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d.docs.live.net/5cbd9c5e3f518c26/Pathline/NIRSA Presentation/"/>
    </mc:Choice>
  </mc:AlternateContent>
  <xr:revisionPtr revIDLastSave="0" documentId="8_{4386C975-50E2-1A41-8B94-B9F754CC9E70}" xr6:coauthVersionLast="47" xr6:coauthVersionMax="47" xr10:uidLastSave="{00000000-0000-0000-0000-000000000000}"/>
  <bookViews>
    <workbookView xWindow="0" yWindow="680" windowWidth="34200" windowHeight="20380" activeTab="1" xr2:uid="{00000000-000D-0000-FFFF-FFFF00000000}"/>
  </bookViews>
  <sheets>
    <sheet name="Summary" sheetId="1" r:id="rId1"/>
    <sheet name="Master_Comparison" sheetId="2" r:id="rId2"/>
    <sheet name="Source_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<sst xmlns="http://schemas.openxmlformats.org/spreadsheetml/2006/main" count="195" uniqueCount="134">
  <si>
    <t>Ivy League + Stanford + Duke Recreation + Health Web Review</t>
  </si>
  <si>
    <t>10 institutions reviewed through public-facing recreation sites plus official health, wellness, or health-center pages.</t>
  </si>
  <si>
    <t>Key counts</t>
  </si>
  <si>
    <t>Rubric</t>
  </si>
  <si>
    <t>Institutions reviewed</t>
  </si>
  <si>
    <t>Wellbeing framing score</t>
  </si>
  <si>
    <t>0 = facility/sport only; 1 = some health/wellbeing language; 2 = explicit wellbeing framing</t>
  </si>
  <si>
    <t>Direct health/wellness -&gt; recreation link</t>
  </si>
  <si>
    <t>Cross-link score</t>
  </si>
  <si>
    <t>0 = not surfaced; 1 = indirect/operational tie; 2 = direct public link or clear referral</t>
  </si>
  <si>
    <t>Indirect/operational link</t>
  </si>
  <si>
    <t>Structural integration score</t>
  </si>
  <si>
    <t>0 = siloed; 1 = adjacent/partial; 2 = embedded in wellbeing or student-life ecosystem</t>
  </si>
  <si>
    <t>No clear direct link surfaced</t>
  </si>
  <si>
    <t>Integrated Pathline read</t>
  </si>
  <si>
    <t>Adjacent/Hybrid Pathline read</t>
  </si>
  <si>
    <t>Emerging/Limited linkage</t>
  </si>
  <si>
    <t>Average total score</t>
  </si>
  <si>
    <t>Conference note</t>
  </si>
  <si>
    <t>Not a facilities ranking. This audit asks whether official health/wellness pages publicly point students back to recreation.</t>
  </si>
  <si>
    <t>School list by Pathline read</t>
  </si>
  <si>
    <t>Integrated</t>
  </si>
  <si>
    <t>Adjacent/Hybrid</t>
  </si>
  <si>
    <t>Notes</t>
  </si>
  <si>
    <t>This workbook reflects a first-pass public-web review of recreation sites plus official health, wellness, or health-center pages surfaced during review. "Not surfaced" means no clear direct public link appeared in this pass. A direct link does not automatically mean a fully mature wellbeing strategy. This is a storytelling audit, not a full organizational audit.</t>
  </si>
  <si>
    <t>School</t>
  </si>
  <si>
    <t>Rec unit</t>
  </si>
  <si>
    <t>Rec URL</t>
  </si>
  <si>
    <t>Public web architecture</t>
  </si>
  <si>
    <t>Athletics relationship</t>
  </si>
  <si>
    <t>framing</t>
  </si>
  <si>
    <t>Health/wellness page reviewed</t>
  </si>
  <si>
    <t>Health URL</t>
  </si>
  <si>
    <t>Health-&gt;Rec link status</t>
  </si>
  <si>
    <t>integration</t>
  </si>
  <si>
    <t>Total score</t>
  </si>
  <si>
    <t>Pathline read</t>
  </si>
  <si>
    <t>Evidence snapshot</t>
  </si>
  <si>
    <t>Sources</t>
  </si>
  <si>
    <t>Brown</t>
  </si>
  <si>
    <t>Brown Recreation</t>
  </si>
  <si>
    <t>https://brownrec.com/</t>
  </si>
  <si>
    <t>Athletics-hosted BrownRec microsite</t>
  </si>
  <si>
    <t>Embedded in Brown athletics public architecture</t>
  </si>
  <si>
    <t>Campus Life | Enhance Well-Being</t>
  </si>
  <si>
    <t>https://campus-life.brown.edu/experience-campus-life/enhance-well-being</t>
  </si>
  <si>
    <t>Direct</t>
  </si>
  <si>
    <t>BrownRec lives on an athletics platform, but Brown's campus-life wellbeing content still points students toward recreation as part of a healthy campus experience.</t>
  </si>
  <si>
    <t>https://brownrec.com/ ; https://campus-life.brown.edu/experience-campus-life/enhance-well-being</t>
  </si>
  <si>
    <t>Columbia</t>
  </si>
  <si>
    <t>Physical Education &amp; Recreation</t>
  </si>
  <si>
    <t>https://perec.columbia.edu/</t>
  </si>
  <si>
    <t>Standalone university recreation portal</t>
  </si>
  <si>
    <t>Rec/PE is not varsity-branded on the public site</t>
  </si>
  <si>
    <t>University Life | Well-Being Resources</t>
  </si>
  <si>
    <t>https://universitylife.columbia.edu/well-being-resources</t>
  </si>
  <si>
    <t>PEREC explicitly says it meets the university's educational, recreational, and wellness needs, while University Life's wellbeing resources surface recreation within a broader support ecosystem.</t>
  </si>
  <si>
    <t>https://perec.columbia.edu/ ; https://universitylife.columbia.edu/well-being-resources</t>
  </si>
  <si>
    <t>Cornell</t>
  </si>
  <si>
    <t>Cornell Recreational Services (Big Red Rec)</t>
  </si>
  <si>
    <t>https://scl.cornell.edu/recreation/</t>
  </si>
  <si>
    <t>Student &amp; Campus Life recreation hub</t>
  </si>
  <si>
    <t>Separated from varsity athletics in public architecture</t>
  </si>
  <si>
    <t>Cornell Family Resources Hub | Health</t>
  </si>
  <si>
    <t>https://scl.cornell.edu/health</t>
  </si>
  <si>
    <t>Big Red Rec promotes healthy lifestyles, and Cornell's broader student-life and health content gives recreation a clear place inside the wellbeing conversation.</t>
  </si>
  <si>
    <t>https://scl.cornell.edu/recreation/ ; https://scl.cornell.edu/health</t>
  </si>
  <si>
    <t>Dartmouth</t>
  </si>
  <si>
    <t>Physical Education &amp; Recreation / Recreation</t>
  </si>
  <si>
    <t>https://recreation.dartmouth.edu/prec-home</t>
  </si>
  <si>
    <t>PE + recreation destination reinforced by wellness pages</t>
  </si>
  <si>
    <t>Closely tied to athletics and physical education</t>
  </si>
  <si>
    <t>Wellness at Dartmouth | Recreation</t>
  </si>
  <si>
    <t>https://www.dartmouth.edu/wellness/health-and-wellness/recreation/index.php</t>
  </si>
  <si>
    <t>Dartmouth's wellness architecture includes a dedicated recreation destination, making movement and recreation legible inside the wider wellness ecosystem.</t>
  </si>
  <si>
    <t>https://recreation.dartmouth.edu/prec-home ; https://www.dartmouth.edu/wellness/health-and-wellness/recreation/index.php</t>
  </si>
  <si>
    <t>Harvard</t>
  </si>
  <si>
    <t>Harvard Recreation</t>
  </si>
  <si>
    <t>https://recreation.gocrimson.com/</t>
  </si>
  <si>
    <t>Athletics-hosted recreation microsite</t>
  </si>
  <si>
    <t>Embedded in the GoCrimson environment</t>
  </si>
  <si>
    <t>Harvard College | Health &amp; Wellbeing</t>
  </si>
  <si>
    <t>https://college.harvard.edu/student-life/health-wellbeing</t>
  </si>
  <si>
    <t>Harvard Recreation sits on GoCrimson, but Harvard College's health and wellbeing pages still give students a direct path back to recreation.</t>
  </si>
  <si>
    <t>https://recreation.gocrimson.com/ ; https://college.harvard.edu/student-life/health-wellbeing</t>
  </si>
  <si>
    <t>Penn</t>
  </si>
  <si>
    <t>Penn Campus Recreation</t>
  </si>
  <si>
    <t>https://recreation.upenn.edu/</t>
  </si>
  <si>
    <t>Athletics-hosted recreation microsite plus wellbeing ties</t>
  </si>
  <si>
    <t>Embedded in Penn Athletics' public architecture</t>
  </si>
  <si>
    <t>Wellness at Penn</t>
  </si>
  <si>
    <t>https://wellness.upenn.edu/wellness-penn-overview</t>
  </si>
  <si>
    <t>Indirect/operational</t>
  </si>
  <si>
    <t>Penn Recreation strongly frames itself around holistic wellbeing, but the wellness side surfaces recreation more through events and operational references than a crisp standing referral path.</t>
  </si>
  <si>
    <t>https://recreation.upenn.edu/ ; https://wellness.upenn.edu/wellness-penn-overview</t>
  </si>
  <si>
    <t>Princeton</t>
  </si>
  <si>
    <t>Campus Recreation</t>
  </si>
  <si>
    <t>https://campusrec.princeton.edu/front</t>
  </si>
  <si>
    <t>Standalone recreation site reinforced by Campus Life</t>
  </si>
  <si>
    <t>Separated from varsity athletics</t>
  </si>
  <si>
    <t>Campus Life | Health &amp; Well-Being</t>
  </si>
  <si>
    <t>https://campuslife.princeton.edu/health-well-being</t>
  </si>
  <si>
    <t>Princeton places Campus Recreation directly inside campus life's health-and-wellbeing structure and gives recreation its own health and wellness learning content.</t>
  </si>
  <si>
    <t>https://campusrec.princeton.edu/front ; https://campuslife.princeton.edu/health-well-being</t>
  </si>
  <si>
    <t>Yale</t>
  </si>
  <si>
    <t>Yale Campus Recreation</t>
  </si>
  <si>
    <t>https://recreation.yale.edu/</t>
  </si>
  <si>
    <t>Dedicated Yale recreation site with wellness ties</t>
  </si>
  <si>
    <t>Separate from varsity athletics on the public site</t>
  </si>
  <si>
    <t>Yale Well | Physical Activities</t>
  </si>
  <si>
    <t>https://yalewell.yale.edu/wellness-self-care/physical-activities</t>
  </si>
  <si>
    <t>Yale's wellbeing pages explicitly treat Payne Whitney Gym and Campus Recreation as part of physical self-care, not exercise in the abstract.</t>
  </si>
  <si>
    <t>https://recreation.yale.edu/ ; https://yalewell.yale.edu/wellness-self-care/physical-activities</t>
  </si>
  <si>
    <t>Stanford</t>
  </si>
  <si>
    <t>Stanford Recreation and Wellness</t>
  </si>
  <si>
    <t>https://rec.stanford.edu/</t>
  </si>
  <si>
    <t>Standalone rec-and-wellness site with wellbeing-forward structure</t>
  </si>
  <si>
    <t>Separate from varsity athletics, with wellbeing-forward branding</t>
  </si>
  <si>
    <t>BeWell | Get support / wellness activities</t>
  </si>
  <si>
    <t>https://bewell.stanford.edu/get-support/frequently-asked-questions/</t>
  </si>
  <si>
    <t>Stanford bakes wellness into the unit name itself, and BeWell routes students, staff, and faculty toward recreation offerings, fitness assessments, and group fitness programs.</t>
  </si>
  <si>
    <t>https://rec.stanford.edu/ ; https://bewell.stanford.edu/get-support/frequently-asked-questions/</t>
  </si>
  <si>
    <t>Duke</t>
  </si>
  <si>
    <t>Duke Recreation &amp; Physical Education</t>
  </si>
  <si>
    <t>https://recreation.duke.edu/</t>
  </si>
  <si>
    <t>Dedicated recreation site with student-affairs reinforcement</t>
  </si>
  <si>
    <t>Separate from varsity athletics, though adjacent to student-life wellbeing content</t>
  </si>
  <si>
    <t>Duke Student Affairs | Blueprint</t>
  </si>
  <si>
    <t>https://students.duke.edu/blueprint/</t>
  </si>
  <si>
    <t>Duke's rec site strongly emphasizes fitness and wellness, and Duke student-life pages point students toward Rec &amp; P.E. for active living, though the narrative still reads as adjacent rather than fully merged.</t>
  </si>
  <si>
    <t>https://recreation.duke.edu/ ; https://students.duke.edu/blueprint/</t>
  </si>
  <si>
    <t>Primary rec URL</t>
  </si>
  <si>
    <t>Primary health/wellness URL</t>
  </si>
  <si>
    <t>Additional URLs reviewed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</si>
</sst>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4F8F57"/>
      <name val="Calibri"/>
      <family val="2"/>
    </font>
    <font>
      <sz val="11"/>
      <color rgb="FF666666"/>
      <name val="Calibri"/>
      <family val="2"/>
    </font>
    <font>
      <b/>
      <sz val="11"/>
      <color rgb="FF4F8F57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u/>
      <sz val="11"/>
      <color rgb="FF0000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6F0E4"/>
      </patternFill>
    </fill>
    <fill>
      <patternFill patternType="solid">
        <fgColor rgb="FF4F8F57"/>
      </patternFill>
    </fill>
    <fill>
      <patternFill patternType="solid">
        <fgColor rgb="FFDCE6F1"/>
      </patternFill>
    </fill>
    <fill>
      <patternFill patternType="solid">
        <fgColor rgb="FFFFF2CC"/>
      </patternFill>
    </fill>
    <fill>
      <patternFill patternType="solid">
        <fgColor rgb="FFFCE4D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2" borderId="1" xfId="0" applyFon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artmouth.edu/wellness/health-and-wellness/recreation/index.php" TargetMode="External"/><Relationship Id="rId13" Type="http://schemas.openxmlformats.org/officeDocument/2006/relationships/hyperlink" Target="https://campusrec.princeton.edu/front" TargetMode="External"/><Relationship Id="rId18" Type="http://schemas.openxmlformats.org/officeDocument/2006/relationships/hyperlink" Target="https://bewell.stanford.edu/get-support/frequently-asked-questions/" TargetMode="External"/><Relationship Id="rId3" Type="http://schemas.openxmlformats.org/officeDocument/2006/relationships/hyperlink" Target="https://perec.columbia.edu/" TargetMode="External"/><Relationship Id="rId7" Type="http://schemas.openxmlformats.org/officeDocument/2006/relationships/hyperlink" Target="https://recreation.dartmouth.edu/prec-home" TargetMode="External"/><Relationship Id="rId12" Type="http://schemas.openxmlformats.org/officeDocument/2006/relationships/hyperlink" Target="https://wellness.upenn.edu/wellness-penn-overview" TargetMode="External"/><Relationship Id="rId17" Type="http://schemas.openxmlformats.org/officeDocument/2006/relationships/hyperlink" Target="https://rec.stanford.edu/" TargetMode="External"/><Relationship Id="rId2" Type="http://schemas.openxmlformats.org/officeDocument/2006/relationships/hyperlink" Target="https://campus-life.brown.edu/experience-campus-life/enhance-well-being" TargetMode="External"/><Relationship Id="rId16" Type="http://schemas.openxmlformats.org/officeDocument/2006/relationships/hyperlink" Target="https://yalewell.yale.edu/wellness-self-care/physical-activities" TargetMode="External"/><Relationship Id="rId20" Type="http://schemas.openxmlformats.org/officeDocument/2006/relationships/hyperlink" Target="https://students.duke.edu/blueprint/" TargetMode="External"/><Relationship Id="rId1" Type="http://schemas.openxmlformats.org/officeDocument/2006/relationships/hyperlink" Target="https://brownrec.com/" TargetMode="External"/><Relationship Id="rId6" Type="http://schemas.openxmlformats.org/officeDocument/2006/relationships/hyperlink" Target="https://scl.cornell.edu/health" TargetMode="External"/><Relationship Id="rId11" Type="http://schemas.openxmlformats.org/officeDocument/2006/relationships/hyperlink" Target="https://recreation.upenn.edu/" TargetMode="External"/><Relationship Id="rId5" Type="http://schemas.openxmlformats.org/officeDocument/2006/relationships/hyperlink" Target="https://scl.cornell.edu/recreation/" TargetMode="External"/><Relationship Id="rId15" Type="http://schemas.openxmlformats.org/officeDocument/2006/relationships/hyperlink" Target="https://recreation.yale.edu/" TargetMode="External"/><Relationship Id="rId10" Type="http://schemas.openxmlformats.org/officeDocument/2006/relationships/hyperlink" Target="https://college.harvard.edu/student-life/health-wellbeing" TargetMode="External"/><Relationship Id="rId19" Type="http://schemas.openxmlformats.org/officeDocument/2006/relationships/hyperlink" Target="https://recreation.duke.edu/" TargetMode="External"/><Relationship Id="rId4" Type="http://schemas.openxmlformats.org/officeDocument/2006/relationships/hyperlink" Target="https://universitylife.columbia.edu/well-being-resources" TargetMode="External"/><Relationship Id="rId9" Type="http://schemas.openxmlformats.org/officeDocument/2006/relationships/hyperlink" Target="https://recreation.gocrimson.com/" TargetMode="External"/><Relationship Id="rId14" Type="http://schemas.openxmlformats.org/officeDocument/2006/relationships/hyperlink" Target="https://campuslife.princeton.edu/health-well-bei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cl.cornell.edu/health" TargetMode="External"/><Relationship Id="rId13" Type="http://schemas.openxmlformats.org/officeDocument/2006/relationships/hyperlink" Target="https://recreation.gocrimson.com/" TargetMode="External"/><Relationship Id="rId18" Type="http://schemas.openxmlformats.org/officeDocument/2006/relationships/hyperlink" Target="https://recreation.upenn.edu/" TargetMode="External"/><Relationship Id="rId26" Type="http://schemas.openxmlformats.org/officeDocument/2006/relationships/hyperlink" Target="https://bewell.stanford.edu/get-support/frequently-asked-questions/" TargetMode="External"/><Relationship Id="rId3" Type="http://schemas.openxmlformats.org/officeDocument/2006/relationships/hyperlink" Target="https://brownrec.com/" TargetMode="External"/><Relationship Id="rId21" Type="http://schemas.openxmlformats.org/officeDocument/2006/relationships/hyperlink" Target="https://campusrec.princeton.edu/front" TargetMode="External"/><Relationship Id="rId7" Type="http://schemas.openxmlformats.org/officeDocument/2006/relationships/hyperlink" Target="https://scl.cornell.edu/recreation/" TargetMode="External"/><Relationship Id="rId12" Type="http://schemas.openxmlformats.org/officeDocument/2006/relationships/hyperlink" Target="https://recreation.dartmouth.edu/prec-home" TargetMode="External"/><Relationship Id="rId17" Type="http://schemas.openxmlformats.org/officeDocument/2006/relationships/hyperlink" Target="https://wellness.upenn.edu/wellness-penn-overview" TargetMode="External"/><Relationship Id="rId25" Type="http://schemas.openxmlformats.org/officeDocument/2006/relationships/hyperlink" Target="https://rec.stanford.edu/" TargetMode="External"/><Relationship Id="rId2" Type="http://schemas.openxmlformats.org/officeDocument/2006/relationships/hyperlink" Target="https://campus-life.brown.edu/experience-campus-life/enhance-well-being" TargetMode="External"/><Relationship Id="rId16" Type="http://schemas.openxmlformats.org/officeDocument/2006/relationships/hyperlink" Target="https://recreation.upenn.edu/" TargetMode="External"/><Relationship Id="rId20" Type="http://schemas.openxmlformats.org/officeDocument/2006/relationships/hyperlink" Target="https://campuslife.princeton.edu/health-well-being" TargetMode="External"/><Relationship Id="rId29" Type="http://schemas.openxmlformats.org/officeDocument/2006/relationships/hyperlink" Target="https://students.duke.edu/blueprint/" TargetMode="External"/><Relationship Id="rId1" Type="http://schemas.openxmlformats.org/officeDocument/2006/relationships/hyperlink" Target="https://brownrec.com/" TargetMode="External"/><Relationship Id="rId6" Type="http://schemas.openxmlformats.org/officeDocument/2006/relationships/hyperlink" Target="https://perec.columbia.edu/" TargetMode="External"/><Relationship Id="rId11" Type="http://schemas.openxmlformats.org/officeDocument/2006/relationships/hyperlink" Target="https://www.dartmouth.edu/wellness/health-and-wellness/recreation/index.php" TargetMode="External"/><Relationship Id="rId24" Type="http://schemas.openxmlformats.org/officeDocument/2006/relationships/hyperlink" Target="https://recreation.yale.edu/" TargetMode="External"/><Relationship Id="rId5" Type="http://schemas.openxmlformats.org/officeDocument/2006/relationships/hyperlink" Target="https://universitylife.columbia.edu/well-being-resources" TargetMode="External"/><Relationship Id="rId15" Type="http://schemas.openxmlformats.org/officeDocument/2006/relationships/hyperlink" Target="https://recreation.gocrimson.com/" TargetMode="External"/><Relationship Id="rId23" Type="http://schemas.openxmlformats.org/officeDocument/2006/relationships/hyperlink" Target="https://yalewell.yale.edu/wellness-self-care/physical-activities" TargetMode="External"/><Relationship Id="rId28" Type="http://schemas.openxmlformats.org/officeDocument/2006/relationships/hyperlink" Target="https://recreation.duke.edu/" TargetMode="External"/><Relationship Id="rId10" Type="http://schemas.openxmlformats.org/officeDocument/2006/relationships/hyperlink" Target="https://recreation.dartmouth.edu/prec-home" TargetMode="External"/><Relationship Id="rId19" Type="http://schemas.openxmlformats.org/officeDocument/2006/relationships/hyperlink" Target="https://campusrec.princeton.edu/front" TargetMode="External"/><Relationship Id="rId4" Type="http://schemas.openxmlformats.org/officeDocument/2006/relationships/hyperlink" Target="https://perec.columbia.edu/" TargetMode="External"/><Relationship Id="rId9" Type="http://schemas.openxmlformats.org/officeDocument/2006/relationships/hyperlink" Target="https://scl.cornell.edu/recreation/" TargetMode="External"/><Relationship Id="rId14" Type="http://schemas.openxmlformats.org/officeDocument/2006/relationships/hyperlink" Target="https://college.harvard.edu/student-life/health-wellbeing" TargetMode="External"/><Relationship Id="rId22" Type="http://schemas.openxmlformats.org/officeDocument/2006/relationships/hyperlink" Target="https://recreation.yale.edu/" TargetMode="External"/><Relationship Id="rId27" Type="http://schemas.openxmlformats.org/officeDocument/2006/relationships/hyperlink" Target="https://rec.stanford.edu/" TargetMode="External"/><Relationship Id="rId30" Type="http://schemas.openxmlformats.org/officeDocument/2006/relationships/hyperlink" Target="https://recreation.duke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workbookViewId="0"/>
  </sheetViews>
  <sheetFormatPr baseColWidth="10" defaultColWidth="8.83203125" defaultRowHeight="15" x14ac:dyDescent="0.2"/>
  <cols>
    <col min="1" max="1" width="34" customWidth="1"/>
    <col min="2" max="2" width="75" customWidth="1"/>
    <col min="4" max="4" width="27" customWidth="1"/>
    <col min="5" max="5" width="90" customWidth="1"/>
  </cols>
  <sheetData>
    <row r="1" spans="1:5" ht="21" x14ac:dyDescent="0.25">
      <c r="A1" s="1" t="s">
        <v>0</v>
      </c>
      <c r="B1" s="2"/>
      <c r="C1" s="2"/>
      <c r="D1" s="2"/>
      <c r="E1" s="2"/>
    </row>
    <row r="2" spans="1:5" x14ac:dyDescent="0.2">
      <c r="A2" s="3" t="s">
        <v>1</v>
      </c>
      <c r="B2" s="2"/>
      <c r="C2" s="2"/>
      <c r="D2" s="2"/>
      <c r="E2" s="2"/>
    </row>
    <row r="3" spans="1:5" x14ac:dyDescent="0.2">
      <c r="A3" s="2"/>
      <c r="B3" s="2"/>
      <c r="C3" s="2"/>
      <c r="D3" s="2"/>
      <c r="E3" s="2"/>
    </row>
    <row r="4" spans="1:5" x14ac:dyDescent="0.2">
      <c r="A4" s="4" t="s">
        <v>2</v>
      </c>
      <c r="B4" s="5"/>
      <c r="C4" s="2"/>
      <c r="D4" s="4" t="s">
        <v>3</v>
      </c>
      <c r="E4" s="5"/>
    </row>
    <row r="5" spans="1:5" x14ac:dyDescent="0.2">
      <c r="A5" s="5" t="s">
        <v>4</v>
      </c>
      <c r="B5" s="5">
        <f>COUNTA(Master_Comparison!A2:A11)</f>
        <v>10</v>
      </c>
      <c r="C5" s="2"/>
      <c r="D5" s="6" t="s">
        <v>5</v>
      </c>
      <c r="E5" s="5" t="s">
        <v>6</v>
      </c>
    </row>
    <row r="6" spans="1:5" x14ac:dyDescent="0.2">
      <c r="A6" s="5" t="s">
        <v>7</v>
      </c>
      <c r="B6" s="5">
        <f>COUNTIF(Master_Comparison!I2:I11,"Direct")</f>
        <v>9</v>
      </c>
      <c r="C6" s="2"/>
      <c r="D6" s="6" t="s">
        <v>8</v>
      </c>
      <c r="E6" s="5" t="s">
        <v>9</v>
      </c>
    </row>
    <row r="7" spans="1:5" x14ac:dyDescent="0.2">
      <c r="A7" s="5" t="s">
        <v>10</v>
      </c>
      <c r="B7" s="5">
        <f>COUNTIF(Master_Comparison!I2:I11,"Indirect/operational")</f>
        <v>1</v>
      </c>
      <c r="C7" s="2"/>
      <c r="D7" s="6" t="s">
        <v>11</v>
      </c>
      <c r="E7" s="5" t="s">
        <v>12</v>
      </c>
    </row>
    <row r="8" spans="1:5" x14ac:dyDescent="0.2">
      <c r="A8" s="5" t="s">
        <v>13</v>
      </c>
      <c r="B8" s="5">
        <f>COUNTIF(Master_Comparison!I2:I11,"Not surfaced")</f>
        <v>0</v>
      </c>
      <c r="C8" s="2"/>
      <c r="D8" s="2"/>
      <c r="E8" s="2"/>
    </row>
    <row r="9" spans="1:5" x14ac:dyDescent="0.2">
      <c r="A9" s="5" t="s">
        <v>14</v>
      </c>
      <c r="B9" s="5">
        <f>COUNTIF(Master_Comparison!M2:M11,"Integrated")</f>
        <v>6</v>
      </c>
      <c r="C9" s="2"/>
      <c r="D9" s="2"/>
      <c r="E9" s="2"/>
    </row>
    <row r="10" spans="1:5" x14ac:dyDescent="0.2">
      <c r="A10" s="5" t="s">
        <v>15</v>
      </c>
      <c r="B10" s="5">
        <f>COUNTIF(Master_Comparison!M2:M11,"Adjacent/Hybrid")</f>
        <v>4</v>
      </c>
      <c r="C10" s="2"/>
      <c r="D10" s="2"/>
      <c r="E10" s="2"/>
    </row>
    <row r="11" spans="1:5" x14ac:dyDescent="0.2">
      <c r="A11" s="5" t="s">
        <v>16</v>
      </c>
      <c r="B11" s="5">
        <f>COUNTIF(Master_Comparison!M2:M11,"Emerging/Limited linkage")</f>
        <v>0</v>
      </c>
      <c r="C11" s="2"/>
      <c r="D11" s="2"/>
      <c r="E11" s="2"/>
    </row>
    <row r="12" spans="1:5" x14ac:dyDescent="0.2">
      <c r="A12" s="5" t="s">
        <v>17</v>
      </c>
      <c r="B12" s="5">
        <f>ROUND(AVERAGE(Master_Comparison!L2:L11),1)</f>
        <v>5.0999999999999996</v>
      </c>
      <c r="C12" s="2"/>
      <c r="D12" s="2"/>
      <c r="E12" s="2"/>
    </row>
    <row r="13" spans="1:5" x14ac:dyDescent="0.2">
      <c r="A13" s="2"/>
      <c r="B13" s="2"/>
      <c r="C13" s="2"/>
      <c r="D13" s="2"/>
      <c r="E13" s="2"/>
    </row>
    <row r="14" spans="1:5" x14ac:dyDescent="0.2">
      <c r="A14" s="7" t="s">
        <v>18</v>
      </c>
      <c r="B14" s="2" t="s">
        <v>19</v>
      </c>
      <c r="C14" s="2"/>
      <c r="D14" s="2"/>
      <c r="E14" s="2"/>
    </row>
    <row r="15" spans="1:5" x14ac:dyDescent="0.2">
      <c r="A15" s="8" t="s">
        <v>20</v>
      </c>
      <c r="B15" s="2"/>
      <c r="C15" s="2"/>
      <c r="D15" s="2"/>
      <c r="E15" s="2"/>
    </row>
    <row r="16" spans="1:5" x14ac:dyDescent="0.2">
      <c r="A16" s="7" t="s">
        <v>21</v>
      </c>
      <c r="B16" s="2"/>
      <c r="C16" s="2"/>
      <c r="D16" s="2"/>
      <c r="E16" s="2"/>
    </row>
    <row r="17" spans="1:5" x14ac:dyDescent="0.2">
      <c r="A17" s="7" t="s">
        <v>22</v>
      </c>
      <c r="B17" s="2"/>
      <c r="C17" s="2"/>
      <c r="D17" s="2"/>
      <c r="E17" s="2"/>
    </row>
    <row r="18" spans="1:5" x14ac:dyDescent="0.2">
      <c r="A18" s="7" t="s">
        <v>16</v>
      </c>
      <c r="B18" s="2"/>
      <c r="C18" s="2"/>
      <c r="D18" s="2"/>
      <c r="E18" s="2"/>
    </row>
    <row r="19" spans="1:5" x14ac:dyDescent="0.2">
      <c r="A19" s="2"/>
      <c r="B19" s="2"/>
      <c r="C19" s="2"/>
      <c r="D19" s="2"/>
      <c r="E19" s="2"/>
    </row>
    <row r="20" spans="1:5" x14ac:dyDescent="0.2">
      <c r="A20" s="2"/>
      <c r="B20" s="2"/>
      <c r="C20" s="2"/>
      <c r="D20" s="2"/>
      <c r="E20" s="2"/>
    </row>
    <row r="21" spans="1:5" x14ac:dyDescent="0.2">
      <c r="A21" s="8" t="s">
        <v>23</v>
      </c>
      <c r="B21" s="2"/>
      <c r="C21" s="2"/>
      <c r="D21" s="2"/>
      <c r="E21" s="2"/>
    </row>
    <row r="22" spans="1:5" ht="144" x14ac:dyDescent="0.2">
      <c r="A22" s="9" t="s">
        <v>24</v>
      </c>
      <c r="B22" s="2"/>
      <c r="C22" s="2"/>
      <c r="D22" s="2"/>
      <c r="E22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"/>
  <sheetViews>
    <sheetView tabSelected="1" workbookViewId="0">
      <pane ySplit="1" topLeftCell="A2" activePane="bottomLeft" state="frozen"/>
      <selection pane="bottomLeft" activeCell="L9" sqref="L9"/>
    </sheetView>
  </sheetViews>
  <sheetFormatPr baseColWidth="10" defaultColWidth="8.83203125" defaultRowHeight="15" x14ac:dyDescent="0.2"/>
  <cols>
    <col min="1" max="1" width="14" customWidth="1"/>
    <col min="2" max="2" width="28" customWidth="1"/>
    <col min="3" max="4" width="30" customWidth="1"/>
    <col min="5" max="5" width="28" customWidth="1"/>
    <col min="6" max="6" width="8" customWidth="1"/>
    <col min="7" max="7" width="26" customWidth="1"/>
    <col min="8" max="8" width="34" customWidth="1"/>
    <col min="9" max="9" width="18" customWidth="1"/>
    <col min="10" max="10" width="12" customWidth="1"/>
    <col min="11" max="12" width="10" customWidth="1"/>
    <col min="13" max="13" width="18" customWidth="1"/>
    <col min="14" max="14" width="52" customWidth="1"/>
    <col min="15" max="15" width="44" customWidth="1"/>
  </cols>
  <sheetData>
    <row r="1" spans="1:15" x14ac:dyDescent="0.2">
      <c r="A1" s="10" t="s">
        <v>25</v>
      </c>
      <c r="B1" s="10" t="s">
        <v>26</v>
      </c>
      <c r="C1" s="10" t="s">
        <v>27</v>
      </c>
      <c r="D1" s="10" t="s">
        <v>28</v>
      </c>
      <c r="E1" s="10" t="s">
        <v>29</v>
      </c>
      <c r="F1" s="10" t="s">
        <v>30</v>
      </c>
      <c r="G1" s="10" t="s">
        <v>31</v>
      </c>
      <c r="H1" s="10" t="s">
        <v>32</v>
      </c>
      <c r="I1" s="10" t="s">
        <v>33</v>
      </c>
      <c r="J1" s="10" t="s">
        <v>8</v>
      </c>
      <c r="K1" s="10" t="s">
        <v>34</v>
      </c>
      <c r="L1" s="10" t="s">
        <v>35</v>
      </c>
      <c r="M1" s="10" t="s">
        <v>36</v>
      </c>
      <c r="N1" s="10" t="s">
        <v>37</v>
      </c>
      <c r="O1" s="10" t="s">
        <v>38</v>
      </c>
    </row>
    <row r="2" spans="1:15" ht="48" x14ac:dyDescent="0.2">
      <c r="A2" s="9" t="s">
        <v>39</v>
      </c>
      <c r="B2" s="9" t="s">
        <v>40</v>
      </c>
      <c r="C2" s="11" t="s">
        <v>41</v>
      </c>
      <c r="D2" s="9" t="s">
        <v>42</v>
      </c>
      <c r="E2" s="9" t="s">
        <v>43</v>
      </c>
      <c r="F2" s="9">
        <v>1</v>
      </c>
      <c r="G2" s="9" t="s">
        <v>44</v>
      </c>
      <c r="H2" s="11" t="s">
        <v>45</v>
      </c>
      <c r="I2" s="12" t="s">
        <v>46</v>
      </c>
      <c r="J2" s="13">
        <v>2</v>
      </c>
      <c r="K2" s="13">
        <v>1</v>
      </c>
      <c r="L2" s="13">
        <v>4</v>
      </c>
      <c r="M2" s="14" t="s">
        <v>22</v>
      </c>
      <c r="N2" s="9" t="s">
        <v>47</v>
      </c>
      <c r="O2" s="9" t="s">
        <v>48</v>
      </c>
    </row>
    <row r="3" spans="1:15" ht="48" x14ac:dyDescent="0.2">
      <c r="A3" s="9" t="s">
        <v>49</v>
      </c>
      <c r="B3" s="9" t="s">
        <v>50</v>
      </c>
      <c r="C3" s="11" t="s">
        <v>51</v>
      </c>
      <c r="D3" s="9" t="s">
        <v>52</v>
      </c>
      <c r="E3" s="9" t="s">
        <v>53</v>
      </c>
      <c r="F3" s="9">
        <v>2</v>
      </c>
      <c r="G3" s="9" t="s">
        <v>54</v>
      </c>
      <c r="H3" s="11" t="s">
        <v>55</v>
      </c>
      <c r="I3" s="12" t="s">
        <v>46</v>
      </c>
      <c r="J3" s="13">
        <v>2</v>
      </c>
      <c r="K3" s="13">
        <v>2</v>
      </c>
      <c r="L3" s="13">
        <v>6</v>
      </c>
      <c r="M3" s="12" t="s">
        <v>21</v>
      </c>
      <c r="N3" s="9" t="s">
        <v>56</v>
      </c>
      <c r="O3" s="9" t="s">
        <v>57</v>
      </c>
    </row>
    <row r="4" spans="1:15" ht="48" x14ac:dyDescent="0.2">
      <c r="A4" s="9" t="s">
        <v>58</v>
      </c>
      <c r="B4" s="9" t="s">
        <v>59</v>
      </c>
      <c r="C4" s="11" t="s">
        <v>60</v>
      </c>
      <c r="D4" s="9" t="s">
        <v>61</v>
      </c>
      <c r="E4" s="9" t="s">
        <v>62</v>
      </c>
      <c r="F4" s="9">
        <v>1</v>
      </c>
      <c r="G4" s="9" t="s">
        <v>63</v>
      </c>
      <c r="H4" s="11" t="s">
        <v>64</v>
      </c>
      <c r="I4" s="12" t="s">
        <v>46</v>
      </c>
      <c r="J4" s="13">
        <v>2</v>
      </c>
      <c r="K4" s="13">
        <v>2</v>
      </c>
      <c r="L4" s="13">
        <v>5</v>
      </c>
      <c r="M4" s="12" t="s">
        <v>21</v>
      </c>
      <c r="N4" s="9" t="s">
        <v>65</v>
      </c>
      <c r="O4" s="9" t="s">
        <v>66</v>
      </c>
    </row>
    <row r="5" spans="1:15" ht="48" x14ac:dyDescent="0.2">
      <c r="A5" s="9" t="s">
        <v>67</v>
      </c>
      <c r="B5" s="9" t="s">
        <v>68</v>
      </c>
      <c r="C5" s="11" t="s">
        <v>69</v>
      </c>
      <c r="D5" s="9" t="s">
        <v>70</v>
      </c>
      <c r="E5" s="9" t="s">
        <v>71</v>
      </c>
      <c r="F5" s="9">
        <v>1</v>
      </c>
      <c r="G5" s="9" t="s">
        <v>72</v>
      </c>
      <c r="H5" s="11" t="s">
        <v>73</v>
      </c>
      <c r="I5" s="12" t="s">
        <v>46</v>
      </c>
      <c r="J5" s="13">
        <v>2</v>
      </c>
      <c r="K5" s="13">
        <v>2</v>
      </c>
      <c r="L5" s="13">
        <v>5</v>
      </c>
      <c r="M5" s="12" t="s">
        <v>21</v>
      </c>
      <c r="N5" s="9" t="s">
        <v>74</v>
      </c>
      <c r="O5" s="9" t="s">
        <v>75</v>
      </c>
    </row>
    <row r="6" spans="1:15" ht="48" x14ac:dyDescent="0.2">
      <c r="A6" s="9" t="s">
        <v>76</v>
      </c>
      <c r="B6" s="9" t="s">
        <v>77</v>
      </c>
      <c r="C6" s="11" t="s">
        <v>78</v>
      </c>
      <c r="D6" s="9" t="s">
        <v>79</v>
      </c>
      <c r="E6" s="9" t="s">
        <v>80</v>
      </c>
      <c r="F6" s="9">
        <v>1</v>
      </c>
      <c r="G6" s="9" t="s">
        <v>81</v>
      </c>
      <c r="H6" s="11" t="s">
        <v>82</v>
      </c>
      <c r="I6" s="12" t="s">
        <v>46</v>
      </c>
      <c r="J6" s="13">
        <v>2</v>
      </c>
      <c r="K6" s="13">
        <v>1</v>
      </c>
      <c r="L6" s="13">
        <v>4</v>
      </c>
      <c r="M6" s="14" t="s">
        <v>22</v>
      </c>
      <c r="N6" s="9" t="s">
        <v>83</v>
      </c>
      <c r="O6" s="9" t="s">
        <v>84</v>
      </c>
    </row>
    <row r="7" spans="1:15" ht="48" x14ac:dyDescent="0.2">
      <c r="A7" s="9" t="s">
        <v>85</v>
      </c>
      <c r="B7" s="9" t="s">
        <v>86</v>
      </c>
      <c r="C7" s="11" t="s">
        <v>87</v>
      </c>
      <c r="D7" s="9" t="s">
        <v>88</v>
      </c>
      <c r="E7" s="9" t="s">
        <v>89</v>
      </c>
      <c r="F7" s="9">
        <v>2</v>
      </c>
      <c r="G7" s="9" t="s">
        <v>90</v>
      </c>
      <c r="H7" s="11" t="s">
        <v>91</v>
      </c>
      <c r="I7" s="15" t="s">
        <v>92</v>
      </c>
      <c r="J7" s="13">
        <v>1</v>
      </c>
      <c r="K7" s="13">
        <v>1</v>
      </c>
      <c r="L7" s="13">
        <v>4</v>
      </c>
      <c r="M7" s="14" t="s">
        <v>22</v>
      </c>
      <c r="N7" s="9" t="s">
        <v>93</v>
      </c>
      <c r="O7" s="9" t="s">
        <v>94</v>
      </c>
    </row>
    <row r="8" spans="1:15" ht="48" x14ac:dyDescent="0.2">
      <c r="A8" s="9" t="s">
        <v>95</v>
      </c>
      <c r="B8" s="9" t="s">
        <v>96</v>
      </c>
      <c r="C8" s="11" t="s">
        <v>97</v>
      </c>
      <c r="D8" s="9" t="s">
        <v>98</v>
      </c>
      <c r="E8" s="9" t="s">
        <v>99</v>
      </c>
      <c r="F8" s="9">
        <v>2</v>
      </c>
      <c r="G8" s="9" t="s">
        <v>100</v>
      </c>
      <c r="H8" s="11" t="s">
        <v>101</v>
      </c>
      <c r="I8" s="12" t="s">
        <v>46</v>
      </c>
      <c r="J8" s="13">
        <v>2</v>
      </c>
      <c r="K8" s="13">
        <v>2</v>
      </c>
      <c r="L8" s="13">
        <v>6</v>
      </c>
      <c r="M8" s="12" t="s">
        <v>21</v>
      </c>
      <c r="N8" s="9" t="s">
        <v>102</v>
      </c>
      <c r="O8" s="9" t="s">
        <v>103</v>
      </c>
    </row>
    <row r="9" spans="1:15" ht="48" x14ac:dyDescent="0.2">
      <c r="A9" s="9" t="s">
        <v>104</v>
      </c>
      <c r="B9" s="9" t="s">
        <v>105</v>
      </c>
      <c r="C9" s="11" t="s">
        <v>106</v>
      </c>
      <c r="D9" s="9" t="s">
        <v>107</v>
      </c>
      <c r="E9" s="9" t="s">
        <v>108</v>
      </c>
      <c r="F9" s="9">
        <v>2</v>
      </c>
      <c r="G9" s="9" t="s">
        <v>109</v>
      </c>
      <c r="H9" s="11" t="s">
        <v>110</v>
      </c>
      <c r="I9" s="12" t="s">
        <v>46</v>
      </c>
      <c r="J9" s="13">
        <v>2</v>
      </c>
      <c r="K9" s="13">
        <v>2</v>
      </c>
      <c r="L9" s="13">
        <v>6</v>
      </c>
      <c r="M9" s="12" t="s">
        <v>21</v>
      </c>
      <c r="N9" s="9" t="s">
        <v>111</v>
      </c>
      <c r="O9" s="9" t="s">
        <v>112</v>
      </c>
    </row>
    <row r="10" spans="1:15" ht="48" x14ac:dyDescent="0.2">
      <c r="A10" s="9" t="s">
        <v>113</v>
      </c>
      <c r="B10" s="9" t="s">
        <v>114</v>
      </c>
      <c r="C10" s="11" t="s">
        <v>115</v>
      </c>
      <c r="D10" s="9" t="s">
        <v>116</v>
      </c>
      <c r="E10" s="9" t="s">
        <v>117</v>
      </c>
      <c r="F10" s="9">
        <v>2</v>
      </c>
      <c r="G10" s="9" t="s">
        <v>118</v>
      </c>
      <c r="H10" s="11" t="s">
        <v>119</v>
      </c>
      <c r="I10" s="12" t="s">
        <v>46</v>
      </c>
      <c r="J10" s="13">
        <v>2</v>
      </c>
      <c r="K10" s="13">
        <v>2</v>
      </c>
      <c r="L10" s="13">
        <v>6</v>
      </c>
      <c r="M10" s="12" t="s">
        <v>21</v>
      </c>
      <c r="N10" s="9" t="s">
        <v>120</v>
      </c>
      <c r="O10" s="9" t="s">
        <v>121</v>
      </c>
    </row>
    <row r="11" spans="1:15" ht="64" x14ac:dyDescent="0.2">
      <c r="A11" s="9" t="s">
        <v>122</v>
      </c>
      <c r="B11" s="9" t="s">
        <v>123</v>
      </c>
      <c r="C11" s="11" t="s">
        <v>124</v>
      </c>
      <c r="D11" s="9" t="s">
        <v>125</v>
      </c>
      <c r="E11" s="9" t="s">
        <v>126</v>
      </c>
      <c r="F11" s="9">
        <v>2</v>
      </c>
      <c r="G11" s="9" t="s">
        <v>127</v>
      </c>
      <c r="H11" s="11" t="s">
        <v>128</v>
      </c>
      <c r="I11" s="12" t="s">
        <v>46</v>
      </c>
      <c r="J11" s="13">
        <v>2</v>
      </c>
      <c r="K11" s="13">
        <v>1</v>
      </c>
      <c r="L11" s="13">
        <v>5</v>
      </c>
      <c r="M11" s="14" t="s">
        <v>22</v>
      </c>
      <c r="N11" s="9" t="s">
        <v>129</v>
      </c>
      <c r="O11" s="9" t="s">
        <v>130</v>
      </c>
    </row>
  </sheetData>
  <hyperlinks>
    <hyperlink ref="C2" r:id="rId1" xr:uid="{00000000-0004-0000-0100-000000000000}"/>
    <hyperlink ref="H2" r:id="rId2" xr:uid="{00000000-0004-0000-0100-000001000000}"/>
    <hyperlink ref="C3" r:id="rId3" xr:uid="{00000000-0004-0000-0100-000002000000}"/>
    <hyperlink ref="H3" r:id="rId4" xr:uid="{00000000-0004-0000-0100-000003000000}"/>
    <hyperlink ref="C4" r:id="rId5" xr:uid="{00000000-0004-0000-0100-000004000000}"/>
    <hyperlink ref="H4" r:id="rId6" xr:uid="{00000000-0004-0000-0100-000005000000}"/>
    <hyperlink ref="C5" r:id="rId7" xr:uid="{00000000-0004-0000-0100-000006000000}"/>
    <hyperlink ref="H5" r:id="rId8" xr:uid="{00000000-0004-0000-0100-000007000000}"/>
    <hyperlink ref="C6" r:id="rId9" xr:uid="{00000000-0004-0000-0100-000008000000}"/>
    <hyperlink ref="H6" r:id="rId10" xr:uid="{00000000-0004-0000-0100-000009000000}"/>
    <hyperlink ref="C7" r:id="rId11" xr:uid="{00000000-0004-0000-0100-00000A000000}"/>
    <hyperlink ref="H7" r:id="rId12" xr:uid="{00000000-0004-0000-0100-00000B000000}"/>
    <hyperlink ref="C8" r:id="rId13" xr:uid="{00000000-0004-0000-0100-00000C000000}"/>
    <hyperlink ref="H8" r:id="rId14" xr:uid="{00000000-0004-0000-0100-00000D000000}"/>
    <hyperlink ref="C9" r:id="rId15" xr:uid="{00000000-0004-0000-0100-00000E000000}"/>
    <hyperlink ref="H9" r:id="rId16" xr:uid="{00000000-0004-0000-0100-00000F000000}"/>
    <hyperlink ref="C10" r:id="rId17" xr:uid="{00000000-0004-0000-0100-000010000000}"/>
    <hyperlink ref="H10" r:id="rId18" xr:uid="{00000000-0004-0000-0100-000011000000}"/>
    <hyperlink ref="C11" r:id="rId19" xr:uid="{00000000-0004-0000-0100-000012000000}"/>
    <hyperlink ref="H11" r:id="rId20" xr:uid="{00000000-0004-0000-0100-000013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/>
  </sheetViews>
  <sheetFormatPr baseColWidth="10" defaultColWidth="8.83203125" defaultRowHeight="15" x14ac:dyDescent="0.2"/>
  <cols>
    <col min="1" max="1" width="14" customWidth="1"/>
    <col min="2" max="2" width="36" customWidth="1"/>
    <col min="3" max="3" width="48" customWidth="1"/>
    <col min="4" max="4" width="36" customWidth="1"/>
  </cols>
  <sheetData>
    <row r="1" spans="1:4" x14ac:dyDescent="0.2">
      <c r="A1" s="16" t="s">
        <v>25</v>
      </c>
      <c r="B1" s="16" t="s">
        <v>131</v>
      </c>
      <c r="C1" s="16" t="s">
        <v>132</v>
      </c>
      <c r="D1" s="16" t="s">
        <v>133</v>
      </c>
    </row>
    <row r="2" spans="1:4" ht="32" x14ac:dyDescent="0.2">
      <c r="A2" s="9" t="s">
        <v>39</v>
      </c>
      <c r="B2" s="11" t="s">
        <v>41</v>
      </c>
      <c r="C2" s="11" t="s">
        <v>45</v>
      </c>
      <c r="D2" s="11" t="s">
        <v>41</v>
      </c>
    </row>
    <row r="3" spans="1:4" ht="16" x14ac:dyDescent="0.2">
      <c r="A3" s="9" t="s">
        <v>49</v>
      </c>
      <c r="B3" s="11" t="s">
        <v>51</v>
      </c>
      <c r="C3" s="11" t="s">
        <v>55</v>
      </c>
      <c r="D3" s="11" t="s">
        <v>51</v>
      </c>
    </row>
    <row r="4" spans="1:4" ht="16" x14ac:dyDescent="0.2">
      <c r="A4" s="9" t="s">
        <v>58</v>
      </c>
      <c r="B4" s="11" t="s">
        <v>60</v>
      </c>
      <c r="C4" s="11" t="s">
        <v>64</v>
      </c>
      <c r="D4" s="11" t="s">
        <v>60</v>
      </c>
    </row>
    <row r="5" spans="1:4" ht="32" x14ac:dyDescent="0.2">
      <c r="A5" s="9" t="s">
        <v>67</v>
      </c>
      <c r="B5" s="11" t="s">
        <v>69</v>
      </c>
      <c r="C5" s="11" t="s">
        <v>73</v>
      </c>
      <c r="D5" s="11" t="s">
        <v>69</v>
      </c>
    </row>
    <row r="6" spans="1:4" ht="16" x14ac:dyDescent="0.2">
      <c r="A6" s="9" t="s">
        <v>76</v>
      </c>
      <c r="B6" s="11" t="s">
        <v>78</v>
      </c>
      <c r="C6" s="11" t="s">
        <v>82</v>
      </c>
      <c r="D6" s="11" t="s">
        <v>78</v>
      </c>
    </row>
    <row r="7" spans="1:4" ht="16" x14ac:dyDescent="0.2">
      <c r="A7" s="9" t="s">
        <v>85</v>
      </c>
      <c r="B7" s="11" t="s">
        <v>87</v>
      </c>
      <c r="C7" s="11" t="s">
        <v>91</v>
      </c>
      <c r="D7" s="11" t="s">
        <v>87</v>
      </c>
    </row>
    <row r="8" spans="1:4" ht="16" x14ac:dyDescent="0.2">
      <c r="A8" s="9" t="s">
        <v>95</v>
      </c>
      <c r="B8" s="11" t="s">
        <v>97</v>
      </c>
      <c r="C8" s="11" t="s">
        <v>101</v>
      </c>
      <c r="D8" s="11" t="s">
        <v>97</v>
      </c>
    </row>
    <row r="9" spans="1:4" ht="32" x14ac:dyDescent="0.2">
      <c r="A9" s="9" t="s">
        <v>104</v>
      </c>
      <c r="B9" s="11" t="s">
        <v>106</v>
      </c>
      <c r="C9" s="11" t="s">
        <v>110</v>
      </c>
      <c r="D9" s="11" t="s">
        <v>106</v>
      </c>
    </row>
    <row r="10" spans="1:4" ht="32" x14ac:dyDescent="0.2">
      <c r="A10" s="9" t="s">
        <v>113</v>
      </c>
      <c r="B10" s="11" t="s">
        <v>115</v>
      </c>
      <c r="C10" s="11" t="s">
        <v>119</v>
      </c>
      <c r="D10" s="11" t="s">
        <v>115</v>
      </c>
    </row>
    <row r="11" spans="1:4" ht="16" x14ac:dyDescent="0.2">
      <c r="A11" s="9" t="s">
        <v>122</v>
      </c>
      <c r="B11" s="11" t="s">
        <v>124</v>
      </c>
      <c r="C11" s="11" t="s">
        <v>128</v>
      </c>
      <c r="D11" s="11" t="s">
        <v>124</v>
      </c>
    </row>
  </sheetData>
  <hyperlinks>
    <hyperlink ref="B2" r:id="rId1" xr:uid="{00000000-0004-0000-0200-000000000000}"/>
    <hyperlink ref="C2" r:id="rId2" xr:uid="{00000000-0004-0000-0200-000001000000}"/>
    <hyperlink ref="D2" r:id="rId3" xr:uid="{00000000-0004-0000-0200-000002000000}"/>
    <hyperlink ref="B3" r:id="rId4" xr:uid="{00000000-0004-0000-0200-000003000000}"/>
    <hyperlink ref="C3" r:id="rId5" xr:uid="{00000000-0004-0000-0200-000004000000}"/>
    <hyperlink ref="D3" r:id="rId6" xr:uid="{00000000-0004-0000-0200-000005000000}"/>
    <hyperlink ref="B4" r:id="rId7" xr:uid="{00000000-0004-0000-0200-000006000000}"/>
    <hyperlink ref="C4" r:id="rId8" xr:uid="{00000000-0004-0000-0200-000007000000}"/>
    <hyperlink ref="D4" r:id="rId9" xr:uid="{00000000-0004-0000-0200-000008000000}"/>
    <hyperlink ref="B5" r:id="rId10" xr:uid="{00000000-0004-0000-0200-000009000000}"/>
    <hyperlink ref="C5" r:id="rId11" xr:uid="{00000000-0004-0000-0200-00000A000000}"/>
    <hyperlink ref="D5" r:id="rId12" xr:uid="{00000000-0004-0000-0200-00000B000000}"/>
    <hyperlink ref="B6" r:id="rId13" xr:uid="{00000000-0004-0000-0200-00000C000000}"/>
    <hyperlink ref="C6" r:id="rId14" xr:uid="{00000000-0004-0000-0200-00000D000000}"/>
    <hyperlink ref="D6" r:id="rId15" xr:uid="{00000000-0004-0000-0200-00000E000000}"/>
    <hyperlink ref="B7" r:id="rId16" xr:uid="{00000000-0004-0000-0200-00000F000000}"/>
    <hyperlink ref="C7" r:id="rId17" xr:uid="{00000000-0004-0000-0200-000010000000}"/>
    <hyperlink ref="D7" r:id="rId18" xr:uid="{00000000-0004-0000-0200-000011000000}"/>
    <hyperlink ref="B8" r:id="rId19" xr:uid="{00000000-0004-0000-0200-000012000000}"/>
    <hyperlink ref="C8" r:id="rId20" xr:uid="{00000000-0004-0000-0200-000013000000}"/>
    <hyperlink ref="D8" r:id="rId21" xr:uid="{00000000-0004-0000-0200-000014000000}"/>
    <hyperlink ref="B9" r:id="rId22" xr:uid="{00000000-0004-0000-0200-000015000000}"/>
    <hyperlink ref="C9" r:id="rId23" xr:uid="{00000000-0004-0000-0200-000016000000}"/>
    <hyperlink ref="D9" r:id="rId24" xr:uid="{00000000-0004-0000-0200-000017000000}"/>
    <hyperlink ref="B10" r:id="rId25" xr:uid="{00000000-0004-0000-0200-000018000000}"/>
    <hyperlink ref="C10" r:id="rId26" xr:uid="{00000000-0004-0000-0200-000019000000}"/>
    <hyperlink ref="D10" r:id="rId27" xr:uid="{00000000-0004-0000-0200-00001A000000}"/>
    <hyperlink ref="B11" r:id="rId28" xr:uid="{00000000-0004-0000-0200-00001B000000}"/>
    <hyperlink ref="C11" r:id="rId29" xr:uid="{00000000-0004-0000-0200-00001C000000}"/>
    <hyperlink ref="D11" r:id="rId30" xr:uid="{00000000-0004-0000-0200-00001D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Master_Comparison</vt:lpstr>
      <vt:lpstr>Source_List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 Accetta</cp:lastModifiedBy>
  <dcterms:created xsi:type="dcterms:W3CDTF">2026-03-21T21:50:09Z</dcterms:created>
  <dcterms:modified xsi:type="dcterms:W3CDTF">2026-04-09T12:23:33Z</dcterms:modified>
</cp:coreProperties>
</file>