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d.docs.live.net/5cbd9c5e3f518c26/Pathline/NIRSA Presentation/"/>
    </mc:Choice>
  </mc:AlternateContent>
  <xr:revisionPtr revIDLastSave="0" documentId="8_{9F633871-E997-9048-AF2A-C575577D14AE}" xr6:coauthVersionLast="47" xr6:coauthVersionMax="47" xr10:uidLastSave="{00000000-0000-0000-0000-000000000000}"/>
  <bookViews>
    <workbookView xWindow="3680" yWindow="24680" windowWidth="34200" windowHeight="20000" xr2:uid="{00000000-000D-0000-FFFF-FFFF00000000}"/>
  </bookViews>
  <sheets>
    <sheet name="Master Comparison" sheetId="1" r:id="rId1"/>
    <sheet name="Summary" sheetId="2" r:id="rId2"/>
    <sheet name="Source 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9" i="2"/>
  <c r="B8" i="2"/>
  <c r="B7" i="2"/>
  <c r="B6" i="2"/>
  <c r="B5" i="2"/>
</calcChain>
</file>

<file path=xl/sharedStrings.xml><?xml version="1.0" encoding="utf-8"?>
<sst xmlns="http://schemas.openxmlformats.org/spreadsheetml/2006/main" count="261" uniqueCount="119">
  <si>
    <t>School</t>
  </si>
  <si>
    <t>Rec Unit</t>
  </si>
  <si>
    <t>Rec URL</t>
  </si>
  <si>
    <t>Health/Wellness URL</t>
  </si>
  <si>
    <t>Rec Findability</t>
  </si>
  <si>
    <t>Naming Clarity</t>
  </si>
  <si>
    <t>Beyond Sport</t>
  </si>
  <si>
    <t>Wellbeing Integration</t>
  </si>
  <si>
    <t>Health→Rec Link</t>
  </si>
  <si>
    <t>Story Type</t>
  </si>
  <si>
    <t>Notes</t>
  </si>
  <si>
    <t>Arizona</t>
  </si>
  <si>
    <t>Campus Recreation</t>
  </si>
  <si>
    <t>https://rec.arizona.edu/</t>
  </si>
  <si>
    <t>https://www.arizona.edu/health-wellness-students</t>
  </si>
  <si>
    <t>4</t>
  </si>
  <si>
    <t>5</t>
  </si>
  <si>
    <t>Direct</t>
  </si>
  <si>
    <t>Integrated</t>
  </si>
  <si>
    <t>University health and wellness page explicitly lists Campus Recreation; recreation site emphasizes fitness, wellness, and eight dimensions of wellness.</t>
  </si>
  <si>
    <t>Arizona State</t>
  </si>
  <si>
    <t>Sun Devil Fitness &amp; Wellness</t>
  </si>
  <si>
    <t>https://fitness.asu.edu/</t>
  </si>
  <si>
    <t>https://wellness.asu.edu/connect-with-asu-services</t>
  </si>
  <si>
    <t>ASU Wellness and family health/safety pages reference Sun Devil Fitness; rec is explicitly wellness-branded and tied to student success.</t>
  </si>
  <si>
    <t>Baylor</t>
  </si>
  <si>
    <t>https://campusrec.web.baylor.edu/</t>
  </si>
  <si>
    <t>https://shw.web.baylor.edu/</t>
  </si>
  <si>
    <t>Student Health and Wellness identifies Campus Recreation as one of five core departments; recreation page uses physical, social, emotional, and spiritual wellness language.</t>
  </si>
  <si>
    <t>BYU</t>
  </si>
  <si>
    <t>BYU Student Wellness / Exercise Facilities</t>
  </si>
  <si>
    <t>https://studentwellness.byu.edu/</t>
  </si>
  <si>
    <t>https://wellnesswise.byu.edu/physical</t>
  </si>
  <si>
    <t>3</t>
  </si>
  <si>
    <t>Physical wellness resources point students to exercise facilities and SWELL classes; student wellness site blends facilities, education, and behavior change.</t>
  </si>
  <si>
    <t>Cincinnati</t>
  </si>
  <si>
    <t>https://www.uc.edu/campus-life/campus-rec.html</t>
  </si>
  <si>
    <t>https://www.uc.edu/campus-life/wellness/topic-areas/nutrition-fitness.html</t>
  </si>
  <si>
    <t>Student wellness resources and nutrition/fitness pages point directly to the Campus Recreation Center and on-demand fitness resources.</t>
  </si>
  <si>
    <t>Colorado</t>
  </si>
  <si>
    <t>Recreation Services</t>
  </si>
  <si>
    <t>https://www.colorado.edu/recreation/home</t>
  </si>
  <si>
    <t>https://www.colorado.edu/health/health-well-being</t>
  </si>
  <si>
    <t>Student Health &amp; Well-Being ecosystem includes recreation resources; recreation site frames itself as supporting student engagement, academic and personal success.</t>
  </si>
  <si>
    <t>Houston</t>
  </si>
  <si>
    <t>Campus Recreation and Wellness Center</t>
  </si>
  <si>
    <t>https://www.uh.edu/recreation/</t>
  </si>
  <si>
    <t>https://www.uh.edu/wellness/</t>
  </si>
  <si>
    <t>Direct/Shared Unit</t>
  </si>
  <si>
    <t>Rec and wellness share a 'Be Well. Do Well.' frame; UH Wellness is physically and organizationally connected to the Campus Recreation and Wellness Center.</t>
  </si>
  <si>
    <t>Iowa State</t>
  </si>
  <si>
    <t>https://cyclonehealth.iastate.edu/recreation-services</t>
  </si>
  <si>
    <t>https://cyclonehealth.iastate.edu/</t>
  </si>
  <si>
    <t>Recreation Services sits inside Student Health and Wellness; the umbrella site prominently features recreation alongside health and counseling.</t>
  </si>
  <si>
    <t>Kansas</t>
  </si>
  <si>
    <t>KU Recreation Services</t>
  </si>
  <si>
    <t>https://recreation.ku.edu/</t>
  </si>
  <si>
    <t>https://wellness.ku.edu/student-wellness-resources</t>
  </si>
  <si>
    <t>Student wellness and orientation resources both list KU Recreation as a physical fitness and recreation support.</t>
  </si>
  <si>
    <t>Kansas State</t>
  </si>
  <si>
    <t>Recreational Services</t>
  </si>
  <si>
    <t>https://recservices.k-state.edu/</t>
  </si>
  <si>
    <t>https://www.k-state.edu/academic-success-student-affairs/about/student-well-being/</t>
  </si>
  <si>
    <t>Student well-being content highlights recreational and fitness facilities; rec site repeatedly uses fitness and well-being language.</t>
  </si>
  <si>
    <t>Oklahoma State</t>
  </si>
  <si>
    <t>Department of Wellness / Campus Recreation</t>
  </si>
  <si>
    <t>https://wellness.okstate.edu/recreation</t>
  </si>
  <si>
    <t>https://wellness.okstate.edu/</t>
  </si>
  <si>
    <t>Direct/Embedded</t>
  </si>
  <si>
    <t>Campus Recreation is nested inside the Department of Wellness, making recreation a visible part of the institution's wellness architecture.</t>
  </si>
  <si>
    <t>TCU</t>
  </si>
  <si>
    <t>Campus Recreation &amp; Wellness Promotion</t>
  </si>
  <si>
    <t>https://campusrec.tcu.edu/</t>
  </si>
  <si>
    <t>https://www.tcu.edu/campus-life/health-recreation-wellness.php</t>
  </si>
  <si>
    <t>Campus-life page combines health, recreation, and wellness; rec site includes a dedicated wellness promotion section tied to student success.</t>
  </si>
  <si>
    <t>Texas Tech</t>
  </si>
  <si>
    <t>University Recreation</t>
  </si>
  <si>
    <t>https://www.depts.ttu.edu/recreation/</t>
  </si>
  <si>
    <t>https://www.depts.ttu.edu/parentrelations/resources/resources-studentwellness.php</t>
  </si>
  <si>
    <t>Parent and family wellness resources link to University Recreation; rec site includes a Fit/Well suite and wellness programming alongside facilities.</t>
  </si>
  <si>
    <t>UCF</t>
  </si>
  <si>
    <t>Recreation and Wellness Center</t>
  </si>
  <si>
    <t>https://rwc.sswb.ucf.edu/</t>
  </si>
  <si>
    <t>https://whps.sswb.ucf.edu/</t>
  </si>
  <si>
    <t>Indirect/Shared Division</t>
  </si>
  <si>
    <t>Recreation and Wellness Center and Wellness &amp; Health Promotion Services live in the same student-success and well-being division; explicit health-page backlinks were less prominent in the first-pass scan.</t>
  </si>
  <si>
    <t>Utah</t>
  </si>
  <si>
    <t>Campus Recreation Services</t>
  </si>
  <si>
    <t>https://campusrec.utah.edu/</t>
  </si>
  <si>
    <t>https://wellness.utah.edu/for-students.php</t>
  </si>
  <si>
    <t>Not clear in first-pass</t>
  </si>
  <si>
    <t>Adjacent</t>
  </si>
  <si>
    <t>Campus recreation is strong and visible, but the first-pass health/wellness scan surfaced fewer direct student-health backlinks to recreation than at peer schools.</t>
  </si>
  <si>
    <t>West Virginia</t>
  </si>
  <si>
    <t>https://campusrecreation.wvu.edu/</t>
  </si>
  <si>
    <t>https://studentlife.wvu.edu/students/wellbeing</t>
  </si>
  <si>
    <t>Student Life wellbeing page links directly to Campus Recreation; Campus Rec also publishes a 'Rec &amp; Wellness Guide' positioning recreation as part of broader wellbeing.</t>
  </si>
  <si>
    <t>Big 12 Recreation + Health/Wellbeing Website Scan</t>
  </si>
  <si>
    <t>First-pass public website review | 2026-03-22</t>
  </si>
  <si>
    <t>Conference schools reviewed</t>
  </si>
  <si>
    <t>Current Big 12 full members in this scan.</t>
  </si>
  <si>
    <t>Integrated story type</t>
  </si>
  <si>
    <t>Recreation is visibly connected to health, wellness, or student success language.</t>
  </si>
  <si>
    <t>Adjacent story type</t>
  </si>
  <si>
    <t>Recreation is present, but the health/wellbeing linkage is thinner or less visible.</t>
  </si>
  <si>
    <t>Direct health→rec link</t>
  </si>
  <si>
    <t>Official health/wellbeing pages directly point to recreation or include it in the same unit.</t>
  </si>
  <si>
    <t>Indirect/shared-division link</t>
  </si>
  <si>
    <t>Recreation sits in the same wellbeing architecture, but direct backlinks were less visible.</t>
  </si>
  <si>
    <t>No clear direct health-page link to recreation surfaced in the first-pass scan.</t>
  </si>
  <si>
    <t>Average wellbeing integration score</t>
  </si>
  <si>
    <t>5 = strongest visible integration into wellbeing language and strategy.</t>
  </si>
  <si>
    <t>Key</t>
  </si>
  <si>
    <t>Findability / naming / beyond sport / wellbeing integration</t>
  </si>
  <si>
    <t>1 = weak public signal, 5 = strong public signal</t>
  </si>
  <si>
    <t>Direct, Direct/Shared Unit, Direct/Embedded, Indirect/Shared Division, or Not clear in first-pass</t>
  </si>
  <si>
    <t>Integrated = rec clearly part of wellbeing story; Adjacent = present but less connected</t>
  </si>
  <si>
    <t>Primary recreation source</t>
  </si>
  <si>
    <t>Primary health/wellbeing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</si>
</sst>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F3B2D"/>
      <name val="Calibri"/>
      <family val="2"/>
    </font>
    <font>
      <i/>
      <sz val="11"/>
      <color rgb="FF666666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F8B57"/>
      </patternFill>
    </fill>
    <fill>
      <patternFill patternType="solid">
        <fgColor rgb="FFEAF3EA"/>
      </patternFill>
    </fill>
    <fill>
      <patternFill patternType="solid">
        <fgColor rgb="FFF7FB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C8D5C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3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0" xfId="0" applyFont="1" applyFill="1"/>
    <xf numFmtId="0" fontId="4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5" fillId="3" borderId="0" xfId="1" applyFill="1" applyAlignment="1">
      <alignment vertical="top" wrapText="1"/>
    </xf>
    <xf numFmtId="0" fontId="0" fillId="0" borderId="0" xfId="0" applyAlignment="1">
      <alignment wrapText="1"/>
    </xf>
    <xf numFmtId="0" fontId="0" fillId="0" borderId="0" xfId="0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ig12Comparison" displayName="Big12Comparison" ref="A1:K17">
  <autoFilter ref="A1:K17" xr:uid="{00000000-0009-0000-0100-000001000000}"/>
  <tableColumns count="11">
    <tableColumn id="1" xr3:uid="{00000000-0010-0000-0000-000001000000}" name="School"/>
    <tableColumn id="2" xr3:uid="{00000000-0010-0000-0000-000002000000}" name="Rec Unit"/>
    <tableColumn id="3" xr3:uid="{00000000-0010-0000-0000-000003000000}" name="Rec URL"/>
    <tableColumn id="4" xr3:uid="{00000000-0010-0000-0000-000004000000}" name="Health/Wellness URL"/>
    <tableColumn id="5" xr3:uid="{00000000-0010-0000-0000-000005000000}" name="Rec Findability"/>
    <tableColumn id="6" xr3:uid="{00000000-0010-0000-0000-000006000000}" name="Naming Clarity"/>
    <tableColumn id="7" xr3:uid="{00000000-0010-0000-0000-000007000000}" name="Beyond Sport"/>
    <tableColumn id="8" xr3:uid="{00000000-0010-0000-0000-000008000000}" name="Wellbeing Integration"/>
    <tableColumn id="9" xr3:uid="{00000000-0010-0000-0000-000009000000}" name="Health→Rec Link"/>
    <tableColumn id="10" xr3:uid="{00000000-0010-0000-0000-00000A000000}" name="Story Type"/>
    <tableColumn id="11" xr3:uid="{00000000-0010-0000-0000-00000B000000}" name="Notes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uh.edu/wellnes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pane ySplit="1" topLeftCell="A4" activePane="bottomLeft" state="frozen"/>
      <selection pane="bottomLeft" activeCell="E8" sqref="E8"/>
    </sheetView>
  </sheetViews>
  <sheetFormatPr baseColWidth="10" defaultColWidth="8.83203125" defaultRowHeight="15" x14ac:dyDescent="0.2"/>
  <cols>
    <col min="1" max="1" width="18" customWidth="1"/>
    <col min="2" max="2" width="28" customWidth="1"/>
    <col min="3" max="4" width="34" customWidth="1"/>
    <col min="5" max="7" width="12" customWidth="1"/>
    <col min="8" max="8" width="14" customWidth="1"/>
    <col min="9" max="9" width="18" customWidth="1"/>
    <col min="10" max="10" width="14" customWidth="1"/>
    <col min="11" max="11" width="60" customWidth="1"/>
  </cols>
  <sheetData>
    <row r="1" spans="1:11" ht="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" customHeight="1" x14ac:dyDescent="0.2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16</v>
      </c>
      <c r="H2" s="2" t="s">
        <v>16</v>
      </c>
      <c r="I2" s="2" t="s">
        <v>17</v>
      </c>
      <c r="J2" s="2" t="s">
        <v>18</v>
      </c>
      <c r="K2" s="2" t="s">
        <v>19</v>
      </c>
    </row>
    <row r="3" spans="1:11" ht="48" customHeight="1" x14ac:dyDescent="0.2">
      <c r="A3" s="3" t="s">
        <v>20</v>
      </c>
      <c r="B3" s="3" t="s">
        <v>21</v>
      </c>
      <c r="C3" s="3" t="s">
        <v>22</v>
      </c>
      <c r="D3" s="3" t="s">
        <v>23</v>
      </c>
      <c r="E3" s="3" t="s">
        <v>15</v>
      </c>
      <c r="F3" s="3" t="s">
        <v>15</v>
      </c>
      <c r="G3" s="3" t="s">
        <v>16</v>
      </c>
      <c r="H3" s="3" t="s">
        <v>16</v>
      </c>
      <c r="I3" s="3" t="s">
        <v>17</v>
      </c>
      <c r="J3" s="3" t="s">
        <v>18</v>
      </c>
      <c r="K3" s="3" t="s">
        <v>24</v>
      </c>
    </row>
    <row r="4" spans="1:11" ht="48" customHeight="1" x14ac:dyDescent="0.2">
      <c r="A4" s="2" t="s">
        <v>25</v>
      </c>
      <c r="B4" s="2" t="s">
        <v>12</v>
      </c>
      <c r="C4" s="2" t="s">
        <v>26</v>
      </c>
      <c r="D4" s="2" t="s">
        <v>27</v>
      </c>
      <c r="E4" s="2" t="s">
        <v>15</v>
      </c>
      <c r="F4" s="2" t="s">
        <v>16</v>
      </c>
      <c r="G4" s="2" t="s">
        <v>16</v>
      </c>
      <c r="H4" s="2" t="s">
        <v>16</v>
      </c>
      <c r="I4" s="2" t="s">
        <v>17</v>
      </c>
      <c r="J4" s="2" t="s">
        <v>18</v>
      </c>
      <c r="K4" s="2" t="s">
        <v>28</v>
      </c>
    </row>
    <row r="5" spans="1:11" ht="48" customHeight="1" x14ac:dyDescent="0.2">
      <c r="A5" s="3" t="s">
        <v>29</v>
      </c>
      <c r="B5" s="3" t="s">
        <v>30</v>
      </c>
      <c r="C5" s="3" t="s">
        <v>31</v>
      </c>
      <c r="D5" s="3" t="s">
        <v>32</v>
      </c>
      <c r="E5" s="3" t="s">
        <v>15</v>
      </c>
      <c r="F5" s="3" t="s">
        <v>33</v>
      </c>
      <c r="G5" s="3" t="s">
        <v>16</v>
      </c>
      <c r="H5" s="3" t="s">
        <v>16</v>
      </c>
      <c r="I5" s="3" t="s">
        <v>17</v>
      </c>
      <c r="J5" s="3" t="s">
        <v>18</v>
      </c>
      <c r="K5" s="3" t="s">
        <v>34</v>
      </c>
    </row>
    <row r="6" spans="1:11" ht="48" customHeight="1" x14ac:dyDescent="0.2">
      <c r="A6" s="2" t="s">
        <v>35</v>
      </c>
      <c r="B6" s="2" t="s">
        <v>12</v>
      </c>
      <c r="C6" s="2" t="s">
        <v>36</v>
      </c>
      <c r="D6" s="2" t="s">
        <v>37</v>
      </c>
      <c r="E6" s="2" t="s">
        <v>15</v>
      </c>
      <c r="F6" s="2" t="s">
        <v>16</v>
      </c>
      <c r="G6" s="2" t="s">
        <v>15</v>
      </c>
      <c r="H6" s="2" t="s">
        <v>15</v>
      </c>
      <c r="I6" s="2" t="s">
        <v>17</v>
      </c>
      <c r="J6" s="2" t="s">
        <v>18</v>
      </c>
      <c r="K6" s="2" t="s">
        <v>38</v>
      </c>
    </row>
    <row r="7" spans="1:11" ht="48" customHeight="1" x14ac:dyDescent="0.2">
      <c r="A7" s="3" t="s">
        <v>39</v>
      </c>
      <c r="B7" s="3" t="s">
        <v>40</v>
      </c>
      <c r="C7" s="3" t="s">
        <v>41</v>
      </c>
      <c r="D7" s="3" t="s">
        <v>42</v>
      </c>
      <c r="E7" s="3" t="s">
        <v>15</v>
      </c>
      <c r="F7" s="3" t="s">
        <v>16</v>
      </c>
      <c r="G7" s="3" t="s">
        <v>16</v>
      </c>
      <c r="H7" s="3" t="s">
        <v>16</v>
      </c>
      <c r="I7" s="3" t="s">
        <v>17</v>
      </c>
      <c r="J7" s="3" t="s">
        <v>18</v>
      </c>
      <c r="K7" s="3" t="s">
        <v>43</v>
      </c>
    </row>
    <row r="8" spans="1:11" ht="48" customHeight="1" x14ac:dyDescent="0.2">
      <c r="A8" s="2" t="s">
        <v>44</v>
      </c>
      <c r="B8" s="2" t="s">
        <v>45</v>
      </c>
      <c r="C8" s="2" t="s">
        <v>46</v>
      </c>
      <c r="D8" s="12" t="s">
        <v>47</v>
      </c>
      <c r="E8" s="2" t="s">
        <v>15</v>
      </c>
      <c r="F8" s="2" t="s">
        <v>16</v>
      </c>
      <c r="G8" s="2" t="s">
        <v>16</v>
      </c>
      <c r="H8" s="2" t="s">
        <v>16</v>
      </c>
      <c r="I8" s="2" t="s">
        <v>48</v>
      </c>
      <c r="J8" s="2" t="s">
        <v>18</v>
      </c>
      <c r="K8" s="2" t="s">
        <v>49</v>
      </c>
    </row>
    <row r="9" spans="1:11" ht="48" customHeight="1" x14ac:dyDescent="0.2">
      <c r="A9" s="3" t="s">
        <v>50</v>
      </c>
      <c r="B9" s="3" t="s">
        <v>40</v>
      </c>
      <c r="C9" s="3" t="s">
        <v>51</v>
      </c>
      <c r="D9" s="3" t="s">
        <v>52</v>
      </c>
      <c r="E9" s="3" t="s">
        <v>16</v>
      </c>
      <c r="F9" s="3" t="s">
        <v>16</v>
      </c>
      <c r="G9" s="3" t="s">
        <v>16</v>
      </c>
      <c r="H9" s="3" t="s">
        <v>16</v>
      </c>
      <c r="I9" s="3" t="s">
        <v>17</v>
      </c>
      <c r="J9" s="3" t="s">
        <v>18</v>
      </c>
      <c r="K9" s="3" t="s">
        <v>53</v>
      </c>
    </row>
    <row r="10" spans="1:11" ht="48" customHeight="1" x14ac:dyDescent="0.2">
      <c r="A10" s="2" t="s">
        <v>54</v>
      </c>
      <c r="B10" s="2" t="s">
        <v>55</v>
      </c>
      <c r="C10" s="2" t="s">
        <v>56</v>
      </c>
      <c r="D10" s="2" t="s">
        <v>57</v>
      </c>
      <c r="E10" s="2" t="s">
        <v>15</v>
      </c>
      <c r="F10" s="2" t="s">
        <v>16</v>
      </c>
      <c r="G10" s="2" t="s">
        <v>15</v>
      </c>
      <c r="H10" s="2" t="s">
        <v>15</v>
      </c>
      <c r="I10" s="2" t="s">
        <v>17</v>
      </c>
      <c r="J10" s="2" t="s">
        <v>18</v>
      </c>
      <c r="K10" s="2" t="s">
        <v>58</v>
      </c>
    </row>
    <row r="11" spans="1:11" ht="48" customHeight="1" x14ac:dyDescent="0.2">
      <c r="A11" s="3" t="s">
        <v>59</v>
      </c>
      <c r="B11" s="3" t="s">
        <v>60</v>
      </c>
      <c r="C11" s="3" t="s">
        <v>61</v>
      </c>
      <c r="D11" s="3" t="s">
        <v>62</v>
      </c>
      <c r="E11" s="3" t="s">
        <v>15</v>
      </c>
      <c r="F11" s="3" t="s">
        <v>15</v>
      </c>
      <c r="G11" s="3" t="s">
        <v>16</v>
      </c>
      <c r="H11" s="3" t="s">
        <v>15</v>
      </c>
      <c r="I11" s="3" t="s">
        <v>17</v>
      </c>
      <c r="J11" s="3" t="s">
        <v>18</v>
      </c>
      <c r="K11" s="3" t="s">
        <v>63</v>
      </c>
    </row>
    <row r="12" spans="1:11" ht="48" customHeight="1" x14ac:dyDescent="0.2">
      <c r="A12" s="2" t="s">
        <v>64</v>
      </c>
      <c r="B12" s="2" t="s">
        <v>65</v>
      </c>
      <c r="C12" s="2" t="s">
        <v>66</v>
      </c>
      <c r="D12" s="2" t="s">
        <v>67</v>
      </c>
      <c r="E12" s="2" t="s">
        <v>16</v>
      </c>
      <c r="F12" s="2" t="s">
        <v>15</v>
      </c>
      <c r="G12" s="2" t="s">
        <v>16</v>
      </c>
      <c r="H12" s="2" t="s">
        <v>16</v>
      </c>
      <c r="I12" s="2" t="s">
        <v>68</v>
      </c>
      <c r="J12" s="2" t="s">
        <v>18</v>
      </c>
      <c r="K12" s="2" t="s">
        <v>69</v>
      </c>
    </row>
    <row r="13" spans="1:11" ht="48" customHeight="1" x14ac:dyDescent="0.2">
      <c r="A13" s="3" t="s">
        <v>70</v>
      </c>
      <c r="B13" s="3" t="s">
        <v>71</v>
      </c>
      <c r="C13" s="3" t="s">
        <v>72</v>
      </c>
      <c r="D13" s="3" t="s">
        <v>73</v>
      </c>
      <c r="E13" s="3" t="s">
        <v>15</v>
      </c>
      <c r="F13" s="3" t="s">
        <v>16</v>
      </c>
      <c r="G13" s="3" t="s">
        <v>16</v>
      </c>
      <c r="H13" s="3" t="s">
        <v>16</v>
      </c>
      <c r="I13" s="3" t="s">
        <v>17</v>
      </c>
      <c r="J13" s="3" t="s">
        <v>18</v>
      </c>
      <c r="K13" s="3" t="s">
        <v>74</v>
      </c>
    </row>
    <row r="14" spans="1:11" ht="48" customHeight="1" x14ac:dyDescent="0.2">
      <c r="A14" s="2" t="s">
        <v>75</v>
      </c>
      <c r="B14" s="2" t="s">
        <v>76</v>
      </c>
      <c r="C14" s="2" t="s">
        <v>77</v>
      </c>
      <c r="D14" s="2" t="s">
        <v>78</v>
      </c>
      <c r="E14" s="2" t="s">
        <v>15</v>
      </c>
      <c r="F14" s="2" t="s">
        <v>16</v>
      </c>
      <c r="G14" s="2" t="s">
        <v>16</v>
      </c>
      <c r="H14" s="2" t="s">
        <v>15</v>
      </c>
      <c r="I14" s="2" t="s">
        <v>17</v>
      </c>
      <c r="J14" s="2" t="s">
        <v>18</v>
      </c>
      <c r="K14" s="2" t="s">
        <v>79</v>
      </c>
    </row>
    <row r="15" spans="1:11" ht="48" customHeight="1" x14ac:dyDescent="0.2">
      <c r="A15" s="3" t="s">
        <v>80</v>
      </c>
      <c r="B15" s="3" t="s">
        <v>81</v>
      </c>
      <c r="C15" s="3" t="s">
        <v>82</v>
      </c>
      <c r="D15" s="3" t="s">
        <v>83</v>
      </c>
      <c r="E15" s="3" t="s">
        <v>15</v>
      </c>
      <c r="F15" s="3" t="s">
        <v>16</v>
      </c>
      <c r="G15" s="3" t="s">
        <v>16</v>
      </c>
      <c r="H15" s="3" t="s">
        <v>15</v>
      </c>
      <c r="I15" s="3" t="s">
        <v>84</v>
      </c>
      <c r="J15" s="3" t="s">
        <v>18</v>
      </c>
      <c r="K15" s="3" t="s">
        <v>85</v>
      </c>
    </row>
    <row r="16" spans="1:11" ht="48" customHeight="1" x14ac:dyDescent="0.2">
      <c r="A16" s="2" t="s">
        <v>86</v>
      </c>
      <c r="B16" s="2" t="s">
        <v>87</v>
      </c>
      <c r="C16" s="2" t="s">
        <v>88</v>
      </c>
      <c r="D16" s="2" t="s">
        <v>89</v>
      </c>
      <c r="E16" s="2" t="s">
        <v>15</v>
      </c>
      <c r="F16" s="2" t="s">
        <v>16</v>
      </c>
      <c r="G16" s="2" t="s">
        <v>15</v>
      </c>
      <c r="H16" s="2" t="s">
        <v>33</v>
      </c>
      <c r="I16" s="2" t="s">
        <v>90</v>
      </c>
      <c r="J16" s="2" t="s">
        <v>91</v>
      </c>
      <c r="K16" s="2" t="s">
        <v>92</v>
      </c>
    </row>
    <row r="17" spans="1:11" ht="48" customHeight="1" x14ac:dyDescent="0.2">
      <c r="A17" s="3" t="s">
        <v>93</v>
      </c>
      <c r="B17" s="3" t="s">
        <v>12</v>
      </c>
      <c r="C17" s="3" t="s">
        <v>94</v>
      </c>
      <c r="D17" s="3" t="s">
        <v>95</v>
      </c>
      <c r="E17" s="3" t="s">
        <v>15</v>
      </c>
      <c r="F17" s="3" t="s">
        <v>16</v>
      </c>
      <c r="G17" s="3" t="s">
        <v>16</v>
      </c>
      <c r="H17" s="3" t="s">
        <v>16</v>
      </c>
      <c r="I17" s="3" t="s">
        <v>17</v>
      </c>
      <c r="J17" s="3" t="s">
        <v>18</v>
      </c>
      <c r="K17" s="3" t="s">
        <v>96</v>
      </c>
    </row>
  </sheetData>
  <hyperlinks>
    <hyperlink ref="D8" r:id="rId1" xr:uid="{82A9009F-03E7-D346-943C-34A8E5EFDC20}"/>
  </hyperlinks>
  <pageMargins left="0.75" right="0.75" top="1" bottom="1" header="0.5" footer="0.5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/>
  </sheetViews>
  <sheetFormatPr baseColWidth="10" defaultColWidth="8.83203125" defaultRowHeight="15" x14ac:dyDescent="0.2"/>
  <cols>
    <col min="1" max="1" width="34" customWidth="1"/>
    <col min="2" max="2" width="18" customWidth="1"/>
    <col min="3" max="3" width="58" customWidth="1"/>
  </cols>
  <sheetData>
    <row r="1" spans="1:3" ht="66" x14ac:dyDescent="0.25">
      <c r="A1" s="4" t="s">
        <v>97</v>
      </c>
    </row>
    <row r="2" spans="1:3" ht="32" x14ac:dyDescent="0.2">
      <c r="A2" s="5" t="s">
        <v>98</v>
      </c>
    </row>
    <row r="4" spans="1:3" ht="16" x14ac:dyDescent="0.2">
      <c r="A4" s="6" t="s">
        <v>99</v>
      </c>
      <c r="B4" s="7">
        <v>16</v>
      </c>
      <c r="C4" s="8" t="s">
        <v>100</v>
      </c>
    </row>
    <row r="5" spans="1:3" ht="32" x14ac:dyDescent="0.2">
      <c r="A5" s="6" t="s">
        <v>101</v>
      </c>
      <c r="B5" s="7">
        <f>COUNTIF('Master Comparison'!J:J,"Integrated")</f>
        <v>15</v>
      </c>
      <c r="C5" s="8" t="s">
        <v>102</v>
      </c>
    </row>
    <row r="6" spans="1:3" ht="32" x14ac:dyDescent="0.2">
      <c r="A6" s="6" t="s">
        <v>103</v>
      </c>
      <c r="B6" s="7">
        <f>COUNTIF('Master Comparison'!J:J,"Adjacent")</f>
        <v>1</v>
      </c>
      <c r="C6" s="8" t="s">
        <v>104</v>
      </c>
    </row>
    <row r="7" spans="1:3" ht="32" x14ac:dyDescent="0.2">
      <c r="A7" s="6" t="s">
        <v>105</v>
      </c>
      <c r="B7" s="7">
        <f>COUNTIF('Master Comparison'!I:I,"Direct")+COUNTIF('Master Comparison'!I:I,"Direct/Shared Unit")+COUNTIF('Master Comparison'!I:I,"Direct/Embedded")</f>
        <v>14</v>
      </c>
      <c r="C7" s="8" t="s">
        <v>106</v>
      </c>
    </row>
    <row r="8" spans="1:3" ht="32" x14ac:dyDescent="0.2">
      <c r="A8" s="6" t="s">
        <v>107</v>
      </c>
      <c r="B8" s="7">
        <f>COUNTIF('Master Comparison'!I:I,"Indirect/Shared Division")</f>
        <v>1</v>
      </c>
      <c r="C8" s="8" t="s">
        <v>108</v>
      </c>
    </row>
    <row r="9" spans="1:3" ht="32" x14ac:dyDescent="0.2">
      <c r="A9" s="6" t="s">
        <v>90</v>
      </c>
      <c r="B9" s="7">
        <f>COUNTIF('Master Comparison'!I:I,"Not clear in first-pass")</f>
        <v>1</v>
      </c>
      <c r="C9" s="8" t="s">
        <v>109</v>
      </c>
    </row>
    <row r="10" spans="1:3" ht="16" x14ac:dyDescent="0.2">
      <c r="A10" s="6" t="s">
        <v>110</v>
      </c>
      <c r="B10" s="7" t="e">
        <f>AVERAGE('Master Comparison'!H2:H17)</f>
        <v>#DIV/0!</v>
      </c>
      <c r="C10" s="8" t="s">
        <v>111</v>
      </c>
    </row>
    <row r="13" spans="1:3" x14ac:dyDescent="0.2">
      <c r="A13" s="9" t="s">
        <v>112</v>
      </c>
    </row>
    <row r="14" spans="1:3" ht="32" x14ac:dyDescent="0.2">
      <c r="A14" s="10" t="s">
        <v>113</v>
      </c>
      <c r="B14" s="13" t="s">
        <v>114</v>
      </c>
      <c r="C14" s="14"/>
    </row>
    <row r="15" spans="1:3" ht="16" x14ac:dyDescent="0.2">
      <c r="A15" s="10" t="s">
        <v>8</v>
      </c>
      <c r="B15" s="13" t="s">
        <v>115</v>
      </c>
      <c r="C15" s="14"/>
    </row>
    <row r="16" spans="1:3" ht="16" x14ac:dyDescent="0.2">
      <c r="A16" s="10" t="s">
        <v>9</v>
      </c>
      <c r="B16" s="13" t="s">
        <v>116</v>
      </c>
      <c r="C16" s="14"/>
    </row>
  </sheetData>
  <mergeCells count="3">
    <mergeCell ref="B14:C14"/>
    <mergeCell ref="B16:C16"/>
    <mergeCell ref="B15:C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0" customWidth="1"/>
    <col min="2" max="3" width="60" customWidth="1"/>
  </cols>
  <sheetData>
    <row r="1" spans="1:3" x14ac:dyDescent="0.2">
      <c r="A1" s="11" t="s">
        <v>0</v>
      </c>
      <c r="B1" s="11" t="s">
        <v>117</v>
      </c>
      <c r="C1" s="11" t="s">
        <v>118</v>
      </c>
    </row>
    <row r="2" spans="1:3" ht="16" x14ac:dyDescent="0.2">
      <c r="A2" s="3" t="s">
        <v>11</v>
      </c>
      <c r="B2" s="3" t="s">
        <v>13</v>
      </c>
      <c r="C2" s="3" t="s">
        <v>14</v>
      </c>
    </row>
    <row r="3" spans="1:3" ht="16" x14ac:dyDescent="0.2">
      <c r="A3" s="3" t="s">
        <v>20</v>
      </c>
      <c r="B3" s="3" t="s">
        <v>22</v>
      </c>
      <c r="C3" s="3" t="s">
        <v>23</v>
      </c>
    </row>
    <row r="4" spans="1:3" ht="16" x14ac:dyDescent="0.2">
      <c r="A4" s="3" t="s">
        <v>25</v>
      </c>
      <c r="B4" s="3" t="s">
        <v>26</v>
      </c>
      <c r="C4" s="3" t="s">
        <v>27</v>
      </c>
    </row>
    <row r="5" spans="1:3" ht="16" x14ac:dyDescent="0.2">
      <c r="A5" s="3" t="s">
        <v>29</v>
      </c>
      <c r="B5" s="3" t="s">
        <v>31</v>
      </c>
      <c r="C5" s="3" t="s">
        <v>32</v>
      </c>
    </row>
    <row r="6" spans="1:3" ht="32" x14ac:dyDescent="0.2">
      <c r="A6" s="3" t="s">
        <v>35</v>
      </c>
      <c r="B6" s="3" t="s">
        <v>36</v>
      </c>
      <c r="C6" s="3" t="s">
        <v>37</v>
      </c>
    </row>
    <row r="7" spans="1:3" ht="16" x14ac:dyDescent="0.2">
      <c r="A7" s="3" t="s">
        <v>39</v>
      </c>
      <c r="B7" s="3" t="s">
        <v>41</v>
      </c>
      <c r="C7" s="3" t="s">
        <v>42</v>
      </c>
    </row>
    <row r="8" spans="1:3" ht="16" x14ac:dyDescent="0.2">
      <c r="A8" s="3" t="s">
        <v>44</v>
      </c>
      <c r="B8" s="3" t="s">
        <v>46</v>
      </c>
      <c r="C8" s="3" t="s">
        <v>47</v>
      </c>
    </row>
    <row r="9" spans="1:3" ht="16" x14ac:dyDescent="0.2">
      <c r="A9" s="3" t="s">
        <v>50</v>
      </c>
      <c r="B9" s="3" t="s">
        <v>51</v>
      </c>
      <c r="C9" s="3" t="s">
        <v>52</v>
      </c>
    </row>
    <row r="10" spans="1:3" ht="16" x14ac:dyDescent="0.2">
      <c r="A10" s="3" t="s">
        <v>54</v>
      </c>
      <c r="B10" s="3" t="s">
        <v>56</v>
      </c>
      <c r="C10" s="3" t="s">
        <v>57</v>
      </c>
    </row>
    <row r="11" spans="1:3" ht="32" x14ac:dyDescent="0.2">
      <c r="A11" s="3" t="s">
        <v>59</v>
      </c>
      <c r="B11" s="3" t="s">
        <v>61</v>
      </c>
      <c r="C11" s="3" t="s">
        <v>62</v>
      </c>
    </row>
    <row r="12" spans="1:3" ht="16" x14ac:dyDescent="0.2">
      <c r="A12" s="3" t="s">
        <v>64</v>
      </c>
      <c r="B12" s="3" t="s">
        <v>66</v>
      </c>
      <c r="C12" s="3" t="s">
        <v>67</v>
      </c>
    </row>
    <row r="13" spans="1:3" ht="16" x14ac:dyDescent="0.2">
      <c r="A13" s="3" t="s">
        <v>70</v>
      </c>
      <c r="B13" s="3" t="s">
        <v>72</v>
      </c>
      <c r="C13" s="3" t="s">
        <v>73</v>
      </c>
    </row>
    <row r="14" spans="1:3" ht="32" x14ac:dyDescent="0.2">
      <c r="A14" s="3" t="s">
        <v>75</v>
      </c>
      <c r="B14" s="3" t="s">
        <v>77</v>
      </c>
      <c r="C14" s="3" t="s">
        <v>78</v>
      </c>
    </row>
    <row r="15" spans="1:3" ht="16" x14ac:dyDescent="0.2">
      <c r="A15" s="3" t="s">
        <v>80</v>
      </c>
      <c r="B15" s="3" t="s">
        <v>82</v>
      </c>
      <c r="C15" s="3" t="s">
        <v>83</v>
      </c>
    </row>
    <row r="16" spans="1:3" ht="16" x14ac:dyDescent="0.2">
      <c r="A16" s="3" t="s">
        <v>86</v>
      </c>
      <c r="B16" s="3" t="s">
        <v>88</v>
      </c>
      <c r="C16" s="3" t="s">
        <v>89</v>
      </c>
    </row>
    <row r="17" spans="1:3" ht="16" x14ac:dyDescent="0.2">
      <c r="A17" s="3" t="s">
        <v>93</v>
      </c>
      <c r="B17" s="3" t="s">
        <v>94</v>
      </c>
      <c r="C17" s="3" t="s">
        <v>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Comparison</vt:lpstr>
      <vt:lpstr>Summary</vt:lpstr>
      <vt:lpstr>Source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 Accetta</cp:lastModifiedBy>
  <dcterms:created xsi:type="dcterms:W3CDTF">2026-03-22T02:34:39Z</dcterms:created>
  <dcterms:modified xsi:type="dcterms:W3CDTF">2026-04-09T12:23:33Z</dcterms:modified>
</cp:coreProperties>
</file>