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d.docs.live.net/5cbd9c5e3f518c26/Pathline/NIRSA Presentation/"/>
    </mc:Choice>
  </mc:AlternateContent>
  <xr:revisionPtr revIDLastSave="0" documentId="8_{FAC49CC7-EAE3-4647-9C04-29A1D67AAB0C}" xr6:coauthVersionLast="47" xr6:coauthVersionMax="47" xr10:uidLastSave="{00000000-0000-0000-0000-000000000000}"/>
  <bookViews>
    <workbookView xWindow="3260" yWindow="24680" windowWidth="34200" windowHeight="20000" activeTab="1" xr2:uid="{00000000-000D-0000-FFFF-FFFF00000000}"/>
  </bookViews>
  <sheets>
    <sheet name="Summary" sheetId="1" r:id="rId1"/>
    <sheet name="Master Comparison" sheetId="2" r:id="rId2"/>
    <sheet name="Source List" sheetId="3" r:id="rId3"/>
  </sheets>
  <definedNames>
    <definedName name="_xlnm._FilterDatabase" localSheetId="1" hidden="1">'Master Comparison'!$A$1:$L$15</definedName>
    <definedName name="_xlnm._FilterDatabase" localSheetId="2" hidden="1">'Source List'!$A$1:$E$15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<sst xmlns="http://schemas.openxmlformats.org/spreadsheetml/2006/main" count="282" uniqueCount="139">
  <si>
    <t>Atlantic 10 Recreation + Health Website Comparison</t>
  </si>
  <si>
    <t>Current conference scan based on the Atlantic 10's current 2025–26 member set (14 schools visible on the official conference homepage/standings).</t>
  </si>
  <si>
    <t>Metric</t>
  </si>
  <si>
    <t>Value</t>
  </si>
  <si>
    <t>Method note</t>
  </si>
  <si>
    <t>Schools reviewed</t>
  </si>
  <si>
    <t>Current A-10 members in this scan</t>
  </si>
  <si>
    <t>Direct health/wellness → recreation link</t>
  </si>
  <si>
    <t>Official health/wellness page clearly points to rec / recreation center</t>
  </si>
  <si>
    <t>Partial / indirect link</t>
  </si>
  <si>
    <t>Linkage exists through a broader wellness frame or adjacent resources</t>
  </si>
  <si>
    <t>No clear public link</t>
  </si>
  <si>
    <t>No obvious path found in this first-pass public scan</t>
  </si>
  <si>
    <t>Integrated overall pattern</t>
  </si>
  <si>
    <t>Recreation positioned as part of wellbeing / student success story</t>
  </si>
  <si>
    <t>Adjacent overall pattern</t>
  </si>
  <si>
    <t>Recreation visible, but not fully integrated into wellbeing story</t>
  </si>
  <si>
    <t>High findability</t>
  </si>
  <si>
    <t>Easy public path to recreation</t>
  </si>
  <si>
    <t>Athletics-branded / athletics-adjacent placement</t>
  </si>
  <si>
    <t>Placement language includes athletics influence</t>
  </si>
  <si>
    <t>Interpretive note</t>
  </si>
  <si>
    <t>The A-10 leans more student-life / wellbeing-oriented than many power-conference examples, but the conference still shows split narratives where athletics, facilities, and wellbeing live on separate tracks.</t>
  </si>
  <si>
    <t>Conference source</t>
  </si>
  <si>
    <t>https://atlantic10.com/</t>
  </si>
  <si>
    <t>Standings source</t>
  </si>
  <si>
    <t>https://atlantic10.com/standings.aspx?path=mbball</t>
  </si>
  <si>
    <t>School</t>
  </si>
  <si>
    <t>State</t>
  </si>
  <si>
    <t>Rec unit / page</t>
  </si>
  <si>
    <t>Rec URL</t>
  </si>
  <si>
    <t>Health / wellness URL</t>
  </si>
  <si>
    <t>Findability</t>
  </si>
  <si>
    <t>Naming clarity</t>
  </si>
  <si>
    <t>Placement / ownership</t>
  </si>
  <si>
    <t>Wellbeing framing</t>
  </si>
  <si>
    <t>Health→Rec link</t>
  </si>
  <si>
    <t>Overall pattern</t>
  </si>
  <si>
    <t>Key notes</t>
  </si>
  <si>
    <t>Davidson</t>
  </si>
  <si>
    <t>NC</t>
  </si>
  <si>
    <t>Physical Education, Recreation &amp; Wellness</t>
  </si>
  <si>
    <t>https://www.davidson.edu/academic-departments/physical-education-recreation-wellness</t>
  </si>
  <si>
    <t>https://www.davidson.edu/campus-life/health-wellness</t>
  </si>
  <si>
    <t>Medium</t>
  </si>
  <si>
    <t>High</t>
  </si>
  <si>
    <t>Academic department / campus life</t>
  </si>
  <si>
    <t>Strong</t>
  </si>
  <si>
    <t>Partial / indirect</t>
  </si>
  <si>
    <t>Integrated</t>
  </si>
  <si>
    <t>Recreation is explicitly branded with wellness and sits in an academic/campus-life frame. Health &amp; Wellness pages surface fitness facilities and club sports, but the direct path back to the rec unit appears less central than at the conference's strongest examples.</t>
  </si>
  <si>
    <t>Dayton</t>
  </si>
  <si>
    <t>OH</t>
  </si>
  <si>
    <t>Campus Recreation</t>
  </si>
  <si>
    <t>https://udayton.edu/life/health-wellbeing/campus-recreation/index.php</t>
  </si>
  <si>
    <t>https://udayton.edu/life/health-wellbeing/index.php</t>
  </si>
  <si>
    <t>Student life / health &amp; wellbeing</t>
  </si>
  <si>
    <t>Direct</t>
  </si>
  <si>
    <t>One of the clearest conference examples. Campus Recreation lives inside the Health &amp; Wellbeing web architecture and is publicly framed as a hub for healthy, active and balanced lives.</t>
  </si>
  <si>
    <t>Duquesne</t>
  </si>
  <si>
    <t>PA</t>
  </si>
  <si>
    <t>Recreation Services</t>
  </si>
  <si>
    <t>https://www.duq.edu/life-at-duquesne/health-recreation-wellness/recreation-services.php</t>
  </si>
  <si>
    <t>https://www.duq.edu/life-at-duquesne/health-recreation-wellness/index.php</t>
  </si>
  <si>
    <t>Center for Student Wellbeing</t>
  </si>
  <si>
    <t>Among the most integrated models in the league. Duquesne's Center for Student Wellbeing explicitly includes counseling and recreation services in one holistic frame.</t>
  </si>
  <si>
    <t>Fordham</t>
  </si>
  <si>
    <t>NY</t>
  </si>
  <si>
    <t>Fitness and Recreation</t>
  </si>
  <si>
    <t>https://www.fordham.edu/student-life/safety-health-and-wellness/fitness-and-recreation/</t>
  </si>
  <si>
    <t>https://www.fordham.edu/student-life/safety-health-and-wellness/health-services/</t>
  </si>
  <si>
    <t>Safety, health and wellness / athletics-adjacent language</t>
  </si>
  <si>
    <t>Moderate</t>
  </si>
  <si>
    <t>Adjacent</t>
  </si>
  <si>
    <t>Fordham provides a clear public path from health services into fitness and recreation. The story is functional and wellness-oriented, but the recreation identity reads more facility/program based than institution-wide student success strategy.</t>
  </si>
  <si>
    <t>George Mason</t>
  </si>
  <si>
    <t>VA</t>
  </si>
  <si>
    <t>Mason Recreation</t>
  </si>
  <si>
    <t>https://recreation.gmu.edu/</t>
  </si>
  <si>
    <t>https://wellbeing.gmu.edu/</t>
  </si>
  <si>
    <t>Standalone recreation site with dedicated well-being section</t>
  </si>
  <si>
    <t>Mason Recreation itself strongly centers well-being and even hosts well-being resources. The broader university well-being ecosystem is visible, but the public path from a main health/well-being hub back to recreation is less direct than at Dayton, Duquesne or VCU.</t>
  </si>
  <si>
    <t>George Washington</t>
  </si>
  <si>
    <t>DC</t>
  </si>
  <si>
    <t>Campus Recreation / Lerner Health &amp; Wellness Center</t>
  </si>
  <si>
    <t>https://students.gwu.edu/campus-recreation</t>
  </si>
  <si>
    <t>https://www.gwu.edu/health-wellness</t>
  </si>
  <si>
    <t>Division for Student Affairs</t>
  </si>
  <si>
    <t>A strong public-story example. GW's central Health &amp; Wellness page explicitly names the Lerner Health &amp; Wellness Center and points users to recreation opportunities.</t>
  </si>
  <si>
    <t>La Salle</t>
  </si>
  <si>
    <t>https://www.lasalle.edu/student-life/athletics-and-recreation/</t>
  </si>
  <si>
    <t>https://www.lasalle.edu/student-life/health-wellness-and-safety/</t>
  </si>
  <si>
    <t>Student life / athletics and recreation</t>
  </si>
  <si>
    <t>La Salle gives students a navigable public path between health/wellness and recreation. The story is improving, but recreation still reads more as a student-life offering than as a core wellbeing strategy.</t>
  </si>
  <si>
    <t>Loyola Chicago</t>
  </si>
  <si>
    <t>IL</t>
  </si>
  <si>
    <t>Campus Recreation / Halas Recreation Center</t>
  </si>
  <si>
    <t>https://www.luc.edu/campusrec/</t>
  </si>
  <si>
    <t>https://www.luc.edu/wellness/</t>
  </si>
  <si>
    <t>Standalone campus recreation unit</t>
  </si>
  <si>
    <t>Campus Recreation uses healthy-living language and community framing, but the public connection from the Wellness Center to recreation was not obvious in this first-pass scan.</t>
  </si>
  <si>
    <t>Rhode Island</t>
  </si>
  <si>
    <t>RI</t>
  </si>
  <si>
    <t>https://web.uri.edu/campusrec/</t>
  </si>
  <si>
    <t>https://www.uri.edu/campus-life/health-and-wellness/</t>
  </si>
  <si>
    <t>Separate rec site linked through campus life</t>
  </si>
  <si>
    <t>A Pathline-style standout. URI's recreation language is belonging-centered, and the Health and Wellness page explicitly points students to the Anna Fascitelli Fitness and Wellness Center.</t>
  </si>
  <si>
    <t>Richmond</t>
  </si>
  <si>
    <t>University Recreation / Weinstein Center for Recreation</t>
  </si>
  <si>
    <t>https://recreation.richmond.edu/</t>
  </si>
  <si>
    <t>https://urwell.richmond.edu/</t>
  </si>
  <si>
    <t>UR Well / integrated wellbeing ecosystem</t>
  </si>
  <si>
    <t>One of the clearest integrated ecosystems in the conference. UR Well publicly pairs the Well-Being Center with University Recreation and even clarifies how the Weinstein Center complements the broader wellbeing hub.</t>
  </si>
  <si>
    <t>Saint Joseph's</t>
  </si>
  <si>
    <t>Campus Recreation / O'Pake Fitness &amp; Recreation Center</t>
  </si>
  <si>
    <t>https://www.sju.edu/athletics/campus-recreation</t>
  </si>
  <si>
    <t>https://www.sju.edu/offices/student-life/wellbeing</t>
  </si>
  <si>
    <t>Athletics-branded campus recreation</t>
  </si>
  <si>
    <t>SJU has compelling whole-person wellbeing language institutionally, and the renovated O'Pake center strengthens the physical wellness story. But campus recreation remains athletics-branded, creating a split public narrative.</t>
  </si>
  <si>
    <t>Saint Louis</t>
  </si>
  <si>
    <t>MO</t>
  </si>
  <si>
    <t>Campus Recreation and Wellness</t>
  </si>
  <si>
    <t>https://www.slu.edu/life-at-slu/campus-recreation-wellness/index.php</t>
  </si>
  <si>
    <t>https://www.slu.edu/life-at-slu/student-health/index.php</t>
  </si>
  <si>
    <t>Life at SLU / separate from athletics</t>
  </si>
  <si>
    <t>SLU's recreation unit is explicitly branded as Campus Recreation and Wellness and framed around mind, body and spirit. In this scan, the student-health side and recreation side looked aligned in ethos but less directly cross-linked than the best conference examples.</t>
  </si>
  <si>
    <t>St. Bonaventure</t>
  </si>
  <si>
    <t>Activities, Recreation and Leadership / Richter Center</t>
  </si>
  <si>
    <t>https://www.sbu.edu/life-at-sbu/student-activities-recreation</t>
  </si>
  <si>
    <t>https://www.sbu.edu/life-at-sbu/student-health-safety-conduct/health-counseling-services</t>
  </si>
  <si>
    <t>Student life with athletics facility overlap</t>
  </si>
  <si>
    <t>The university has a student-wellbeing frame, but recreation is split across student activities and athletics/facilities language, making the public wellness story less cohesive.</t>
  </si>
  <si>
    <t>VCU</t>
  </si>
  <si>
    <t>Recreation and Well-Being (RecWell)</t>
  </si>
  <si>
    <t>https://recwell.vcu.edu/</t>
  </si>
  <si>
    <t>https://students.vcu.edu/departments/health-and-wellness/</t>
  </si>
  <si>
    <t>Division of Student Affairs / health and wellness</t>
  </si>
  <si>
    <t>A conference-leading model. VCU's Student Affairs health-and-wellness architecture explicitly includes Recreation and Well-Being as a named department tied to student success.</t>
  </si>
  <si>
    <t>Evidence 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</si>
</sst>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i/>
      <sz val="11"/>
      <color rgb="FF666666"/>
      <name val="Calibri"/>
      <family val="2"/>
    </font>
    <font>
      <b/>
      <sz val="11"/>
      <color rgb="FFFFFFFF"/>
      <name val="Calibri"/>
      <family val="2"/>
    </font>
    <font>
      <sz val="12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4F7D57"/>
      </patternFill>
    </fill>
    <fill>
      <patternFill patternType="solid">
        <fgColor rgb="FFE9F2EA"/>
      </patternFill>
    </fill>
    <fill>
      <patternFill patternType="solid">
        <fgColor rgb="FFDCEFEA"/>
      </patternFill>
    </fill>
    <fill>
      <patternFill patternType="solid">
        <fgColor rgb="FFF4F4F4"/>
      </patternFill>
    </fill>
    <fill>
      <patternFill patternType="solid">
        <fgColor rgb="FFFFFFFF"/>
      </patternFill>
    </fill>
    <fill>
      <patternFill patternType="solid">
        <fgColor rgb="FFFCE8CC"/>
      </patternFill>
    </fill>
    <fill>
      <patternFill patternType="solid">
        <fgColor rgb="FFD6E7D8"/>
      </patternFill>
    </fill>
    <fill>
      <patternFill patternType="solid">
        <fgColor rgb="FFFBFBFB"/>
      </patternFill>
    </fill>
    <fill>
      <patternFill patternType="solid">
        <fgColor rgb="FFFDE9E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3" fillId="2" borderId="0" xfId="0" applyFont="1" applyFill="1" applyAlignment="1">
      <alignment horizontal="center"/>
    </xf>
    <xf numFmtId="0" fontId="0" fillId="3" borderId="0" xfId="0" applyFill="1" applyAlignment="1">
      <alignment wrapText="1"/>
    </xf>
    <xf numFmtId="0" fontId="0" fillId="4" borderId="0" xfId="0" applyFill="1"/>
    <xf numFmtId="0" fontId="0" fillId="5" borderId="0" xfId="0" applyFill="1" applyAlignment="1">
      <alignment wrapText="1"/>
    </xf>
    <xf numFmtId="0" fontId="0" fillId="6" borderId="0" xfId="0" applyFill="1" applyAlignment="1">
      <alignment wrapText="1"/>
    </xf>
    <xf numFmtId="0" fontId="3" fillId="2" borderId="0" xfId="0" applyFont="1" applyFill="1"/>
    <xf numFmtId="0" fontId="4" fillId="0" borderId="0" xfId="1"/>
    <xf numFmtId="0" fontId="3" fillId="2" borderId="0" xfId="0" applyFont="1" applyFill="1" applyAlignment="1">
      <alignment horizontal="center" wrapText="1"/>
    </xf>
    <xf numFmtId="0" fontId="0" fillId="9" borderId="0" xfId="0" applyFill="1" applyAlignment="1">
      <alignment vertical="top" wrapText="1"/>
    </xf>
    <xf numFmtId="0" fontId="4" fillId="9" borderId="0" xfId="1" applyFill="1"/>
    <xf numFmtId="0" fontId="0" fillId="7" borderId="0" xfId="0" applyFill="1" applyAlignment="1">
      <alignment vertical="top" wrapText="1"/>
    </xf>
    <xf numFmtId="0" fontId="0" fillId="8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10" borderId="0" xfId="0" applyFill="1" applyAlignment="1">
      <alignment vertical="top" wrapText="1"/>
    </xf>
    <xf numFmtId="0" fontId="4" fillId="0" borderId="0" xfId="1" applyAlignment="1">
      <alignment vertical="top" wrapText="1"/>
    </xf>
    <xf numFmtId="0" fontId="2" fillId="0" borderId="0" xfId="0" applyFont="1"/>
    <xf numFmtId="0" fontId="0" fillId="0" borderId="0" xfId="0"/>
    <xf numFmtId="0" fontId="0" fillId="3" borderId="0" xfId="0" applyFill="1" applyAlignment="1">
      <alignment wrapText="1"/>
    </xf>
    <xf numFmtId="0" fontId="1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tlantic10.com/standings.aspx?path=mbball" TargetMode="External"/><Relationship Id="rId1" Type="http://schemas.openxmlformats.org/officeDocument/2006/relationships/hyperlink" Target="https://atlantic10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ordham.edu/student-life/safety-health-and-wellness/health-services/" TargetMode="External"/><Relationship Id="rId13" Type="http://schemas.openxmlformats.org/officeDocument/2006/relationships/hyperlink" Target="https://www.lasalle.edu/student-life/athletics-and-recreation/" TargetMode="External"/><Relationship Id="rId18" Type="http://schemas.openxmlformats.org/officeDocument/2006/relationships/hyperlink" Target="https://www.uri.edu/campus-life/health-and-wellness/" TargetMode="External"/><Relationship Id="rId26" Type="http://schemas.openxmlformats.org/officeDocument/2006/relationships/hyperlink" Target="https://www.sbu.edu/life-at-sbu/student-health-safety-conduct/health-counseling-services" TargetMode="External"/><Relationship Id="rId3" Type="http://schemas.openxmlformats.org/officeDocument/2006/relationships/hyperlink" Target="https://udayton.edu/life/health-wellbeing/campus-recreation/index.php" TargetMode="External"/><Relationship Id="rId21" Type="http://schemas.openxmlformats.org/officeDocument/2006/relationships/hyperlink" Target="https://www.sju.edu/athletics/campus-recreation" TargetMode="External"/><Relationship Id="rId7" Type="http://schemas.openxmlformats.org/officeDocument/2006/relationships/hyperlink" Target="https://www.fordham.edu/student-life/safety-health-and-wellness/fitness-and-recreation/" TargetMode="External"/><Relationship Id="rId12" Type="http://schemas.openxmlformats.org/officeDocument/2006/relationships/hyperlink" Target="https://www.gwu.edu/health-wellness" TargetMode="External"/><Relationship Id="rId17" Type="http://schemas.openxmlformats.org/officeDocument/2006/relationships/hyperlink" Target="https://web.uri.edu/campusrec/" TargetMode="External"/><Relationship Id="rId25" Type="http://schemas.openxmlformats.org/officeDocument/2006/relationships/hyperlink" Target="https://www.sbu.edu/life-at-sbu/student-activities-recreation" TargetMode="External"/><Relationship Id="rId2" Type="http://schemas.openxmlformats.org/officeDocument/2006/relationships/hyperlink" Target="https://www.davidson.edu/campus-life/health-wellness" TargetMode="External"/><Relationship Id="rId16" Type="http://schemas.openxmlformats.org/officeDocument/2006/relationships/hyperlink" Target="https://www.luc.edu/wellness/" TargetMode="External"/><Relationship Id="rId20" Type="http://schemas.openxmlformats.org/officeDocument/2006/relationships/hyperlink" Target="https://urwell.richmond.edu/" TargetMode="External"/><Relationship Id="rId1" Type="http://schemas.openxmlformats.org/officeDocument/2006/relationships/hyperlink" Target="https://www.davidson.edu/academic-departments/physical-education-recreation-wellness" TargetMode="External"/><Relationship Id="rId6" Type="http://schemas.openxmlformats.org/officeDocument/2006/relationships/hyperlink" Target="https://www.duq.edu/life-at-duquesne/health-recreation-wellness/index.php" TargetMode="External"/><Relationship Id="rId11" Type="http://schemas.openxmlformats.org/officeDocument/2006/relationships/hyperlink" Target="https://students.gwu.edu/campus-recreation" TargetMode="External"/><Relationship Id="rId24" Type="http://schemas.openxmlformats.org/officeDocument/2006/relationships/hyperlink" Target="https://www.slu.edu/life-at-slu/student-health/index.php" TargetMode="External"/><Relationship Id="rId5" Type="http://schemas.openxmlformats.org/officeDocument/2006/relationships/hyperlink" Target="https://www.duq.edu/life-at-duquesne/health-recreation-wellness/recreation-services.php" TargetMode="External"/><Relationship Id="rId15" Type="http://schemas.openxmlformats.org/officeDocument/2006/relationships/hyperlink" Target="https://www.luc.edu/campusrec/" TargetMode="External"/><Relationship Id="rId23" Type="http://schemas.openxmlformats.org/officeDocument/2006/relationships/hyperlink" Target="https://www.slu.edu/life-at-slu/campus-recreation-wellness/index.php" TargetMode="External"/><Relationship Id="rId28" Type="http://schemas.openxmlformats.org/officeDocument/2006/relationships/hyperlink" Target="https://students.vcu.edu/departments/health-and-wellness/" TargetMode="External"/><Relationship Id="rId10" Type="http://schemas.openxmlformats.org/officeDocument/2006/relationships/hyperlink" Target="https://wellbeing.gmu.edu/" TargetMode="External"/><Relationship Id="rId19" Type="http://schemas.openxmlformats.org/officeDocument/2006/relationships/hyperlink" Target="https://recreation.richmond.edu/" TargetMode="External"/><Relationship Id="rId4" Type="http://schemas.openxmlformats.org/officeDocument/2006/relationships/hyperlink" Target="https://udayton.edu/life/health-wellbeing/index.php" TargetMode="External"/><Relationship Id="rId9" Type="http://schemas.openxmlformats.org/officeDocument/2006/relationships/hyperlink" Target="https://recreation.gmu.edu/" TargetMode="External"/><Relationship Id="rId14" Type="http://schemas.openxmlformats.org/officeDocument/2006/relationships/hyperlink" Target="https://www.lasalle.edu/student-life/health-wellness-and-safety/" TargetMode="External"/><Relationship Id="rId22" Type="http://schemas.openxmlformats.org/officeDocument/2006/relationships/hyperlink" Target="https://www.sju.edu/offices/student-life/wellbeing" TargetMode="External"/><Relationship Id="rId27" Type="http://schemas.openxmlformats.org/officeDocument/2006/relationships/hyperlink" Target="https://recwell.vcu.edu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atlantic10.com/standings.aspx?path=mbball" TargetMode="External"/><Relationship Id="rId18" Type="http://schemas.openxmlformats.org/officeDocument/2006/relationships/hyperlink" Target="https://www.gwu.edu/health-wellness" TargetMode="External"/><Relationship Id="rId26" Type="http://schemas.openxmlformats.org/officeDocument/2006/relationships/hyperlink" Target="https://web.uri.edu/campusrec/" TargetMode="External"/><Relationship Id="rId39" Type="http://schemas.openxmlformats.org/officeDocument/2006/relationships/hyperlink" Target="https://www.sbu.edu/life-at-sbu/student-health-safety-conduct/health-counseling-services" TargetMode="External"/><Relationship Id="rId21" Type="http://schemas.openxmlformats.org/officeDocument/2006/relationships/hyperlink" Target="https://www.lasalle.edu/student-life/health-wellness-and-safety/" TargetMode="External"/><Relationship Id="rId34" Type="http://schemas.openxmlformats.org/officeDocument/2006/relationships/hyperlink" Target="https://atlantic10.com/standings.aspx?path=mbball" TargetMode="External"/><Relationship Id="rId42" Type="http://schemas.openxmlformats.org/officeDocument/2006/relationships/hyperlink" Target="https://students.vcu.edu/departments/health-and-wellness/" TargetMode="External"/><Relationship Id="rId7" Type="http://schemas.openxmlformats.org/officeDocument/2006/relationships/hyperlink" Target="https://atlantic10.com/standings.aspx?path=mbball" TargetMode="External"/><Relationship Id="rId2" Type="http://schemas.openxmlformats.org/officeDocument/2006/relationships/hyperlink" Target="https://www.davidson.edu/academic-departments/physical-education-recreation-wellness" TargetMode="External"/><Relationship Id="rId16" Type="http://schemas.openxmlformats.org/officeDocument/2006/relationships/hyperlink" Target="https://atlantic10.com/standings.aspx?path=mbball" TargetMode="External"/><Relationship Id="rId20" Type="http://schemas.openxmlformats.org/officeDocument/2006/relationships/hyperlink" Target="https://www.lasalle.edu/student-life/athletics-and-recreation/" TargetMode="External"/><Relationship Id="rId29" Type="http://schemas.openxmlformats.org/officeDocument/2006/relationships/hyperlink" Target="https://recreation.richmond.edu/" TargetMode="External"/><Relationship Id="rId41" Type="http://schemas.openxmlformats.org/officeDocument/2006/relationships/hyperlink" Target="https://recwell.vcu.edu/" TargetMode="External"/><Relationship Id="rId1" Type="http://schemas.openxmlformats.org/officeDocument/2006/relationships/hyperlink" Target="https://atlantic10.com/standings.aspx?path=mbball" TargetMode="External"/><Relationship Id="rId6" Type="http://schemas.openxmlformats.org/officeDocument/2006/relationships/hyperlink" Target="https://udayton.edu/life/health-wellbeing/index.php" TargetMode="External"/><Relationship Id="rId11" Type="http://schemas.openxmlformats.org/officeDocument/2006/relationships/hyperlink" Target="https://www.fordham.edu/student-life/safety-health-and-wellness/fitness-and-recreation/" TargetMode="External"/><Relationship Id="rId24" Type="http://schemas.openxmlformats.org/officeDocument/2006/relationships/hyperlink" Target="https://www.luc.edu/wellness/" TargetMode="External"/><Relationship Id="rId32" Type="http://schemas.openxmlformats.org/officeDocument/2006/relationships/hyperlink" Target="https://www.sju.edu/athletics/campus-recreation" TargetMode="External"/><Relationship Id="rId37" Type="http://schemas.openxmlformats.org/officeDocument/2006/relationships/hyperlink" Target="https://atlantic10.com/standings.aspx?path=mbball" TargetMode="External"/><Relationship Id="rId40" Type="http://schemas.openxmlformats.org/officeDocument/2006/relationships/hyperlink" Target="https://atlantic10.com/standings.aspx?path=mbball" TargetMode="External"/><Relationship Id="rId5" Type="http://schemas.openxmlformats.org/officeDocument/2006/relationships/hyperlink" Target="https://udayton.edu/life/health-wellbeing/campus-recreation/index.php" TargetMode="External"/><Relationship Id="rId15" Type="http://schemas.openxmlformats.org/officeDocument/2006/relationships/hyperlink" Target="https://wellbeing.gmu.edu/" TargetMode="External"/><Relationship Id="rId23" Type="http://schemas.openxmlformats.org/officeDocument/2006/relationships/hyperlink" Target="https://www.luc.edu/campusrec/" TargetMode="External"/><Relationship Id="rId28" Type="http://schemas.openxmlformats.org/officeDocument/2006/relationships/hyperlink" Target="https://atlantic10.com/standings.aspx?path=mbball" TargetMode="External"/><Relationship Id="rId36" Type="http://schemas.openxmlformats.org/officeDocument/2006/relationships/hyperlink" Target="https://www.slu.edu/life-at-slu/student-health/index.php" TargetMode="External"/><Relationship Id="rId10" Type="http://schemas.openxmlformats.org/officeDocument/2006/relationships/hyperlink" Target="https://atlantic10.com/standings.aspx?path=mbball" TargetMode="External"/><Relationship Id="rId19" Type="http://schemas.openxmlformats.org/officeDocument/2006/relationships/hyperlink" Target="https://atlantic10.com/standings.aspx?path=mbball" TargetMode="External"/><Relationship Id="rId31" Type="http://schemas.openxmlformats.org/officeDocument/2006/relationships/hyperlink" Target="https://atlantic10.com/standings.aspx?path=mbball" TargetMode="External"/><Relationship Id="rId4" Type="http://schemas.openxmlformats.org/officeDocument/2006/relationships/hyperlink" Target="https://atlantic10.com/standings.aspx?path=mbball" TargetMode="External"/><Relationship Id="rId9" Type="http://schemas.openxmlformats.org/officeDocument/2006/relationships/hyperlink" Target="https://www.duq.edu/life-at-duquesne/health-recreation-wellness/index.php" TargetMode="External"/><Relationship Id="rId14" Type="http://schemas.openxmlformats.org/officeDocument/2006/relationships/hyperlink" Target="https://recreation.gmu.edu/" TargetMode="External"/><Relationship Id="rId22" Type="http://schemas.openxmlformats.org/officeDocument/2006/relationships/hyperlink" Target="https://atlantic10.com/standings.aspx?path=mbball" TargetMode="External"/><Relationship Id="rId27" Type="http://schemas.openxmlformats.org/officeDocument/2006/relationships/hyperlink" Target="https://www.uri.edu/campus-life/health-and-wellness/" TargetMode="External"/><Relationship Id="rId30" Type="http://schemas.openxmlformats.org/officeDocument/2006/relationships/hyperlink" Target="https://urwell.richmond.edu/" TargetMode="External"/><Relationship Id="rId35" Type="http://schemas.openxmlformats.org/officeDocument/2006/relationships/hyperlink" Target="https://www.slu.edu/life-at-slu/campus-recreation-wellness/index.php" TargetMode="External"/><Relationship Id="rId8" Type="http://schemas.openxmlformats.org/officeDocument/2006/relationships/hyperlink" Target="https://www.duq.edu/life-at-duquesne/health-recreation-wellness/recreation-services.php" TargetMode="External"/><Relationship Id="rId3" Type="http://schemas.openxmlformats.org/officeDocument/2006/relationships/hyperlink" Target="https://www.davidson.edu/campus-life/health-wellness" TargetMode="External"/><Relationship Id="rId12" Type="http://schemas.openxmlformats.org/officeDocument/2006/relationships/hyperlink" Target="https://www.fordham.edu/student-life/safety-health-and-wellness/health-services/" TargetMode="External"/><Relationship Id="rId17" Type="http://schemas.openxmlformats.org/officeDocument/2006/relationships/hyperlink" Target="https://students.gwu.edu/campus-recreation" TargetMode="External"/><Relationship Id="rId25" Type="http://schemas.openxmlformats.org/officeDocument/2006/relationships/hyperlink" Target="https://atlantic10.com/standings.aspx?path=mbball" TargetMode="External"/><Relationship Id="rId33" Type="http://schemas.openxmlformats.org/officeDocument/2006/relationships/hyperlink" Target="https://www.sju.edu/offices/student-life/wellbeing" TargetMode="External"/><Relationship Id="rId38" Type="http://schemas.openxmlformats.org/officeDocument/2006/relationships/hyperlink" Target="https://www.sbu.edu/life-at-sbu/student-activities-recre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workbookViewId="0">
      <selection sqref="A1:F1"/>
    </sheetView>
  </sheetViews>
  <sheetFormatPr baseColWidth="10" defaultColWidth="8.83203125" defaultRowHeight="15" x14ac:dyDescent="0.2"/>
  <cols>
    <col min="1" max="1" width="32" customWidth="1"/>
    <col min="2" max="2" width="14" customWidth="1"/>
    <col min="3" max="3" width="4" customWidth="1"/>
    <col min="4" max="4" width="55" customWidth="1"/>
    <col min="5" max="5" width="4" customWidth="1"/>
    <col min="6" max="6" width="16" customWidth="1"/>
  </cols>
  <sheetData>
    <row r="1" spans="1:6" ht="21" x14ac:dyDescent="0.25">
      <c r="A1" s="19" t="s">
        <v>0</v>
      </c>
      <c r="B1" s="17"/>
      <c r="C1" s="17"/>
      <c r="D1" s="17"/>
      <c r="E1" s="17"/>
      <c r="F1" s="17"/>
    </row>
    <row r="2" spans="1:6" x14ac:dyDescent="0.2">
      <c r="A2" s="16" t="s">
        <v>1</v>
      </c>
      <c r="B2" s="17"/>
      <c r="C2" s="17"/>
      <c r="D2" s="17"/>
      <c r="E2" s="17"/>
      <c r="F2" s="17"/>
    </row>
    <row r="4" spans="1:6" x14ac:dyDescent="0.2">
      <c r="A4" s="1" t="s">
        <v>2</v>
      </c>
      <c r="B4" s="1" t="s">
        <v>3</v>
      </c>
      <c r="D4" s="1" t="s">
        <v>4</v>
      </c>
    </row>
    <row r="5" spans="1:6" ht="16" x14ac:dyDescent="0.2">
      <c r="A5" s="2" t="s">
        <v>5</v>
      </c>
      <c r="B5" s="3">
        <f>COUNTA('Master Comparison'!A2:A200)</f>
        <v>14</v>
      </c>
      <c r="D5" s="4" t="s">
        <v>6</v>
      </c>
    </row>
    <row r="6" spans="1:6" ht="16" x14ac:dyDescent="0.2">
      <c r="A6" s="5" t="s">
        <v>7</v>
      </c>
      <c r="B6" s="3">
        <f>COUNTIF('Master Comparison'!J:J,"Direct")</f>
        <v>8</v>
      </c>
      <c r="D6" s="4" t="s">
        <v>8</v>
      </c>
    </row>
    <row r="7" spans="1:6" ht="16" x14ac:dyDescent="0.2">
      <c r="A7" s="2" t="s">
        <v>9</v>
      </c>
      <c r="B7" s="3">
        <f>COUNTIF('Master Comparison'!J:J,"Partial / indirect")</f>
        <v>4</v>
      </c>
      <c r="D7" s="4" t="s">
        <v>10</v>
      </c>
    </row>
    <row r="8" spans="1:6" ht="16" x14ac:dyDescent="0.2">
      <c r="A8" s="5" t="s">
        <v>11</v>
      </c>
      <c r="B8" s="3">
        <f>COUNTIF('Master Comparison'!J:J,"No clear public link")</f>
        <v>2</v>
      </c>
      <c r="D8" s="4" t="s">
        <v>12</v>
      </c>
    </row>
    <row r="9" spans="1:6" ht="16" x14ac:dyDescent="0.2">
      <c r="A9" s="2" t="s">
        <v>13</v>
      </c>
      <c r="B9" s="3">
        <f>COUNTIF('Master Comparison'!K:K,"Integrated")</f>
        <v>9</v>
      </c>
      <c r="D9" s="4" t="s">
        <v>14</v>
      </c>
    </row>
    <row r="10" spans="1:6" ht="16" x14ac:dyDescent="0.2">
      <c r="A10" s="5" t="s">
        <v>15</v>
      </c>
      <c r="B10" s="3">
        <f>COUNTIF('Master Comparison'!K:K,"Adjacent")</f>
        <v>5</v>
      </c>
      <c r="D10" s="4" t="s">
        <v>16</v>
      </c>
    </row>
    <row r="11" spans="1:6" ht="16" x14ac:dyDescent="0.2">
      <c r="A11" s="2" t="s">
        <v>17</v>
      </c>
      <c r="B11" s="3">
        <f>COUNTIF('Master Comparison'!F:F,"High")</f>
        <v>8</v>
      </c>
      <c r="D11" s="4" t="s">
        <v>18</v>
      </c>
    </row>
    <row r="12" spans="1:6" ht="32" x14ac:dyDescent="0.2">
      <c r="A12" s="5" t="s">
        <v>19</v>
      </c>
      <c r="B12" s="3">
        <f>COUNTIF('Master Comparison'!H:H,"*athletics*")</f>
        <v>5</v>
      </c>
      <c r="D12" s="4" t="s">
        <v>20</v>
      </c>
    </row>
    <row r="15" spans="1:6" x14ac:dyDescent="0.2">
      <c r="A15" s="6" t="s">
        <v>21</v>
      </c>
      <c r="B15" s="18" t="s">
        <v>22</v>
      </c>
      <c r="C15" s="17"/>
      <c r="D15" s="17"/>
      <c r="E15" s="17"/>
      <c r="F15" s="17"/>
    </row>
    <row r="17" spans="1:2" ht="16" x14ac:dyDescent="0.2">
      <c r="A17" t="s">
        <v>23</v>
      </c>
      <c r="B17" s="7" t="s">
        <v>24</v>
      </c>
    </row>
    <row r="18" spans="1:2" ht="16" x14ac:dyDescent="0.2">
      <c r="A18" t="s">
        <v>25</v>
      </c>
      <c r="B18" s="7" t="s">
        <v>26</v>
      </c>
    </row>
  </sheetData>
  <mergeCells count="3">
    <mergeCell ref="A2:F2"/>
    <mergeCell ref="B15:F15"/>
    <mergeCell ref="A1:F1"/>
  </mergeCells>
  <hyperlinks>
    <hyperlink ref="B17" r:id="rId1" xr:uid="{00000000-0004-0000-0000-000000000000}"/>
    <hyperlink ref="B18" r:id="rId2" xr:uid="{00000000-0004-0000-0000-000001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tabSelected="1" workbookViewId="0">
      <pane ySplit="1" topLeftCell="A2" activePane="bottomLeft" state="frozen"/>
      <selection pane="bottomLeft" activeCell="J1" sqref="J1"/>
    </sheetView>
  </sheetViews>
  <sheetFormatPr baseColWidth="10" defaultColWidth="8.83203125" defaultRowHeight="15" x14ac:dyDescent="0.2"/>
  <cols>
    <col min="1" max="1" width="18" customWidth="1"/>
    <col min="2" max="2" width="8" customWidth="1"/>
    <col min="3" max="3" width="34" customWidth="1"/>
    <col min="4" max="5" width="42" customWidth="1"/>
    <col min="6" max="6" width="12" customWidth="1"/>
    <col min="7" max="7" width="14" customWidth="1"/>
    <col min="8" max="8" width="30" customWidth="1"/>
    <col min="9" max="9" width="16" customWidth="1"/>
    <col min="10" max="10" width="18" customWidth="1"/>
    <col min="11" max="11" width="14" customWidth="1"/>
    <col min="12" max="12" width="72" customWidth="1"/>
  </cols>
  <sheetData>
    <row r="1" spans="1:12" ht="16" x14ac:dyDescent="0.2">
      <c r="A1" s="8" t="s">
        <v>27</v>
      </c>
      <c r="B1" s="8" t="s">
        <v>28</v>
      </c>
      <c r="C1" s="8" t="s">
        <v>29</v>
      </c>
      <c r="D1" s="8" t="s">
        <v>30</v>
      </c>
      <c r="E1" s="8" t="s">
        <v>31</v>
      </c>
      <c r="F1" s="8" t="s">
        <v>32</v>
      </c>
      <c r="G1" s="8" t="s">
        <v>33</v>
      </c>
      <c r="H1" s="8" t="s">
        <v>34</v>
      </c>
      <c r="I1" s="8" t="s">
        <v>35</v>
      </c>
      <c r="J1" s="8" t="s">
        <v>36</v>
      </c>
      <c r="K1" s="8" t="s">
        <v>37</v>
      </c>
      <c r="L1" s="8" t="s">
        <v>38</v>
      </c>
    </row>
    <row r="2" spans="1:12" ht="48" x14ac:dyDescent="0.2">
      <c r="A2" s="9" t="s">
        <v>39</v>
      </c>
      <c r="B2" s="9" t="s">
        <v>40</v>
      </c>
      <c r="C2" s="9" t="s">
        <v>41</v>
      </c>
      <c r="D2" s="10" t="s">
        <v>42</v>
      </c>
      <c r="E2" s="10" t="s">
        <v>43</v>
      </c>
      <c r="F2" s="9" t="s">
        <v>44</v>
      </c>
      <c r="G2" s="9" t="s">
        <v>45</v>
      </c>
      <c r="H2" s="9" t="s">
        <v>46</v>
      </c>
      <c r="I2" s="9" t="s">
        <v>47</v>
      </c>
      <c r="J2" s="11" t="s">
        <v>48</v>
      </c>
      <c r="K2" s="12" t="s">
        <v>49</v>
      </c>
      <c r="L2" s="9" t="s">
        <v>50</v>
      </c>
    </row>
    <row r="3" spans="1:12" ht="48" x14ac:dyDescent="0.2">
      <c r="A3" s="13" t="s">
        <v>51</v>
      </c>
      <c r="B3" s="13" t="s">
        <v>52</v>
      </c>
      <c r="C3" s="13" t="s">
        <v>53</v>
      </c>
      <c r="D3" s="7" t="s">
        <v>54</v>
      </c>
      <c r="E3" s="7" t="s">
        <v>55</v>
      </c>
      <c r="F3" s="13" t="s">
        <v>45</v>
      </c>
      <c r="G3" s="13" t="s">
        <v>45</v>
      </c>
      <c r="H3" s="13" t="s">
        <v>56</v>
      </c>
      <c r="I3" s="13" t="s">
        <v>47</v>
      </c>
      <c r="J3" s="12" t="s">
        <v>57</v>
      </c>
      <c r="K3" s="12" t="s">
        <v>49</v>
      </c>
      <c r="L3" s="13" t="s">
        <v>58</v>
      </c>
    </row>
    <row r="4" spans="1:12" ht="32" x14ac:dyDescent="0.2">
      <c r="A4" s="9" t="s">
        <v>59</v>
      </c>
      <c r="B4" s="9" t="s">
        <v>60</v>
      </c>
      <c r="C4" s="9" t="s">
        <v>61</v>
      </c>
      <c r="D4" s="10" t="s">
        <v>62</v>
      </c>
      <c r="E4" s="10" t="s">
        <v>63</v>
      </c>
      <c r="F4" s="9" t="s">
        <v>45</v>
      </c>
      <c r="G4" s="9" t="s">
        <v>45</v>
      </c>
      <c r="H4" s="9" t="s">
        <v>64</v>
      </c>
      <c r="I4" s="9" t="s">
        <v>47</v>
      </c>
      <c r="J4" s="12" t="s">
        <v>57</v>
      </c>
      <c r="K4" s="12" t="s">
        <v>49</v>
      </c>
      <c r="L4" s="9" t="s">
        <v>65</v>
      </c>
    </row>
    <row r="5" spans="1:12" ht="48" x14ac:dyDescent="0.2">
      <c r="A5" s="13" t="s">
        <v>66</v>
      </c>
      <c r="B5" s="13" t="s">
        <v>67</v>
      </c>
      <c r="C5" s="13" t="s">
        <v>68</v>
      </c>
      <c r="D5" s="7" t="s">
        <v>69</v>
      </c>
      <c r="E5" s="7" t="s">
        <v>70</v>
      </c>
      <c r="F5" s="13" t="s">
        <v>45</v>
      </c>
      <c r="G5" s="13" t="s">
        <v>44</v>
      </c>
      <c r="H5" s="13" t="s">
        <v>71</v>
      </c>
      <c r="I5" s="13" t="s">
        <v>72</v>
      </c>
      <c r="J5" s="12" t="s">
        <v>57</v>
      </c>
      <c r="K5" s="11" t="s">
        <v>73</v>
      </c>
      <c r="L5" s="13" t="s">
        <v>74</v>
      </c>
    </row>
    <row r="6" spans="1:12" ht="48" x14ac:dyDescent="0.2">
      <c r="A6" s="9" t="s">
        <v>75</v>
      </c>
      <c r="B6" s="9" t="s">
        <v>76</v>
      </c>
      <c r="C6" s="9" t="s">
        <v>77</v>
      </c>
      <c r="D6" s="10" t="s">
        <v>78</v>
      </c>
      <c r="E6" s="10" t="s">
        <v>79</v>
      </c>
      <c r="F6" s="9" t="s">
        <v>44</v>
      </c>
      <c r="G6" s="9" t="s">
        <v>45</v>
      </c>
      <c r="H6" s="9" t="s">
        <v>80</v>
      </c>
      <c r="I6" s="9" t="s">
        <v>47</v>
      </c>
      <c r="J6" s="11" t="s">
        <v>48</v>
      </c>
      <c r="K6" s="12" t="s">
        <v>49</v>
      </c>
      <c r="L6" s="9" t="s">
        <v>81</v>
      </c>
    </row>
    <row r="7" spans="1:12" ht="32" x14ac:dyDescent="0.2">
      <c r="A7" s="13" t="s">
        <v>82</v>
      </c>
      <c r="B7" s="13" t="s">
        <v>83</v>
      </c>
      <c r="C7" s="13" t="s">
        <v>84</v>
      </c>
      <c r="D7" s="7" t="s">
        <v>85</v>
      </c>
      <c r="E7" s="7" t="s">
        <v>86</v>
      </c>
      <c r="F7" s="13" t="s">
        <v>45</v>
      </c>
      <c r="G7" s="13" t="s">
        <v>45</v>
      </c>
      <c r="H7" s="13" t="s">
        <v>87</v>
      </c>
      <c r="I7" s="13" t="s">
        <v>47</v>
      </c>
      <c r="J7" s="12" t="s">
        <v>57</v>
      </c>
      <c r="K7" s="12" t="s">
        <v>49</v>
      </c>
      <c r="L7" s="13" t="s">
        <v>88</v>
      </c>
    </row>
    <row r="8" spans="1:12" ht="48" x14ac:dyDescent="0.2">
      <c r="A8" s="9" t="s">
        <v>89</v>
      </c>
      <c r="B8" s="9" t="s">
        <v>60</v>
      </c>
      <c r="C8" s="9" t="s">
        <v>68</v>
      </c>
      <c r="D8" s="10" t="s">
        <v>90</v>
      </c>
      <c r="E8" s="10" t="s">
        <v>91</v>
      </c>
      <c r="F8" s="9" t="s">
        <v>44</v>
      </c>
      <c r="G8" s="9" t="s">
        <v>44</v>
      </c>
      <c r="H8" s="9" t="s">
        <v>92</v>
      </c>
      <c r="I8" s="9" t="s">
        <v>72</v>
      </c>
      <c r="J8" s="12" t="s">
        <v>57</v>
      </c>
      <c r="K8" s="11" t="s">
        <v>73</v>
      </c>
      <c r="L8" s="9" t="s">
        <v>93</v>
      </c>
    </row>
    <row r="9" spans="1:12" ht="32" x14ac:dyDescent="0.2">
      <c r="A9" s="13" t="s">
        <v>94</v>
      </c>
      <c r="B9" s="13" t="s">
        <v>95</v>
      </c>
      <c r="C9" s="13" t="s">
        <v>96</v>
      </c>
      <c r="D9" s="7" t="s">
        <v>97</v>
      </c>
      <c r="E9" s="7" t="s">
        <v>98</v>
      </c>
      <c r="F9" s="13" t="s">
        <v>44</v>
      </c>
      <c r="G9" s="13" t="s">
        <v>45</v>
      </c>
      <c r="H9" s="13" t="s">
        <v>99</v>
      </c>
      <c r="I9" s="13" t="s">
        <v>72</v>
      </c>
      <c r="J9" s="14" t="s">
        <v>11</v>
      </c>
      <c r="K9" s="11" t="s">
        <v>73</v>
      </c>
      <c r="L9" s="13" t="s">
        <v>100</v>
      </c>
    </row>
    <row r="10" spans="1:12" ht="48" x14ac:dyDescent="0.2">
      <c r="A10" s="9" t="s">
        <v>101</v>
      </c>
      <c r="B10" s="9" t="s">
        <v>102</v>
      </c>
      <c r="C10" s="9" t="s">
        <v>53</v>
      </c>
      <c r="D10" s="10" t="s">
        <v>103</v>
      </c>
      <c r="E10" s="10" t="s">
        <v>104</v>
      </c>
      <c r="F10" s="9" t="s">
        <v>45</v>
      </c>
      <c r="G10" s="9" t="s">
        <v>45</v>
      </c>
      <c r="H10" s="9" t="s">
        <v>105</v>
      </c>
      <c r="I10" s="9" t="s">
        <v>47</v>
      </c>
      <c r="J10" s="12" t="s">
        <v>57</v>
      </c>
      <c r="K10" s="12" t="s">
        <v>49</v>
      </c>
      <c r="L10" s="9" t="s">
        <v>106</v>
      </c>
    </row>
    <row r="11" spans="1:12" ht="48" x14ac:dyDescent="0.2">
      <c r="A11" s="13" t="s">
        <v>107</v>
      </c>
      <c r="B11" s="13" t="s">
        <v>76</v>
      </c>
      <c r="C11" s="13" t="s">
        <v>108</v>
      </c>
      <c r="D11" s="7" t="s">
        <v>109</v>
      </c>
      <c r="E11" s="7" t="s">
        <v>110</v>
      </c>
      <c r="F11" s="13" t="s">
        <v>45</v>
      </c>
      <c r="G11" s="13" t="s">
        <v>45</v>
      </c>
      <c r="H11" s="13" t="s">
        <v>111</v>
      </c>
      <c r="I11" s="13" t="s">
        <v>47</v>
      </c>
      <c r="J11" s="12" t="s">
        <v>57</v>
      </c>
      <c r="K11" s="12" t="s">
        <v>49</v>
      </c>
      <c r="L11" s="13" t="s">
        <v>112</v>
      </c>
    </row>
    <row r="12" spans="1:12" ht="48" x14ac:dyDescent="0.2">
      <c r="A12" s="9" t="s">
        <v>113</v>
      </c>
      <c r="B12" s="9" t="s">
        <v>60</v>
      </c>
      <c r="C12" s="9" t="s">
        <v>114</v>
      </c>
      <c r="D12" s="10" t="s">
        <v>115</v>
      </c>
      <c r="E12" s="10" t="s">
        <v>116</v>
      </c>
      <c r="F12" s="9" t="s">
        <v>44</v>
      </c>
      <c r="G12" s="9" t="s">
        <v>45</v>
      </c>
      <c r="H12" s="9" t="s">
        <v>117</v>
      </c>
      <c r="I12" s="9" t="s">
        <v>72</v>
      </c>
      <c r="J12" s="11" t="s">
        <v>48</v>
      </c>
      <c r="K12" s="11" t="s">
        <v>73</v>
      </c>
      <c r="L12" s="9" t="s">
        <v>118</v>
      </c>
    </row>
    <row r="13" spans="1:12" ht="48" x14ac:dyDescent="0.2">
      <c r="A13" s="13" t="s">
        <v>119</v>
      </c>
      <c r="B13" s="13" t="s">
        <v>120</v>
      </c>
      <c r="C13" s="13" t="s">
        <v>121</v>
      </c>
      <c r="D13" s="7" t="s">
        <v>122</v>
      </c>
      <c r="E13" s="7" t="s">
        <v>123</v>
      </c>
      <c r="F13" s="13" t="s">
        <v>45</v>
      </c>
      <c r="G13" s="13" t="s">
        <v>45</v>
      </c>
      <c r="H13" s="13" t="s">
        <v>124</v>
      </c>
      <c r="I13" s="13" t="s">
        <v>47</v>
      </c>
      <c r="J13" s="11" t="s">
        <v>48</v>
      </c>
      <c r="K13" s="12" t="s">
        <v>49</v>
      </c>
      <c r="L13" s="13" t="s">
        <v>125</v>
      </c>
    </row>
    <row r="14" spans="1:12" ht="32" x14ac:dyDescent="0.2">
      <c r="A14" s="9" t="s">
        <v>126</v>
      </c>
      <c r="B14" s="9" t="s">
        <v>67</v>
      </c>
      <c r="C14" s="9" t="s">
        <v>127</v>
      </c>
      <c r="D14" s="10" t="s">
        <v>128</v>
      </c>
      <c r="E14" s="10" t="s">
        <v>129</v>
      </c>
      <c r="F14" s="9" t="s">
        <v>44</v>
      </c>
      <c r="G14" s="9" t="s">
        <v>44</v>
      </c>
      <c r="H14" s="9" t="s">
        <v>130</v>
      </c>
      <c r="I14" s="9" t="s">
        <v>72</v>
      </c>
      <c r="J14" s="14" t="s">
        <v>11</v>
      </c>
      <c r="K14" s="11" t="s">
        <v>73</v>
      </c>
      <c r="L14" s="9" t="s">
        <v>131</v>
      </c>
    </row>
    <row r="15" spans="1:12" ht="48" x14ac:dyDescent="0.2">
      <c r="A15" s="13" t="s">
        <v>132</v>
      </c>
      <c r="B15" s="13" t="s">
        <v>76</v>
      </c>
      <c r="C15" s="13" t="s">
        <v>133</v>
      </c>
      <c r="D15" s="7" t="s">
        <v>134</v>
      </c>
      <c r="E15" s="7" t="s">
        <v>135</v>
      </c>
      <c r="F15" s="13" t="s">
        <v>45</v>
      </c>
      <c r="G15" s="13" t="s">
        <v>45</v>
      </c>
      <c r="H15" s="13" t="s">
        <v>136</v>
      </c>
      <c r="I15" s="13" t="s">
        <v>47</v>
      </c>
      <c r="J15" s="12" t="s">
        <v>57</v>
      </c>
      <c r="K15" s="12" t="s">
        <v>49</v>
      </c>
      <c r="L15" s="13" t="s">
        <v>137</v>
      </c>
    </row>
  </sheetData>
  <autoFilter ref="A1:L15" xr:uid="{00000000-0009-0000-0000-000001000000}"/>
  <hyperlinks>
    <hyperlink ref="D2" r:id="rId1" xr:uid="{00000000-0004-0000-0100-000000000000}"/>
    <hyperlink ref="E2" r:id="rId2" xr:uid="{00000000-0004-0000-0100-000001000000}"/>
    <hyperlink ref="D3" r:id="rId3" xr:uid="{00000000-0004-0000-0100-000002000000}"/>
    <hyperlink ref="E3" r:id="rId4" xr:uid="{00000000-0004-0000-0100-000003000000}"/>
    <hyperlink ref="D4" r:id="rId5" xr:uid="{00000000-0004-0000-0100-000004000000}"/>
    <hyperlink ref="E4" r:id="rId6" xr:uid="{00000000-0004-0000-0100-000005000000}"/>
    <hyperlink ref="D5" r:id="rId7" xr:uid="{00000000-0004-0000-0100-000006000000}"/>
    <hyperlink ref="E5" r:id="rId8" xr:uid="{00000000-0004-0000-0100-000007000000}"/>
    <hyperlink ref="D6" r:id="rId9" xr:uid="{00000000-0004-0000-0100-000008000000}"/>
    <hyperlink ref="E6" r:id="rId10" xr:uid="{00000000-0004-0000-0100-000009000000}"/>
    <hyperlink ref="D7" r:id="rId11" xr:uid="{00000000-0004-0000-0100-00000A000000}"/>
    <hyperlink ref="E7" r:id="rId12" xr:uid="{00000000-0004-0000-0100-00000B000000}"/>
    <hyperlink ref="D8" r:id="rId13" xr:uid="{00000000-0004-0000-0100-00000C000000}"/>
    <hyperlink ref="E8" r:id="rId14" xr:uid="{00000000-0004-0000-0100-00000D000000}"/>
    <hyperlink ref="D9" r:id="rId15" xr:uid="{00000000-0004-0000-0100-00000E000000}"/>
    <hyperlink ref="E9" r:id="rId16" xr:uid="{00000000-0004-0000-0100-00000F000000}"/>
    <hyperlink ref="D10" r:id="rId17" xr:uid="{00000000-0004-0000-0100-000010000000}"/>
    <hyperlink ref="E10" r:id="rId18" xr:uid="{00000000-0004-0000-0100-000011000000}"/>
    <hyperlink ref="D11" r:id="rId19" xr:uid="{00000000-0004-0000-0100-000012000000}"/>
    <hyperlink ref="E11" r:id="rId20" xr:uid="{00000000-0004-0000-0100-000013000000}"/>
    <hyperlink ref="D12" r:id="rId21" xr:uid="{00000000-0004-0000-0100-000014000000}"/>
    <hyperlink ref="E12" r:id="rId22" xr:uid="{00000000-0004-0000-0100-000015000000}"/>
    <hyperlink ref="D13" r:id="rId23" xr:uid="{00000000-0004-0000-0100-000016000000}"/>
    <hyperlink ref="E13" r:id="rId24" xr:uid="{00000000-0004-0000-0100-000017000000}"/>
    <hyperlink ref="D14" r:id="rId25" xr:uid="{00000000-0004-0000-0100-000018000000}"/>
    <hyperlink ref="E14" r:id="rId26" xr:uid="{00000000-0004-0000-0100-000019000000}"/>
    <hyperlink ref="D15" r:id="rId27" xr:uid="{00000000-0004-0000-0100-00001A000000}"/>
    <hyperlink ref="E15" r:id="rId28" xr:uid="{00000000-0004-0000-0100-00001B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8" customWidth="1"/>
    <col min="2" max="2" width="38" customWidth="1"/>
    <col min="3" max="4" width="44" customWidth="1"/>
    <col min="5" max="5" width="72" customWidth="1"/>
  </cols>
  <sheetData>
    <row r="1" spans="1:5" ht="16" x14ac:dyDescent="0.2">
      <c r="A1" s="8" t="s">
        <v>27</v>
      </c>
      <c r="B1" s="8" t="s">
        <v>23</v>
      </c>
      <c r="C1" s="8" t="s">
        <v>30</v>
      </c>
      <c r="D1" s="8" t="s">
        <v>31</v>
      </c>
      <c r="E1" s="8" t="s">
        <v>138</v>
      </c>
    </row>
    <row r="2" spans="1:5" ht="51" x14ac:dyDescent="0.2">
      <c r="A2" s="13" t="s">
        <v>39</v>
      </c>
      <c r="B2" s="15" t="s">
        <v>26</v>
      </c>
      <c r="C2" s="15" t="s">
        <v>42</v>
      </c>
      <c r="D2" s="15" t="s">
        <v>43</v>
      </c>
      <c r="E2" s="13" t="s">
        <v>50</v>
      </c>
    </row>
    <row r="3" spans="1:5" ht="48" x14ac:dyDescent="0.2">
      <c r="A3" s="13" t="s">
        <v>51</v>
      </c>
      <c r="B3" s="15" t="s">
        <v>26</v>
      </c>
      <c r="C3" s="15" t="s">
        <v>54</v>
      </c>
      <c r="D3" s="15" t="s">
        <v>55</v>
      </c>
      <c r="E3" s="13" t="s">
        <v>58</v>
      </c>
    </row>
    <row r="4" spans="1:5" ht="34" x14ac:dyDescent="0.2">
      <c r="A4" s="13" t="s">
        <v>59</v>
      </c>
      <c r="B4" s="15" t="s">
        <v>26</v>
      </c>
      <c r="C4" s="15" t="s">
        <v>62</v>
      </c>
      <c r="D4" s="15" t="s">
        <v>63</v>
      </c>
      <c r="E4" s="13" t="s">
        <v>65</v>
      </c>
    </row>
    <row r="5" spans="1:5" ht="48" x14ac:dyDescent="0.2">
      <c r="A5" s="13" t="s">
        <v>66</v>
      </c>
      <c r="B5" s="15" t="s">
        <v>26</v>
      </c>
      <c r="C5" s="15" t="s">
        <v>69</v>
      </c>
      <c r="D5" s="15" t="s">
        <v>70</v>
      </c>
      <c r="E5" s="13" t="s">
        <v>74</v>
      </c>
    </row>
    <row r="6" spans="1:5" ht="48" x14ac:dyDescent="0.2">
      <c r="A6" s="13" t="s">
        <v>75</v>
      </c>
      <c r="B6" s="15" t="s">
        <v>26</v>
      </c>
      <c r="C6" s="15" t="s">
        <v>78</v>
      </c>
      <c r="D6" s="15" t="s">
        <v>79</v>
      </c>
      <c r="E6" s="13" t="s">
        <v>81</v>
      </c>
    </row>
    <row r="7" spans="1:5" ht="34" x14ac:dyDescent="0.2">
      <c r="A7" s="13" t="s">
        <v>82</v>
      </c>
      <c r="B7" s="15" t="s">
        <v>26</v>
      </c>
      <c r="C7" s="15" t="s">
        <v>85</v>
      </c>
      <c r="D7" s="15" t="s">
        <v>86</v>
      </c>
      <c r="E7" s="13" t="s">
        <v>88</v>
      </c>
    </row>
    <row r="8" spans="1:5" ht="48" x14ac:dyDescent="0.2">
      <c r="A8" s="13" t="s">
        <v>89</v>
      </c>
      <c r="B8" s="15" t="s">
        <v>26</v>
      </c>
      <c r="C8" s="15" t="s">
        <v>90</v>
      </c>
      <c r="D8" s="15" t="s">
        <v>91</v>
      </c>
      <c r="E8" s="13" t="s">
        <v>93</v>
      </c>
    </row>
    <row r="9" spans="1:5" ht="34" x14ac:dyDescent="0.2">
      <c r="A9" s="13" t="s">
        <v>94</v>
      </c>
      <c r="B9" s="15" t="s">
        <v>26</v>
      </c>
      <c r="C9" s="15" t="s">
        <v>97</v>
      </c>
      <c r="D9" s="15" t="s">
        <v>98</v>
      </c>
      <c r="E9" s="13" t="s">
        <v>100</v>
      </c>
    </row>
    <row r="10" spans="1:5" ht="48" x14ac:dyDescent="0.2">
      <c r="A10" s="13" t="s">
        <v>101</v>
      </c>
      <c r="B10" s="15" t="s">
        <v>26</v>
      </c>
      <c r="C10" s="15" t="s">
        <v>103</v>
      </c>
      <c r="D10" s="15" t="s">
        <v>104</v>
      </c>
      <c r="E10" s="13" t="s">
        <v>106</v>
      </c>
    </row>
    <row r="11" spans="1:5" ht="48" x14ac:dyDescent="0.2">
      <c r="A11" s="13" t="s">
        <v>107</v>
      </c>
      <c r="B11" s="15" t="s">
        <v>26</v>
      </c>
      <c r="C11" s="15" t="s">
        <v>109</v>
      </c>
      <c r="D11" s="15" t="s">
        <v>110</v>
      </c>
      <c r="E11" s="13" t="s">
        <v>112</v>
      </c>
    </row>
    <row r="12" spans="1:5" ht="48" x14ac:dyDescent="0.2">
      <c r="A12" s="13" t="s">
        <v>113</v>
      </c>
      <c r="B12" s="15" t="s">
        <v>26</v>
      </c>
      <c r="C12" s="15" t="s">
        <v>115</v>
      </c>
      <c r="D12" s="15" t="s">
        <v>116</v>
      </c>
      <c r="E12" s="13" t="s">
        <v>118</v>
      </c>
    </row>
    <row r="13" spans="1:5" ht="48" x14ac:dyDescent="0.2">
      <c r="A13" s="13" t="s">
        <v>119</v>
      </c>
      <c r="B13" s="15" t="s">
        <v>26</v>
      </c>
      <c r="C13" s="15" t="s">
        <v>122</v>
      </c>
      <c r="D13" s="15" t="s">
        <v>123</v>
      </c>
      <c r="E13" s="13" t="s">
        <v>125</v>
      </c>
    </row>
    <row r="14" spans="1:5" ht="34" x14ac:dyDescent="0.2">
      <c r="A14" s="13" t="s">
        <v>126</v>
      </c>
      <c r="B14" s="15" t="s">
        <v>26</v>
      </c>
      <c r="C14" s="15" t="s">
        <v>128</v>
      </c>
      <c r="D14" s="15" t="s">
        <v>129</v>
      </c>
      <c r="E14" s="13" t="s">
        <v>131</v>
      </c>
    </row>
    <row r="15" spans="1:5" ht="48" x14ac:dyDescent="0.2">
      <c r="A15" s="13" t="s">
        <v>132</v>
      </c>
      <c r="B15" s="15" t="s">
        <v>26</v>
      </c>
      <c r="C15" s="15" t="s">
        <v>134</v>
      </c>
      <c r="D15" s="15" t="s">
        <v>135</v>
      </c>
      <c r="E15" s="13" t="s">
        <v>137</v>
      </c>
    </row>
  </sheetData>
  <autoFilter ref="A1:E15" xr:uid="{00000000-0009-0000-0000-000002000000}"/>
  <hyperlinks>
    <hyperlink ref="B2" r:id="rId1" xr:uid="{00000000-0004-0000-0200-000000000000}"/>
    <hyperlink ref="C2" r:id="rId2" xr:uid="{00000000-0004-0000-0200-000001000000}"/>
    <hyperlink ref="D2" r:id="rId3" xr:uid="{00000000-0004-0000-0200-000002000000}"/>
    <hyperlink ref="B3" r:id="rId4" xr:uid="{00000000-0004-0000-0200-000003000000}"/>
    <hyperlink ref="C3" r:id="rId5" xr:uid="{00000000-0004-0000-0200-000004000000}"/>
    <hyperlink ref="D3" r:id="rId6" xr:uid="{00000000-0004-0000-0200-000005000000}"/>
    <hyperlink ref="B4" r:id="rId7" xr:uid="{00000000-0004-0000-0200-000006000000}"/>
    <hyperlink ref="C4" r:id="rId8" xr:uid="{00000000-0004-0000-0200-000007000000}"/>
    <hyperlink ref="D4" r:id="rId9" xr:uid="{00000000-0004-0000-0200-000008000000}"/>
    <hyperlink ref="B5" r:id="rId10" xr:uid="{00000000-0004-0000-0200-000009000000}"/>
    <hyperlink ref="C5" r:id="rId11" xr:uid="{00000000-0004-0000-0200-00000A000000}"/>
    <hyperlink ref="D5" r:id="rId12" xr:uid="{00000000-0004-0000-0200-00000B000000}"/>
    <hyperlink ref="B6" r:id="rId13" xr:uid="{00000000-0004-0000-0200-00000C000000}"/>
    <hyperlink ref="C6" r:id="rId14" xr:uid="{00000000-0004-0000-0200-00000D000000}"/>
    <hyperlink ref="D6" r:id="rId15" xr:uid="{00000000-0004-0000-0200-00000E000000}"/>
    <hyperlink ref="B7" r:id="rId16" xr:uid="{00000000-0004-0000-0200-00000F000000}"/>
    <hyperlink ref="C7" r:id="rId17" xr:uid="{00000000-0004-0000-0200-000010000000}"/>
    <hyperlink ref="D7" r:id="rId18" xr:uid="{00000000-0004-0000-0200-000011000000}"/>
    <hyperlink ref="B8" r:id="rId19" xr:uid="{00000000-0004-0000-0200-000012000000}"/>
    <hyperlink ref="C8" r:id="rId20" xr:uid="{00000000-0004-0000-0200-000013000000}"/>
    <hyperlink ref="D8" r:id="rId21" xr:uid="{00000000-0004-0000-0200-000014000000}"/>
    <hyperlink ref="B9" r:id="rId22" xr:uid="{00000000-0004-0000-0200-000015000000}"/>
    <hyperlink ref="C9" r:id="rId23" xr:uid="{00000000-0004-0000-0200-000016000000}"/>
    <hyperlink ref="D9" r:id="rId24" xr:uid="{00000000-0004-0000-0200-000017000000}"/>
    <hyperlink ref="B10" r:id="rId25" xr:uid="{00000000-0004-0000-0200-000018000000}"/>
    <hyperlink ref="C10" r:id="rId26" xr:uid="{00000000-0004-0000-0200-000019000000}"/>
    <hyperlink ref="D10" r:id="rId27" xr:uid="{00000000-0004-0000-0200-00001A000000}"/>
    <hyperlink ref="B11" r:id="rId28" xr:uid="{00000000-0004-0000-0200-00001B000000}"/>
    <hyperlink ref="C11" r:id="rId29" xr:uid="{00000000-0004-0000-0200-00001C000000}"/>
    <hyperlink ref="D11" r:id="rId30" xr:uid="{00000000-0004-0000-0200-00001D000000}"/>
    <hyperlink ref="B12" r:id="rId31" xr:uid="{00000000-0004-0000-0200-00001E000000}"/>
    <hyperlink ref="C12" r:id="rId32" xr:uid="{00000000-0004-0000-0200-00001F000000}"/>
    <hyperlink ref="D12" r:id="rId33" xr:uid="{00000000-0004-0000-0200-000020000000}"/>
    <hyperlink ref="B13" r:id="rId34" xr:uid="{00000000-0004-0000-0200-000021000000}"/>
    <hyperlink ref="C13" r:id="rId35" xr:uid="{00000000-0004-0000-0200-000022000000}"/>
    <hyperlink ref="D13" r:id="rId36" xr:uid="{00000000-0004-0000-0200-000023000000}"/>
    <hyperlink ref="B14" r:id="rId37" xr:uid="{00000000-0004-0000-0200-000024000000}"/>
    <hyperlink ref="C14" r:id="rId38" xr:uid="{00000000-0004-0000-0200-000025000000}"/>
    <hyperlink ref="D14" r:id="rId39" xr:uid="{00000000-0004-0000-0200-000026000000}"/>
    <hyperlink ref="B15" r:id="rId40" xr:uid="{00000000-0004-0000-0200-000027000000}"/>
    <hyperlink ref="C15" r:id="rId41" xr:uid="{00000000-0004-0000-0200-000028000000}"/>
    <hyperlink ref="D15" r:id="rId42" xr:uid="{00000000-0004-0000-0200-000029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Master Comparison</vt:lpstr>
      <vt:lpstr>Source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 Accetta</cp:lastModifiedBy>
  <dcterms:created xsi:type="dcterms:W3CDTF">2026-03-21T23:04:53Z</dcterms:created>
  <dcterms:modified xsi:type="dcterms:W3CDTF">2026-04-09T12:23:33Z</dcterms:modified>
</cp:coreProperties>
</file>