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5DFB2E34-3B5D-4F29-8C8F-4F5A82CF60C1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E11" i="1" s="1"/>
  <c r="E8" i="1" s="1"/>
  <c r="D47" i="1"/>
  <c r="C47" i="1"/>
  <c r="C11" i="1" s="1"/>
  <c r="C8" i="1" s="1"/>
  <c r="C18" i="1" s="1"/>
  <c r="C19" i="1" s="1"/>
  <c r="C20" i="1" s="1"/>
  <c r="C27" i="1" s="1"/>
  <c r="E46" i="1"/>
  <c r="D46" i="1"/>
  <c r="C46" i="1"/>
  <c r="E45" i="1"/>
  <c r="D45" i="1"/>
  <c r="C45" i="1"/>
  <c r="C51" i="1" s="1"/>
  <c r="C52" i="1" s="1"/>
  <c r="C39" i="1"/>
  <c r="E36" i="1"/>
  <c r="D36" i="1"/>
  <c r="C36" i="1"/>
  <c r="E33" i="1"/>
  <c r="E39" i="1" s="1"/>
  <c r="D33" i="1"/>
  <c r="D39" i="1" s="1"/>
  <c r="C33" i="1"/>
  <c r="E24" i="1"/>
  <c r="D24" i="1"/>
  <c r="C24" i="1"/>
  <c r="E15" i="1"/>
  <c r="D15" i="1"/>
  <c r="C15" i="1"/>
  <c r="E12" i="1"/>
  <c r="D12" i="1"/>
  <c r="C12" i="1"/>
  <c r="D11" i="1"/>
  <c r="D8" i="1" s="1"/>
  <c r="E18" i="1" l="1"/>
  <c r="E19" i="1" s="1"/>
  <c r="E20" i="1" s="1"/>
  <c r="E27" i="1" s="1"/>
  <c r="E51" i="1"/>
  <c r="E52" i="1" s="1"/>
  <c r="E63" i="1"/>
  <c r="E64" i="1" s="1"/>
  <c r="D51" i="1"/>
  <c r="D52" i="1" s="1"/>
  <c r="D18" i="1"/>
  <c r="D19" i="1" s="1"/>
  <c r="D20" i="1" s="1"/>
  <c r="D27" i="1" s="1"/>
</calcChain>
</file>

<file path=xl/sharedStrings.xml><?xml version="1.0" encoding="utf-8"?>
<sst xmlns="http://schemas.openxmlformats.org/spreadsheetml/2006/main" count="70" uniqueCount="46">
  <si>
    <t>MUNICIPIO DE MADERA (a)</t>
  </si>
  <si>
    <t>Balance Presupuestario - LDF</t>
  </si>
  <si>
    <t>Del 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</si>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</sst>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6" fillId="0" borderId="5" xfId="0" applyNumberFormat="1" applyFont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Border="1" applyAlignment="1">
      <alignment horizontal="right" vertical="center"/>
    </xf>
    <xf numFmtId="4" fontId="4" fillId="0" borderId="10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" zoomScale="90" zoomScaleNormal="90" workbookViewId="0">
      <selection activeCell="E15" sqref="E1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x14ac:dyDescent="0.3"/>
    <row r="2" spans="2:5" x14ac:dyDescent="0.3">
      <c r="B2" s="43" t="s">
        <v>0</v>
      </c>
      <c r="C2" s="44"/>
      <c r="D2" s="44"/>
      <c r="E2" s="45"/>
    </row>
    <row r="3" spans="2:5" x14ac:dyDescent="0.3">
      <c r="B3" s="46" t="s">
        <v>1</v>
      </c>
      <c r="C3" s="47"/>
      <c r="D3" s="47"/>
      <c r="E3" s="48"/>
    </row>
    <row r="4" spans="2:5" x14ac:dyDescent="0.3">
      <c r="B4" s="49" t="s">
        <v>2</v>
      </c>
      <c r="C4" s="50"/>
      <c r="D4" s="50"/>
      <c r="E4" s="51"/>
    </row>
    <row r="5" spans="2:5" x14ac:dyDescent="0.3">
      <c r="B5" s="52" t="s">
        <v>3</v>
      </c>
      <c r="C5" s="53"/>
      <c r="D5" s="53"/>
      <c r="E5" s="54"/>
    </row>
    <row r="6" spans="2:5" x14ac:dyDescent="0.3">
      <c r="B6" s="55" t="s">
        <v>4</v>
      </c>
      <c r="C6" s="3" t="s">
        <v>5</v>
      </c>
      <c r="D6" s="57" t="s">
        <v>6</v>
      </c>
      <c r="E6" s="3" t="s">
        <v>7</v>
      </c>
    </row>
    <row r="7" spans="2:5" x14ac:dyDescent="0.3">
      <c r="B7" s="56"/>
      <c r="C7" s="4" t="s">
        <v>8</v>
      </c>
      <c r="D7" s="58"/>
      <c r="E7" s="4" t="s">
        <v>9</v>
      </c>
    </row>
    <row r="8" spans="2:5" x14ac:dyDescent="0.3">
      <c r="B8" s="27" t="s">
        <v>10</v>
      </c>
      <c r="C8" s="5">
        <f>SUM(C9:C11)</f>
        <v>184718962.79000002</v>
      </c>
      <c r="D8" s="5">
        <f t="shared" ref="D8:E8" si="0">SUM(D9:D11)</f>
        <v>246302809</v>
      </c>
      <c r="E8" s="5">
        <f t="shared" si="0"/>
        <v>246302809</v>
      </c>
    </row>
    <row r="9" spans="2:5" x14ac:dyDescent="0.3">
      <c r="B9" s="28" t="s">
        <v>11</v>
      </c>
      <c r="C9" s="42">
        <v>119248870.37</v>
      </c>
      <c r="D9" s="42">
        <v>146584215</v>
      </c>
      <c r="E9" s="42">
        <v>146584215</v>
      </c>
    </row>
    <row r="10" spans="2:5" x14ac:dyDescent="0.3">
      <c r="B10" s="28" t="s">
        <v>12</v>
      </c>
      <c r="C10" s="42">
        <v>65470092.420000002</v>
      </c>
      <c r="D10" s="42">
        <v>99718594</v>
      </c>
      <c r="E10" s="42">
        <v>99718594</v>
      </c>
    </row>
    <row r="11" spans="2:5" x14ac:dyDescent="0.3">
      <c r="B11" s="28" t="s">
        <v>13</v>
      </c>
      <c r="C11" s="42">
        <f>C47</f>
        <v>0</v>
      </c>
      <c r="D11" s="42">
        <f>D47</f>
        <v>0</v>
      </c>
      <c r="E11" s="42">
        <f>E47</f>
        <v>0</v>
      </c>
    </row>
    <row r="12" spans="2:5" x14ac:dyDescent="0.3">
      <c r="B12" s="27" t="s">
        <v>14</v>
      </c>
      <c r="C12" s="5">
        <f>SUM(C13+C14)</f>
        <v>183449677.79000002</v>
      </c>
      <c r="D12" s="5">
        <f>SUM(D13+D14)</f>
        <v>260627656</v>
      </c>
      <c r="E12" s="5">
        <f>SUM(E13+E14)</f>
        <v>260595756</v>
      </c>
    </row>
    <row r="13" spans="2:5" ht="22.8" x14ac:dyDescent="0.3">
      <c r="B13" s="28" t="s">
        <v>15</v>
      </c>
      <c r="C13" s="42">
        <v>119248070.37</v>
      </c>
      <c r="D13" s="42">
        <v>173959792</v>
      </c>
      <c r="E13" s="42">
        <v>173927892</v>
      </c>
    </row>
    <row r="14" spans="2:5" ht="22.8" x14ac:dyDescent="0.3">
      <c r="B14" s="28" t="s">
        <v>16</v>
      </c>
      <c r="C14" s="42">
        <v>64201607.420000002</v>
      </c>
      <c r="D14" s="42">
        <v>86667864</v>
      </c>
      <c r="E14" s="42">
        <v>86667864</v>
      </c>
    </row>
    <row r="15" spans="2:5" x14ac:dyDescent="0.3">
      <c r="B15" s="27" t="s">
        <v>17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18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19</v>
      </c>
      <c r="C17" s="35">
        <v>0</v>
      </c>
      <c r="D17" s="33">
        <v>0</v>
      </c>
      <c r="E17" s="33">
        <v>0</v>
      </c>
    </row>
    <row r="18" spans="2:5" x14ac:dyDescent="0.3">
      <c r="B18" s="27" t="s">
        <v>20</v>
      </c>
      <c r="C18" s="5">
        <f>C8-C12+C15</f>
        <v>1269285</v>
      </c>
      <c r="D18" s="5">
        <f t="shared" ref="D18:E18" si="2">D8-D12+D15</f>
        <v>-14324847</v>
      </c>
      <c r="E18" s="5">
        <f t="shared" si="2"/>
        <v>-14292947</v>
      </c>
    </row>
    <row r="19" spans="2:5" ht="24" x14ac:dyDescent="0.3">
      <c r="B19" s="27" t="s">
        <v>21</v>
      </c>
      <c r="C19" s="5">
        <f>C18-C11</f>
        <v>1269285</v>
      </c>
      <c r="D19" s="5">
        <f t="shared" ref="D19:E19" si="3">D18-D11</f>
        <v>-14324847</v>
      </c>
      <c r="E19" s="5">
        <f t="shared" si="3"/>
        <v>-14292947</v>
      </c>
    </row>
    <row r="20" spans="2:5" ht="24" x14ac:dyDescent="0.3">
      <c r="B20" s="29" t="s">
        <v>22</v>
      </c>
      <c r="C20" s="7">
        <f>C19-C15</f>
        <v>1269285</v>
      </c>
      <c r="D20" s="7">
        <f t="shared" ref="D20:E20" si="4">D19-D15</f>
        <v>-14324847</v>
      </c>
      <c r="E20" s="7">
        <f t="shared" si="4"/>
        <v>-14292947</v>
      </c>
    </row>
    <row r="21" spans="2:5" x14ac:dyDescent="0.3">
      <c r="B21" s="8"/>
      <c r="C21" s="9"/>
      <c r="D21" s="9"/>
      <c r="E21" s="9"/>
    </row>
    <row r="22" spans="2:5" ht="15" customHeight="1" x14ac:dyDescent="0.3">
      <c r="B22" s="10"/>
      <c r="C22" s="11"/>
      <c r="D22" s="11"/>
      <c r="E22" s="11"/>
    </row>
    <row r="23" spans="2:5" x14ac:dyDescent="0.3">
      <c r="B23" s="12" t="s">
        <v>23</v>
      </c>
      <c r="C23" s="13" t="s">
        <v>24</v>
      </c>
      <c r="D23" s="13" t="s">
        <v>6</v>
      </c>
      <c r="E23" s="14" t="s">
        <v>25</v>
      </c>
    </row>
    <row r="24" spans="2:5" ht="21" customHeight="1" x14ac:dyDescent="0.3">
      <c r="B24" s="27" t="s">
        <v>26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27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28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29</v>
      </c>
      <c r="C27" s="5">
        <f>C20+C24</f>
        <v>1269285</v>
      </c>
      <c r="D27" s="5">
        <f t="shared" ref="D27:E27" si="6">D20+D24</f>
        <v>-14324847</v>
      </c>
      <c r="E27" s="5">
        <f t="shared" si="6"/>
        <v>-14292947</v>
      </c>
    </row>
    <row r="28" spans="2:5" ht="12.75" customHeight="1" x14ac:dyDescent="0.3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x14ac:dyDescent="0.3">
      <c r="B30" s="10"/>
      <c r="C30" s="11"/>
      <c r="D30" s="11"/>
      <c r="E30" s="11"/>
    </row>
    <row r="31" spans="2:5" x14ac:dyDescent="0.3">
      <c r="B31" s="55" t="s">
        <v>23</v>
      </c>
      <c r="C31" s="55" t="s">
        <v>30</v>
      </c>
      <c r="D31" s="55" t="s">
        <v>6</v>
      </c>
      <c r="E31" s="19" t="s">
        <v>7</v>
      </c>
    </row>
    <row r="32" spans="2:5" x14ac:dyDescent="0.3">
      <c r="B32" s="56"/>
      <c r="C32" s="56"/>
      <c r="D32" s="56"/>
      <c r="E32" s="20" t="s">
        <v>25</v>
      </c>
    </row>
    <row r="33" spans="2:5" x14ac:dyDescent="0.3">
      <c r="B33" s="31" t="s">
        <v>31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32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33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34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35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36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9" t="s">
        <v>37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x14ac:dyDescent="0.3">
      <c r="B40" s="60"/>
      <c r="C40" s="62"/>
      <c r="D40" s="62"/>
      <c r="E40" s="62"/>
    </row>
    <row r="41" spans="2:5" ht="15" customHeight="1" x14ac:dyDescent="0.3">
      <c r="B41" s="23"/>
      <c r="C41" s="24"/>
      <c r="D41" s="24"/>
      <c r="E41" s="24"/>
    </row>
    <row r="42" spans="2:5" ht="15" customHeight="1" x14ac:dyDescent="0.3">
      <c r="B42" s="10"/>
      <c r="C42" s="11"/>
      <c r="D42" s="11"/>
      <c r="E42" s="11"/>
    </row>
    <row r="43" spans="2:5" x14ac:dyDescent="0.3">
      <c r="B43" s="55" t="s">
        <v>23</v>
      </c>
      <c r="C43" s="19" t="s">
        <v>5</v>
      </c>
      <c r="D43" s="55" t="s">
        <v>6</v>
      </c>
      <c r="E43" s="19" t="s">
        <v>7</v>
      </c>
    </row>
    <row r="44" spans="2:5" x14ac:dyDescent="0.3">
      <c r="B44" s="56"/>
      <c r="C44" s="20" t="s">
        <v>24</v>
      </c>
      <c r="D44" s="56"/>
      <c r="E44" s="20" t="s">
        <v>25</v>
      </c>
    </row>
    <row r="45" spans="2:5" x14ac:dyDescent="0.3">
      <c r="B45" s="15" t="s">
        <v>38</v>
      </c>
      <c r="C45" s="22">
        <f>C9</f>
        <v>119248870.37</v>
      </c>
      <c r="D45" s="22">
        <f t="shared" ref="D45:E45" si="10">D9</f>
        <v>146584215</v>
      </c>
      <c r="E45" s="22">
        <f t="shared" si="10"/>
        <v>146584215</v>
      </c>
    </row>
    <row r="46" spans="2:5" ht="22.8" x14ac:dyDescent="0.3">
      <c r="B46" s="15" t="s">
        <v>39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32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35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15</v>
      </c>
      <c r="C49" s="22">
        <f>C13</f>
        <v>119248070.37</v>
      </c>
      <c r="D49" s="22">
        <f t="shared" ref="D49:E49" si="14">D13</f>
        <v>173959792</v>
      </c>
      <c r="E49" s="22">
        <f t="shared" si="14"/>
        <v>173927892</v>
      </c>
    </row>
    <row r="50" spans="2:6" ht="22.8" x14ac:dyDescent="0.3">
      <c r="B50" s="15" t="s">
        <v>18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40</v>
      </c>
      <c r="C51" s="21">
        <f>C45+C46-C49+C50</f>
        <v>800</v>
      </c>
      <c r="D51" s="21">
        <f t="shared" ref="D51:E51" si="16">D45+D46-D49+D50</f>
        <v>-27375577</v>
      </c>
      <c r="E51" s="21">
        <f t="shared" si="16"/>
        <v>-27343677</v>
      </c>
      <c r="F51" s="25"/>
    </row>
    <row r="52" spans="2:6" ht="24" x14ac:dyDescent="0.3">
      <c r="B52" s="27" t="s">
        <v>41</v>
      </c>
      <c r="C52" s="21">
        <f>C51-C46</f>
        <v>800</v>
      </c>
      <c r="D52" s="21">
        <f t="shared" ref="D52:E52" si="17">D51-D46</f>
        <v>-27375577</v>
      </c>
      <c r="E52" s="21">
        <f t="shared" si="17"/>
        <v>-27343677</v>
      </c>
    </row>
    <row r="53" spans="2:6" ht="15" customHeight="1" x14ac:dyDescent="0.3">
      <c r="B53" s="17"/>
      <c r="C53" s="26"/>
      <c r="D53" s="26"/>
      <c r="E53" s="26"/>
    </row>
    <row r="54" spans="2:6" ht="15" customHeight="1" x14ac:dyDescent="0.3">
      <c r="B54" s="10"/>
      <c r="C54" s="11"/>
      <c r="D54" s="11"/>
      <c r="E54" s="11"/>
    </row>
    <row r="55" spans="2:6" x14ac:dyDescent="0.3">
      <c r="B55" s="55" t="s">
        <v>23</v>
      </c>
      <c r="C55" s="55" t="s">
        <v>30</v>
      </c>
      <c r="D55" s="55" t="s">
        <v>6</v>
      </c>
      <c r="E55" s="19" t="s">
        <v>7</v>
      </c>
    </row>
    <row r="56" spans="2:6" x14ac:dyDescent="0.3">
      <c r="B56" s="56"/>
      <c r="C56" s="56"/>
      <c r="D56" s="56"/>
      <c r="E56" s="20" t="s">
        <v>25</v>
      </c>
    </row>
    <row r="57" spans="2:6" x14ac:dyDescent="0.3">
      <c r="B57" s="15" t="s">
        <v>12</v>
      </c>
      <c r="C57" s="22">
        <f>C10</f>
        <v>65470092.420000002</v>
      </c>
      <c r="D57" s="22">
        <f t="shared" ref="D57:E57" si="18">D10</f>
        <v>99718594</v>
      </c>
      <c r="E57" s="22">
        <f t="shared" si="18"/>
        <v>99718594</v>
      </c>
    </row>
    <row r="58" spans="2:6" ht="22.8" x14ac:dyDescent="0.3">
      <c r="B58" s="15" t="s">
        <v>42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33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36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43</v>
      </c>
      <c r="C61" s="22">
        <f>C14</f>
        <v>64201607.420000002</v>
      </c>
      <c r="D61" s="22">
        <f t="shared" ref="D61:E61" si="22">D14</f>
        <v>86667864</v>
      </c>
      <c r="E61" s="22">
        <f t="shared" si="22"/>
        <v>86667864</v>
      </c>
    </row>
    <row r="62" spans="2:6" ht="22.8" x14ac:dyDescent="0.3">
      <c r="B62" s="15" t="s">
        <v>19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44</v>
      </c>
      <c r="C63" s="21">
        <f>C57+C58-C61+C62</f>
        <v>1268485</v>
      </c>
      <c r="D63" s="21">
        <f t="shared" ref="D63:E63" si="24">D57+D58-D61+D62</f>
        <v>13050730</v>
      </c>
      <c r="E63" s="21">
        <f t="shared" si="24"/>
        <v>13050730</v>
      </c>
    </row>
    <row r="64" spans="2:6" ht="24" x14ac:dyDescent="0.3">
      <c r="B64" s="29" t="s">
        <v>45</v>
      </c>
      <c r="C64" s="32">
        <f>C63-C58</f>
        <v>1268485</v>
      </c>
      <c r="D64" s="32">
        <f t="shared" ref="D64:E64" si="25">D63-D58</f>
        <v>13050730</v>
      </c>
      <c r="E64" s="32">
        <f t="shared" si="25"/>
        <v>13050730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password="F376" sheet="1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6294980000202400004toTrimestre000020250201024109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2020-01-08T20:37:56Z</dcterms:created>
  <dcterms:modified xsi:type="dcterms:W3CDTF">2025-02-19T23:41:40Z</dcterms:modified>
</cp:coreProperties>
</file>