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042D5F97-B3A8-48DA-AF91-0C1DDABA2F90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2" i="1"/>
  <c r="G33" i="1"/>
  <c r="G34" i="1"/>
  <c r="G26" i="1"/>
  <c r="G10" i="1"/>
  <c r="G11" i="1"/>
  <c r="G12" i="1"/>
  <c r="G13" i="1"/>
  <c r="G14" i="1"/>
  <c r="G15" i="1"/>
  <c r="G16" i="1"/>
  <c r="G17" i="1"/>
  <c r="G18" i="1"/>
  <c r="G9" i="1"/>
  <c r="G20" i="1" s="1"/>
  <c r="F36" i="1"/>
  <c r="F38" i="1" s="1"/>
  <c r="D36" i="1"/>
  <c r="C36" i="1"/>
  <c r="E34" i="1"/>
  <c r="E33" i="1"/>
  <c r="E32" i="1"/>
  <c r="E31" i="1"/>
  <c r="E30" i="1"/>
  <c r="E29" i="1"/>
  <c r="E28" i="1"/>
  <c r="E27" i="1"/>
  <c r="E36" i="1" s="1"/>
  <c r="E26" i="1"/>
  <c r="F20" i="1"/>
  <c r="D20" i="1"/>
  <c r="D38" i="1" s="1"/>
  <c r="C20" i="1"/>
  <c r="E18" i="1"/>
  <c r="E17" i="1"/>
  <c r="E16" i="1"/>
  <c r="E15" i="1"/>
  <c r="E14" i="1"/>
  <c r="E13" i="1"/>
  <c r="E12" i="1"/>
  <c r="E11" i="1"/>
  <c r="E10" i="1"/>
  <c r="E9" i="1"/>
  <c r="G36" i="1" l="1"/>
  <c r="G38" i="1" s="1"/>
  <c r="C38" i="1"/>
  <c r="E38" i="1" s="1"/>
  <c r="E20" i="1"/>
</calcChain>
</file>

<file path=xl/sharedStrings.xml><?xml version="1.0" encoding="utf-8"?>
<sst xmlns="http://schemas.openxmlformats.org/spreadsheetml/2006/main" count="49" uniqueCount="40">
  <si>
    <t>MUNICIPIO DE MADERA</t>
  </si>
  <si>
    <t>Flujo de Fondos</t>
  </si>
  <si>
    <t>Del 1 de Enero al 31 de Diciembre de 2024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</si>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</sst>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0" fontId="2" fillId="3" borderId="13" xfId="1" applyFont="1" applyFill="1" applyBorder="1" applyAlignment="1" applyProtection="1">
      <alignment vertical="center"/>
      <protection locked="0"/>
    </xf>
    <xf numFmtId="0" fontId="2" fillId="3" borderId="14" xfId="1" applyFont="1" applyFill="1" applyBorder="1" applyAlignment="1" applyProtection="1">
      <alignment vertical="center"/>
      <protection locked="0"/>
    </xf>
    <xf numFmtId="3" fontId="2" fillId="3" borderId="13" xfId="1" applyNumberFormat="1" applyFont="1" applyFill="1" applyBorder="1" applyAlignment="1" applyProtection="1">
      <alignment vertical="center"/>
      <protection locked="0"/>
    </xf>
    <xf numFmtId="3" fontId="2" fillId="3" borderId="14" xfId="1" applyNumberFormat="1" applyFont="1" applyFill="1" applyBorder="1" applyAlignment="1" applyProtection="1">
      <alignment vertical="center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2:G76"/>
  <sheetViews>
    <sheetView tabSelected="1" zoomScale="80" zoomScaleNormal="80" workbookViewId="0">
      <selection activeCell="G32" sqref="G32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9" width="11.44140625" style="1" customWidth="1"/>
    <col min="10" max="16384" width="11.44140625" style="1"/>
  </cols>
  <sheetData>
    <row r="2" spans="2:7" ht="12" x14ac:dyDescent="0.2">
      <c r="B2" s="46" t="s">
        <v>0</v>
      </c>
      <c r="C2" s="47"/>
      <c r="D2" s="47"/>
      <c r="E2" s="47"/>
      <c r="F2" s="47"/>
      <c r="G2" s="48"/>
    </row>
    <row r="3" spans="2:7" ht="12" x14ac:dyDescent="0.2">
      <c r="B3" s="49" t="s">
        <v>1</v>
      </c>
      <c r="C3" s="50"/>
      <c r="D3" s="50"/>
      <c r="E3" s="50"/>
      <c r="F3" s="50"/>
      <c r="G3" s="51"/>
    </row>
    <row r="4" spans="2:7" ht="12" x14ac:dyDescent="0.2">
      <c r="B4" s="52" t="s">
        <v>2</v>
      </c>
      <c r="C4" s="53"/>
      <c r="D4" s="53"/>
      <c r="E4" s="53"/>
      <c r="F4" s="53"/>
      <c r="G4" s="54"/>
    </row>
    <row r="5" spans="2:7" ht="42" customHeight="1" x14ac:dyDescent="0.2">
      <c r="B5" s="44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</row>
    <row r="6" spans="2:7" ht="12" x14ac:dyDescent="0.2">
      <c r="B6" s="45"/>
      <c r="C6" s="6" t="s">
        <v>9</v>
      </c>
      <c r="D6" s="24" t="s">
        <v>10</v>
      </c>
      <c r="E6" s="3" t="s">
        <v>11</v>
      </c>
      <c r="F6" s="30" t="s">
        <v>12</v>
      </c>
      <c r="G6" s="3" t="s">
        <v>13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14</v>
      </c>
      <c r="C8" s="18"/>
      <c r="D8" s="26"/>
      <c r="E8" s="21"/>
      <c r="F8" s="26"/>
      <c r="G8" s="21"/>
    </row>
    <row r="9" spans="2:7" ht="12" customHeight="1" x14ac:dyDescent="0.2">
      <c r="B9" s="13" t="s">
        <v>15</v>
      </c>
      <c r="C9" s="40">
        <v>8425659.4700000007</v>
      </c>
      <c r="D9" s="27">
        <v>0</v>
      </c>
      <c r="E9" s="21">
        <f t="shared" ref="E9:E18" si="0">C9+D9</f>
        <v>8425659.4700000007</v>
      </c>
      <c r="F9" s="41">
        <v>7433819.9400000004</v>
      </c>
      <c r="G9" s="41">
        <f>+F9</f>
        <v>7433819.9400000004</v>
      </c>
    </row>
    <row r="10" spans="2:7" x14ac:dyDescent="0.2">
      <c r="B10" s="13" t="s">
        <v>16</v>
      </c>
      <c r="C10" s="41">
        <v>0</v>
      </c>
      <c r="D10" s="27">
        <v>0</v>
      </c>
      <c r="E10" s="21">
        <f t="shared" si="0"/>
        <v>0</v>
      </c>
      <c r="F10" s="43">
        <v>0</v>
      </c>
      <c r="G10" s="41">
        <f t="shared" ref="G10:G18" si="1">+F10</f>
        <v>0</v>
      </c>
    </row>
    <row r="11" spans="2:7" x14ac:dyDescent="0.2">
      <c r="B11" s="13" t="s">
        <v>17</v>
      </c>
      <c r="C11" s="42">
        <v>0</v>
      </c>
      <c r="D11" s="27">
        <v>0</v>
      </c>
      <c r="E11" s="21">
        <f t="shared" si="0"/>
        <v>0</v>
      </c>
      <c r="F11" s="43">
        <v>0</v>
      </c>
      <c r="G11" s="41">
        <f t="shared" si="1"/>
        <v>0</v>
      </c>
    </row>
    <row r="12" spans="2:7" x14ac:dyDescent="0.2">
      <c r="B12" s="13" t="s">
        <v>18</v>
      </c>
      <c r="C12" s="42">
        <v>4431258.5199999996</v>
      </c>
      <c r="D12" s="27">
        <v>0</v>
      </c>
      <c r="E12" s="21">
        <f t="shared" si="0"/>
        <v>4431258.5199999996</v>
      </c>
      <c r="F12" s="43">
        <v>4547282.75</v>
      </c>
      <c r="G12" s="41">
        <f t="shared" si="1"/>
        <v>4547282.75</v>
      </c>
    </row>
    <row r="13" spans="2:7" x14ac:dyDescent="0.2">
      <c r="B13" s="13" t="s">
        <v>19</v>
      </c>
      <c r="C13" s="42">
        <v>1458328.21</v>
      </c>
      <c r="D13" s="27">
        <v>0</v>
      </c>
      <c r="E13" s="21">
        <f t="shared" si="0"/>
        <v>1458328.21</v>
      </c>
      <c r="F13" s="43">
        <v>3710787.74</v>
      </c>
      <c r="G13" s="41">
        <f t="shared" si="1"/>
        <v>3710787.74</v>
      </c>
    </row>
    <row r="14" spans="2:7" x14ac:dyDescent="0.2">
      <c r="B14" s="13" t="s">
        <v>20</v>
      </c>
      <c r="C14" s="42">
        <v>686696.15</v>
      </c>
      <c r="D14" s="27">
        <v>0</v>
      </c>
      <c r="E14" s="21">
        <f t="shared" si="0"/>
        <v>686696.15</v>
      </c>
      <c r="F14" s="43">
        <v>942299.96</v>
      </c>
      <c r="G14" s="41">
        <f t="shared" si="1"/>
        <v>942299.96</v>
      </c>
    </row>
    <row r="15" spans="2:7" ht="24" customHeight="1" x14ac:dyDescent="0.2">
      <c r="B15" s="14" t="s">
        <v>21</v>
      </c>
      <c r="C15" s="42">
        <v>1000</v>
      </c>
      <c r="D15" s="27">
        <v>0</v>
      </c>
      <c r="E15" s="21">
        <f t="shared" si="0"/>
        <v>1000</v>
      </c>
      <c r="F15" s="43">
        <v>4219.83</v>
      </c>
      <c r="G15" s="41">
        <f t="shared" si="1"/>
        <v>4219.83</v>
      </c>
    </row>
    <row r="16" spans="2:7" ht="36" customHeight="1" x14ac:dyDescent="0.2">
      <c r="B16" s="14" t="s">
        <v>22</v>
      </c>
      <c r="C16" s="42">
        <v>169716020.44</v>
      </c>
      <c r="D16" s="27">
        <v>0</v>
      </c>
      <c r="E16" s="21">
        <f t="shared" si="0"/>
        <v>169716020.44</v>
      </c>
      <c r="F16" s="43">
        <v>229664398.83000001</v>
      </c>
      <c r="G16" s="41">
        <f t="shared" si="1"/>
        <v>229664398.83000001</v>
      </c>
    </row>
    <row r="17" spans="2:7" ht="24" customHeight="1" x14ac:dyDescent="0.2">
      <c r="B17" s="14" t="s">
        <v>23</v>
      </c>
      <c r="C17" s="19">
        <v>0</v>
      </c>
      <c r="D17" s="27">
        <v>0</v>
      </c>
      <c r="E17" s="21">
        <f t="shared" si="0"/>
        <v>0</v>
      </c>
      <c r="F17" s="27">
        <v>0</v>
      </c>
      <c r="G17" s="41">
        <f t="shared" si="1"/>
        <v>0</v>
      </c>
    </row>
    <row r="18" spans="2:7" ht="24" customHeight="1" x14ac:dyDescent="0.2">
      <c r="B18" s="13" t="s">
        <v>24</v>
      </c>
      <c r="C18" s="20">
        <v>0</v>
      </c>
      <c r="D18" s="27">
        <v>0</v>
      </c>
      <c r="E18" s="21">
        <f t="shared" si="0"/>
        <v>0</v>
      </c>
      <c r="F18" s="27">
        <v>0</v>
      </c>
      <c r="G18" s="41">
        <f t="shared" si="1"/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25</v>
      </c>
      <c r="C20" s="22">
        <f>SUM(C9:C18)</f>
        <v>184718962.78999999</v>
      </c>
      <c r="D20" s="28">
        <f>SUM(D9:D18)</f>
        <v>0</v>
      </c>
      <c r="E20" s="22">
        <f>C20+D20</f>
        <v>184718962.78999999</v>
      </c>
      <c r="F20" s="28">
        <f>SUM(F9:F18)</f>
        <v>246302809.05000001</v>
      </c>
      <c r="G20" s="22">
        <f>SUM(G9:G18)</f>
        <v>246302809.05000001</v>
      </c>
    </row>
    <row r="21" spans="2:7" ht="12" x14ac:dyDescent="0.2">
      <c r="B21" s="16"/>
      <c r="C21" s="23"/>
      <c r="D21" s="28"/>
      <c r="E21" s="22"/>
      <c r="F21" s="28"/>
      <c r="G21" s="23"/>
    </row>
    <row r="22" spans="2:7" ht="39" customHeight="1" x14ac:dyDescent="0.2">
      <c r="B22" s="44" t="s">
        <v>3</v>
      </c>
      <c r="C22" s="3" t="s">
        <v>26</v>
      </c>
      <c r="D22" s="29" t="s">
        <v>5</v>
      </c>
      <c r="E22" s="3" t="s">
        <v>6</v>
      </c>
      <c r="F22" s="3" t="s">
        <v>7</v>
      </c>
      <c r="G22" s="31" t="s">
        <v>27</v>
      </c>
    </row>
    <row r="23" spans="2:7" ht="12" x14ac:dyDescent="0.2">
      <c r="B23" s="45"/>
      <c r="C23" s="6" t="s">
        <v>9</v>
      </c>
      <c r="D23" s="3" t="s">
        <v>10</v>
      </c>
      <c r="E23" s="3" t="s">
        <v>11</v>
      </c>
      <c r="F23" s="3" t="s">
        <v>12</v>
      </c>
      <c r="G23" s="31" t="s">
        <v>13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28</v>
      </c>
      <c r="C25" s="21"/>
      <c r="D25" s="21"/>
      <c r="E25" s="21"/>
      <c r="F25" s="21"/>
      <c r="G25" s="37"/>
    </row>
    <row r="26" spans="2:7" ht="12" customHeight="1" x14ac:dyDescent="0.2">
      <c r="B26" s="32" t="s">
        <v>29</v>
      </c>
      <c r="C26" s="20">
        <v>67901465.849999994</v>
      </c>
      <c r="D26" s="20">
        <v>0</v>
      </c>
      <c r="E26" s="21">
        <f t="shared" ref="E26:E34" si="2">C26+D26</f>
        <v>67901465.849999994</v>
      </c>
      <c r="F26" s="20">
        <v>76685816.200000003</v>
      </c>
      <c r="G26" s="20">
        <f>+F26</f>
        <v>76685816.200000003</v>
      </c>
    </row>
    <row r="27" spans="2:7" ht="12" customHeight="1" x14ac:dyDescent="0.2">
      <c r="B27" s="32" t="s">
        <v>30</v>
      </c>
      <c r="C27" s="20">
        <v>19252756</v>
      </c>
      <c r="D27" s="20">
        <v>0</v>
      </c>
      <c r="E27" s="21">
        <f t="shared" si="2"/>
        <v>19252756</v>
      </c>
      <c r="F27" s="20">
        <v>24871146.309999999</v>
      </c>
      <c r="G27" s="20">
        <f t="shared" ref="G27:G34" si="3">+F27</f>
        <v>24871146.309999999</v>
      </c>
    </row>
    <row r="28" spans="2:7" x14ac:dyDescent="0.2">
      <c r="B28" s="32" t="s">
        <v>31</v>
      </c>
      <c r="C28" s="20">
        <v>18071167</v>
      </c>
      <c r="D28" s="20">
        <v>0</v>
      </c>
      <c r="E28" s="21">
        <f t="shared" si="2"/>
        <v>18071167</v>
      </c>
      <c r="F28" s="20">
        <v>16043293.67</v>
      </c>
      <c r="G28" s="20">
        <f t="shared" si="3"/>
        <v>16043293.67</v>
      </c>
    </row>
    <row r="29" spans="2:7" x14ac:dyDescent="0.2">
      <c r="B29" s="32" t="s">
        <v>32</v>
      </c>
      <c r="C29" s="20">
        <v>21121647.199999999</v>
      </c>
      <c r="D29" s="20">
        <v>0</v>
      </c>
      <c r="E29" s="21">
        <f t="shared" si="2"/>
        <v>21121647.199999999</v>
      </c>
      <c r="F29" s="20">
        <v>22373922.149999999</v>
      </c>
      <c r="G29" s="20">
        <f t="shared" si="3"/>
        <v>22373922.149999999</v>
      </c>
    </row>
    <row r="30" spans="2:7" x14ac:dyDescent="0.2">
      <c r="B30" s="32" t="s">
        <v>33</v>
      </c>
      <c r="C30" s="20">
        <v>3280000</v>
      </c>
      <c r="D30" s="20">
        <v>0</v>
      </c>
      <c r="E30" s="21">
        <f t="shared" si="2"/>
        <v>3280000</v>
      </c>
      <c r="F30" s="20">
        <v>1619377.21</v>
      </c>
      <c r="G30" s="20">
        <f t="shared" si="3"/>
        <v>1619377.21</v>
      </c>
    </row>
    <row r="31" spans="2:7" x14ac:dyDescent="0.2">
      <c r="B31" s="32" t="s">
        <v>34</v>
      </c>
      <c r="C31" s="20">
        <v>53270041.939999998</v>
      </c>
      <c r="D31" s="20">
        <v>0</v>
      </c>
      <c r="E31" s="21">
        <f t="shared" si="2"/>
        <v>53270041.939999998</v>
      </c>
      <c r="F31" s="20">
        <v>118934099.55</v>
      </c>
      <c r="G31" s="20">
        <v>118902199.55</v>
      </c>
    </row>
    <row r="32" spans="2:7" x14ac:dyDescent="0.2">
      <c r="B32" s="32" t="s">
        <v>35</v>
      </c>
      <c r="C32" s="20">
        <v>0</v>
      </c>
      <c r="D32" s="20">
        <v>0</v>
      </c>
      <c r="E32" s="21">
        <f t="shared" si="2"/>
        <v>0</v>
      </c>
      <c r="F32" s="20">
        <v>0</v>
      </c>
      <c r="G32" s="20">
        <f t="shared" si="3"/>
        <v>0</v>
      </c>
    </row>
    <row r="33" spans="2:7" x14ac:dyDescent="0.2">
      <c r="B33" s="32" t="s">
        <v>36</v>
      </c>
      <c r="C33" s="20">
        <v>0</v>
      </c>
      <c r="D33" s="20">
        <v>0</v>
      </c>
      <c r="E33" s="21">
        <f t="shared" si="2"/>
        <v>0</v>
      </c>
      <c r="F33" s="20">
        <v>0</v>
      </c>
      <c r="G33" s="20">
        <f t="shared" si="3"/>
        <v>0</v>
      </c>
    </row>
    <row r="34" spans="2:7" x14ac:dyDescent="0.2">
      <c r="B34" s="32" t="s">
        <v>37</v>
      </c>
      <c r="C34" s="20">
        <v>553399.80000000005</v>
      </c>
      <c r="D34" s="20">
        <v>0</v>
      </c>
      <c r="E34" s="21">
        <f t="shared" si="2"/>
        <v>553399.80000000005</v>
      </c>
      <c r="F34" s="20">
        <v>100000</v>
      </c>
      <c r="G34" s="20">
        <f t="shared" si="3"/>
        <v>100000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38</v>
      </c>
      <c r="C36" s="22">
        <f>SUM(C26:C34)</f>
        <v>183450477.79000002</v>
      </c>
      <c r="D36" s="22">
        <f>SUM(D26:D34)</f>
        <v>0</v>
      </c>
      <c r="E36" s="22">
        <f>SUM(E26:E34)</f>
        <v>183450477.79000002</v>
      </c>
      <c r="F36" s="22">
        <f>SUM(F26:F34)</f>
        <v>260627655.09000003</v>
      </c>
      <c r="G36" s="38">
        <f>SUM(G26:G34)</f>
        <v>260595755.09000003</v>
      </c>
    </row>
    <row r="37" spans="2:7" s="2" customFormat="1" ht="12" x14ac:dyDescent="0.25">
      <c r="B37" s="35"/>
      <c r="C37" s="21"/>
      <c r="D37" s="21"/>
      <c r="E37" s="21"/>
      <c r="F37" s="21"/>
      <c r="G37" s="39"/>
    </row>
    <row r="38" spans="2:7" ht="12" x14ac:dyDescent="0.2">
      <c r="B38" s="7" t="s">
        <v>39</v>
      </c>
      <c r="C38" s="8">
        <f>C20-C36</f>
        <v>1268484.9999999702</v>
      </c>
      <c r="D38" s="8">
        <f>D20-D36</f>
        <v>0</v>
      </c>
      <c r="E38" s="8">
        <f>D38+C38</f>
        <v>1268484.9999999702</v>
      </c>
      <c r="F38" s="8">
        <f>F20-F36</f>
        <v>-14324846.040000021</v>
      </c>
      <c r="G38" s="9">
        <f>G20-G36</f>
        <v>-14292946.040000021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password="F376" sheet="1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/>
  <headerFooter differentFirst="1">
    <firstFooter>&amp;C“Bajo protesta de decir verdad declaramos que los Estados Financieros y sus notas, son razonablemente correctos y son responsabilidad del emisor.” 
 Sello Digital: 6294910000202400004toTrimestre000020250201023849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2020-01-23T20:49:44Z</cp:lastPrinted>
  <dcterms:created xsi:type="dcterms:W3CDTF">2019-12-11T17:18:27Z</dcterms:created>
  <dcterms:modified xsi:type="dcterms:W3CDTF">2025-02-19T23:07:05Z</dcterms:modified>
</cp:coreProperties>
</file>