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IGE INDIA\BRAND MATERIAL\Website and Content\For Shops\New Shop\"/>
    </mc:Choice>
  </mc:AlternateContent>
  <xr:revisionPtr revIDLastSave="0" documentId="13_ncr:1_{DF96A076-7FE9-4B56-BA03-D3AFE0672542}" xr6:coauthVersionLast="47" xr6:coauthVersionMax="47" xr10:uidLastSave="{00000000-0000-0000-0000-000000000000}"/>
  <bookViews>
    <workbookView xWindow="-108" yWindow="-108" windowWidth="23256" windowHeight="12456" xr2:uid="{0892D4A9-D366-4C93-A627-D346B4534131}"/>
  </bookViews>
  <sheets>
    <sheet name="Foundation Set" sheetId="10" r:id="rId1"/>
    <sheet name="Everyday Edit" sheetId="11" r:id="rId2"/>
    <sheet name="Signature Set" sheetId="12" r:id="rId3"/>
    <sheet name="Artisan's Chest" sheetId="13" r:id="rId4"/>
    <sheet name="Heritage Trunk" sheetId="14" r:id="rId5"/>
    <sheet name="Collector's Vault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5" l="1"/>
  <c r="G94" i="15" s="1"/>
  <c r="G93" i="15"/>
  <c r="F93" i="15"/>
  <c r="F92" i="15"/>
  <c r="G92" i="15" s="1"/>
  <c r="F90" i="15"/>
  <c r="G90" i="15" s="1"/>
  <c r="G89" i="15"/>
  <c r="F89" i="15"/>
  <c r="F88" i="15"/>
  <c r="G88" i="15" s="1"/>
  <c r="G86" i="15"/>
  <c r="G85" i="15"/>
  <c r="G84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3" i="15"/>
  <c r="G62" i="15"/>
  <c r="G61" i="15"/>
  <c r="G60" i="15"/>
  <c r="G59" i="15"/>
  <c r="G58" i="15"/>
  <c r="G57" i="15"/>
  <c r="G56" i="15"/>
  <c r="G55" i="15"/>
  <c r="G54" i="15"/>
  <c r="G52" i="15"/>
  <c r="G51" i="15"/>
  <c r="G50" i="15"/>
  <c r="G49" i="15"/>
  <c r="G48" i="15"/>
  <c r="G46" i="15"/>
  <c r="G45" i="15"/>
  <c r="G44" i="15"/>
  <c r="G43" i="15"/>
  <c r="G42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3" i="15"/>
  <c r="G22" i="15"/>
  <c r="G21" i="15"/>
  <c r="G20" i="15"/>
  <c r="G19" i="15"/>
  <c r="G18" i="15"/>
  <c r="G17" i="15"/>
  <c r="G15" i="15"/>
  <c r="G14" i="15"/>
  <c r="G13" i="15"/>
  <c r="G12" i="15"/>
  <c r="G11" i="15"/>
  <c r="G10" i="15"/>
  <c r="G9" i="15"/>
  <c r="G8" i="15"/>
  <c r="G7" i="15"/>
  <c r="G6" i="15"/>
  <c r="G5" i="15"/>
  <c r="G4" i="15"/>
  <c r="F65" i="14"/>
  <c r="G65" i="14" s="1"/>
  <c r="F64" i="14"/>
  <c r="G64" i="14" s="1"/>
  <c r="F63" i="14"/>
  <c r="G63" i="14" s="1"/>
  <c r="F61" i="14"/>
  <c r="G61" i="14" s="1"/>
  <c r="F60" i="14"/>
  <c r="G60" i="14" s="1"/>
  <c r="F59" i="14"/>
  <c r="G59" i="14" s="1"/>
  <c r="G57" i="14"/>
  <c r="G56" i="14"/>
  <c r="G55" i="14"/>
  <c r="G52" i="14"/>
  <c r="G51" i="14"/>
  <c r="G50" i="14"/>
  <c r="G49" i="14"/>
  <c r="G48" i="14"/>
  <c r="G47" i="14"/>
  <c r="G46" i="14"/>
  <c r="G45" i="14"/>
  <c r="G44" i="14"/>
  <c r="G42" i="14"/>
  <c r="G41" i="14"/>
  <c r="G40" i="14"/>
  <c r="G39" i="14"/>
  <c r="G38" i="14"/>
  <c r="G37" i="14"/>
  <c r="G35" i="14"/>
  <c r="G34" i="14"/>
  <c r="G33" i="14"/>
  <c r="G31" i="14"/>
  <c r="G30" i="14"/>
  <c r="G29" i="14"/>
  <c r="G27" i="14"/>
  <c r="G26" i="14"/>
  <c r="G25" i="14"/>
  <c r="G24" i="14"/>
  <c r="G23" i="14"/>
  <c r="G22" i="14"/>
  <c r="G21" i="14"/>
  <c r="G20" i="14"/>
  <c r="G19" i="14"/>
  <c r="G18" i="14"/>
  <c r="G16" i="14"/>
  <c r="G15" i="14"/>
  <c r="G14" i="14"/>
  <c r="G13" i="14"/>
  <c r="G11" i="14"/>
  <c r="G10" i="14"/>
  <c r="G9" i="14"/>
  <c r="G8" i="14"/>
  <c r="G7" i="14"/>
  <c r="G6" i="14"/>
  <c r="G5" i="14"/>
  <c r="G4" i="14"/>
  <c r="G41" i="13"/>
  <c r="G40" i="13"/>
  <c r="G39" i="13"/>
  <c r="G38" i="13"/>
  <c r="G37" i="13"/>
  <c r="G36" i="13"/>
  <c r="G35" i="13"/>
  <c r="G34" i="13"/>
  <c r="G33" i="13"/>
  <c r="G31" i="13"/>
  <c r="G30" i="13"/>
  <c r="G29" i="13"/>
  <c r="G28" i="13"/>
  <c r="G27" i="13"/>
  <c r="G26" i="13"/>
  <c r="G24" i="13"/>
  <c r="G23" i="13"/>
  <c r="G22" i="13"/>
  <c r="G20" i="13"/>
  <c r="G19" i="13"/>
  <c r="G18" i="13"/>
  <c r="G16" i="13"/>
  <c r="G15" i="13"/>
  <c r="G14" i="13"/>
  <c r="G13" i="13"/>
  <c r="G11" i="13"/>
  <c r="G10" i="13"/>
  <c r="G9" i="13"/>
  <c r="G8" i="13"/>
  <c r="G7" i="13"/>
  <c r="G6" i="13"/>
  <c r="G5" i="13"/>
  <c r="G4" i="13"/>
  <c r="F42" i="12"/>
  <c r="G42" i="12" s="1"/>
  <c r="F41" i="12"/>
  <c r="G41" i="12" s="1"/>
  <c r="F40" i="12"/>
  <c r="G40" i="12"/>
  <c r="G38" i="12"/>
  <c r="F38" i="12"/>
  <c r="F37" i="12"/>
  <c r="G37" i="12" s="1"/>
  <c r="G36" i="12"/>
  <c r="F36" i="12"/>
  <c r="G34" i="12"/>
  <c r="G32" i="12"/>
  <c r="G33" i="12"/>
  <c r="G29" i="12"/>
  <c r="G28" i="12"/>
  <c r="G27" i="12"/>
  <c r="G26" i="12"/>
  <c r="G25" i="12"/>
  <c r="G24" i="12"/>
  <c r="G23" i="12"/>
  <c r="G22" i="12"/>
  <c r="G20" i="12"/>
  <c r="G19" i="12"/>
  <c r="G18" i="12"/>
  <c r="G16" i="12"/>
  <c r="G15" i="12"/>
  <c r="G14" i="12"/>
  <c r="G13" i="12"/>
  <c r="G11" i="12"/>
  <c r="G10" i="12"/>
  <c r="G9" i="12"/>
  <c r="G8" i="12"/>
  <c r="G7" i="12"/>
  <c r="G6" i="12"/>
  <c r="G5" i="12"/>
  <c r="G4" i="12"/>
  <c r="G29" i="11"/>
  <c r="G28" i="11"/>
  <c r="G27" i="11"/>
  <c r="G26" i="11"/>
  <c r="G25" i="11"/>
  <c r="G24" i="11"/>
  <c r="G23" i="11"/>
  <c r="G22" i="11"/>
  <c r="G20" i="11"/>
  <c r="G19" i="11"/>
  <c r="G18" i="11"/>
  <c r="G16" i="11"/>
  <c r="G15" i="11"/>
  <c r="G14" i="11"/>
  <c r="G13" i="11"/>
  <c r="G11" i="11"/>
  <c r="G10" i="11"/>
  <c r="G9" i="11"/>
  <c r="G8" i="11"/>
  <c r="G7" i="11"/>
  <c r="G6" i="11"/>
  <c r="G5" i="11"/>
  <c r="G4" i="11"/>
  <c r="G20" i="10"/>
  <c r="G23" i="10"/>
  <c r="G22" i="10"/>
  <c r="G21" i="10"/>
  <c r="G19" i="10"/>
  <c r="G18" i="10"/>
  <c r="G17" i="10"/>
  <c r="G15" i="10"/>
  <c r="G14" i="10"/>
  <c r="G13" i="10"/>
  <c r="G11" i="10"/>
  <c r="G10" i="10"/>
  <c r="G9" i="10"/>
  <c r="G7" i="10"/>
  <c r="G6" i="10"/>
  <c r="G5" i="10"/>
  <c r="G4" i="10"/>
</calcChain>
</file>

<file path=xl/sharedStrings.xml><?xml version="1.0" encoding="utf-8"?>
<sst xmlns="http://schemas.openxmlformats.org/spreadsheetml/2006/main" count="837" uniqueCount="220">
  <si>
    <t>Scarves</t>
  </si>
  <si>
    <t>Table Covers</t>
  </si>
  <si>
    <t>Table Runners</t>
  </si>
  <si>
    <t>Aprons</t>
  </si>
  <si>
    <t>Lampshades</t>
  </si>
  <si>
    <t>Banana Bags</t>
  </si>
  <si>
    <t>Changing Mats</t>
  </si>
  <si>
    <t>Ipad Sleeves</t>
  </si>
  <si>
    <t>Journals</t>
  </si>
  <si>
    <t>Quilt Covers</t>
  </si>
  <si>
    <t>Floor Pillows</t>
  </si>
  <si>
    <t>Laundry Baskets</t>
  </si>
  <si>
    <t>Tote Bag</t>
  </si>
  <si>
    <t>Weekend Bag</t>
  </si>
  <si>
    <t>Coin Pouches</t>
  </si>
  <si>
    <t>Scrunchies</t>
  </si>
  <si>
    <t>Head Bands</t>
  </si>
  <si>
    <t>Bandana</t>
  </si>
  <si>
    <t>Laptop Sleeves</t>
  </si>
  <si>
    <t>Potli Bags</t>
  </si>
  <si>
    <t>Sarongs</t>
  </si>
  <si>
    <t>Masks</t>
  </si>
  <si>
    <t>Travel Picnic Bags</t>
  </si>
  <si>
    <t>Eye Masks</t>
  </si>
  <si>
    <t>Kids Organizer</t>
  </si>
  <si>
    <t>Mobile Pouch</t>
  </si>
  <si>
    <t>Key Chains</t>
  </si>
  <si>
    <t>Bookmarks</t>
  </si>
  <si>
    <t>Travel Organizer</t>
  </si>
  <si>
    <t>Wallets</t>
  </si>
  <si>
    <t>Messenger Bags</t>
  </si>
  <si>
    <t>Back Packs</t>
  </si>
  <si>
    <t>Travel Camper</t>
  </si>
  <si>
    <t>Caps</t>
  </si>
  <si>
    <t>Sunglass Covers</t>
  </si>
  <si>
    <t>Pencil Pouches</t>
  </si>
  <si>
    <t>Floor Cushions</t>
  </si>
  <si>
    <t>Throws</t>
  </si>
  <si>
    <t>Quilts</t>
  </si>
  <si>
    <t>Comforters</t>
  </si>
  <si>
    <t>Bed Covers</t>
  </si>
  <si>
    <t>Wall Hangings</t>
  </si>
  <si>
    <t>Tray Carriers</t>
  </si>
  <si>
    <t>Kitchen Wall Organizer</t>
  </si>
  <si>
    <t>Tissue Box</t>
  </si>
  <si>
    <t>Nursing Pillows</t>
  </si>
  <si>
    <t>Lunch Box Bags</t>
  </si>
  <si>
    <t>Handkerchief</t>
  </si>
  <si>
    <t>Rompers</t>
  </si>
  <si>
    <t>Women: Crop Tops</t>
  </si>
  <si>
    <t>Kids: Rompers</t>
  </si>
  <si>
    <t>Men: Casual Shirts</t>
  </si>
  <si>
    <r>
      <t>Men</t>
    </r>
    <r>
      <rPr>
        <sz val="11"/>
        <color theme="1"/>
        <rFont val="Cambria"/>
        <family val="1"/>
      </rPr>
      <t>:</t>
    </r>
  </si>
  <si>
    <r>
      <t>Women</t>
    </r>
    <r>
      <rPr>
        <sz val="11"/>
        <color theme="1"/>
        <rFont val="Cambria"/>
        <family val="1"/>
      </rPr>
      <t>:</t>
    </r>
  </si>
  <si>
    <r>
      <t>Kids</t>
    </r>
    <r>
      <rPr>
        <sz val="11"/>
        <color theme="1"/>
        <rFont val="Cambria"/>
        <family val="1"/>
      </rPr>
      <t>:</t>
    </r>
  </si>
  <si>
    <t>Toiletry Pouches</t>
  </si>
  <si>
    <t>Printed Cotton Twill 60s</t>
  </si>
  <si>
    <t>100 × 100 cm</t>
  </si>
  <si>
    <t>40 × 25 × 20 cm</t>
  </si>
  <si>
    <t>Printed Sheeting 20s</t>
  </si>
  <si>
    <t>61 × 61 in</t>
  </si>
  <si>
    <t>72 × 24 in</t>
  </si>
  <si>
    <t>12 × 18 in</t>
  </si>
  <si>
    <t>Free size</t>
  </si>
  <si>
    <t>16 × 10 × 8 in</t>
  </si>
  <si>
    <t>Printed Cotton 40s</t>
  </si>
  <si>
    <t>Free Size</t>
  </si>
  <si>
    <t>100 × 200 cm</t>
  </si>
  <si>
    <t>40 x 40 cm</t>
  </si>
  <si>
    <t>20 x 20 cm</t>
  </si>
  <si>
    <t>17.5 x 13.5 cm</t>
  </si>
  <si>
    <t>20 x 15 x 10 cm</t>
  </si>
  <si>
    <t>25 x 20 cm</t>
  </si>
  <si>
    <t>55 x 40 cm</t>
  </si>
  <si>
    <t>10 cm diameter</t>
  </si>
  <si>
    <t>15 cm diameter</t>
  </si>
  <si>
    <t>Kitchen Gloves (Pair)</t>
  </si>
  <si>
    <t>Handblock Printed Cotton Voile</t>
  </si>
  <si>
    <t>Handblock Printed Cotton 60s</t>
  </si>
  <si>
    <t>Handblock Cotton outer, Fiber Quilted</t>
  </si>
  <si>
    <t>Printed Sheeting 20s, one front Pocket</t>
  </si>
  <si>
    <t>Handblock Printed Cotton 60s Hard Paper Back, Handmade Paper inside.</t>
  </si>
  <si>
    <t>PRODUCT</t>
  </si>
  <si>
    <t>ATTRIBUTES</t>
  </si>
  <si>
    <t>SIZE</t>
  </si>
  <si>
    <t>UNITS</t>
  </si>
  <si>
    <t>PRICE/Unit</t>
  </si>
  <si>
    <t>Make Up Pouches</t>
  </si>
  <si>
    <t>Clothing (Men, Women, Kids)</t>
  </si>
  <si>
    <r>
      <t>Bed Runners</t>
    </r>
    <r>
      <rPr>
        <i/>
        <sz val="12"/>
        <color theme="1"/>
        <rFont val="Cambria"/>
        <family val="1"/>
      </rPr>
      <t xml:space="preserve"> </t>
    </r>
  </si>
  <si>
    <t>Casual Shirts - Half</t>
  </si>
  <si>
    <t>Casual Shirts - Full</t>
  </si>
  <si>
    <t>Pajama Sets</t>
  </si>
  <si>
    <t>Mini Dress</t>
  </si>
  <si>
    <t>Midi Dress</t>
  </si>
  <si>
    <t>Maxi Dress</t>
  </si>
  <si>
    <t>Bean Bag Covers</t>
  </si>
  <si>
    <t>90 x 90 x 10 cm</t>
  </si>
  <si>
    <t>50 x 67 cm</t>
  </si>
  <si>
    <t>55 x 55 cm</t>
  </si>
  <si>
    <t>Curtains (Set of 2)</t>
  </si>
  <si>
    <t>91 x 91 cm</t>
  </si>
  <si>
    <t>25 x 70 cm</t>
  </si>
  <si>
    <t>Bloomers</t>
  </si>
  <si>
    <t>Handblock Printed Cotton 60s, Quilted</t>
  </si>
  <si>
    <t>Handblock Printed Cotton 60s, Quilted, 4 Pockets</t>
  </si>
  <si>
    <t>Handblock Printed Cotton 60s, Quilted, 1 Pocket</t>
  </si>
  <si>
    <t>5 x 20 cm</t>
  </si>
  <si>
    <t>50 x 70 cm</t>
  </si>
  <si>
    <t>Printed Cotton 60s, Quilted</t>
  </si>
  <si>
    <t>Printed Cotton 60s</t>
  </si>
  <si>
    <t>Printed Cotton Voile</t>
  </si>
  <si>
    <t>30 x 25 x 20 cm</t>
  </si>
  <si>
    <t>40 x 30 x 20 cm</t>
  </si>
  <si>
    <t>18 x 18 cm</t>
  </si>
  <si>
    <t>17 x 17 in</t>
  </si>
  <si>
    <t>30 x 30 in</t>
  </si>
  <si>
    <t>18 x 14 in</t>
  </si>
  <si>
    <t>12 x 8 in</t>
  </si>
  <si>
    <t>TOTAL</t>
  </si>
  <si>
    <t>32 x 25 x 9 cm</t>
  </si>
  <si>
    <t>25 x 17 cm</t>
  </si>
  <si>
    <t>30 x 50 cm</t>
  </si>
  <si>
    <t>26 x 20 cm</t>
  </si>
  <si>
    <t>36 x 25 cm</t>
  </si>
  <si>
    <t>20 x 20 x 12 cm</t>
  </si>
  <si>
    <t>28 x 17 x 10</t>
  </si>
  <si>
    <t>24 x 11 x 11</t>
  </si>
  <si>
    <t>20 x 25 x 7 cm</t>
  </si>
  <si>
    <t>9 x 18 cm</t>
  </si>
  <si>
    <t>22 x 6 cm</t>
  </si>
  <si>
    <t>22 x 18 x 15 cm</t>
  </si>
  <si>
    <t>Large: 25×20×8 cm</t>
  </si>
  <si>
    <t>40 × 35 × 15 cm</t>
  </si>
  <si>
    <t>17 x 74 in</t>
  </si>
  <si>
    <t>Hair Bows</t>
  </si>
  <si>
    <t>Printed Sheeting 20s, Insulated</t>
  </si>
  <si>
    <t>96 x 102 in</t>
  </si>
  <si>
    <t>76 x 25 cm</t>
  </si>
  <si>
    <t>86 x 108 in</t>
  </si>
  <si>
    <t>47 x 108"</t>
  </si>
  <si>
    <t>104 x 104 in</t>
  </si>
  <si>
    <t>84 x 103 in</t>
  </si>
  <si>
    <t>71 x 79 in</t>
  </si>
  <si>
    <t>Handblock Cotton Gathered Fabric Lampshades</t>
  </si>
  <si>
    <t>Aga Covers (Set of 2)</t>
  </si>
  <si>
    <t>Kitchen Napkins (Set of 2)</t>
  </si>
  <si>
    <t>Tea Coasters (Set of 6)</t>
  </si>
  <si>
    <t>4 x 4 in</t>
  </si>
  <si>
    <t>Upto 6 in</t>
  </si>
  <si>
    <t>Bowl Covers (Set of 6)</t>
  </si>
  <si>
    <t>20 x 20 in</t>
  </si>
  <si>
    <t>Table Napkins (Set of 6)</t>
  </si>
  <si>
    <t>Cutlery Organizer (Set of 2)</t>
  </si>
  <si>
    <t>Printed Sheeting 20s, Knife / Spoon</t>
  </si>
  <si>
    <t>Storage Baskets (Set of 2)</t>
  </si>
  <si>
    <t>Zipped, Handblock Cotton 60, Quilted,</t>
  </si>
  <si>
    <t>Drawstring Covers</t>
  </si>
  <si>
    <t>Printed Sheeting 20s, Metal Ring</t>
  </si>
  <si>
    <t>Handblock Cotton 60s, Quilted, Waterproof Lining, 4 Pockets, Gold Zipper, Fabric Puller</t>
  </si>
  <si>
    <t>Handblock Cotton 60s, Quilted, White Lining, 2 Pockets, Quilted straps</t>
  </si>
  <si>
    <t>Printed Sheeting 20s, 6 Pockets, Dyed Canvas Strap</t>
  </si>
  <si>
    <t>Printed Sheeting 20s, Concealed Zip</t>
  </si>
  <si>
    <t>Handblock Printed Cotton 60s, Hard Paper Back</t>
  </si>
  <si>
    <t>Handblock Cotton 60s, Quilted, 2 Inner Pockets, 1 outer Pocket, Quilted straps, Gold Zipper, Fabric Puller</t>
  </si>
  <si>
    <t>Printed Canvas</t>
  </si>
  <si>
    <t>38"(H)×30"(W)×48"(D)</t>
  </si>
  <si>
    <t>Printed Cotton 40s, Bonded Back</t>
  </si>
  <si>
    <t>Bolster Covers (Set of 2)</t>
  </si>
  <si>
    <t>Pillow Covers (Set of 2)</t>
  </si>
  <si>
    <t>Placemats (Set of 6)</t>
  </si>
  <si>
    <t>Cushion Covers (Set of 2)</t>
  </si>
  <si>
    <t>Bed Sheet</t>
  </si>
  <si>
    <t>Printed Cotton 30s</t>
  </si>
  <si>
    <t>90 x 108 in</t>
  </si>
  <si>
    <t>108 x 108 in</t>
  </si>
  <si>
    <t>Fitted Sheet</t>
  </si>
  <si>
    <t>80 x 78 x 22 in</t>
  </si>
  <si>
    <t>Printed Cotton 40s, Elasticated</t>
  </si>
  <si>
    <t>Travel Cosmetic Bags</t>
  </si>
  <si>
    <t>Handblock Printed Canvas, Inside Pockets, Gold Zipper, Fabric Puller</t>
  </si>
  <si>
    <t>Vanity Case</t>
  </si>
  <si>
    <t>Handblock Printed Cotton 60s, Quilted, 4 Pockets, Tassels</t>
  </si>
  <si>
    <t>Travel Kit</t>
  </si>
  <si>
    <t>20 x 33 cm</t>
  </si>
  <si>
    <t>Handblock Cotton 60s, Quilted, Flap Closure</t>
  </si>
  <si>
    <t>BEDDING (4)</t>
  </si>
  <si>
    <t>TABLE (3)</t>
  </si>
  <si>
    <t>KITCHEN ACCESSORIES (3)</t>
  </si>
  <si>
    <t>The Foundation Set - 17 items</t>
  </si>
  <si>
    <t>BEDDING (8)</t>
  </si>
  <si>
    <t>TABLE (4)</t>
  </si>
  <si>
    <t>EVERYDAY ACCESSORIES (8)</t>
  </si>
  <si>
    <t>EVERYDAY ACCESSORIES (7)</t>
  </si>
  <si>
    <t>BEDDING (12)</t>
  </si>
  <si>
    <t>TABLE (7)</t>
  </si>
  <si>
    <t>ADDONS (16)</t>
  </si>
  <si>
    <t>KIDS ACCESSORIES (5)</t>
  </si>
  <si>
    <t>KITCHEN ACCESSORIES (5)</t>
  </si>
  <si>
    <t>EVERYDAY ACCESSORIES (17)</t>
  </si>
  <si>
    <t>EVERYDAY ACCESSORIES (9)</t>
  </si>
  <si>
    <t>WEARABLE ACCESSORIES (6)</t>
  </si>
  <si>
    <t>WEARABLE ACCESSORIES (10)</t>
  </si>
  <si>
    <t>ADDONS (10)</t>
  </si>
  <si>
    <t>KIDS ACCESSORIES (3)</t>
  </si>
  <si>
    <t>Clothing (Men, Women, Kids) (9)</t>
  </si>
  <si>
    <t>The Heritage Trunk - 52 items</t>
  </si>
  <si>
    <t>S/M/L/XL/XXL</t>
  </si>
  <si>
    <t>Hand Block Printed Cotton 60s.</t>
  </si>
  <si>
    <t>5 sets</t>
  </si>
  <si>
    <t>The Collector’s Vault - 81 items</t>
  </si>
  <si>
    <t>The Artisan's Chest - 33 items</t>
  </si>
  <si>
    <t>Everyday Edit - 23 items</t>
  </si>
  <si>
    <t>GRAND TOTAL   =   INR 165,520</t>
  </si>
  <si>
    <t>GRAND TOTAL   =   INR 245,395</t>
  </si>
  <si>
    <t>The Signature Set - 32 items</t>
  </si>
  <si>
    <t>GRAND TOTAL   =   INR 429,020</t>
  </si>
  <si>
    <t>GRAND TOTAL   =   INR 293,350</t>
  </si>
  <si>
    <t>GRAND TOTAL   =   INR 567,820</t>
  </si>
  <si>
    <t>GRAND TOTAL   =   INR 812,970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</si>
</sst>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i/>
      <sz val="12"/>
      <color theme="1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sz val="11"/>
      <color theme="0"/>
      <name val="Calibri"/>
      <family val="2"/>
      <scheme val="minor"/>
    </font>
    <font>
      <b/>
      <sz val="11"/>
      <color theme="0"/>
      <name val="Cambria"/>
      <family val="1"/>
    </font>
    <font>
      <sz val="8"/>
      <name val="Calibri"/>
      <family val="2"/>
      <scheme val="minor"/>
    </font>
    <font>
      <b/>
      <sz val="16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8" xfId="0" applyFont="1" applyBorder="1" applyAlignment="1">
      <alignment horizontal="left" vertical="center" wrapText="1" indent="3"/>
    </xf>
    <xf numFmtId="0" fontId="5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" fontId="6" fillId="6" borderId="7" xfId="0" applyNumberFormat="1" applyFont="1" applyFill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indent="3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220B-4625-4EB3-9ABA-7F70C78D1BC1}">
  <dimension ref="B1:G71"/>
  <sheetViews>
    <sheetView tabSelected="1" zoomScaleNormal="100" workbookViewId="0">
      <selection activeCell="B1" sqref="B1:G1"/>
    </sheetView>
  </sheetViews>
  <sheetFormatPr defaultRowHeight="34.950000000000003" customHeight="1" x14ac:dyDescent="0.3"/>
  <cols>
    <col min="1" max="1" width="3.6640625" customWidth="1"/>
    <col min="2" max="2" width="22.109375" style="1" customWidth="1"/>
    <col min="3" max="3" width="33.6640625" customWidth="1"/>
    <col min="4" max="4" width="12" style="5" customWidth="1"/>
    <col min="5" max="5" width="8.88671875" style="5"/>
    <col min="6" max="7" width="12.21875" style="5" customWidth="1"/>
  </cols>
  <sheetData>
    <row r="1" spans="2:7" ht="34.950000000000003" customHeight="1" thickBot="1" x14ac:dyDescent="0.35">
      <c r="B1" s="40" t="s">
        <v>189</v>
      </c>
      <c r="C1" s="41"/>
      <c r="D1" s="41"/>
      <c r="E1" s="41"/>
      <c r="F1" s="41"/>
      <c r="G1" s="42"/>
    </row>
    <row r="2" spans="2:7" s="6" customFormat="1" ht="34.950000000000003" customHeight="1" thickBot="1" x14ac:dyDescent="0.35">
      <c r="B2" s="7" t="s">
        <v>82</v>
      </c>
      <c r="C2" s="8" t="s">
        <v>83</v>
      </c>
      <c r="D2" s="9" t="s">
        <v>84</v>
      </c>
      <c r="E2" s="8" t="s">
        <v>85</v>
      </c>
      <c r="F2" s="10" t="s">
        <v>86</v>
      </c>
      <c r="G2" s="10" t="s">
        <v>119</v>
      </c>
    </row>
    <row r="3" spans="2:7" ht="34.950000000000003" customHeight="1" thickBot="1" x14ac:dyDescent="0.35">
      <c r="B3" s="33" t="s">
        <v>186</v>
      </c>
      <c r="C3" s="34"/>
      <c r="D3" s="34"/>
      <c r="E3" s="34"/>
      <c r="F3" s="34"/>
      <c r="G3" s="35"/>
    </row>
    <row r="4" spans="2:7" ht="34.950000000000003" customHeight="1" x14ac:dyDescent="0.3">
      <c r="B4" s="11" t="s">
        <v>172</v>
      </c>
      <c r="C4" s="3" t="s">
        <v>173</v>
      </c>
      <c r="D4" s="15" t="s">
        <v>175</v>
      </c>
      <c r="E4" s="15">
        <v>10</v>
      </c>
      <c r="F4" s="15">
        <v>1400</v>
      </c>
      <c r="G4" s="16">
        <f>F4*E4</f>
        <v>14000</v>
      </c>
    </row>
    <row r="5" spans="2:7" ht="34.950000000000003" customHeight="1" x14ac:dyDescent="0.3">
      <c r="B5" s="11" t="s">
        <v>100</v>
      </c>
      <c r="C5" s="3" t="s">
        <v>65</v>
      </c>
      <c r="D5" s="15" t="s">
        <v>140</v>
      </c>
      <c r="E5" s="15">
        <v>10</v>
      </c>
      <c r="F5" s="26">
        <v>945</v>
      </c>
      <c r="G5" s="16">
        <f>F5*E5</f>
        <v>9450</v>
      </c>
    </row>
    <row r="6" spans="2:7" ht="34.950000000000003" customHeight="1" x14ac:dyDescent="0.3">
      <c r="B6" s="11" t="s">
        <v>171</v>
      </c>
      <c r="C6" s="3" t="s">
        <v>65</v>
      </c>
      <c r="D6" s="15" t="s">
        <v>99</v>
      </c>
      <c r="E6" s="15">
        <v>20</v>
      </c>
      <c r="F6" s="26">
        <v>550</v>
      </c>
      <c r="G6" s="16">
        <f>F6*E6</f>
        <v>11000</v>
      </c>
    </row>
    <row r="7" spans="2:7" ht="34.950000000000003" customHeight="1" thickBot="1" x14ac:dyDescent="0.35">
      <c r="B7" s="11" t="s">
        <v>169</v>
      </c>
      <c r="C7" s="3" t="s">
        <v>65</v>
      </c>
      <c r="D7" s="15" t="s">
        <v>98</v>
      </c>
      <c r="E7" s="15">
        <v>20</v>
      </c>
      <c r="F7" s="26">
        <v>720</v>
      </c>
      <c r="G7" s="16">
        <f>F7*E7</f>
        <v>14400</v>
      </c>
    </row>
    <row r="8" spans="2:7" ht="34.950000000000003" customHeight="1" thickBot="1" x14ac:dyDescent="0.35">
      <c r="B8" s="33" t="s">
        <v>187</v>
      </c>
      <c r="C8" s="34"/>
      <c r="D8" s="34"/>
      <c r="E8" s="34"/>
      <c r="F8" s="34"/>
      <c r="G8" s="35"/>
    </row>
    <row r="9" spans="2:7" ht="34.950000000000003" customHeight="1" x14ac:dyDescent="0.3">
      <c r="B9" s="11" t="s">
        <v>170</v>
      </c>
      <c r="C9" s="3" t="s">
        <v>59</v>
      </c>
      <c r="D9" s="15" t="s">
        <v>62</v>
      </c>
      <c r="E9" s="15">
        <v>10</v>
      </c>
      <c r="F9" s="26">
        <v>1860</v>
      </c>
      <c r="G9" s="16">
        <f>F9*E9</f>
        <v>18600</v>
      </c>
    </row>
    <row r="10" spans="2:7" ht="34.950000000000003" customHeight="1" x14ac:dyDescent="0.3">
      <c r="B10" s="11" t="s">
        <v>1</v>
      </c>
      <c r="C10" s="3" t="s">
        <v>59</v>
      </c>
      <c r="D10" s="15" t="s">
        <v>60</v>
      </c>
      <c r="E10" s="15">
        <v>10</v>
      </c>
      <c r="F10" s="26">
        <v>575</v>
      </c>
      <c r="G10" s="16">
        <f>F10*E10</f>
        <v>5750</v>
      </c>
    </row>
    <row r="11" spans="2:7" ht="34.950000000000003" customHeight="1" thickBot="1" x14ac:dyDescent="0.35">
      <c r="B11" s="11" t="s">
        <v>2</v>
      </c>
      <c r="C11" s="3" t="s">
        <v>59</v>
      </c>
      <c r="D11" s="15" t="s">
        <v>61</v>
      </c>
      <c r="E11" s="15">
        <v>10</v>
      </c>
      <c r="F11" s="26">
        <v>410</v>
      </c>
      <c r="G11" s="16">
        <f>F11*E11</f>
        <v>4100</v>
      </c>
    </row>
    <row r="12" spans="2:7" ht="34.950000000000003" customHeight="1" thickBot="1" x14ac:dyDescent="0.35">
      <c r="B12" s="33" t="s">
        <v>188</v>
      </c>
      <c r="C12" s="34"/>
      <c r="D12" s="34"/>
      <c r="E12" s="34"/>
      <c r="F12" s="34"/>
      <c r="G12" s="35"/>
    </row>
    <row r="13" spans="2:7" ht="34.950000000000003" customHeight="1" x14ac:dyDescent="0.3">
      <c r="B13" s="11" t="s">
        <v>3</v>
      </c>
      <c r="C13" s="3" t="s">
        <v>80</v>
      </c>
      <c r="D13" s="15" t="s">
        <v>63</v>
      </c>
      <c r="E13" s="15">
        <v>10</v>
      </c>
      <c r="F13" s="26">
        <v>586.5</v>
      </c>
      <c r="G13" s="16">
        <f>F13*E13</f>
        <v>5865</v>
      </c>
    </row>
    <row r="14" spans="2:7" ht="34.950000000000003" customHeight="1" x14ac:dyDescent="0.3">
      <c r="B14" s="11" t="s">
        <v>76</v>
      </c>
      <c r="C14" s="3" t="s">
        <v>79</v>
      </c>
      <c r="D14" s="15" t="s">
        <v>63</v>
      </c>
      <c r="E14" s="15">
        <v>10</v>
      </c>
      <c r="F14" s="26">
        <v>402.5</v>
      </c>
      <c r="G14" s="16">
        <f>F14*E14</f>
        <v>4025</v>
      </c>
    </row>
    <row r="15" spans="2:7" ht="34.950000000000003" customHeight="1" thickBot="1" x14ac:dyDescent="0.35">
      <c r="B15" s="11" t="s">
        <v>146</v>
      </c>
      <c r="C15" s="3" t="s">
        <v>65</v>
      </c>
      <c r="D15" s="15" t="s">
        <v>115</v>
      </c>
      <c r="E15" s="15">
        <v>10</v>
      </c>
      <c r="F15" s="26">
        <v>529</v>
      </c>
      <c r="G15" s="16">
        <f>F15*E15</f>
        <v>5290</v>
      </c>
    </row>
    <row r="16" spans="2:7" ht="34.950000000000003" customHeight="1" thickBot="1" x14ac:dyDescent="0.35">
      <c r="B16" s="33" t="s">
        <v>193</v>
      </c>
      <c r="C16" s="34"/>
      <c r="D16" s="34"/>
      <c r="E16" s="34"/>
      <c r="F16" s="34"/>
      <c r="G16" s="35"/>
    </row>
    <row r="17" spans="2:7" ht="34.950000000000003" customHeight="1" x14ac:dyDescent="0.3">
      <c r="B17" s="11" t="s">
        <v>14</v>
      </c>
      <c r="C17" s="3" t="s">
        <v>156</v>
      </c>
      <c r="D17" s="15" t="s">
        <v>74</v>
      </c>
      <c r="E17" s="15">
        <v>40</v>
      </c>
      <c r="F17" s="26">
        <v>143.75</v>
      </c>
      <c r="G17" s="16">
        <f t="shared" ref="G17:G23" si="0">F17*E17</f>
        <v>5750</v>
      </c>
    </row>
    <row r="18" spans="2:7" ht="34.950000000000003" customHeight="1" x14ac:dyDescent="0.3">
      <c r="B18" s="23" t="s">
        <v>7</v>
      </c>
      <c r="C18" s="22" t="s">
        <v>106</v>
      </c>
      <c r="D18" s="15" t="s">
        <v>123</v>
      </c>
      <c r="E18" s="15">
        <v>20</v>
      </c>
      <c r="F18" s="26">
        <v>287.5</v>
      </c>
      <c r="G18" s="16">
        <f t="shared" si="0"/>
        <v>5750</v>
      </c>
    </row>
    <row r="19" spans="2:7" ht="34.950000000000003" customHeight="1" x14ac:dyDescent="0.3">
      <c r="B19" s="11" t="s">
        <v>18</v>
      </c>
      <c r="C19" s="3" t="s">
        <v>106</v>
      </c>
      <c r="D19" s="15" t="s">
        <v>124</v>
      </c>
      <c r="E19" s="15">
        <v>30</v>
      </c>
      <c r="F19" s="26">
        <v>402.5</v>
      </c>
      <c r="G19" s="16">
        <f t="shared" si="0"/>
        <v>12075</v>
      </c>
    </row>
    <row r="20" spans="2:7" ht="34.950000000000003" customHeight="1" x14ac:dyDescent="0.3">
      <c r="B20" s="11" t="s">
        <v>87</v>
      </c>
      <c r="C20" s="3" t="s">
        <v>105</v>
      </c>
      <c r="D20" s="15" t="s">
        <v>126</v>
      </c>
      <c r="E20" s="15">
        <v>30</v>
      </c>
      <c r="F20" s="26">
        <v>402.5</v>
      </c>
      <c r="G20" s="16">
        <f t="shared" si="0"/>
        <v>12075</v>
      </c>
    </row>
    <row r="21" spans="2:7" ht="34.950000000000003" customHeight="1" x14ac:dyDescent="0.3">
      <c r="B21" s="11" t="s">
        <v>55</v>
      </c>
      <c r="C21" s="3" t="s">
        <v>159</v>
      </c>
      <c r="D21" s="15" t="s">
        <v>132</v>
      </c>
      <c r="E21" s="15">
        <v>30</v>
      </c>
      <c r="F21" s="15">
        <v>403</v>
      </c>
      <c r="G21" s="16">
        <f t="shared" si="0"/>
        <v>12090</v>
      </c>
    </row>
    <row r="22" spans="2:7" ht="34.950000000000003" customHeight="1" x14ac:dyDescent="0.3">
      <c r="B22" s="11" t="s">
        <v>12</v>
      </c>
      <c r="C22" s="3" t="s">
        <v>160</v>
      </c>
      <c r="D22" s="15" t="s">
        <v>133</v>
      </c>
      <c r="E22" s="15">
        <v>20</v>
      </c>
      <c r="F22" s="26">
        <v>460</v>
      </c>
      <c r="G22" s="16">
        <f t="shared" si="0"/>
        <v>9200</v>
      </c>
    </row>
    <row r="23" spans="2:7" ht="34.950000000000003" customHeight="1" thickBot="1" x14ac:dyDescent="0.35">
      <c r="B23" s="23" t="s">
        <v>13</v>
      </c>
      <c r="C23" s="22" t="s">
        <v>164</v>
      </c>
      <c r="D23" s="24" t="s">
        <v>58</v>
      </c>
      <c r="E23" s="24">
        <v>20</v>
      </c>
      <c r="F23" s="30">
        <v>805</v>
      </c>
      <c r="G23" s="31">
        <f t="shared" si="0"/>
        <v>16100</v>
      </c>
    </row>
    <row r="24" spans="2:7" ht="34.950000000000003" customHeight="1" thickBot="1" x14ac:dyDescent="0.35">
      <c r="B24" s="55" t="s">
        <v>213</v>
      </c>
      <c r="C24" s="56"/>
      <c r="D24" s="56"/>
      <c r="E24" s="56"/>
      <c r="F24" s="56"/>
      <c r="G24" s="57"/>
    </row>
    <row r="25" spans="2:7" ht="34.950000000000003" customHeight="1" x14ac:dyDescent="0.3">
      <c r="B25" s="38"/>
      <c r="C25" s="39"/>
      <c r="D25" s="39"/>
      <c r="E25" s="39"/>
      <c r="F25" s="39"/>
      <c r="G25" s="39"/>
    </row>
    <row r="26" spans="2:7" ht="34.950000000000003" customHeight="1" x14ac:dyDescent="0.3">
      <c r="B26" s="39"/>
      <c r="C26" s="39"/>
      <c r="D26" s="39"/>
      <c r="E26" s="39"/>
      <c r="F26" s="39"/>
      <c r="G26" s="39"/>
    </row>
    <row r="27" spans="2:7" ht="34.950000000000003" customHeight="1" x14ac:dyDescent="0.3">
      <c r="B27" s="39"/>
      <c r="C27" s="39"/>
      <c r="D27" s="39"/>
      <c r="E27" s="39"/>
      <c r="F27" s="39"/>
      <c r="G27" s="39"/>
    </row>
    <row r="28" spans="2:7" ht="34.950000000000003" customHeight="1" x14ac:dyDescent="0.3">
      <c r="B28" s="39"/>
      <c r="C28" s="39"/>
      <c r="D28" s="39"/>
      <c r="E28" s="39"/>
      <c r="F28" s="39"/>
      <c r="G28" s="39"/>
    </row>
    <row r="29" spans="2:7" ht="34.950000000000003" customHeight="1" x14ac:dyDescent="0.3">
      <c r="B29" s="39"/>
      <c r="C29" s="39"/>
      <c r="D29" s="39"/>
      <c r="E29" s="39"/>
      <c r="F29" s="39"/>
      <c r="G29" s="39"/>
    </row>
    <row r="30" spans="2:7" ht="34.950000000000003" customHeight="1" x14ac:dyDescent="0.3">
      <c r="B30" s="39"/>
      <c r="C30" s="39"/>
      <c r="D30" s="39"/>
      <c r="E30" s="39"/>
      <c r="F30" s="39"/>
      <c r="G30" s="39"/>
    </row>
    <row r="31" spans="2:7" ht="34.950000000000003" customHeight="1" x14ac:dyDescent="0.3">
      <c r="B31" s="39"/>
      <c r="C31" s="39"/>
      <c r="D31" s="39"/>
      <c r="E31" s="39"/>
      <c r="F31" s="39"/>
      <c r="G31" s="39"/>
    </row>
    <row r="32" spans="2:7" ht="34.950000000000003" customHeight="1" x14ac:dyDescent="0.3">
      <c r="B32" s="39"/>
      <c r="C32" s="39"/>
      <c r="D32" s="39"/>
      <c r="E32" s="39"/>
      <c r="F32" s="39"/>
      <c r="G32" s="39"/>
    </row>
    <row r="33" spans="2:7" ht="34.950000000000003" customHeight="1" x14ac:dyDescent="0.3">
      <c r="B33" s="39"/>
      <c r="C33" s="39"/>
      <c r="D33" s="39"/>
      <c r="E33" s="39"/>
      <c r="F33" s="39"/>
      <c r="G33" s="39"/>
    </row>
    <row r="34" spans="2:7" ht="34.950000000000003" customHeight="1" x14ac:dyDescent="0.3">
      <c r="B34" s="39"/>
      <c r="C34" s="39"/>
      <c r="D34" s="39"/>
      <c r="E34" s="39"/>
      <c r="F34" s="39"/>
      <c r="G34" s="39"/>
    </row>
    <row r="35" spans="2:7" ht="34.950000000000003" customHeight="1" x14ac:dyDescent="0.3">
      <c r="B35" s="39"/>
      <c r="C35" s="39"/>
      <c r="D35" s="39"/>
      <c r="E35" s="39"/>
      <c r="F35" s="39"/>
      <c r="G35" s="39"/>
    </row>
    <row r="36" spans="2:7" ht="34.950000000000003" customHeight="1" x14ac:dyDescent="0.3">
      <c r="B36" s="39"/>
      <c r="C36" s="39"/>
      <c r="D36" s="39"/>
      <c r="E36" s="39"/>
      <c r="F36" s="39"/>
      <c r="G36" s="39"/>
    </row>
    <row r="37" spans="2:7" ht="34.950000000000003" customHeight="1" x14ac:dyDescent="0.3">
      <c r="B37" s="39"/>
      <c r="C37" s="39"/>
      <c r="D37" s="39"/>
      <c r="E37" s="39"/>
      <c r="F37" s="39"/>
      <c r="G37" s="39"/>
    </row>
    <row r="38" spans="2:7" ht="34.950000000000003" customHeight="1" x14ac:dyDescent="0.3">
      <c r="B38" s="39"/>
      <c r="C38" s="39"/>
      <c r="D38" s="39"/>
      <c r="E38" s="39"/>
      <c r="F38" s="39"/>
      <c r="G38" s="39"/>
    </row>
    <row r="39" spans="2:7" ht="34.950000000000003" customHeight="1" x14ac:dyDescent="0.3">
      <c r="B39" s="39"/>
      <c r="C39" s="39"/>
      <c r="D39" s="39"/>
      <c r="E39" s="39"/>
      <c r="F39" s="39"/>
      <c r="G39" s="39"/>
    </row>
    <row r="40" spans="2:7" ht="34.950000000000003" customHeight="1" x14ac:dyDescent="0.3">
      <c r="B40" s="39"/>
      <c r="C40" s="39"/>
      <c r="D40" s="39"/>
      <c r="E40" s="39"/>
      <c r="F40" s="39"/>
      <c r="G40" s="39"/>
    </row>
    <row r="41" spans="2:7" ht="34.950000000000003" customHeight="1" x14ac:dyDescent="0.3">
      <c r="B41" s="39"/>
      <c r="C41" s="39"/>
      <c r="D41" s="39"/>
      <c r="E41" s="39"/>
      <c r="F41" s="39"/>
      <c r="G41" s="39"/>
    </row>
    <row r="42" spans="2:7" ht="34.950000000000003" customHeight="1" x14ac:dyDescent="0.3">
      <c r="B42" s="39"/>
      <c r="C42" s="39"/>
      <c r="D42" s="39"/>
      <c r="E42" s="39"/>
      <c r="F42" s="39"/>
      <c r="G42" s="39"/>
    </row>
    <row r="43" spans="2:7" ht="34.950000000000003" customHeight="1" x14ac:dyDescent="0.3">
      <c r="B43" s="39"/>
      <c r="C43" s="39"/>
      <c r="D43" s="39"/>
      <c r="E43" s="39"/>
      <c r="F43" s="39"/>
      <c r="G43" s="39"/>
    </row>
    <row r="69" spans="2:2" ht="34.950000000000003" customHeight="1" x14ac:dyDescent="0.3">
      <c r="B69" s="2"/>
    </row>
    <row r="70" spans="2:2" ht="34.950000000000003" customHeight="1" x14ac:dyDescent="0.3">
      <c r="B70" s="2"/>
    </row>
    <row r="71" spans="2:2" ht="34.950000000000003" customHeight="1" x14ac:dyDescent="0.3">
      <c r="B71" s="2"/>
    </row>
  </sheetData>
  <mergeCells count="7">
    <mergeCell ref="B25:G43"/>
    <mergeCell ref="B1:G1"/>
    <mergeCell ref="B24:G24"/>
    <mergeCell ref="B3:G3"/>
    <mergeCell ref="B8:G8"/>
    <mergeCell ref="B12:G12"/>
    <mergeCell ref="B16:G16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1795-EA02-4191-9F48-1EC3175002A4}">
  <dimension ref="B1:G96"/>
  <sheetViews>
    <sheetView zoomScaleNormal="100" workbookViewId="0">
      <selection activeCell="B1" sqref="B1:G1"/>
    </sheetView>
  </sheetViews>
  <sheetFormatPr defaultRowHeight="34.950000000000003" customHeight="1" x14ac:dyDescent="0.3"/>
  <cols>
    <col min="1" max="1" width="3.6640625" customWidth="1"/>
    <col min="2" max="2" width="22.109375" style="1" customWidth="1"/>
    <col min="3" max="3" width="33.6640625" customWidth="1"/>
    <col min="4" max="4" width="12" style="5" customWidth="1"/>
    <col min="5" max="5" width="8.88671875" style="5"/>
    <col min="6" max="6" width="12.21875" style="29" customWidth="1"/>
    <col min="7" max="7" width="12.21875" style="5" customWidth="1"/>
  </cols>
  <sheetData>
    <row r="1" spans="2:7" ht="34.950000000000003" customHeight="1" thickBot="1" x14ac:dyDescent="0.35">
      <c r="B1" s="43" t="s">
        <v>212</v>
      </c>
      <c r="C1" s="44"/>
      <c r="D1" s="44"/>
      <c r="E1" s="44"/>
      <c r="F1" s="44"/>
      <c r="G1" s="45"/>
    </row>
    <row r="2" spans="2:7" s="6" customFormat="1" ht="34.950000000000003" customHeight="1" thickBot="1" x14ac:dyDescent="0.35">
      <c r="B2" s="7" t="s">
        <v>82</v>
      </c>
      <c r="C2" s="8" t="s">
        <v>83</v>
      </c>
      <c r="D2" s="9" t="s">
        <v>84</v>
      </c>
      <c r="E2" s="8" t="s">
        <v>85</v>
      </c>
      <c r="F2" s="25" t="s">
        <v>86</v>
      </c>
      <c r="G2" s="10" t="s">
        <v>119</v>
      </c>
    </row>
    <row r="3" spans="2:7" ht="34.950000000000003" customHeight="1" thickBot="1" x14ac:dyDescent="0.35">
      <c r="B3" s="33" t="s">
        <v>190</v>
      </c>
      <c r="C3" s="34"/>
      <c r="D3" s="34"/>
      <c r="E3" s="34"/>
      <c r="F3" s="34"/>
      <c r="G3" s="35"/>
    </row>
    <row r="4" spans="2:7" ht="34.950000000000003" customHeight="1" x14ac:dyDescent="0.3">
      <c r="B4" s="11" t="s">
        <v>40</v>
      </c>
      <c r="C4" s="3" t="s">
        <v>110</v>
      </c>
      <c r="D4" s="15" t="s">
        <v>137</v>
      </c>
      <c r="E4" s="15">
        <v>10</v>
      </c>
      <c r="F4" s="26">
        <v>805</v>
      </c>
      <c r="G4" s="16">
        <f t="shared" ref="G4:G11" si="0">F4*E4</f>
        <v>8050</v>
      </c>
    </row>
    <row r="5" spans="2:7" ht="34.950000000000003" customHeight="1" x14ac:dyDescent="0.3">
      <c r="B5" s="11" t="s">
        <v>172</v>
      </c>
      <c r="C5" s="3" t="s">
        <v>173</v>
      </c>
      <c r="D5" s="15" t="s">
        <v>175</v>
      </c>
      <c r="E5" s="15">
        <v>10</v>
      </c>
      <c r="F5" s="15">
        <v>1400</v>
      </c>
      <c r="G5" s="16">
        <f t="shared" si="0"/>
        <v>14000</v>
      </c>
    </row>
    <row r="6" spans="2:7" ht="34.950000000000003" customHeight="1" x14ac:dyDescent="0.3">
      <c r="B6" s="11" t="s">
        <v>39</v>
      </c>
      <c r="C6" s="3" t="s">
        <v>109</v>
      </c>
      <c r="D6" s="15" t="s">
        <v>139</v>
      </c>
      <c r="E6" s="15">
        <v>10</v>
      </c>
      <c r="F6" s="26">
        <v>2600</v>
      </c>
      <c r="G6" s="16">
        <f t="shared" si="0"/>
        <v>26000</v>
      </c>
    </row>
    <row r="7" spans="2:7" ht="34.950000000000003" customHeight="1" x14ac:dyDescent="0.3">
      <c r="B7" s="11" t="s">
        <v>100</v>
      </c>
      <c r="C7" s="3" t="s">
        <v>65</v>
      </c>
      <c r="D7" s="15" t="s">
        <v>140</v>
      </c>
      <c r="E7" s="15">
        <v>10</v>
      </c>
      <c r="F7" s="26">
        <v>945</v>
      </c>
      <c r="G7" s="16">
        <f t="shared" si="0"/>
        <v>9450</v>
      </c>
    </row>
    <row r="8" spans="2:7" ht="34.950000000000003" customHeight="1" x14ac:dyDescent="0.3">
      <c r="B8" s="11" t="s">
        <v>171</v>
      </c>
      <c r="C8" s="3" t="s">
        <v>65</v>
      </c>
      <c r="D8" s="15" t="s">
        <v>99</v>
      </c>
      <c r="E8" s="15">
        <v>10</v>
      </c>
      <c r="F8" s="26">
        <v>550</v>
      </c>
      <c r="G8" s="16">
        <f t="shared" si="0"/>
        <v>5500</v>
      </c>
    </row>
    <row r="9" spans="2:7" ht="34.950000000000003" customHeight="1" x14ac:dyDescent="0.3">
      <c r="B9" s="11" t="s">
        <v>176</v>
      </c>
      <c r="C9" s="3" t="s">
        <v>178</v>
      </c>
      <c r="D9" s="15" t="s">
        <v>177</v>
      </c>
      <c r="E9" s="15">
        <v>10</v>
      </c>
      <c r="F9" s="15">
        <v>1050</v>
      </c>
      <c r="G9" s="16">
        <f t="shared" si="0"/>
        <v>10500</v>
      </c>
    </row>
    <row r="10" spans="2:7" ht="34.950000000000003" customHeight="1" x14ac:dyDescent="0.3">
      <c r="B10" s="11" t="s">
        <v>169</v>
      </c>
      <c r="C10" s="3" t="s">
        <v>65</v>
      </c>
      <c r="D10" s="15" t="s">
        <v>98</v>
      </c>
      <c r="E10" s="15">
        <v>20</v>
      </c>
      <c r="F10" s="26">
        <v>720</v>
      </c>
      <c r="G10" s="16">
        <f t="shared" si="0"/>
        <v>14400</v>
      </c>
    </row>
    <row r="11" spans="2:7" ht="34.950000000000003" customHeight="1" thickBot="1" x14ac:dyDescent="0.35">
      <c r="B11" s="11" t="s">
        <v>38</v>
      </c>
      <c r="C11" s="3" t="s">
        <v>111</v>
      </c>
      <c r="D11" s="15" t="s">
        <v>142</v>
      </c>
      <c r="E11" s="15">
        <v>10</v>
      </c>
      <c r="F11" s="26">
        <v>2400</v>
      </c>
      <c r="G11" s="16">
        <f t="shared" si="0"/>
        <v>24000</v>
      </c>
    </row>
    <row r="12" spans="2:7" ht="34.950000000000003" customHeight="1" thickBot="1" x14ac:dyDescent="0.35">
      <c r="B12" s="33" t="s">
        <v>191</v>
      </c>
      <c r="C12" s="34"/>
      <c r="D12" s="34"/>
      <c r="E12" s="34"/>
      <c r="F12" s="34"/>
      <c r="G12" s="35"/>
    </row>
    <row r="13" spans="2:7" ht="34.950000000000003" customHeight="1" x14ac:dyDescent="0.3">
      <c r="B13" s="11" t="s">
        <v>153</v>
      </c>
      <c r="C13" s="13" t="s">
        <v>154</v>
      </c>
      <c r="D13" s="15" t="s">
        <v>114</v>
      </c>
      <c r="E13" s="15">
        <v>10</v>
      </c>
      <c r="F13" s="26">
        <v>345</v>
      </c>
      <c r="G13" s="16">
        <f>F13*E13</f>
        <v>3450</v>
      </c>
    </row>
    <row r="14" spans="2:7" ht="34.950000000000003" customHeight="1" x14ac:dyDescent="0.3">
      <c r="B14" s="11" t="s">
        <v>170</v>
      </c>
      <c r="C14" s="3" t="s">
        <v>59</v>
      </c>
      <c r="D14" s="15" t="s">
        <v>62</v>
      </c>
      <c r="E14" s="15">
        <v>10</v>
      </c>
      <c r="F14" s="26">
        <v>1860</v>
      </c>
      <c r="G14" s="16">
        <f>F14*E14</f>
        <v>18600</v>
      </c>
    </row>
    <row r="15" spans="2:7" ht="34.950000000000003" customHeight="1" x14ac:dyDescent="0.3">
      <c r="B15" s="11" t="s">
        <v>1</v>
      </c>
      <c r="C15" s="3" t="s">
        <v>59</v>
      </c>
      <c r="D15" s="15" t="s">
        <v>60</v>
      </c>
      <c r="E15" s="15">
        <v>10</v>
      </c>
      <c r="F15" s="26">
        <v>575</v>
      </c>
      <c r="G15" s="16">
        <f>F15*E15</f>
        <v>5750</v>
      </c>
    </row>
    <row r="16" spans="2:7" ht="34.950000000000003" customHeight="1" thickBot="1" x14ac:dyDescent="0.35">
      <c r="B16" s="11" t="s">
        <v>2</v>
      </c>
      <c r="C16" s="3" t="s">
        <v>59</v>
      </c>
      <c r="D16" s="15" t="s">
        <v>61</v>
      </c>
      <c r="E16" s="15">
        <v>10</v>
      </c>
      <c r="F16" s="26">
        <v>410</v>
      </c>
      <c r="G16" s="16">
        <f>F16*E16</f>
        <v>4100</v>
      </c>
    </row>
    <row r="17" spans="2:7" ht="34.950000000000003" customHeight="1" thickBot="1" x14ac:dyDescent="0.35">
      <c r="B17" s="33" t="s">
        <v>188</v>
      </c>
      <c r="C17" s="34"/>
      <c r="D17" s="34"/>
      <c r="E17" s="34"/>
      <c r="F17" s="34"/>
      <c r="G17" s="35"/>
    </row>
    <row r="18" spans="2:7" ht="34.950000000000003" customHeight="1" x14ac:dyDescent="0.3">
      <c r="B18" s="11" t="s">
        <v>3</v>
      </c>
      <c r="C18" s="3" t="s">
        <v>80</v>
      </c>
      <c r="D18" s="15" t="s">
        <v>63</v>
      </c>
      <c r="E18" s="15">
        <v>10</v>
      </c>
      <c r="F18" s="26">
        <v>586.5</v>
      </c>
      <c r="G18" s="16">
        <f>F18*E18</f>
        <v>5865</v>
      </c>
    </row>
    <row r="19" spans="2:7" ht="34.950000000000003" customHeight="1" x14ac:dyDescent="0.3">
      <c r="B19" s="11" t="s">
        <v>76</v>
      </c>
      <c r="C19" s="3" t="s">
        <v>79</v>
      </c>
      <c r="D19" s="15" t="s">
        <v>63</v>
      </c>
      <c r="E19" s="15">
        <v>10</v>
      </c>
      <c r="F19" s="26">
        <v>402.5</v>
      </c>
      <c r="G19" s="16">
        <f>F19*E19</f>
        <v>4025</v>
      </c>
    </row>
    <row r="20" spans="2:7" ht="34.950000000000003" customHeight="1" thickBot="1" x14ac:dyDescent="0.35">
      <c r="B20" s="11" t="s">
        <v>146</v>
      </c>
      <c r="C20" s="3" t="s">
        <v>65</v>
      </c>
      <c r="D20" s="15" t="s">
        <v>115</v>
      </c>
      <c r="E20" s="15">
        <v>10</v>
      </c>
      <c r="F20" s="26">
        <v>529</v>
      </c>
      <c r="G20" s="16">
        <f>F20*E20</f>
        <v>5290</v>
      </c>
    </row>
    <row r="21" spans="2:7" ht="34.950000000000003" customHeight="1" thickBot="1" x14ac:dyDescent="0.35">
      <c r="B21" s="33" t="s">
        <v>192</v>
      </c>
      <c r="C21" s="34"/>
      <c r="D21" s="34"/>
      <c r="E21" s="34"/>
      <c r="F21" s="34"/>
      <c r="G21" s="35"/>
    </row>
    <row r="22" spans="2:7" ht="34.950000000000003" customHeight="1" x14ac:dyDescent="0.3">
      <c r="B22" s="11" t="s">
        <v>14</v>
      </c>
      <c r="C22" s="3" t="s">
        <v>156</v>
      </c>
      <c r="D22" s="15" t="s">
        <v>74</v>
      </c>
      <c r="E22" s="15">
        <v>40</v>
      </c>
      <c r="F22" s="26">
        <v>143.75</v>
      </c>
      <c r="G22" s="16">
        <f t="shared" ref="G22:G29" si="1">F22*E22</f>
        <v>5750</v>
      </c>
    </row>
    <row r="23" spans="2:7" ht="34.950000000000003" customHeight="1" x14ac:dyDescent="0.3">
      <c r="B23" s="23" t="s">
        <v>7</v>
      </c>
      <c r="C23" s="22" t="s">
        <v>106</v>
      </c>
      <c r="D23" s="15" t="s">
        <v>123</v>
      </c>
      <c r="E23" s="15">
        <v>20</v>
      </c>
      <c r="F23" s="26">
        <v>287.5</v>
      </c>
      <c r="G23" s="16">
        <f t="shared" si="1"/>
        <v>5750</v>
      </c>
    </row>
    <row r="24" spans="2:7" ht="34.950000000000003" customHeight="1" x14ac:dyDescent="0.3">
      <c r="B24" s="11" t="s">
        <v>18</v>
      </c>
      <c r="C24" s="3" t="s">
        <v>106</v>
      </c>
      <c r="D24" s="15" t="s">
        <v>124</v>
      </c>
      <c r="E24" s="15">
        <v>30</v>
      </c>
      <c r="F24" s="26">
        <v>402.5</v>
      </c>
      <c r="G24" s="16">
        <f t="shared" si="1"/>
        <v>12075</v>
      </c>
    </row>
    <row r="25" spans="2:7" ht="34.950000000000003" customHeight="1" x14ac:dyDescent="0.3">
      <c r="B25" s="11" t="s">
        <v>30</v>
      </c>
      <c r="C25" s="3" t="s">
        <v>105</v>
      </c>
      <c r="D25" s="15" t="s">
        <v>128</v>
      </c>
      <c r="E25" s="15">
        <v>30</v>
      </c>
      <c r="F25" s="26">
        <v>345</v>
      </c>
      <c r="G25" s="16">
        <f t="shared" si="1"/>
        <v>10350</v>
      </c>
    </row>
    <row r="26" spans="2:7" ht="34.950000000000003" customHeight="1" x14ac:dyDescent="0.3">
      <c r="B26" s="11" t="s">
        <v>55</v>
      </c>
      <c r="C26" s="3" t="s">
        <v>159</v>
      </c>
      <c r="D26" s="15" t="s">
        <v>132</v>
      </c>
      <c r="E26" s="15">
        <v>30</v>
      </c>
      <c r="F26" s="15">
        <v>403</v>
      </c>
      <c r="G26" s="16">
        <f t="shared" si="1"/>
        <v>12090</v>
      </c>
    </row>
    <row r="27" spans="2:7" ht="34.950000000000003" customHeight="1" x14ac:dyDescent="0.3">
      <c r="B27" s="11" t="s">
        <v>12</v>
      </c>
      <c r="C27" s="3" t="s">
        <v>160</v>
      </c>
      <c r="D27" s="15" t="s">
        <v>133</v>
      </c>
      <c r="E27" s="15">
        <v>30</v>
      </c>
      <c r="F27" s="26">
        <v>460</v>
      </c>
      <c r="G27" s="16">
        <f t="shared" si="1"/>
        <v>13800</v>
      </c>
    </row>
    <row r="28" spans="2:7" ht="34.950000000000003" customHeight="1" x14ac:dyDescent="0.3">
      <c r="B28" s="11" t="s">
        <v>181</v>
      </c>
      <c r="C28" s="3" t="s">
        <v>182</v>
      </c>
      <c r="D28" s="15" t="s">
        <v>126</v>
      </c>
      <c r="E28" s="15">
        <v>30</v>
      </c>
      <c r="F28" s="15">
        <v>350</v>
      </c>
      <c r="G28" s="16">
        <f t="shared" si="1"/>
        <v>10500</v>
      </c>
    </row>
    <row r="29" spans="2:7" ht="34.950000000000003" customHeight="1" thickBot="1" x14ac:dyDescent="0.35">
      <c r="B29" s="23" t="s">
        <v>13</v>
      </c>
      <c r="C29" s="22" t="s">
        <v>164</v>
      </c>
      <c r="D29" s="24" t="s">
        <v>58</v>
      </c>
      <c r="E29" s="24">
        <v>20</v>
      </c>
      <c r="F29" s="30">
        <v>805</v>
      </c>
      <c r="G29" s="31">
        <f t="shared" si="1"/>
        <v>16100</v>
      </c>
    </row>
    <row r="30" spans="2:7" ht="34.950000000000003" customHeight="1" thickBot="1" x14ac:dyDescent="0.35">
      <c r="B30" s="55" t="s">
        <v>214</v>
      </c>
      <c r="C30" s="56"/>
      <c r="D30" s="56"/>
      <c r="E30" s="56"/>
      <c r="F30" s="56"/>
      <c r="G30" s="57"/>
    </row>
    <row r="31" spans="2:7" ht="34.950000000000003" customHeight="1" x14ac:dyDescent="0.3">
      <c r="B31" s="38"/>
      <c r="C31" s="39"/>
      <c r="D31" s="39"/>
      <c r="E31" s="39"/>
      <c r="F31" s="39"/>
      <c r="G31" s="39"/>
    </row>
    <row r="32" spans="2:7" ht="34.950000000000003" customHeight="1" x14ac:dyDescent="0.3">
      <c r="B32" s="39"/>
      <c r="C32" s="39"/>
      <c r="D32" s="39"/>
      <c r="E32" s="39"/>
      <c r="F32" s="39"/>
      <c r="G32" s="39"/>
    </row>
    <row r="33" spans="2:7" ht="34.950000000000003" customHeight="1" x14ac:dyDescent="0.3">
      <c r="B33" s="39"/>
      <c r="C33" s="39"/>
      <c r="D33" s="39"/>
      <c r="E33" s="39"/>
      <c r="F33" s="39"/>
      <c r="G33" s="39"/>
    </row>
    <row r="34" spans="2:7" ht="34.950000000000003" customHeight="1" x14ac:dyDescent="0.3">
      <c r="B34" s="39"/>
      <c r="C34" s="39"/>
      <c r="D34" s="39"/>
      <c r="E34" s="39"/>
      <c r="F34" s="39"/>
      <c r="G34" s="39"/>
    </row>
    <row r="35" spans="2:7" ht="34.950000000000003" customHeight="1" x14ac:dyDescent="0.3">
      <c r="B35" s="39"/>
      <c r="C35" s="39"/>
      <c r="D35" s="39"/>
      <c r="E35" s="39"/>
      <c r="F35" s="39"/>
      <c r="G35" s="39"/>
    </row>
    <row r="36" spans="2:7" ht="34.950000000000003" customHeight="1" x14ac:dyDescent="0.3">
      <c r="B36" s="39"/>
      <c r="C36" s="39"/>
      <c r="D36" s="39"/>
      <c r="E36" s="39"/>
      <c r="F36" s="39"/>
      <c r="G36" s="39"/>
    </row>
    <row r="37" spans="2:7" ht="34.950000000000003" customHeight="1" x14ac:dyDescent="0.3">
      <c r="B37" s="39"/>
      <c r="C37" s="39"/>
      <c r="D37" s="39"/>
      <c r="E37" s="39"/>
      <c r="F37" s="39"/>
      <c r="G37" s="39"/>
    </row>
    <row r="38" spans="2:7" ht="34.950000000000003" customHeight="1" x14ac:dyDescent="0.3">
      <c r="B38" s="39"/>
      <c r="C38" s="39"/>
      <c r="D38" s="39"/>
      <c r="E38" s="39"/>
      <c r="F38" s="39"/>
      <c r="G38" s="39"/>
    </row>
    <row r="39" spans="2:7" ht="34.950000000000003" customHeight="1" x14ac:dyDescent="0.3">
      <c r="B39" s="39"/>
      <c r="C39" s="39"/>
      <c r="D39" s="39"/>
      <c r="E39" s="39"/>
      <c r="F39" s="39"/>
      <c r="G39" s="39"/>
    </row>
    <row r="40" spans="2:7" ht="34.950000000000003" customHeight="1" x14ac:dyDescent="0.3">
      <c r="B40" s="39"/>
      <c r="C40" s="39"/>
      <c r="D40" s="39"/>
      <c r="E40" s="39"/>
      <c r="F40" s="39"/>
      <c r="G40" s="39"/>
    </row>
    <row r="41" spans="2:7" ht="34.950000000000003" customHeight="1" x14ac:dyDescent="0.3">
      <c r="B41" s="39"/>
      <c r="C41" s="39"/>
      <c r="D41" s="39"/>
      <c r="E41" s="39"/>
      <c r="F41" s="39"/>
      <c r="G41" s="39"/>
    </row>
    <row r="42" spans="2:7" ht="34.950000000000003" customHeight="1" x14ac:dyDescent="0.3">
      <c r="B42" s="39"/>
      <c r="C42" s="39"/>
      <c r="D42" s="39"/>
      <c r="E42" s="39"/>
      <c r="F42" s="39"/>
      <c r="G42" s="39"/>
    </row>
    <row r="43" spans="2:7" ht="34.950000000000003" customHeight="1" x14ac:dyDescent="0.3">
      <c r="B43" s="39"/>
      <c r="C43" s="39"/>
      <c r="D43" s="39"/>
      <c r="E43" s="39"/>
      <c r="F43" s="39"/>
      <c r="G43" s="39"/>
    </row>
    <row r="44" spans="2:7" ht="34.950000000000003" customHeight="1" x14ac:dyDescent="0.3">
      <c r="B44" s="39"/>
      <c r="C44" s="39"/>
      <c r="D44" s="39"/>
      <c r="E44" s="39"/>
      <c r="F44" s="39"/>
      <c r="G44" s="39"/>
    </row>
    <row r="45" spans="2:7" ht="34.950000000000003" customHeight="1" x14ac:dyDescent="0.3">
      <c r="B45" s="39"/>
      <c r="C45" s="39"/>
      <c r="D45" s="39"/>
      <c r="E45" s="39"/>
      <c r="F45" s="39"/>
      <c r="G45" s="39"/>
    </row>
    <row r="46" spans="2:7" ht="34.950000000000003" customHeight="1" x14ac:dyDescent="0.3">
      <c r="B46" s="39"/>
      <c r="C46" s="39"/>
      <c r="D46" s="39"/>
      <c r="E46" s="39"/>
      <c r="F46" s="39"/>
      <c r="G46" s="39"/>
    </row>
    <row r="47" spans="2:7" ht="34.950000000000003" customHeight="1" x14ac:dyDescent="0.3">
      <c r="B47" s="39"/>
      <c r="C47" s="39"/>
      <c r="D47" s="39"/>
      <c r="E47" s="39"/>
      <c r="F47" s="39"/>
      <c r="G47" s="39"/>
    </row>
    <row r="48" spans="2:7" ht="34.950000000000003" customHeight="1" x14ac:dyDescent="0.3">
      <c r="B48" s="39"/>
      <c r="C48" s="39"/>
      <c r="D48" s="39"/>
      <c r="E48" s="39"/>
      <c r="F48" s="39"/>
      <c r="G48" s="39"/>
    </row>
    <row r="49" spans="2:7" ht="34.950000000000003" customHeight="1" x14ac:dyDescent="0.3">
      <c r="B49" s="39"/>
      <c r="C49" s="39"/>
      <c r="D49" s="39"/>
      <c r="E49" s="39"/>
      <c r="F49" s="39"/>
      <c r="G49" s="39"/>
    </row>
    <row r="88" spans="2:7" ht="34.950000000000003" customHeight="1" thickBot="1" x14ac:dyDescent="0.35"/>
    <row r="89" spans="2:7" ht="34.950000000000003" customHeight="1" thickBot="1" x14ac:dyDescent="0.35">
      <c r="B89" s="33" t="s">
        <v>88</v>
      </c>
      <c r="C89" s="34"/>
      <c r="D89" s="34"/>
      <c r="E89" s="34"/>
      <c r="F89" s="34"/>
      <c r="G89" s="35"/>
    </row>
    <row r="90" spans="2:7" ht="34.950000000000003" customHeight="1" x14ac:dyDescent="0.3">
      <c r="B90" s="11" t="s">
        <v>51</v>
      </c>
      <c r="C90" s="3"/>
      <c r="D90" s="15"/>
      <c r="E90" s="15"/>
      <c r="F90" s="27"/>
      <c r="G90" s="16"/>
    </row>
    <row r="91" spans="2:7" ht="34.950000000000003" customHeight="1" x14ac:dyDescent="0.3">
      <c r="B91" s="11" t="s">
        <v>49</v>
      </c>
      <c r="C91" s="3"/>
      <c r="D91" s="15"/>
      <c r="E91" s="15"/>
      <c r="F91" s="27"/>
      <c r="G91" s="16"/>
    </row>
    <row r="92" spans="2:7" ht="34.950000000000003" customHeight="1" x14ac:dyDescent="0.3">
      <c r="B92" s="11" t="s">
        <v>50</v>
      </c>
      <c r="C92" s="3"/>
      <c r="D92" s="15"/>
      <c r="E92" s="15"/>
      <c r="F92" s="27"/>
      <c r="G92" s="16"/>
    </row>
    <row r="94" spans="2:7" ht="34.950000000000003" customHeight="1" x14ac:dyDescent="0.3">
      <c r="B94" s="2"/>
    </row>
    <row r="95" spans="2:7" ht="34.950000000000003" customHeight="1" x14ac:dyDescent="0.3">
      <c r="B95" s="2"/>
    </row>
    <row r="96" spans="2:7" ht="34.950000000000003" customHeight="1" x14ac:dyDescent="0.3">
      <c r="B96" s="2"/>
    </row>
  </sheetData>
  <mergeCells count="8">
    <mergeCell ref="B89:G89"/>
    <mergeCell ref="B30:G30"/>
    <mergeCell ref="B31:G49"/>
    <mergeCell ref="B21:G21"/>
    <mergeCell ref="B17:G17"/>
    <mergeCell ref="B12:G12"/>
    <mergeCell ref="B3:G3"/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35BE-C54E-4E34-A8A9-BB51ADC7907B}">
  <dimension ref="B1:G62"/>
  <sheetViews>
    <sheetView zoomScaleNormal="100" workbookViewId="0">
      <selection activeCell="B1" sqref="B1:G1"/>
    </sheetView>
  </sheetViews>
  <sheetFormatPr defaultRowHeight="34.950000000000003" customHeight="1" x14ac:dyDescent="0.3"/>
  <cols>
    <col min="1" max="1" width="3.6640625" customWidth="1"/>
    <col min="2" max="2" width="22.109375" style="1" customWidth="1"/>
    <col min="3" max="3" width="36.33203125" customWidth="1"/>
    <col min="4" max="4" width="12" style="5" customWidth="1"/>
    <col min="5" max="5" width="8.88671875" style="5"/>
    <col min="6" max="6" width="12.21875" style="29" customWidth="1"/>
    <col min="7" max="7" width="12.21875" style="5" customWidth="1"/>
  </cols>
  <sheetData>
    <row r="1" spans="2:7" ht="34.950000000000003" customHeight="1" thickBot="1" x14ac:dyDescent="0.35">
      <c r="B1" s="46" t="s">
        <v>215</v>
      </c>
      <c r="C1" s="47"/>
      <c r="D1" s="47"/>
      <c r="E1" s="47"/>
      <c r="F1" s="47"/>
      <c r="G1" s="48"/>
    </row>
    <row r="2" spans="2:7" s="6" customFormat="1" ht="34.950000000000003" customHeight="1" thickBot="1" x14ac:dyDescent="0.35">
      <c r="B2" s="7" t="s">
        <v>82</v>
      </c>
      <c r="C2" s="8" t="s">
        <v>83</v>
      </c>
      <c r="D2" s="9" t="s">
        <v>84</v>
      </c>
      <c r="E2" s="8" t="s">
        <v>85</v>
      </c>
      <c r="F2" s="25" t="s">
        <v>86</v>
      </c>
      <c r="G2" s="10" t="s">
        <v>119</v>
      </c>
    </row>
    <row r="3" spans="2:7" ht="34.950000000000003" customHeight="1" thickBot="1" x14ac:dyDescent="0.35">
      <c r="B3" s="33" t="s">
        <v>190</v>
      </c>
      <c r="C3" s="34"/>
      <c r="D3" s="34"/>
      <c r="E3" s="34"/>
      <c r="F3" s="34"/>
      <c r="G3" s="35"/>
    </row>
    <row r="4" spans="2:7" ht="34.950000000000003" customHeight="1" x14ac:dyDescent="0.3">
      <c r="B4" s="11" t="s">
        <v>40</v>
      </c>
      <c r="C4" s="3" t="s">
        <v>110</v>
      </c>
      <c r="D4" s="15" t="s">
        <v>137</v>
      </c>
      <c r="E4" s="15">
        <v>10</v>
      </c>
      <c r="F4" s="26">
        <v>805</v>
      </c>
      <c r="G4" s="16">
        <f t="shared" ref="G4:G11" si="0">F4*E4</f>
        <v>8050</v>
      </c>
    </row>
    <row r="5" spans="2:7" ht="34.950000000000003" customHeight="1" x14ac:dyDescent="0.3">
      <c r="B5" s="11" t="s">
        <v>172</v>
      </c>
      <c r="C5" s="3" t="s">
        <v>173</v>
      </c>
      <c r="D5" s="15" t="s">
        <v>175</v>
      </c>
      <c r="E5" s="15">
        <v>10</v>
      </c>
      <c r="F5" s="15">
        <v>1400</v>
      </c>
      <c r="G5" s="16">
        <f t="shared" si="0"/>
        <v>14000</v>
      </c>
    </row>
    <row r="6" spans="2:7" ht="34.950000000000003" customHeight="1" x14ac:dyDescent="0.3">
      <c r="B6" s="11" t="s">
        <v>39</v>
      </c>
      <c r="C6" s="3" t="s">
        <v>109</v>
      </c>
      <c r="D6" s="15" t="s">
        <v>139</v>
      </c>
      <c r="E6" s="15">
        <v>10</v>
      </c>
      <c r="F6" s="26">
        <v>2600</v>
      </c>
      <c r="G6" s="16">
        <f t="shared" si="0"/>
        <v>26000</v>
      </c>
    </row>
    <row r="7" spans="2:7" ht="34.950000000000003" customHeight="1" x14ac:dyDescent="0.3">
      <c r="B7" s="11" t="s">
        <v>100</v>
      </c>
      <c r="C7" s="3" t="s">
        <v>65</v>
      </c>
      <c r="D7" s="15" t="s">
        <v>140</v>
      </c>
      <c r="E7" s="15">
        <v>10</v>
      </c>
      <c r="F7" s="26">
        <v>945</v>
      </c>
      <c r="G7" s="16">
        <f t="shared" si="0"/>
        <v>9450</v>
      </c>
    </row>
    <row r="8" spans="2:7" ht="34.950000000000003" customHeight="1" x14ac:dyDescent="0.3">
      <c r="B8" s="11" t="s">
        <v>171</v>
      </c>
      <c r="C8" s="3" t="s">
        <v>65</v>
      </c>
      <c r="D8" s="15" t="s">
        <v>99</v>
      </c>
      <c r="E8" s="15">
        <v>10</v>
      </c>
      <c r="F8" s="26">
        <v>550</v>
      </c>
      <c r="G8" s="16">
        <f t="shared" si="0"/>
        <v>5500</v>
      </c>
    </row>
    <row r="9" spans="2:7" ht="34.950000000000003" customHeight="1" x14ac:dyDescent="0.3">
      <c r="B9" s="11" t="s">
        <v>176</v>
      </c>
      <c r="C9" s="3" t="s">
        <v>178</v>
      </c>
      <c r="D9" s="15" t="s">
        <v>177</v>
      </c>
      <c r="E9" s="15">
        <v>10</v>
      </c>
      <c r="F9" s="15">
        <v>1050</v>
      </c>
      <c r="G9" s="16">
        <f t="shared" si="0"/>
        <v>10500</v>
      </c>
    </row>
    <row r="10" spans="2:7" ht="34.950000000000003" customHeight="1" x14ac:dyDescent="0.3">
      <c r="B10" s="11" t="s">
        <v>169</v>
      </c>
      <c r="C10" s="3" t="s">
        <v>65</v>
      </c>
      <c r="D10" s="15" t="s">
        <v>98</v>
      </c>
      <c r="E10" s="15">
        <v>20</v>
      </c>
      <c r="F10" s="26">
        <v>720</v>
      </c>
      <c r="G10" s="16">
        <f t="shared" si="0"/>
        <v>14400</v>
      </c>
    </row>
    <row r="11" spans="2:7" ht="34.950000000000003" customHeight="1" thickBot="1" x14ac:dyDescent="0.35">
      <c r="B11" s="11" t="s">
        <v>38</v>
      </c>
      <c r="C11" s="3" t="s">
        <v>111</v>
      </c>
      <c r="D11" s="15" t="s">
        <v>142</v>
      </c>
      <c r="E11" s="15">
        <v>10</v>
      </c>
      <c r="F11" s="26">
        <v>2400</v>
      </c>
      <c r="G11" s="16">
        <f t="shared" si="0"/>
        <v>24000</v>
      </c>
    </row>
    <row r="12" spans="2:7" ht="34.950000000000003" customHeight="1" thickBot="1" x14ac:dyDescent="0.35">
      <c r="B12" s="33" t="s">
        <v>191</v>
      </c>
      <c r="C12" s="34"/>
      <c r="D12" s="34"/>
      <c r="E12" s="34"/>
      <c r="F12" s="34"/>
      <c r="G12" s="35"/>
    </row>
    <row r="13" spans="2:7" ht="34.950000000000003" customHeight="1" x14ac:dyDescent="0.3">
      <c r="B13" s="11" t="s">
        <v>153</v>
      </c>
      <c r="C13" s="13" t="s">
        <v>154</v>
      </c>
      <c r="D13" s="15" t="s">
        <v>114</v>
      </c>
      <c r="E13" s="15">
        <v>10</v>
      </c>
      <c r="F13" s="26">
        <v>345</v>
      </c>
      <c r="G13" s="16">
        <f>F13*E13</f>
        <v>3450</v>
      </c>
    </row>
    <row r="14" spans="2:7" ht="34.950000000000003" customHeight="1" x14ac:dyDescent="0.3">
      <c r="B14" s="11" t="s">
        <v>170</v>
      </c>
      <c r="C14" s="3" t="s">
        <v>59</v>
      </c>
      <c r="D14" s="15" t="s">
        <v>62</v>
      </c>
      <c r="E14" s="15">
        <v>10</v>
      </c>
      <c r="F14" s="26">
        <v>1860</v>
      </c>
      <c r="G14" s="16">
        <f>F14*E14</f>
        <v>18600</v>
      </c>
    </row>
    <row r="15" spans="2:7" ht="34.950000000000003" customHeight="1" x14ac:dyDescent="0.3">
      <c r="B15" s="11" t="s">
        <v>1</v>
      </c>
      <c r="C15" s="3" t="s">
        <v>59</v>
      </c>
      <c r="D15" s="15" t="s">
        <v>60</v>
      </c>
      <c r="E15" s="15">
        <v>10</v>
      </c>
      <c r="F15" s="26">
        <v>575</v>
      </c>
      <c r="G15" s="16">
        <f>F15*E15</f>
        <v>5750</v>
      </c>
    </row>
    <row r="16" spans="2:7" ht="34.950000000000003" customHeight="1" thickBot="1" x14ac:dyDescent="0.35">
      <c r="B16" s="11" t="s">
        <v>2</v>
      </c>
      <c r="C16" s="3" t="s">
        <v>59</v>
      </c>
      <c r="D16" s="15" t="s">
        <v>61</v>
      </c>
      <c r="E16" s="15">
        <v>10</v>
      </c>
      <c r="F16" s="26">
        <v>410</v>
      </c>
      <c r="G16" s="16">
        <f>F16*E16</f>
        <v>4100</v>
      </c>
    </row>
    <row r="17" spans="2:7" ht="34.950000000000003" customHeight="1" thickBot="1" x14ac:dyDescent="0.35">
      <c r="B17" s="33" t="s">
        <v>188</v>
      </c>
      <c r="C17" s="34"/>
      <c r="D17" s="34"/>
      <c r="E17" s="34"/>
      <c r="F17" s="34"/>
      <c r="G17" s="35"/>
    </row>
    <row r="18" spans="2:7" ht="34.950000000000003" customHeight="1" x14ac:dyDescent="0.3">
      <c r="B18" s="11" t="s">
        <v>3</v>
      </c>
      <c r="C18" s="3" t="s">
        <v>80</v>
      </c>
      <c r="D18" s="15" t="s">
        <v>63</v>
      </c>
      <c r="E18" s="15">
        <v>10</v>
      </c>
      <c r="F18" s="26">
        <v>586.5</v>
      </c>
      <c r="G18" s="16">
        <f>F18*E18</f>
        <v>5865</v>
      </c>
    </row>
    <row r="19" spans="2:7" ht="34.950000000000003" customHeight="1" x14ac:dyDescent="0.3">
      <c r="B19" s="11" t="s">
        <v>76</v>
      </c>
      <c r="C19" s="3" t="s">
        <v>79</v>
      </c>
      <c r="D19" s="15" t="s">
        <v>63</v>
      </c>
      <c r="E19" s="15">
        <v>10</v>
      </c>
      <c r="F19" s="26">
        <v>402.5</v>
      </c>
      <c r="G19" s="16">
        <f>F19*E19</f>
        <v>4025</v>
      </c>
    </row>
    <row r="20" spans="2:7" ht="34.950000000000003" customHeight="1" thickBot="1" x14ac:dyDescent="0.35">
      <c r="B20" s="11" t="s">
        <v>146</v>
      </c>
      <c r="C20" s="3" t="s">
        <v>65</v>
      </c>
      <c r="D20" s="15" t="s">
        <v>115</v>
      </c>
      <c r="E20" s="15">
        <v>10</v>
      </c>
      <c r="F20" s="26">
        <v>529</v>
      </c>
      <c r="G20" s="16">
        <f>F20*E20</f>
        <v>5290</v>
      </c>
    </row>
    <row r="21" spans="2:7" ht="34.950000000000003" customHeight="1" thickBot="1" x14ac:dyDescent="0.35">
      <c r="B21" s="33" t="s">
        <v>192</v>
      </c>
      <c r="C21" s="34"/>
      <c r="D21" s="34"/>
      <c r="E21" s="34"/>
      <c r="F21" s="34"/>
      <c r="G21" s="35"/>
    </row>
    <row r="22" spans="2:7" ht="34.950000000000003" customHeight="1" x14ac:dyDescent="0.3">
      <c r="B22" s="11" t="s">
        <v>14</v>
      </c>
      <c r="C22" s="3" t="s">
        <v>156</v>
      </c>
      <c r="D22" s="15" t="s">
        <v>74</v>
      </c>
      <c r="E22" s="15">
        <v>40</v>
      </c>
      <c r="F22" s="26">
        <v>143.75</v>
      </c>
      <c r="G22" s="16">
        <f t="shared" ref="G22:G29" si="1">F22*E22</f>
        <v>5750</v>
      </c>
    </row>
    <row r="23" spans="2:7" ht="34.950000000000003" customHeight="1" x14ac:dyDescent="0.3">
      <c r="B23" s="23" t="s">
        <v>7</v>
      </c>
      <c r="C23" s="22" t="s">
        <v>106</v>
      </c>
      <c r="D23" s="15" t="s">
        <v>123</v>
      </c>
      <c r="E23" s="15">
        <v>20</v>
      </c>
      <c r="F23" s="26">
        <v>287.5</v>
      </c>
      <c r="G23" s="16">
        <f t="shared" si="1"/>
        <v>5750</v>
      </c>
    </row>
    <row r="24" spans="2:7" ht="34.950000000000003" customHeight="1" x14ac:dyDescent="0.3">
      <c r="B24" s="11" t="s">
        <v>18</v>
      </c>
      <c r="C24" s="3" t="s">
        <v>106</v>
      </c>
      <c r="D24" s="15" t="s">
        <v>124</v>
      </c>
      <c r="E24" s="15">
        <v>30</v>
      </c>
      <c r="F24" s="26">
        <v>402.5</v>
      </c>
      <c r="G24" s="16">
        <f t="shared" si="1"/>
        <v>12075</v>
      </c>
    </row>
    <row r="25" spans="2:7" ht="34.950000000000003" customHeight="1" x14ac:dyDescent="0.3">
      <c r="B25" s="11" t="s">
        <v>30</v>
      </c>
      <c r="C25" s="3" t="s">
        <v>105</v>
      </c>
      <c r="D25" s="15" t="s">
        <v>128</v>
      </c>
      <c r="E25" s="15">
        <v>30</v>
      </c>
      <c r="F25" s="26">
        <v>345</v>
      </c>
      <c r="G25" s="16">
        <f t="shared" si="1"/>
        <v>10350</v>
      </c>
    </row>
    <row r="26" spans="2:7" ht="34.950000000000003" customHeight="1" x14ac:dyDescent="0.3">
      <c r="B26" s="11" t="s">
        <v>55</v>
      </c>
      <c r="C26" s="3" t="s">
        <v>159</v>
      </c>
      <c r="D26" s="15" t="s">
        <v>132</v>
      </c>
      <c r="E26" s="15">
        <v>30</v>
      </c>
      <c r="F26" s="15">
        <v>403</v>
      </c>
      <c r="G26" s="16">
        <f t="shared" si="1"/>
        <v>12090</v>
      </c>
    </row>
    <row r="27" spans="2:7" ht="34.950000000000003" customHeight="1" x14ac:dyDescent="0.3">
      <c r="B27" s="11" t="s">
        <v>12</v>
      </c>
      <c r="C27" s="3" t="s">
        <v>160</v>
      </c>
      <c r="D27" s="15" t="s">
        <v>133</v>
      </c>
      <c r="E27" s="15">
        <v>30</v>
      </c>
      <c r="F27" s="26">
        <v>460</v>
      </c>
      <c r="G27" s="16">
        <f t="shared" si="1"/>
        <v>13800</v>
      </c>
    </row>
    <row r="28" spans="2:7" ht="34.950000000000003" customHeight="1" x14ac:dyDescent="0.3">
      <c r="B28" s="11" t="s">
        <v>181</v>
      </c>
      <c r="C28" s="3" t="s">
        <v>182</v>
      </c>
      <c r="D28" s="15" t="s">
        <v>126</v>
      </c>
      <c r="E28" s="15">
        <v>30</v>
      </c>
      <c r="F28" s="15">
        <v>350</v>
      </c>
      <c r="G28" s="16">
        <f t="shared" si="1"/>
        <v>10500</v>
      </c>
    </row>
    <row r="29" spans="2:7" ht="34.950000000000003" customHeight="1" thickBot="1" x14ac:dyDescent="0.35">
      <c r="B29" s="11" t="s">
        <v>13</v>
      </c>
      <c r="C29" s="3" t="s">
        <v>164</v>
      </c>
      <c r="D29" s="15" t="s">
        <v>58</v>
      </c>
      <c r="E29" s="15">
        <v>20</v>
      </c>
      <c r="F29" s="26">
        <v>805</v>
      </c>
      <c r="G29" s="16">
        <f t="shared" si="1"/>
        <v>16100</v>
      </c>
    </row>
    <row r="30" spans="2:7" ht="34.950000000000003" customHeight="1" thickBot="1" x14ac:dyDescent="0.35">
      <c r="B30" s="33" t="s">
        <v>205</v>
      </c>
      <c r="C30" s="34"/>
      <c r="D30" s="34"/>
      <c r="E30" s="34"/>
      <c r="F30" s="34"/>
      <c r="G30" s="35"/>
    </row>
    <row r="31" spans="2:7" ht="34.950000000000003" customHeight="1" x14ac:dyDescent="0.3">
      <c r="B31" s="12" t="s">
        <v>52</v>
      </c>
      <c r="C31" s="13"/>
      <c r="D31" s="14"/>
      <c r="E31" s="14"/>
      <c r="F31" s="28"/>
      <c r="G31" s="16"/>
    </row>
    <row r="32" spans="2:7" ht="34.950000000000003" customHeight="1" x14ac:dyDescent="0.3">
      <c r="B32" s="21" t="s">
        <v>90</v>
      </c>
      <c r="C32" s="3" t="s">
        <v>208</v>
      </c>
      <c r="D32" s="15" t="s">
        <v>207</v>
      </c>
      <c r="E32" s="15" t="s">
        <v>209</v>
      </c>
      <c r="F32" s="27">
        <v>2300</v>
      </c>
      <c r="G32" s="27">
        <f>F32*5</f>
        <v>11500</v>
      </c>
    </row>
    <row r="33" spans="2:7" ht="34.950000000000003" customHeight="1" x14ac:dyDescent="0.3">
      <c r="B33" s="21" t="s">
        <v>91</v>
      </c>
      <c r="C33" s="3" t="s">
        <v>208</v>
      </c>
      <c r="D33" s="15" t="s">
        <v>207</v>
      </c>
      <c r="E33" s="15" t="s">
        <v>209</v>
      </c>
      <c r="F33" s="27">
        <v>2850</v>
      </c>
      <c r="G33" s="27">
        <f>F33*5</f>
        <v>14250</v>
      </c>
    </row>
    <row r="34" spans="2:7" ht="34.950000000000003" customHeight="1" x14ac:dyDescent="0.3">
      <c r="B34" s="21" t="s">
        <v>92</v>
      </c>
      <c r="C34" s="3" t="s">
        <v>208</v>
      </c>
      <c r="D34" s="15" t="s">
        <v>207</v>
      </c>
      <c r="E34" s="15" t="s">
        <v>209</v>
      </c>
      <c r="F34" s="27">
        <v>5700</v>
      </c>
      <c r="G34" s="27">
        <f>F34*5</f>
        <v>28500</v>
      </c>
    </row>
    <row r="35" spans="2:7" ht="34.950000000000003" customHeight="1" x14ac:dyDescent="0.3">
      <c r="B35" s="11" t="s">
        <v>53</v>
      </c>
      <c r="C35" s="4"/>
      <c r="D35" s="20"/>
      <c r="E35" s="20"/>
      <c r="F35" s="27"/>
      <c r="G35" s="27"/>
    </row>
    <row r="36" spans="2:7" ht="34.950000000000003" customHeight="1" x14ac:dyDescent="0.3">
      <c r="B36" s="21" t="s">
        <v>93</v>
      </c>
      <c r="C36" s="3" t="s">
        <v>208</v>
      </c>
      <c r="D36" s="15" t="s">
        <v>207</v>
      </c>
      <c r="E36" s="15" t="s">
        <v>209</v>
      </c>
      <c r="F36" s="27">
        <f>760*5</f>
        <v>3800</v>
      </c>
      <c r="G36" s="27">
        <f>F36*5</f>
        <v>19000</v>
      </c>
    </row>
    <row r="37" spans="2:7" ht="34.950000000000003" customHeight="1" x14ac:dyDescent="0.3">
      <c r="B37" s="21" t="s">
        <v>94</v>
      </c>
      <c r="C37" s="3" t="s">
        <v>208</v>
      </c>
      <c r="D37" s="15" t="s">
        <v>207</v>
      </c>
      <c r="E37" s="15" t="s">
        <v>209</v>
      </c>
      <c r="F37" s="27">
        <f>1120*5</f>
        <v>5600</v>
      </c>
      <c r="G37" s="27">
        <f>F37*5</f>
        <v>28000</v>
      </c>
    </row>
    <row r="38" spans="2:7" ht="34.950000000000003" customHeight="1" x14ac:dyDescent="0.3">
      <c r="B38" s="21" t="s">
        <v>95</v>
      </c>
      <c r="C38" s="3" t="s">
        <v>208</v>
      </c>
      <c r="D38" s="15" t="s">
        <v>207</v>
      </c>
      <c r="E38" s="15" t="s">
        <v>209</v>
      </c>
      <c r="F38" s="27">
        <f>1720*5</f>
        <v>8600</v>
      </c>
      <c r="G38" s="27">
        <f>F38*5</f>
        <v>43000</v>
      </c>
    </row>
    <row r="39" spans="2:7" ht="34.950000000000003" customHeight="1" x14ac:dyDescent="0.3">
      <c r="B39" s="11" t="s">
        <v>54</v>
      </c>
      <c r="C39" s="4"/>
      <c r="D39" s="20"/>
      <c r="E39" s="20"/>
      <c r="F39" s="27"/>
      <c r="G39" s="27"/>
    </row>
    <row r="40" spans="2:7" ht="34.950000000000003" customHeight="1" x14ac:dyDescent="0.3">
      <c r="B40" s="21" t="s">
        <v>48</v>
      </c>
      <c r="C40" s="3" t="s">
        <v>208</v>
      </c>
      <c r="D40" s="15" t="s">
        <v>207</v>
      </c>
      <c r="E40" s="15" t="s">
        <v>209</v>
      </c>
      <c r="F40" s="27">
        <f>370*5</f>
        <v>1850</v>
      </c>
      <c r="G40" s="27">
        <f>F40*5</f>
        <v>9250</v>
      </c>
    </row>
    <row r="41" spans="2:7" ht="34.950000000000003" customHeight="1" x14ac:dyDescent="0.3">
      <c r="B41" s="21" t="s">
        <v>103</v>
      </c>
      <c r="C41" s="3" t="s">
        <v>208</v>
      </c>
      <c r="D41" s="15" t="s">
        <v>207</v>
      </c>
      <c r="E41" s="15" t="s">
        <v>209</v>
      </c>
      <c r="F41" s="27">
        <f>345*5</f>
        <v>1725</v>
      </c>
      <c r="G41" s="27">
        <f>F41*5</f>
        <v>8625</v>
      </c>
    </row>
    <row r="42" spans="2:7" ht="34.950000000000003" customHeight="1" thickBot="1" x14ac:dyDescent="0.35">
      <c r="B42" s="32" t="s">
        <v>92</v>
      </c>
      <c r="C42" s="3" t="s">
        <v>208</v>
      </c>
      <c r="D42" s="15" t="s">
        <v>207</v>
      </c>
      <c r="E42" s="15" t="s">
        <v>209</v>
      </c>
      <c r="F42" s="27">
        <f>860*5</f>
        <v>4300</v>
      </c>
      <c r="G42" s="27">
        <f>F42*5</f>
        <v>21500</v>
      </c>
    </row>
    <row r="43" spans="2:7" ht="34.950000000000003" customHeight="1" thickBot="1" x14ac:dyDescent="0.35">
      <c r="B43" s="55" t="s">
        <v>216</v>
      </c>
      <c r="C43" s="56"/>
      <c r="D43" s="56"/>
      <c r="E43" s="56"/>
      <c r="F43" s="56"/>
      <c r="G43" s="57"/>
    </row>
    <row r="44" spans="2:7" ht="34.950000000000003" customHeight="1" x14ac:dyDescent="0.3">
      <c r="B44" s="38"/>
      <c r="C44" s="39"/>
      <c r="D44" s="39"/>
      <c r="E44" s="39"/>
      <c r="F44" s="39"/>
      <c r="G44" s="39"/>
    </row>
    <row r="45" spans="2:7" ht="34.950000000000003" customHeight="1" x14ac:dyDescent="0.3">
      <c r="B45" s="39"/>
      <c r="C45" s="39"/>
      <c r="D45" s="39"/>
      <c r="E45" s="39"/>
      <c r="F45" s="39"/>
      <c r="G45" s="39"/>
    </row>
    <row r="46" spans="2:7" ht="34.950000000000003" customHeight="1" x14ac:dyDescent="0.3">
      <c r="B46" s="39"/>
      <c r="C46" s="39"/>
      <c r="D46" s="39"/>
      <c r="E46" s="39"/>
      <c r="F46" s="39"/>
      <c r="G46" s="39"/>
    </row>
    <row r="47" spans="2:7" ht="34.950000000000003" customHeight="1" x14ac:dyDescent="0.3">
      <c r="B47" s="39"/>
      <c r="C47" s="39"/>
      <c r="D47" s="39"/>
      <c r="E47" s="39"/>
      <c r="F47" s="39"/>
      <c r="G47" s="39"/>
    </row>
    <row r="48" spans="2:7" ht="34.950000000000003" customHeight="1" x14ac:dyDescent="0.3">
      <c r="B48" s="39"/>
      <c r="C48" s="39"/>
      <c r="D48" s="39"/>
      <c r="E48" s="39"/>
      <c r="F48" s="39"/>
      <c r="G48" s="39"/>
    </row>
    <row r="49" spans="2:7" ht="34.950000000000003" customHeight="1" x14ac:dyDescent="0.3">
      <c r="B49" s="39"/>
      <c r="C49" s="39"/>
      <c r="D49" s="39"/>
      <c r="E49" s="39"/>
      <c r="F49" s="39"/>
      <c r="G49" s="39"/>
    </row>
    <row r="50" spans="2:7" ht="34.950000000000003" customHeight="1" x14ac:dyDescent="0.3">
      <c r="B50" s="39"/>
      <c r="C50" s="39"/>
      <c r="D50" s="39"/>
      <c r="E50" s="39"/>
      <c r="F50" s="39"/>
      <c r="G50" s="39"/>
    </row>
    <row r="51" spans="2:7" ht="34.950000000000003" customHeight="1" x14ac:dyDescent="0.3">
      <c r="B51" s="39"/>
      <c r="C51" s="39"/>
      <c r="D51" s="39"/>
      <c r="E51" s="39"/>
      <c r="F51" s="39"/>
      <c r="G51" s="39"/>
    </row>
    <row r="52" spans="2:7" ht="34.950000000000003" customHeight="1" x14ac:dyDescent="0.3">
      <c r="B52" s="39"/>
      <c r="C52" s="39"/>
      <c r="D52" s="39"/>
      <c r="E52" s="39"/>
      <c r="F52" s="39"/>
      <c r="G52" s="39"/>
    </row>
    <row r="53" spans="2:7" ht="34.950000000000003" customHeight="1" x14ac:dyDescent="0.3">
      <c r="B53" s="39"/>
      <c r="C53" s="39"/>
      <c r="D53" s="39"/>
      <c r="E53" s="39"/>
      <c r="F53" s="39"/>
      <c r="G53" s="39"/>
    </row>
    <row r="54" spans="2:7" ht="34.950000000000003" customHeight="1" x14ac:dyDescent="0.3">
      <c r="B54" s="39"/>
      <c r="C54" s="39"/>
      <c r="D54" s="39"/>
      <c r="E54" s="39"/>
      <c r="F54" s="39"/>
      <c r="G54" s="39"/>
    </row>
    <row r="55" spans="2:7" ht="34.950000000000003" customHeight="1" x14ac:dyDescent="0.3">
      <c r="B55" s="39"/>
      <c r="C55" s="39"/>
      <c r="D55" s="39"/>
      <c r="E55" s="39"/>
      <c r="F55" s="39"/>
      <c r="G55" s="39"/>
    </row>
    <row r="56" spans="2:7" ht="34.950000000000003" customHeight="1" x14ac:dyDescent="0.3">
      <c r="B56" s="39"/>
      <c r="C56" s="39"/>
      <c r="D56" s="39"/>
      <c r="E56" s="39"/>
      <c r="F56" s="39"/>
      <c r="G56" s="39"/>
    </row>
    <row r="57" spans="2:7" ht="34.950000000000003" customHeight="1" x14ac:dyDescent="0.3">
      <c r="B57" s="39"/>
      <c r="C57" s="39"/>
      <c r="D57" s="39"/>
      <c r="E57" s="39"/>
      <c r="F57" s="39"/>
      <c r="G57" s="39"/>
    </row>
    <row r="58" spans="2:7" ht="34.950000000000003" customHeight="1" x14ac:dyDescent="0.3">
      <c r="B58" s="39"/>
      <c r="C58" s="39"/>
      <c r="D58" s="39"/>
      <c r="E58" s="39"/>
      <c r="F58" s="39"/>
      <c r="G58" s="39"/>
    </row>
    <row r="59" spans="2:7" ht="34.950000000000003" customHeight="1" x14ac:dyDescent="0.3">
      <c r="B59" s="39"/>
      <c r="C59" s="39"/>
      <c r="D59" s="39"/>
      <c r="E59" s="39"/>
      <c r="F59" s="39"/>
      <c r="G59" s="39"/>
    </row>
    <row r="60" spans="2:7" ht="34.950000000000003" customHeight="1" x14ac:dyDescent="0.3">
      <c r="B60" s="39"/>
      <c r="C60" s="39"/>
      <c r="D60" s="39"/>
      <c r="E60" s="39"/>
      <c r="F60" s="39"/>
      <c r="G60" s="39"/>
    </row>
    <row r="61" spans="2:7" ht="34.950000000000003" customHeight="1" x14ac:dyDescent="0.3">
      <c r="B61" s="39"/>
      <c r="C61" s="39"/>
      <c r="D61" s="39"/>
      <c r="E61" s="39"/>
      <c r="F61" s="39"/>
      <c r="G61" s="39"/>
    </row>
    <row r="62" spans="2:7" ht="34.950000000000003" customHeight="1" x14ac:dyDescent="0.3">
      <c r="B62" s="39"/>
      <c r="C62" s="39"/>
      <c r="D62" s="39"/>
      <c r="E62" s="39"/>
      <c r="F62" s="39"/>
      <c r="G62" s="39"/>
    </row>
  </sheetData>
  <mergeCells count="8">
    <mergeCell ref="B43:G43"/>
    <mergeCell ref="B44:G62"/>
    <mergeCell ref="B30:G30"/>
    <mergeCell ref="B21:G21"/>
    <mergeCell ref="B12:G12"/>
    <mergeCell ref="B17:G17"/>
    <mergeCell ref="B1:G1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5F8C-9694-4192-831F-DE4F59530C10}">
  <dimension ref="A1:G87"/>
  <sheetViews>
    <sheetView zoomScaleNormal="100" workbookViewId="0">
      <selection activeCell="B1" sqref="B1:G1"/>
    </sheetView>
  </sheetViews>
  <sheetFormatPr defaultRowHeight="34.950000000000003" customHeight="1" x14ac:dyDescent="0.3"/>
  <cols>
    <col min="1" max="1" width="3.6640625" customWidth="1"/>
    <col min="2" max="2" width="22.109375" style="1" customWidth="1"/>
    <col min="3" max="3" width="36.21875" customWidth="1"/>
    <col min="4" max="4" width="17.6640625" style="5" customWidth="1"/>
    <col min="5" max="5" width="8.88671875" style="5"/>
    <col min="6" max="6" width="12.21875" style="29" customWidth="1"/>
    <col min="7" max="7" width="12.21875" style="5" customWidth="1"/>
  </cols>
  <sheetData>
    <row r="1" spans="1:7" ht="34.950000000000003" customHeight="1" thickBot="1" x14ac:dyDescent="0.35">
      <c r="B1" s="52" t="s">
        <v>211</v>
      </c>
      <c r="C1" s="53"/>
      <c r="D1" s="53"/>
      <c r="E1" s="53"/>
      <c r="F1" s="53"/>
      <c r="G1" s="54"/>
    </row>
    <row r="2" spans="1:7" s="6" customFormat="1" ht="34.950000000000003" customHeight="1" thickBot="1" x14ac:dyDescent="0.35">
      <c r="B2" s="7" t="s">
        <v>82</v>
      </c>
      <c r="C2" s="8" t="s">
        <v>83</v>
      </c>
      <c r="D2" s="9" t="s">
        <v>84</v>
      </c>
      <c r="E2" s="8" t="s">
        <v>85</v>
      </c>
      <c r="F2" s="25" t="s">
        <v>86</v>
      </c>
      <c r="G2" s="10" t="s">
        <v>119</v>
      </c>
    </row>
    <row r="3" spans="1:7" ht="34.950000000000003" customHeight="1" thickBot="1" x14ac:dyDescent="0.35">
      <c r="A3">
        <v>8</v>
      </c>
      <c r="B3" s="33" t="s">
        <v>190</v>
      </c>
      <c r="C3" s="34"/>
      <c r="D3" s="34"/>
      <c r="E3" s="34"/>
      <c r="F3" s="34"/>
      <c r="G3" s="35"/>
    </row>
    <row r="4" spans="1:7" ht="34.950000000000003" customHeight="1" x14ac:dyDescent="0.3">
      <c r="A4">
        <v>4</v>
      </c>
      <c r="B4" s="11" t="s">
        <v>40</v>
      </c>
      <c r="C4" s="3" t="s">
        <v>110</v>
      </c>
      <c r="D4" s="15" t="s">
        <v>137</v>
      </c>
      <c r="E4" s="15">
        <v>10</v>
      </c>
      <c r="F4" s="26">
        <v>805</v>
      </c>
      <c r="G4" s="16">
        <f t="shared" ref="G4:G11" si="0">F4*E4</f>
        <v>8050</v>
      </c>
    </row>
    <row r="5" spans="1:7" ht="34.950000000000003" customHeight="1" x14ac:dyDescent="0.3">
      <c r="A5">
        <v>3</v>
      </c>
      <c r="B5" s="11" t="s">
        <v>172</v>
      </c>
      <c r="C5" s="3" t="s">
        <v>173</v>
      </c>
      <c r="D5" s="15" t="s">
        <v>175</v>
      </c>
      <c r="E5" s="15">
        <v>10</v>
      </c>
      <c r="F5" s="15">
        <v>1400</v>
      </c>
      <c r="G5" s="16">
        <f t="shared" si="0"/>
        <v>14000</v>
      </c>
    </row>
    <row r="6" spans="1:7" ht="34.950000000000003" customHeight="1" x14ac:dyDescent="0.3">
      <c r="A6">
        <v>8</v>
      </c>
      <c r="B6" s="11" t="s">
        <v>39</v>
      </c>
      <c r="C6" s="3" t="s">
        <v>109</v>
      </c>
      <c r="D6" s="15" t="s">
        <v>139</v>
      </c>
      <c r="E6" s="15">
        <v>10</v>
      </c>
      <c r="F6" s="26">
        <v>2600</v>
      </c>
      <c r="G6" s="16">
        <f t="shared" si="0"/>
        <v>26000</v>
      </c>
    </row>
    <row r="7" spans="1:7" ht="34.950000000000003" customHeight="1" x14ac:dyDescent="0.3">
      <c r="A7">
        <v>9</v>
      </c>
      <c r="B7" s="11" t="s">
        <v>100</v>
      </c>
      <c r="C7" s="3" t="s">
        <v>65</v>
      </c>
      <c r="D7" s="15" t="s">
        <v>140</v>
      </c>
      <c r="E7" s="15">
        <v>10</v>
      </c>
      <c r="F7" s="26">
        <v>945</v>
      </c>
      <c r="G7" s="16">
        <f t="shared" si="0"/>
        <v>9450</v>
      </c>
    </row>
    <row r="8" spans="1:7" ht="34.950000000000003" customHeight="1" x14ac:dyDescent="0.3">
      <c r="B8" s="11" t="s">
        <v>171</v>
      </c>
      <c r="C8" s="3" t="s">
        <v>65</v>
      </c>
      <c r="D8" s="15" t="s">
        <v>99</v>
      </c>
      <c r="E8" s="15">
        <v>10</v>
      </c>
      <c r="F8" s="26">
        <v>550</v>
      </c>
      <c r="G8" s="16">
        <f t="shared" si="0"/>
        <v>5500</v>
      </c>
    </row>
    <row r="9" spans="1:7" ht="34.950000000000003" customHeight="1" x14ac:dyDescent="0.3">
      <c r="B9" s="11" t="s">
        <v>176</v>
      </c>
      <c r="C9" s="3" t="s">
        <v>178</v>
      </c>
      <c r="D9" s="15" t="s">
        <v>177</v>
      </c>
      <c r="E9" s="15">
        <v>10</v>
      </c>
      <c r="F9" s="15">
        <v>1050</v>
      </c>
      <c r="G9" s="16">
        <f t="shared" si="0"/>
        <v>10500</v>
      </c>
    </row>
    <row r="10" spans="1:7" ht="34.950000000000003" customHeight="1" x14ac:dyDescent="0.3">
      <c r="B10" s="11" t="s">
        <v>169</v>
      </c>
      <c r="C10" s="3" t="s">
        <v>65</v>
      </c>
      <c r="D10" s="15" t="s">
        <v>98</v>
      </c>
      <c r="E10" s="15">
        <v>20</v>
      </c>
      <c r="F10" s="26">
        <v>720</v>
      </c>
      <c r="G10" s="16">
        <f t="shared" si="0"/>
        <v>14400</v>
      </c>
    </row>
    <row r="11" spans="1:7" ht="34.950000000000003" customHeight="1" thickBot="1" x14ac:dyDescent="0.35">
      <c r="B11" s="11" t="s">
        <v>38</v>
      </c>
      <c r="C11" s="3" t="s">
        <v>111</v>
      </c>
      <c r="D11" s="15" t="s">
        <v>142</v>
      </c>
      <c r="E11" s="15">
        <v>10</v>
      </c>
      <c r="F11" s="26">
        <v>2400</v>
      </c>
      <c r="G11" s="16">
        <f t="shared" si="0"/>
        <v>24000</v>
      </c>
    </row>
    <row r="12" spans="1:7" ht="34.950000000000003" customHeight="1" thickBot="1" x14ac:dyDescent="0.35">
      <c r="B12" s="33" t="s">
        <v>191</v>
      </c>
      <c r="C12" s="34"/>
      <c r="D12" s="34"/>
      <c r="E12" s="34"/>
      <c r="F12" s="34"/>
      <c r="G12" s="35"/>
    </row>
    <row r="13" spans="1:7" ht="34.950000000000003" customHeight="1" x14ac:dyDescent="0.3">
      <c r="B13" s="11" t="s">
        <v>153</v>
      </c>
      <c r="C13" s="13" t="s">
        <v>154</v>
      </c>
      <c r="D13" s="15" t="s">
        <v>114</v>
      </c>
      <c r="E13" s="15">
        <v>10</v>
      </c>
      <c r="F13" s="26">
        <v>345</v>
      </c>
      <c r="G13" s="16">
        <f>F13*E13</f>
        <v>3450</v>
      </c>
    </row>
    <row r="14" spans="1:7" ht="34.950000000000003" customHeight="1" x14ac:dyDescent="0.3">
      <c r="B14" s="11" t="s">
        <v>170</v>
      </c>
      <c r="C14" s="3" t="s">
        <v>59</v>
      </c>
      <c r="D14" s="15" t="s">
        <v>62</v>
      </c>
      <c r="E14" s="15">
        <v>10</v>
      </c>
      <c r="F14" s="26">
        <v>1860</v>
      </c>
      <c r="G14" s="16">
        <f>F14*E14</f>
        <v>18600</v>
      </c>
    </row>
    <row r="15" spans="1:7" ht="34.950000000000003" customHeight="1" x14ac:dyDescent="0.3">
      <c r="B15" s="11" t="s">
        <v>1</v>
      </c>
      <c r="C15" s="3" t="s">
        <v>59</v>
      </c>
      <c r="D15" s="15" t="s">
        <v>60</v>
      </c>
      <c r="E15" s="15">
        <v>10</v>
      </c>
      <c r="F15" s="26">
        <v>575</v>
      </c>
      <c r="G15" s="16">
        <f>F15*E15</f>
        <v>5750</v>
      </c>
    </row>
    <row r="16" spans="1:7" ht="34.950000000000003" customHeight="1" thickBot="1" x14ac:dyDescent="0.35">
      <c r="B16" s="11" t="s">
        <v>2</v>
      </c>
      <c r="C16" s="3" t="s">
        <v>59</v>
      </c>
      <c r="D16" s="15" t="s">
        <v>61</v>
      </c>
      <c r="E16" s="15">
        <v>10</v>
      </c>
      <c r="F16" s="26">
        <v>410</v>
      </c>
      <c r="G16" s="16">
        <f>F16*E16</f>
        <v>4100</v>
      </c>
    </row>
    <row r="17" spans="2:7" ht="34.950000000000003" customHeight="1" thickBot="1" x14ac:dyDescent="0.35">
      <c r="B17" s="33" t="s">
        <v>204</v>
      </c>
      <c r="C17" s="34"/>
      <c r="D17" s="34"/>
      <c r="E17" s="34"/>
      <c r="F17" s="34"/>
      <c r="G17" s="35"/>
    </row>
    <row r="18" spans="2:7" ht="34.950000000000003" customHeight="1" x14ac:dyDescent="0.3">
      <c r="B18" s="11" t="s">
        <v>6</v>
      </c>
      <c r="C18" s="3" t="s">
        <v>104</v>
      </c>
      <c r="D18" s="15" t="s">
        <v>108</v>
      </c>
      <c r="E18" s="15">
        <v>10</v>
      </c>
      <c r="F18" s="27">
        <v>517.5</v>
      </c>
      <c r="G18" s="16">
        <f>F18*E18</f>
        <v>5175</v>
      </c>
    </row>
    <row r="19" spans="2:7" ht="34.950000000000003" customHeight="1" x14ac:dyDescent="0.3">
      <c r="B19" s="12" t="s">
        <v>24</v>
      </c>
      <c r="C19" s="3" t="s">
        <v>59</v>
      </c>
      <c r="D19" s="14" t="s">
        <v>118</v>
      </c>
      <c r="E19" s="14">
        <v>10</v>
      </c>
      <c r="F19" s="28">
        <v>402.5</v>
      </c>
      <c r="G19" s="16">
        <f>F19*E19</f>
        <v>4025</v>
      </c>
    </row>
    <row r="20" spans="2:7" ht="34.950000000000003" customHeight="1" thickBot="1" x14ac:dyDescent="0.35">
      <c r="B20" s="11" t="s">
        <v>45</v>
      </c>
      <c r="C20" s="3" t="s">
        <v>78</v>
      </c>
      <c r="D20" s="15" t="s">
        <v>66</v>
      </c>
      <c r="E20" s="15">
        <v>10</v>
      </c>
      <c r="F20" s="27">
        <v>525</v>
      </c>
      <c r="G20" s="16">
        <f>F20*E20</f>
        <v>5250</v>
      </c>
    </row>
    <row r="21" spans="2:7" ht="34.950000000000003" customHeight="1" thickBot="1" x14ac:dyDescent="0.35">
      <c r="B21" s="33" t="s">
        <v>188</v>
      </c>
      <c r="C21" s="34"/>
      <c r="D21" s="34"/>
      <c r="E21" s="34"/>
      <c r="F21" s="34"/>
      <c r="G21" s="35"/>
    </row>
    <row r="22" spans="2:7" ht="34.950000000000003" customHeight="1" x14ac:dyDescent="0.3">
      <c r="B22" s="11" t="s">
        <v>3</v>
      </c>
      <c r="C22" s="3" t="s">
        <v>80</v>
      </c>
      <c r="D22" s="15" t="s">
        <v>63</v>
      </c>
      <c r="E22" s="15">
        <v>10</v>
      </c>
      <c r="F22" s="26">
        <v>586.5</v>
      </c>
      <c r="G22" s="16">
        <f>F22*E22</f>
        <v>5865</v>
      </c>
    </row>
    <row r="23" spans="2:7" ht="34.950000000000003" customHeight="1" x14ac:dyDescent="0.3">
      <c r="B23" s="11" t="s">
        <v>76</v>
      </c>
      <c r="C23" s="3" t="s">
        <v>79</v>
      </c>
      <c r="D23" s="15" t="s">
        <v>63</v>
      </c>
      <c r="E23" s="15">
        <v>10</v>
      </c>
      <c r="F23" s="26">
        <v>402.5</v>
      </c>
      <c r="G23" s="16">
        <f>F23*E23</f>
        <v>4025</v>
      </c>
    </row>
    <row r="24" spans="2:7" ht="34.950000000000003" customHeight="1" thickBot="1" x14ac:dyDescent="0.35">
      <c r="B24" s="11" t="s">
        <v>146</v>
      </c>
      <c r="C24" s="3" t="s">
        <v>65</v>
      </c>
      <c r="D24" s="15" t="s">
        <v>115</v>
      </c>
      <c r="E24" s="15">
        <v>10</v>
      </c>
      <c r="F24" s="26">
        <v>529</v>
      </c>
      <c r="G24" s="16">
        <f>F24*E24</f>
        <v>5290</v>
      </c>
    </row>
    <row r="25" spans="2:7" ht="34.950000000000003" customHeight="1" thickBot="1" x14ac:dyDescent="0.35">
      <c r="B25" s="33" t="s">
        <v>201</v>
      </c>
      <c r="C25" s="34"/>
      <c r="D25" s="34"/>
      <c r="E25" s="34"/>
      <c r="F25" s="34"/>
      <c r="G25" s="35"/>
    </row>
    <row r="26" spans="2:7" ht="34.950000000000003" customHeight="1" x14ac:dyDescent="0.3">
      <c r="B26" s="12" t="s">
        <v>17</v>
      </c>
      <c r="C26" s="13" t="s">
        <v>77</v>
      </c>
      <c r="D26" s="14" t="s">
        <v>57</v>
      </c>
      <c r="E26" s="14">
        <v>40</v>
      </c>
      <c r="F26" s="26">
        <v>287.5</v>
      </c>
      <c r="G26" s="16">
        <f t="shared" ref="G26:G31" si="1">F26*E26</f>
        <v>11500</v>
      </c>
    </row>
    <row r="27" spans="2:7" ht="34.950000000000003" customHeight="1" x14ac:dyDescent="0.3">
      <c r="B27" s="11" t="s">
        <v>23</v>
      </c>
      <c r="C27" s="3" t="s">
        <v>104</v>
      </c>
      <c r="D27" s="15" t="s">
        <v>66</v>
      </c>
      <c r="E27" s="15">
        <v>20</v>
      </c>
      <c r="F27" s="26">
        <v>80.5</v>
      </c>
      <c r="G27" s="16">
        <f t="shared" si="1"/>
        <v>1610</v>
      </c>
    </row>
    <row r="28" spans="2:7" ht="34.950000000000003" customHeight="1" x14ac:dyDescent="0.3">
      <c r="B28" s="23" t="s">
        <v>47</v>
      </c>
      <c r="C28" s="22" t="s">
        <v>78</v>
      </c>
      <c r="D28" s="15" t="s">
        <v>68</v>
      </c>
      <c r="E28" s="15">
        <v>40</v>
      </c>
      <c r="F28" s="26">
        <v>138</v>
      </c>
      <c r="G28" s="16">
        <f t="shared" si="1"/>
        <v>5520</v>
      </c>
    </row>
    <row r="29" spans="2:7" ht="34.950000000000003" customHeight="1" x14ac:dyDescent="0.3">
      <c r="B29" s="11" t="s">
        <v>16</v>
      </c>
      <c r="C29" s="3" t="s">
        <v>78</v>
      </c>
      <c r="D29" s="15" t="s">
        <v>66</v>
      </c>
      <c r="E29" s="15">
        <v>20</v>
      </c>
      <c r="F29" s="26">
        <v>57.5</v>
      </c>
      <c r="G29" s="16">
        <f t="shared" si="1"/>
        <v>1150</v>
      </c>
    </row>
    <row r="30" spans="2:7" ht="34.950000000000003" customHeight="1" x14ac:dyDescent="0.3">
      <c r="B30" s="11" t="s">
        <v>20</v>
      </c>
      <c r="C30" s="3" t="s">
        <v>77</v>
      </c>
      <c r="D30" s="15" t="s">
        <v>67</v>
      </c>
      <c r="E30" s="15">
        <v>20</v>
      </c>
      <c r="F30" s="26">
        <v>517.5</v>
      </c>
      <c r="G30" s="16">
        <f t="shared" si="1"/>
        <v>10350</v>
      </c>
    </row>
    <row r="31" spans="2:7" ht="34.950000000000003" customHeight="1" thickBot="1" x14ac:dyDescent="0.35">
      <c r="B31" s="11" t="s">
        <v>15</v>
      </c>
      <c r="C31" s="3" t="s">
        <v>78</v>
      </c>
      <c r="D31" s="15" t="s">
        <v>75</v>
      </c>
      <c r="E31" s="15">
        <v>50</v>
      </c>
      <c r="F31" s="26">
        <v>34.5</v>
      </c>
      <c r="G31" s="16">
        <f t="shared" si="1"/>
        <v>1725</v>
      </c>
    </row>
    <row r="32" spans="2:7" ht="34.950000000000003" customHeight="1" thickBot="1" x14ac:dyDescent="0.35">
      <c r="B32" s="33" t="s">
        <v>200</v>
      </c>
      <c r="C32" s="34"/>
      <c r="D32" s="34"/>
      <c r="E32" s="34"/>
      <c r="F32" s="34"/>
      <c r="G32" s="35"/>
    </row>
    <row r="33" spans="2:7" ht="34.950000000000003" customHeight="1" x14ac:dyDescent="0.3">
      <c r="B33" s="11" t="s">
        <v>14</v>
      </c>
      <c r="C33" s="3" t="s">
        <v>156</v>
      </c>
      <c r="D33" s="15" t="s">
        <v>74</v>
      </c>
      <c r="E33" s="15">
        <v>40</v>
      </c>
      <c r="F33" s="26">
        <v>143.75</v>
      </c>
      <c r="G33" s="16">
        <f t="shared" ref="G33:G41" si="2">F33*E33</f>
        <v>5750</v>
      </c>
    </row>
    <row r="34" spans="2:7" ht="34.950000000000003" customHeight="1" x14ac:dyDescent="0.3">
      <c r="B34" s="23" t="s">
        <v>7</v>
      </c>
      <c r="C34" s="22" t="s">
        <v>106</v>
      </c>
      <c r="D34" s="15" t="s">
        <v>123</v>
      </c>
      <c r="E34" s="15">
        <v>20</v>
      </c>
      <c r="F34" s="26">
        <v>287.5</v>
      </c>
      <c r="G34" s="16">
        <f t="shared" si="2"/>
        <v>5750</v>
      </c>
    </row>
    <row r="35" spans="2:7" ht="34.950000000000003" customHeight="1" x14ac:dyDescent="0.3">
      <c r="B35" s="11" t="s">
        <v>18</v>
      </c>
      <c r="C35" s="3" t="s">
        <v>106</v>
      </c>
      <c r="D35" s="15" t="s">
        <v>124</v>
      </c>
      <c r="E35" s="15">
        <v>30</v>
      </c>
      <c r="F35" s="26">
        <v>402.5</v>
      </c>
      <c r="G35" s="16">
        <f t="shared" si="2"/>
        <v>12075</v>
      </c>
    </row>
    <row r="36" spans="2:7" ht="34.950000000000003" customHeight="1" x14ac:dyDescent="0.3">
      <c r="B36" s="11" t="s">
        <v>30</v>
      </c>
      <c r="C36" s="3" t="s">
        <v>105</v>
      </c>
      <c r="D36" s="15" t="s">
        <v>128</v>
      </c>
      <c r="E36" s="15">
        <v>30</v>
      </c>
      <c r="F36" s="26">
        <v>345</v>
      </c>
      <c r="G36" s="16">
        <f t="shared" si="2"/>
        <v>10350</v>
      </c>
    </row>
    <row r="37" spans="2:7" ht="34.950000000000003" customHeight="1" x14ac:dyDescent="0.3">
      <c r="B37" s="11" t="s">
        <v>19</v>
      </c>
      <c r="C37" s="3" t="s">
        <v>78</v>
      </c>
      <c r="D37" s="15" t="s">
        <v>69</v>
      </c>
      <c r="E37" s="15">
        <v>30</v>
      </c>
      <c r="F37" s="26">
        <v>55</v>
      </c>
      <c r="G37" s="16">
        <f t="shared" si="2"/>
        <v>1650</v>
      </c>
    </row>
    <row r="38" spans="2:7" ht="34.950000000000003" customHeight="1" x14ac:dyDescent="0.3">
      <c r="B38" s="11" t="s">
        <v>55</v>
      </c>
      <c r="C38" s="3" t="s">
        <v>159</v>
      </c>
      <c r="D38" s="15" t="s">
        <v>132</v>
      </c>
      <c r="E38" s="15">
        <v>30</v>
      </c>
      <c r="F38" s="15">
        <v>403</v>
      </c>
      <c r="G38" s="16">
        <f t="shared" si="2"/>
        <v>12090</v>
      </c>
    </row>
    <row r="39" spans="2:7" ht="34.950000000000003" customHeight="1" x14ac:dyDescent="0.3">
      <c r="B39" s="11" t="s">
        <v>12</v>
      </c>
      <c r="C39" s="3" t="s">
        <v>160</v>
      </c>
      <c r="D39" s="15" t="s">
        <v>133</v>
      </c>
      <c r="E39" s="15">
        <v>30</v>
      </c>
      <c r="F39" s="26">
        <v>460</v>
      </c>
      <c r="G39" s="16">
        <f t="shared" si="2"/>
        <v>13800</v>
      </c>
    </row>
    <row r="40" spans="2:7" ht="34.950000000000003" customHeight="1" x14ac:dyDescent="0.3">
      <c r="B40" s="11" t="s">
        <v>181</v>
      </c>
      <c r="C40" s="3" t="s">
        <v>182</v>
      </c>
      <c r="D40" s="15" t="s">
        <v>126</v>
      </c>
      <c r="E40" s="15">
        <v>30</v>
      </c>
      <c r="F40" s="15">
        <v>350</v>
      </c>
      <c r="G40" s="16">
        <f t="shared" si="2"/>
        <v>10500</v>
      </c>
    </row>
    <row r="41" spans="2:7" ht="34.950000000000003" customHeight="1" thickBot="1" x14ac:dyDescent="0.35">
      <c r="B41" s="11" t="s">
        <v>13</v>
      </c>
      <c r="C41" s="3" t="s">
        <v>164</v>
      </c>
      <c r="D41" s="15" t="s">
        <v>58</v>
      </c>
      <c r="E41" s="15">
        <v>20</v>
      </c>
      <c r="F41" s="26">
        <v>805</v>
      </c>
      <c r="G41" s="16">
        <f t="shared" si="2"/>
        <v>16100</v>
      </c>
    </row>
    <row r="42" spans="2:7" ht="34.950000000000003" customHeight="1" thickBot="1" x14ac:dyDescent="0.35">
      <c r="B42" s="55" t="s">
        <v>217</v>
      </c>
      <c r="C42" s="56"/>
      <c r="D42" s="56"/>
      <c r="E42" s="56"/>
      <c r="F42" s="56"/>
      <c r="G42" s="57"/>
    </row>
    <row r="43" spans="2:7" ht="34.950000000000003" customHeight="1" x14ac:dyDescent="0.3">
      <c r="B43" s="38"/>
      <c r="C43" s="39"/>
      <c r="D43" s="39"/>
      <c r="E43" s="39"/>
      <c r="F43" s="39"/>
      <c r="G43" s="39"/>
    </row>
    <row r="44" spans="2:7" ht="34.950000000000003" customHeight="1" x14ac:dyDescent="0.3">
      <c r="B44" s="39"/>
      <c r="C44" s="39"/>
      <c r="D44" s="39"/>
      <c r="E44" s="39"/>
      <c r="F44" s="39"/>
      <c r="G44" s="39"/>
    </row>
    <row r="45" spans="2:7" ht="34.950000000000003" customHeight="1" x14ac:dyDescent="0.3">
      <c r="B45" s="39"/>
      <c r="C45" s="39"/>
      <c r="D45" s="39"/>
      <c r="E45" s="39"/>
      <c r="F45" s="39"/>
      <c r="G45" s="39"/>
    </row>
    <row r="46" spans="2:7" ht="34.950000000000003" customHeight="1" x14ac:dyDescent="0.3">
      <c r="B46" s="39"/>
      <c r="C46" s="39"/>
      <c r="D46" s="39"/>
      <c r="E46" s="39"/>
      <c r="F46" s="39"/>
      <c r="G46" s="39"/>
    </row>
    <row r="47" spans="2:7" ht="34.950000000000003" customHeight="1" x14ac:dyDescent="0.3">
      <c r="B47" s="39"/>
      <c r="C47" s="39"/>
      <c r="D47" s="39"/>
      <c r="E47" s="39"/>
      <c r="F47" s="39"/>
      <c r="G47" s="39"/>
    </row>
    <row r="48" spans="2:7" ht="34.950000000000003" customHeight="1" x14ac:dyDescent="0.3">
      <c r="B48" s="39"/>
      <c r="C48" s="39"/>
      <c r="D48" s="39"/>
      <c r="E48" s="39"/>
      <c r="F48" s="39"/>
      <c r="G48" s="39"/>
    </row>
    <row r="49" spans="2:7" ht="34.950000000000003" customHeight="1" x14ac:dyDescent="0.3">
      <c r="B49" s="39"/>
      <c r="C49" s="39"/>
      <c r="D49" s="39"/>
      <c r="E49" s="39"/>
      <c r="F49" s="39"/>
      <c r="G49" s="39"/>
    </row>
    <row r="50" spans="2:7" ht="34.950000000000003" customHeight="1" x14ac:dyDescent="0.3">
      <c r="B50" s="39"/>
      <c r="C50" s="39"/>
      <c r="D50" s="39"/>
      <c r="E50" s="39"/>
      <c r="F50" s="39"/>
      <c r="G50" s="39"/>
    </row>
    <row r="51" spans="2:7" ht="34.950000000000003" customHeight="1" x14ac:dyDescent="0.3">
      <c r="B51" s="39"/>
      <c r="C51" s="39"/>
      <c r="D51" s="39"/>
      <c r="E51" s="39"/>
      <c r="F51" s="39"/>
      <c r="G51" s="39"/>
    </row>
    <row r="52" spans="2:7" ht="34.950000000000003" customHeight="1" x14ac:dyDescent="0.3">
      <c r="B52" s="39"/>
      <c r="C52" s="39"/>
      <c r="D52" s="39"/>
      <c r="E52" s="39"/>
      <c r="F52" s="39"/>
      <c r="G52" s="39"/>
    </row>
    <row r="53" spans="2:7" ht="34.950000000000003" customHeight="1" x14ac:dyDescent="0.3">
      <c r="B53" s="39"/>
      <c r="C53" s="39"/>
      <c r="D53" s="39"/>
      <c r="E53" s="39"/>
      <c r="F53" s="39"/>
      <c r="G53" s="39"/>
    </row>
    <row r="54" spans="2:7" ht="34.950000000000003" customHeight="1" x14ac:dyDescent="0.3">
      <c r="B54" s="39"/>
      <c r="C54" s="39"/>
      <c r="D54" s="39"/>
      <c r="E54" s="39"/>
      <c r="F54" s="39"/>
      <c r="G54" s="39"/>
    </row>
    <row r="55" spans="2:7" ht="34.950000000000003" customHeight="1" x14ac:dyDescent="0.3">
      <c r="B55" s="39"/>
      <c r="C55" s="39"/>
      <c r="D55" s="39"/>
      <c r="E55" s="39"/>
      <c r="F55" s="39"/>
      <c r="G55" s="39"/>
    </row>
    <row r="56" spans="2:7" ht="34.950000000000003" customHeight="1" x14ac:dyDescent="0.3">
      <c r="B56" s="39"/>
      <c r="C56" s="39"/>
      <c r="D56" s="39"/>
      <c r="E56" s="39"/>
      <c r="F56" s="39"/>
      <c r="G56" s="39"/>
    </row>
    <row r="57" spans="2:7" ht="34.950000000000003" customHeight="1" x14ac:dyDescent="0.3">
      <c r="B57" s="39"/>
      <c r="C57" s="39"/>
      <c r="D57" s="39"/>
      <c r="E57" s="39"/>
      <c r="F57" s="39"/>
      <c r="G57" s="39"/>
    </row>
    <row r="58" spans="2:7" ht="34.950000000000003" customHeight="1" x14ac:dyDescent="0.3">
      <c r="B58" s="39"/>
      <c r="C58" s="39"/>
      <c r="D58" s="39"/>
      <c r="E58" s="39"/>
      <c r="F58" s="39"/>
      <c r="G58" s="39"/>
    </row>
    <row r="59" spans="2:7" ht="34.950000000000003" customHeight="1" x14ac:dyDescent="0.3">
      <c r="B59" s="39"/>
      <c r="C59" s="39"/>
      <c r="D59" s="39"/>
      <c r="E59" s="39"/>
      <c r="F59" s="39"/>
      <c r="G59" s="39"/>
    </row>
    <row r="60" spans="2:7" ht="34.950000000000003" customHeight="1" x14ac:dyDescent="0.3">
      <c r="B60" s="39"/>
      <c r="C60" s="39"/>
      <c r="D60" s="39"/>
      <c r="E60" s="39"/>
      <c r="F60" s="39"/>
      <c r="G60" s="39"/>
    </row>
    <row r="61" spans="2:7" ht="34.950000000000003" customHeight="1" x14ac:dyDescent="0.3">
      <c r="B61" s="39"/>
      <c r="C61" s="39"/>
      <c r="D61" s="39"/>
      <c r="E61" s="39"/>
      <c r="F61" s="39"/>
      <c r="G61" s="39"/>
    </row>
    <row r="82" spans="1:1" ht="34.950000000000003" customHeight="1" x14ac:dyDescent="0.3">
      <c r="A82" s="5"/>
    </row>
    <row r="83" spans="1:1" ht="34.950000000000003" customHeight="1" x14ac:dyDescent="0.3">
      <c r="A83" s="5"/>
    </row>
    <row r="84" spans="1:1" ht="34.950000000000003" customHeight="1" x14ac:dyDescent="0.3">
      <c r="A84" s="5"/>
    </row>
    <row r="85" spans="1:1" ht="34.950000000000003" customHeight="1" x14ac:dyDescent="0.3">
      <c r="A85" s="5"/>
    </row>
    <row r="86" spans="1:1" ht="34.950000000000003" customHeight="1" x14ac:dyDescent="0.3">
      <c r="A86" s="5"/>
    </row>
    <row r="87" spans="1:1" ht="34.950000000000003" customHeight="1" x14ac:dyDescent="0.3">
      <c r="A87" s="5"/>
    </row>
  </sheetData>
  <mergeCells count="9">
    <mergeCell ref="B32:G32"/>
    <mergeCell ref="B42:G42"/>
    <mergeCell ref="B43:G61"/>
    <mergeCell ref="B21:G21"/>
    <mergeCell ref="B25:G25"/>
    <mergeCell ref="B12:G12"/>
    <mergeCell ref="B17:G17"/>
    <mergeCell ref="B1:G1"/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773C-B6CE-4464-80BA-1F8DF9E4581B}">
  <dimension ref="A1:G87"/>
  <sheetViews>
    <sheetView zoomScaleNormal="100" workbookViewId="0">
      <selection activeCell="B1" sqref="B1:G1"/>
    </sheetView>
  </sheetViews>
  <sheetFormatPr defaultRowHeight="34.950000000000003" customHeight="1" x14ac:dyDescent="0.3"/>
  <cols>
    <col min="1" max="1" width="3.6640625" customWidth="1"/>
    <col min="2" max="2" width="22.109375" style="1" customWidth="1"/>
    <col min="3" max="3" width="36.21875" customWidth="1"/>
    <col min="4" max="4" width="17.6640625" style="5" customWidth="1"/>
    <col min="5" max="5" width="8.88671875" style="5"/>
    <col min="6" max="6" width="12.21875" style="29" customWidth="1"/>
    <col min="7" max="7" width="12.21875" style="5" customWidth="1"/>
  </cols>
  <sheetData>
    <row r="1" spans="1:7" ht="34.950000000000003" customHeight="1" thickBot="1" x14ac:dyDescent="0.35">
      <c r="B1" s="49" t="s">
        <v>206</v>
      </c>
      <c r="C1" s="50"/>
      <c r="D1" s="50"/>
      <c r="E1" s="50"/>
      <c r="F1" s="50"/>
      <c r="G1" s="51"/>
    </row>
    <row r="2" spans="1:7" s="6" customFormat="1" ht="34.950000000000003" customHeight="1" thickBot="1" x14ac:dyDescent="0.35">
      <c r="B2" s="7" t="s">
        <v>82</v>
      </c>
      <c r="C2" s="8" t="s">
        <v>83</v>
      </c>
      <c r="D2" s="9" t="s">
        <v>84</v>
      </c>
      <c r="E2" s="8" t="s">
        <v>85</v>
      </c>
      <c r="F2" s="25" t="s">
        <v>86</v>
      </c>
      <c r="G2" s="10" t="s">
        <v>119</v>
      </c>
    </row>
    <row r="3" spans="1:7" ht="34.950000000000003" customHeight="1" thickBot="1" x14ac:dyDescent="0.35">
      <c r="A3">
        <v>8</v>
      </c>
      <c r="B3" s="33" t="s">
        <v>190</v>
      </c>
      <c r="C3" s="34"/>
      <c r="D3" s="34"/>
      <c r="E3" s="34"/>
      <c r="F3" s="34"/>
      <c r="G3" s="35"/>
    </row>
    <row r="4" spans="1:7" ht="34.950000000000003" customHeight="1" x14ac:dyDescent="0.3">
      <c r="A4">
        <v>4</v>
      </c>
      <c r="B4" s="11" t="s">
        <v>40</v>
      </c>
      <c r="C4" s="3" t="s">
        <v>110</v>
      </c>
      <c r="D4" s="15" t="s">
        <v>137</v>
      </c>
      <c r="E4" s="15">
        <v>10</v>
      </c>
      <c r="F4" s="26">
        <v>805</v>
      </c>
      <c r="G4" s="16">
        <f t="shared" ref="G4:G11" si="0">F4*E4</f>
        <v>8050</v>
      </c>
    </row>
    <row r="5" spans="1:7" ht="34.950000000000003" customHeight="1" x14ac:dyDescent="0.3">
      <c r="A5">
        <v>3</v>
      </c>
      <c r="B5" s="11" t="s">
        <v>172</v>
      </c>
      <c r="C5" s="3" t="s">
        <v>173</v>
      </c>
      <c r="D5" s="15" t="s">
        <v>175</v>
      </c>
      <c r="E5" s="15">
        <v>10</v>
      </c>
      <c r="F5" s="15">
        <v>1400</v>
      </c>
      <c r="G5" s="16">
        <f t="shared" si="0"/>
        <v>14000</v>
      </c>
    </row>
    <row r="6" spans="1:7" ht="34.950000000000003" customHeight="1" x14ac:dyDescent="0.3">
      <c r="A6">
        <v>3</v>
      </c>
      <c r="B6" s="11" t="s">
        <v>39</v>
      </c>
      <c r="C6" s="3" t="s">
        <v>109</v>
      </c>
      <c r="D6" s="15" t="s">
        <v>139</v>
      </c>
      <c r="E6" s="15">
        <v>10</v>
      </c>
      <c r="F6" s="26">
        <v>2600</v>
      </c>
      <c r="G6" s="16">
        <f t="shared" si="0"/>
        <v>26000</v>
      </c>
    </row>
    <row r="7" spans="1:7" ht="34.950000000000003" customHeight="1" x14ac:dyDescent="0.3">
      <c r="A7">
        <v>6</v>
      </c>
      <c r="B7" s="11" t="s">
        <v>100</v>
      </c>
      <c r="C7" s="3" t="s">
        <v>65</v>
      </c>
      <c r="D7" s="15" t="s">
        <v>140</v>
      </c>
      <c r="E7" s="15">
        <v>10</v>
      </c>
      <c r="F7" s="26">
        <v>945</v>
      </c>
      <c r="G7" s="16">
        <f t="shared" si="0"/>
        <v>9450</v>
      </c>
    </row>
    <row r="8" spans="1:7" ht="34.950000000000003" customHeight="1" x14ac:dyDescent="0.3">
      <c r="A8">
        <v>9</v>
      </c>
      <c r="B8" s="11" t="s">
        <v>171</v>
      </c>
      <c r="C8" s="3" t="s">
        <v>65</v>
      </c>
      <c r="D8" s="15" t="s">
        <v>99</v>
      </c>
      <c r="E8" s="15">
        <v>10</v>
      </c>
      <c r="F8" s="26">
        <v>550</v>
      </c>
      <c r="G8" s="16">
        <f t="shared" si="0"/>
        <v>5500</v>
      </c>
    </row>
    <row r="9" spans="1:7" ht="34.950000000000003" customHeight="1" x14ac:dyDescent="0.3">
      <c r="B9" s="11" t="s">
        <v>176</v>
      </c>
      <c r="C9" s="3" t="s">
        <v>178</v>
      </c>
      <c r="D9" s="15" t="s">
        <v>177</v>
      </c>
      <c r="E9" s="15">
        <v>10</v>
      </c>
      <c r="F9" s="15">
        <v>1050</v>
      </c>
      <c r="G9" s="16">
        <f t="shared" si="0"/>
        <v>10500</v>
      </c>
    </row>
    <row r="10" spans="1:7" ht="34.950000000000003" customHeight="1" x14ac:dyDescent="0.3">
      <c r="B10" s="11" t="s">
        <v>169</v>
      </c>
      <c r="C10" s="3" t="s">
        <v>65</v>
      </c>
      <c r="D10" s="15" t="s">
        <v>98</v>
      </c>
      <c r="E10" s="15">
        <v>20</v>
      </c>
      <c r="F10" s="26">
        <v>720</v>
      </c>
      <c r="G10" s="16">
        <f t="shared" si="0"/>
        <v>14400</v>
      </c>
    </row>
    <row r="11" spans="1:7" ht="34.950000000000003" customHeight="1" thickBot="1" x14ac:dyDescent="0.35">
      <c r="B11" s="11" t="s">
        <v>38</v>
      </c>
      <c r="C11" s="3" t="s">
        <v>111</v>
      </c>
      <c r="D11" s="15" t="s">
        <v>142</v>
      </c>
      <c r="E11" s="15">
        <v>10</v>
      </c>
      <c r="F11" s="26">
        <v>2400</v>
      </c>
      <c r="G11" s="16">
        <f t="shared" si="0"/>
        <v>24000</v>
      </c>
    </row>
    <row r="12" spans="1:7" ht="34.950000000000003" customHeight="1" thickBot="1" x14ac:dyDescent="0.35">
      <c r="B12" s="33" t="s">
        <v>191</v>
      </c>
      <c r="C12" s="34"/>
      <c r="D12" s="34"/>
      <c r="E12" s="34"/>
      <c r="F12" s="34"/>
      <c r="G12" s="35"/>
    </row>
    <row r="13" spans="1:7" ht="34.950000000000003" customHeight="1" x14ac:dyDescent="0.3">
      <c r="B13" s="11" t="s">
        <v>153</v>
      </c>
      <c r="C13" s="13" t="s">
        <v>154</v>
      </c>
      <c r="D13" s="15" t="s">
        <v>114</v>
      </c>
      <c r="E13" s="15">
        <v>10</v>
      </c>
      <c r="F13" s="26">
        <v>345</v>
      </c>
      <c r="G13" s="16">
        <f>F13*E13</f>
        <v>3450</v>
      </c>
    </row>
    <row r="14" spans="1:7" ht="34.950000000000003" customHeight="1" x14ac:dyDescent="0.3">
      <c r="B14" s="11" t="s">
        <v>170</v>
      </c>
      <c r="C14" s="3" t="s">
        <v>59</v>
      </c>
      <c r="D14" s="15" t="s">
        <v>62</v>
      </c>
      <c r="E14" s="15">
        <v>10</v>
      </c>
      <c r="F14" s="26">
        <v>1860</v>
      </c>
      <c r="G14" s="16">
        <f>F14*E14</f>
        <v>18600</v>
      </c>
    </row>
    <row r="15" spans="1:7" ht="34.950000000000003" customHeight="1" x14ac:dyDescent="0.3">
      <c r="B15" s="11" t="s">
        <v>1</v>
      </c>
      <c r="C15" s="3" t="s">
        <v>59</v>
      </c>
      <c r="D15" s="15" t="s">
        <v>60</v>
      </c>
      <c r="E15" s="15">
        <v>10</v>
      </c>
      <c r="F15" s="26">
        <v>575</v>
      </c>
      <c r="G15" s="16">
        <f>F15*E15</f>
        <v>5750</v>
      </c>
    </row>
    <row r="16" spans="1:7" ht="34.950000000000003" customHeight="1" thickBot="1" x14ac:dyDescent="0.35">
      <c r="B16" s="11" t="s">
        <v>2</v>
      </c>
      <c r="C16" s="3" t="s">
        <v>59</v>
      </c>
      <c r="D16" s="15" t="s">
        <v>61</v>
      </c>
      <c r="E16" s="15">
        <v>10</v>
      </c>
      <c r="F16" s="26">
        <v>410</v>
      </c>
      <c r="G16" s="16">
        <f>F16*E16</f>
        <v>4100</v>
      </c>
    </row>
    <row r="17" spans="2:7" ht="34.950000000000003" customHeight="1" thickBot="1" x14ac:dyDescent="0.35">
      <c r="B17" s="33" t="s">
        <v>203</v>
      </c>
      <c r="C17" s="34"/>
      <c r="D17" s="34"/>
      <c r="E17" s="34"/>
      <c r="F17" s="34"/>
      <c r="G17" s="35"/>
    </row>
    <row r="18" spans="2:7" ht="34.950000000000003" customHeight="1" x14ac:dyDescent="0.3">
      <c r="B18" s="11" t="s">
        <v>27</v>
      </c>
      <c r="C18" s="3" t="s">
        <v>59</v>
      </c>
      <c r="D18" s="15" t="s">
        <v>107</v>
      </c>
      <c r="E18" s="15">
        <v>50</v>
      </c>
      <c r="F18" s="26">
        <v>57.5</v>
      </c>
      <c r="G18" s="16">
        <f t="shared" ref="G18:G27" si="1">F18*E18</f>
        <v>2875</v>
      </c>
    </row>
    <row r="19" spans="2:7" ht="34.950000000000003" customHeight="1" x14ac:dyDescent="0.3">
      <c r="B19" s="11" t="s">
        <v>10</v>
      </c>
      <c r="C19" s="3" t="s">
        <v>109</v>
      </c>
      <c r="D19" s="15" t="s">
        <v>101</v>
      </c>
      <c r="E19" s="15">
        <v>5</v>
      </c>
      <c r="F19" s="26">
        <v>1500</v>
      </c>
      <c r="G19" s="16">
        <f t="shared" si="1"/>
        <v>7500</v>
      </c>
    </row>
    <row r="20" spans="2:7" ht="34.950000000000003" customHeight="1" x14ac:dyDescent="0.3">
      <c r="B20" s="11" t="s">
        <v>8</v>
      </c>
      <c r="C20" s="3" t="s">
        <v>81</v>
      </c>
      <c r="D20" s="15" t="s">
        <v>70</v>
      </c>
      <c r="E20" s="15">
        <v>20</v>
      </c>
      <c r="F20" s="26">
        <v>253</v>
      </c>
      <c r="G20" s="16">
        <f t="shared" si="1"/>
        <v>5060</v>
      </c>
    </row>
    <row r="21" spans="2:7" ht="34.950000000000003" customHeight="1" x14ac:dyDescent="0.3">
      <c r="B21" s="11" t="s">
        <v>26</v>
      </c>
      <c r="C21" s="3" t="s">
        <v>158</v>
      </c>
      <c r="D21" s="15" t="s">
        <v>66</v>
      </c>
      <c r="E21" s="15">
        <v>20</v>
      </c>
      <c r="F21" s="26">
        <v>80.5</v>
      </c>
      <c r="G21" s="16">
        <f t="shared" si="1"/>
        <v>1610</v>
      </c>
    </row>
    <row r="22" spans="2:7" ht="34.950000000000003" customHeight="1" x14ac:dyDescent="0.3">
      <c r="B22" s="11" t="s">
        <v>4</v>
      </c>
      <c r="C22" s="3" t="s">
        <v>144</v>
      </c>
      <c r="D22" s="15" t="s">
        <v>64</v>
      </c>
      <c r="E22" s="15">
        <v>20</v>
      </c>
      <c r="F22" s="26">
        <v>870</v>
      </c>
      <c r="G22" s="16">
        <f t="shared" si="1"/>
        <v>17400</v>
      </c>
    </row>
    <row r="23" spans="2:7" ht="34.950000000000003" customHeight="1" x14ac:dyDescent="0.3">
      <c r="B23" s="11" t="s">
        <v>11</v>
      </c>
      <c r="C23" s="3" t="s">
        <v>59</v>
      </c>
      <c r="D23" s="15" t="s">
        <v>73</v>
      </c>
      <c r="E23" s="15">
        <v>10</v>
      </c>
      <c r="F23" s="27">
        <v>690</v>
      </c>
      <c r="G23" s="16">
        <f t="shared" si="1"/>
        <v>6900</v>
      </c>
    </row>
    <row r="24" spans="2:7" ht="34.950000000000003" customHeight="1" x14ac:dyDescent="0.3">
      <c r="B24" s="11" t="s">
        <v>46</v>
      </c>
      <c r="C24" s="3" t="s">
        <v>104</v>
      </c>
      <c r="D24" s="15" t="s">
        <v>125</v>
      </c>
      <c r="E24" s="15">
        <v>30</v>
      </c>
      <c r="F24" s="26">
        <v>345</v>
      </c>
      <c r="G24" s="16">
        <f t="shared" si="1"/>
        <v>10350</v>
      </c>
    </row>
    <row r="25" spans="2:7" ht="34.950000000000003" customHeight="1" x14ac:dyDescent="0.3">
      <c r="B25" s="11" t="s">
        <v>37</v>
      </c>
      <c r="C25" s="3" t="s">
        <v>110</v>
      </c>
      <c r="D25" s="15" t="s">
        <v>143</v>
      </c>
      <c r="E25" s="15">
        <v>10</v>
      </c>
      <c r="F25" s="26">
        <v>2100</v>
      </c>
      <c r="G25" s="16">
        <f t="shared" si="1"/>
        <v>21000</v>
      </c>
    </row>
    <row r="26" spans="2:7" ht="34.950000000000003" customHeight="1" x14ac:dyDescent="0.3">
      <c r="B26" s="11" t="s">
        <v>179</v>
      </c>
      <c r="C26" s="3" t="s">
        <v>180</v>
      </c>
      <c r="D26" s="15" t="s">
        <v>127</v>
      </c>
      <c r="E26" s="15">
        <v>30</v>
      </c>
      <c r="F26" s="15">
        <v>325</v>
      </c>
      <c r="G26" s="16">
        <f t="shared" si="1"/>
        <v>9750</v>
      </c>
    </row>
    <row r="27" spans="2:7" ht="34.950000000000003" customHeight="1" thickBot="1" x14ac:dyDescent="0.35">
      <c r="B27" s="23" t="s">
        <v>183</v>
      </c>
      <c r="C27" s="22" t="s">
        <v>185</v>
      </c>
      <c r="D27" s="24" t="s">
        <v>184</v>
      </c>
      <c r="E27" s="24">
        <v>30</v>
      </c>
      <c r="F27" s="24">
        <v>280</v>
      </c>
      <c r="G27" s="16">
        <f t="shared" si="1"/>
        <v>8400</v>
      </c>
    </row>
    <row r="28" spans="2:7" ht="34.950000000000003" customHeight="1" thickBot="1" x14ac:dyDescent="0.35">
      <c r="B28" s="33" t="s">
        <v>204</v>
      </c>
      <c r="C28" s="34"/>
      <c r="D28" s="34"/>
      <c r="E28" s="34"/>
      <c r="F28" s="34"/>
      <c r="G28" s="35"/>
    </row>
    <row r="29" spans="2:7" ht="34.950000000000003" customHeight="1" x14ac:dyDescent="0.3">
      <c r="B29" s="11" t="s">
        <v>6</v>
      </c>
      <c r="C29" s="3" t="s">
        <v>104</v>
      </c>
      <c r="D29" s="15" t="s">
        <v>108</v>
      </c>
      <c r="E29" s="15">
        <v>10</v>
      </c>
      <c r="F29" s="27">
        <v>517.5</v>
      </c>
      <c r="G29" s="16">
        <f>F29*E29</f>
        <v>5175</v>
      </c>
    </row>
    <row r="30" spans="2:7" ht="34.950000000000003" customHeight="1" x14ac:dyDescent="0.3">
      <c r="B30" s="12" t="s">
        <v>24</v>
      </c>
      <c r="C30" s="3" t="s">
        <v>59</v>
      </c>
      <c r="D30" s="14" t="s">
        <v>118</v>
      </c>
      <c r="E30" s="14">
        <v>10</v>
      </c>
      <c r="F30" s="28">
        <v>402.5</v>
      </c>
      <c r="G30" s="16">
        <f>F30*E30</f>
        <v>4025</v>
      </c>
    </row>
    <row r="31" spans="2:7" ht="34.950000000000003" customHeight="1" thickBot="1" x14ac:dyDescent="0.35">
      <c r="B31" s="11" t="s">
        <v>45</v>
      </c>
      <c r="C31" s="3" t="s">
        <v>78</v>
      </c>
      <c r="D31" s="15" t="s">
        <v>66</v>
      </c>
      <c r="E31" s="15">
        <v>10</v>
      </c>
      <c r="F31" s="27">
        <v>525</v>
      </c>
      <c r="G31" s="16">
        <f>F31*E31</f>
        <v>5250</v>
      </c>
    </row>
    <row r="32" spans="2:7" ht="34.950000000000003" customHeight="1" thickBot="1" x14ac:dyDescent="0.35">
      <c r="B32" s="33" t="s">
        <v>188</v>
      </c>
      <c r="C32" s="34"/>
      <c r="D32" s="34"/>
      <c r="E32" s="34"/>
      <c r="F32" s="34"/>
      <c r="G32" s="35"/>
    </row>
    <row r="33" spans="2:7" ht="34.950000000000003" customHeight="1" x14ac:dyDescent="0.3">
      <c r="B33" s="11" t="s">
        <v>3</v>
      </c>
      <c r="C33" s="3" t="s">
        <v>80</v>
      </c>
      <c r="D33" s="15" t="s">
        <v>63</v>
      </c>
      <c r="E33" s="15">
        <v>10</v>
      </c>
      <c r="F33" s="26">
        <v>586.5</v>
      </c>
      <c r="G33" s="16">
        <f>F33*E33</f>
        <v>5865</v>
      </c>
    </row>
    <row r="34" spans="2:7" ht="34.950000000000003" customHeight="1" x14ac:dyDescent="0.3">
      <c r="B34" s="11" t="s">
        <v>76</v>
      </c>
      <c r="C34" s="3" t="s">
        <v>79</v>
      </c>
      <c r="D34" s="15" t="s">
        <v>63</v>
      </c>
      <c r="E34" s="15">
        <v>10</v>
      </c>
      <c r="F34" s="26">
        <v>402.5</v>
      </c>
      <c r="G34" s="16">
        <f>F34*E34</f>
        <v>4025</v>
      </c>
    </row>
    <row r="35" spans="2:7" ht="34.950000000000003" customHeight="1" thickBot="1" x14ac:dyDescent="0.35">
      <c r="B35" s="11" t="s">
        <v>146</v>
      </c>
      <c r="C35" s="3" t="s">
        <v>65</v>
      </c>
      <c r="D35" s="15" t="s">
        <v>115</v>
      </c>
      <c r="E35" s="15">
        <v>10</v>
      </c>
      <c r="F35" s="26">
        <v>529</v>
      </c>
      <c r="G35" s="16">
        <f>F35*E35</f>
        <v>5290</v>
      </c>
    </row>
    <row r="36" spans="2:7" ht="34.950000000000003" customHeight="1" thickBot="1" x14ac:dyDescent="0.35">
      <c r="B36" s="33" t="s">
        <v>201</v>
      </c>
      <c r="C36" s="34"/>
      <c r="D36" s="34"/>
      <c r="E36" s="34"/>
      <c r="F36" s="34"/>
      <c r="G36" s="35"/>
    </row>
    <row r="37" spans="2:7" ht="34.950000000000003" customHeight="1" x14ac:dyDescent="0.3">
      <c r="B37" s="12" t="s">
        <v>17</v>
      </c>
      <c r="C37" s="13" t="s">
        <v>77</v>
      </c>
      <c r="D37" s="14" t="s">
        <v>57</v>
      </c>
      <c r="E37" s="14">
        <v>40</v>
      </c>
      <c r="F37" s="26">
        <v>287.5</v>
      </c>
      <c r="G37" s="16">
        <f t="shared" ref="G37:G42" si="2">F37*E37</f>
        <v>11500</v>
      </c>
    </row>
    <row r="38" spans="2:7" ht="34.950000000000003" customHeight="1" x14ac:dyDescent="0.3">
      <c r="B38" s="11" t="s">
        <v>23</v>
      </c>
      <c r="C38" s="3" t="s">
        <v>104</v>
      </c>
      <c r="D38" s="15" t="s">
        <v>66</v>
      </c>
      <c r="E38" s="15">
        <v>20</v>
      </c>
      <c r="F38" s="26">
        <v>80.5</v>
      </c>
      <c r="G38" s="16">
        <f t="shared" si="2"/>
        <v>1610</v>
      </c>
    </row>
    <row r="39" spans="2:7" ht="34.950000000000003" customHeight="1" x14ac:dyDescent="0.3">
      <c r="B39" s="23" t="s">
        <v>47</v>
      </c>
      <c r="C39" s="22" t="s">
        <v>78</v>
      </c>
      <c r="D39" s="15" t="s">
        <v>68</v>
      </c>
      <c r="E39" s="15">
        <v>40</v>
      </c>
      <c r="F39" s="26">
        <v>138</v>
      </c>
      <c r="G39" s="16">
        <f t="shared" si="2"/>
        <v>5520</v>
      </c>
    </row>
    <row r="40" spans="2:7" ht="34.950000000000003" customHeight="1" x14ac:dyDescent="0.3">
      <c r="B40" s="11" t="s">
        <v>16</v>
      </c>
      <c r="C40" s="3" t="s">
        <v>78</v>
      </c>
      <c r="D40" s="15" t="s">
        <v>66</v>
      </c>
      <c r="E40" s="15">
        <v>20</v>
      </c>
      <c r="F40" s="26">
        <v>57.5</v>
      </c>
      <c r="G40" s="16">
        <f t="shared" si="2"/>
        <v>1150</v>
      </c>
    </row>
    <row r="41" spans="2:7" ht="34.950000000000003" customHeight="1" x14ac:dyDescent="0.3">
      <c r="B41" s="11" t="s">
        <v>20</v>
      </c>
      <c r="C41" s="3" t="s">
        <v>77</v>
      </c>
      <c r="D41" s="15" t="s">
        <v>67</v>
      </c>
      <c r="E41" s="15">
        <v>20</v>
      </c>
      <c r="F41" s="26">
        <v>517.5</v>
      </c>
      <c r="G41" s="16">
        <f t="shared" si="2"/>
        <v>10350</v>
      </c>
    </row>
    <row r="42" spans="2:7" ht="34.950000000000003" customHeight="1" thickBot="1" x14ac:dyDescent="0.35">
      <c r="B42" s="11" t="s">
        <v>15</v>
      </c>
      <c r="C42" s="3" t="s">
        <v>78</v>
      </c>
      <c r="D42" s="15" t="s">
        <v>75</v>
      </c>
      <c r="E42" s="15">
        <v>50</v>
      </c>
      <c r="F42" s="26">
        <v>34.5</v>
      </c>
      <c r="G42" s="16">
        <f t="shared" si="2"/>
        <v>1725</v>
      </c>
    </row>
    <row r="43" spans="2:7" ht="34.950000000000003" customHeight="1" thickBot="1" x14ac:dyDescent="0.35">
      <c r="B43" s="33" t="s">
        <v>200</v>
      </c>
      <c r="C43" s="34"/>
      <c r="D43" s="34"/>
      <c r="E43" s="34"/>
      <c r="F43" s="34"/>
      <c r="G43" s="35"/>
    </row>
    <row r="44" spans="2:7" ht="34.950000000000003" customHeight="1" x14ac:dyDescent="0.3">
      <c r="B44" s="11" t="s">
        <v>14</v>
      </c>
      <c r="C44" s="3" t="s">
        <v>156</v>
      </c>
      <c r="D44" s="15" t="s">
        <v>74</v>
      </c>
      <c r="E44" s="15">
        <v>40</v>
      </c>
      <c r="F44" s="26">
        <v>143.75</v>
      </c>
      <c r="G44" s="16">
        <f t="shared" ref="G44:G52" si="3">F44*E44</f>
        <v>5750</v>
      </c>
    </row>
    <row r="45" spans="2:7" ht="34.950000000000003" customHeight="1" x14ac:dyDescent="0.3">
      <c r="B45" s="23" t="s">
        <v>7</v>
      </c>
      <c r="C45" s="22" t="s">
        <v>106</v>
      </c>
      <c r="D45" s="15" t="s">
        <v>123</v>
      </c>
      <c r="E45" s="15">
        <v>20</v>
      </c>
      <c r="F45" s="26">
        <v>287.5</v>
      </c>
      <c r="G45" s="16">
        <f t="shared" si="3"/>
        <v>5750</v>
      </c>
    </row>
    <row r="46" spans="2:7" ht="34.950000000000003" customHeight="1" x14ac:dyDescent="0.3">
      <c r="B46" s="11" t="s">
        <v>18</v>
      </c>
      <c r="C46" s="3" t="s">
        <v>106</v>
      </c>
      <c r="D46" s="15" t="s">
        <v>124</v>
      </c>
      <c r="E46" s="15">
        <v>30</v>
      </c>
      <c r="F46" s="26">
        <v>402.5</v>
      </c>
      <c r="G46" s="16">
        <f t="shared" si="3"/>
        <v>12075</v>
      </c>
    </row>
    <row r="47" spans="2:7" ht="34.950000000000003" customHeight="1" x14ac:dyDescent="0.3">
      <c r="B47" s="11" t="s">
        <v>30</v>
      </c>
      <c r="C47" s="3" t="s">
        <v>105</v>
      </c>
      <c r="D47" s="15" t="s">
        <v>128</v>
      </c>
      <c r="E47" s="15">
        <v>30</v>
      </c>
      <c r="F47" s="26">
        <v>345</v>
      </c>
      <c r="G47" s="16">
        <f t="shared" si="3"/>
        <v>10350</v>
      </c>
    </row>
    <row r="48" spans="2:7" ht="34.950000000000003" customHeight="1" x14ac:dyDescent="0.3">
      <c r="B48" s="11" t="s">
        <v>19</v>
      </c>
      <c r="C48" s="3" t="s">
        <v>78</v>
      </c>
      <c r="D48" s="15" t="s">
        <v>69</v>
      </c>
      <c r="E48" s="15">
        <v>30</v>
      </c>
      <c r="F48" s="26">
        <v>55</v>
      </c>
      <c r="G48" s="16">
        <f t="shared" si="3"/>
        <v>1650</v>
      </c>
    </row>
    <row r="49" spans="2:7" ht="34.950000000000003" customHeight="1" x14ac:dyDescent="0.3">
      <c r="B49" s="11" t="s">
        <v>55</v>
      </c>
      <c r="C49" s="3" t="s">
        <v>159</v>
      </c>
      <c r="D49" s="15" t="s">
        <v>132</v>
      </c>
      <c r="E49" s="15">
        <v>30</v>
      </c>
      <c r="F49" s="15">
        <v>403</v>
      </c>
      <c r="G49" s="16">
        <f t="shared" si="3"/>
        <v>12090</v>
      </c>
    </row>
    <row r="50" spans="2:7" ht="34.950000000000003" customHeight="1" x14ac:dyDescent="0.3">
      <c r="B50" s="11" t="s">
        <v>12</v>
      </c>
      <c r="C50" s="3" t="s">
        <v>160</v>
      </c>
      <c r="D50" s="15" t="s">
        <v>133</v>
      </c>
      <c r="E50" s="15">
        <v>30</v>
      </c>
      <c r="F50" s="26">
        <v>460</v>
      </c>
      <c r="G50" s="16">
        <f t="shared" si="3"/>
        <v>13800</v>
      </c>
    </row>
    <row r="51" spans="2:7" ht="34.950000000000003" customHeight="1" x14ac:dyDescent="0.3">
      <c r="B51" s="11" t="s">
        <v>181</v>
      </c>
      <c r="C51" s="3" t="s">
        <v>182</v>
      </c>
      <c r="D51" s="15" t="s">
        <v>126</v>
      </c>
      <c r="E51" s="15">
        <v>30</v>
      </c>
      <c r="F51" s="15">
        <v>350</v>
      </c>
      <c r="G51" s="16">
        <f t="shared" si="3"/>
        <v>10500</v>
      </c>
    </row>
    <row r="52" spans="2:7" ht="34.950000000000003" customHeight="1" thickBot="1" x14ac:dyDescent="0.35">
      <c r="B52" s="11" t="s">
        <v>13</v>
      </c>
      <c r="C52" s="3" t="s">
        <v>164</v>
      </c>
      <c r="D52" s="15" t="s">
        <v>58</v>
      </c>
      <c r="E52" s="15">
        <v>20</v>
      </c>
      <c r="F52" s="26">
        <v>805</v>
      </c>
      <c r="G52" s="16">
        <f t="shared" si="3"/>
        <v>16100</v>
      </c>
    </row>
    <row r="53" spans="2:7" ht="34.950000000000003" customHeight="1" thickBot="1" x14ac:dyDescent="0.35">
      <c r="B53" s="33" t="s">
        <v>205</v>
      </c>
      <c r="C53" s="34"/>
      <c r="D53" s="34"/>
      <c r="E53" s="34"/>
      <c r="F53" s="34"/>
      <c r="G53" s="35"/>
    </row>
    <row r="54" spans="2:7" ht="34.950000000000003" customHeight="1" x14ac:dyDescent="0.3">
      <c r="B54" s="12" t="s">
        <v>52</v>
      </c>
      <c r="C54" s="13"/>
      <c r="D54" s="14"/>
      <c r="E54" s="14"/>
      <c r="F54" s="28"/>
      <c r="G54" s="16"/>
    </row>
    <row r="55" spans="2:7" ht="34.950000000000003" customHeight="1" x14ac:dyDescent="0.3">
      <c r="B55" s="21" t="s">
        <v>90</v>
      </c>
      <c r="C55" s="3" t="s">
        <v>208</v>
      </c>
      <c r="D55" s="15" t="s">
        <v>207</v>
      </c>
      <c r="E55" s="15" t="s">
        <v>209</v>
      </c>
      <c r="F55" s="27">
        <v>2300</v>
      </c>
      <c r="G55" s="27">
        <f>F55*5</f>
        <v>11500</v>
      </c>
    </row>
    <row r="56" spans="2:7" ht="34.950000000000003" customHeight="1" x14ac:dyDescent="0.3">
      <c r="B56" s="21" t="s">
        <v>91</v>
      </c>
      <c r="C56" s="3" t="s">
        <v>208</v>
      </c>
      <c r="D56" s="15" t="s">
        <v>207</v>
      </c>
      <c r="E56" s="15" t="s">
        <v>209</v>
      </c>
      <c r="F56" s="27">
        <v>2850</v>
      </c>
      <c r="G56" s="27">
        <f>F56*5</f>
        <v>14250</v>
      </c>
    </row>
    <row r="57" spans="2:7" ht="34.950000000000003" customHeight="1" x14ac:dyDescent="0.3">
      <c r="B57" s="21" t="s">
        <v>92</v>
      </c>
      <c r="C57" s="3" t="s">
        <v>208</v>
      </c>
      <c r="D57" s="15" t="s">
        <v>207</v>
      </c>
      <c r="E57" s="15" t="s">
        <v>209</v>
      </c>
      <c r="F57" s="27">
        <v>5700</v>
      </c>
      <c r="G57" s="27">
        <f>F57*5</f>
        <v>28500</v>
      </c>
    </row>
    <row r="58" spans="2:7" ht="34.950000000000003" customHeight="1" x14ac:dyDescent="0.3">
      <c r="B58" s="11" t="s">
        <v>53</v>
      </c>
      <c r="C58" s="4"/>
      <c r="D58" s="20"/>
      <c r="E58" s="20"/>
      <c r="F58" s="27"/>
      <c r="G58" s="27"/>
    </row>
    <row r="59" spans="2:7" ht="34.950000000000003" customHeight="1" x14ac:dyDescent="0.3">
      <c r="B59" s="21" t="s">
        <v>93</v>
      </c>
      <c r="C59" s="3" t="s">
        <v>208</v>
      </c>
      <c r="D59" s="15" t="s">
        <v>207</v>
      </c>
      <c r="E59" s="15" t="s">
        <v>209</v>
      </c>
      <c r="F59" s="27">
        <f>760*5</f>
        <v>3800</v>
      </c>
      <c r="G59" s="27">
        <f>F59*5</f>
        <v>19000</v>
      </c>
    </row>
    <row r="60" spans="2:7" ht="34.950000000000003" customHeight="1" x14ac:dyDescent="0.3">
      <c r="B60" s="21" t="s">
        <v>94</v>
      </c>
      <c r="C60" s="3" t="s">
        <v>208</v>
      </c>
      <c r="D60" s="15" t="s">
        <v>207</v>
      </c>
      <c r="E60" s="15" t="s">
        <v>209</v>
      </c>
      <c r="F60" s="27">
        <f>1120*5</f>
        <v>5600</v>
      </c>
      <c r="G60" s="27">
        <f>F60*5</f>
        <v>28000</v>
      </c>
    </row>
    <row r="61" spans="2:7" ht="34.950000000000003" customHeight="1" x14ac:dyDescent="0.3">
      <c r="B61" s="21" t="s">
        <v>95</v>
      </c>
      <c r="C61" s="3" t="s">
        <v>208</v>
      </c>
      <c r="D61" s="15" t="s">
        <v>207</v>
      </c>
      <c r="E61" s="15" t="s">
        <v>209</v>
      </c>
      <c r="F61" s="27">
        <f>1720*5</f>
        <v>8600</v>
      </c>
      <c r="G61" s="27">
        <f>F61*5</f>
        <v>43000</v>
      </c>
    </row>
    <row r="62" spans="2:7" ht="34.950000000000003" customHeight="1" x14ac:dyDescent="0.3">
      <c r="B62" s="11" t="s">
        <v>54</v>
      </c>
      <c r="C62" s="4"/>
      <c r="D62" s="20"/>
      <c r="E62" s="20"/>
      <c r="F62" s="27"/>
      <c r="G62" s="27"/>
    </row>
    <row r="63" spans="2:7" ht="34.950000000000003" customHeight="1" x14ac:dyDescent="0.3">
      <c r="B63" s="21" t="s">
        <v>48</v>
      </c>
      <c r="C63" s="3" t="s">
        <v>208</v>
      </c>
      <c r="D63" s="15" t="s">
        <v>207</v>
      </c>
      <c r="E63" s="15" t="s">
        <v>209</v>
      </c>
      <c r="F63" s="27">
        <f>370*5</f>
        <v>1850</v>
      </c>
      <c r="G63" s="27">
        <f>F63*5</f>
        <v>9250</v>
      </c>
    </row>
    <row r="64" spans="2:7" ht="34.950000000000003" customHeight="1" x14ac:dyDescent="0.3">
      <c r="B64" s="21" t="s">
        <v>103</v>
      </c>
      <c r="C64" s="3" t="s">
        <v>208</v>
      </c>
      <c r="D64" s="15" t="s">
        <v>207</v>
      </c>
      <c r="E64" s="15" t="s">
        <v>209</v>
      </c>
      <c r="F64" s="27">
        <f>345*5</f>
        <v>1725</v>
      </c>
      <c r="G64" s="27">
        <f>F64*5</f>
        <v>8625</v>
      </c>
    </row>
    <row r="65" spans="2:7" ht="34.950000000000003" customHeight="1" thickBot="1" x14ac:dyDescent="0.35">
      <c r="B65" s="32" t="s">
        <v>92</v>
      </c>
      <c r="C65" s="3" t="s">
        <v>208</v>
      </c>
      <c r="D65" s="15" t="s">
        <v>207</v>
      </c>
      <c r="E65" s="15" t="s">
        <v>209</v>
      </c>
      <c r="F65" s="27">
        <f>860*5</f>
        <v>4300</v>
      </c>
      <c r="G65" s="27">
        <f>F65*5</f>
        <v>21500</v>
      </c>
    </row>
    <row r="66" spans="2:7" ht="34.950000000000003" customHeight="1" thickBot="1" x14ac:dyDescent="0.35">
      <c r="B66" s="55" t="s">
        <v>218</v>
      </c>
      <c r="C66" s="56"/>
      <c r="D66" s="56"/>
      <c r="E66" s="56"/>
      <c r="F66" s="56"/>
      <c r="G66" s="57"/>
    </row>
    <row r="67" spans="2:7" ht="34.950000000000003" customHeight="1" x14ac:dyDescent="0.3">
      <c r="B67" s="38"/>
      <c r="C67" s="39"/>
      <c r="D67" s="39"/>
      <c r="E67" s="39"/>
      <c r="F67" s="39"/>
      <c r="G67" s="39"/>
    </row>
    <row r="68" spans="2:7" ht="34.950000000000003" customHeight="1" x14ac:dyDescent="0.3">
      <c r="B68" s="39"/>
      <c r="C68" s="39"/>
      <c r="D68" s="39"/>
      <c r="E68" s="39"/>
      <c r="F68" s="39"/>
      <c r="G68" s="39"/>
    </row>
    <row r="69" spans="2:7" ht="34.950000000000003" customHeight="1" x14ac:dyDescent="0.3">
      <c r="B69" s="39"/>
      <c r="C69" s="39"/>
      <c r="D69" s="39"/>
      <c r="E69" s="39"/>
      <c r="F69" s="39"/>
      <c r="G69" s="39"/>
    </row>
    <row r="70" spans="2:7" ht="34.950000000000003" customHeight="1" x14ac:dyDescent="0.3">
      <c r="B70" s="39"/>
      <c r="C70" s="39"/>
      <c r="D70" s="39"/>
      <c r="E70" s="39"/>
      <c r="F70" s="39"/>
      <c r="G70" s="39"/>
    </row>
    <row r="71" spans="2:7" ht="34.950000000000003" customHeight="1" x14ac:dyDescent="0.3">
      <c r="B71" s="39"/>
      <c r="C71" s="39"/>
      <c r="D71" s="39"/>
      <c r="E71" s="39"/>
      <c r="F71" s="39"/>
      <c r="G71" s="39"/>
    </row>
    <row r="72" spans="2:7" ht="34.950000000000003" customHeight="1" x14ac:dyDescent="0.3">
      <c r="B72" s="39"/>
      <c r="C72" s="39"/>
      <c r="D72" s="39"/>
      <c r="E72" s="39"/>
      <c r="F72" s="39"/>
      <c r="G72" s="39"/>
    </row>
    <row r="73" spans="2:7" ht="34.950000000000003" customHeight="1" x14ac:dyDescent="0.3">
      <c r="B73" s="39"/>
      <c r="C73" s="39"/>
      <c r="D73" s="39"/>
      <c r="E73" s="39"/>
      <c r="F73" s="39"/>
      <c r="G73" s="39"/>
    </row>
    <row r="74" spans="2:7" ht="34.950000000000003" customHeight="1" x14ac:dyDescent="0.3">
      <c r="B74" s="39"/>
      <c r="C74" s="39"/>
      <c r="D74" s="39"/>
      <c r="E74" s="39"/>
      <c r="F74" s="39"/>
      <c r="G74" s="39"/>
    </row>
    <row r="75" spans="2:7" ht="34.950000000000003" customHeight="1" x14ac:dyDescent="0.3">
      <c r="B75" s="39"/>
      <c r="C75" s="39"/>
      <c r="D75" s="39"/>
      <c r="E75" s="39"/>
      <c r="F75" s="39"/>
      <c r="G75" s="39"/>
    </row>
    <row r="76" spans="2:7" ht="34.950000000000003" customHeight="1" x14ac:dyDescent="0.3">
      <c r="B76" s="39"/>
      <c r="C76" s="39"/>
      <c r="D76" s="39"/>
      <c r="E76" s="39"/>
      <c r="F76" s="39"/>
      <c r="G76" s="39"/>
    </row>
    <row r="77" spans="2:7" ht="34.950000000000003" customHeight="1" x14ac:dyDescent="0.3">
      <c r="B77" s="39"/>
      <c r="C77" s="39"/>
      <c r="D77" s="39"/>
      <c r="E77" s="39"/>
      <c r="F77" s="39"/>
      <c r="G77" s="39"/>
    </row>
    <row r="78" spans="2:7" ht="34.950000000000003" customHeight="1" x14ac:dyDescent="0.3">
      <c r="B78" s="39"/>
      <c r="C78" s="39"/>
      <c r="D78" s="39"/>
      <c r="E78" s="39"/>
      <c r="F78" s="39"/>
      <c r="G78" s="39"/>
    </row>
    <row r="79" spans="2:7" ht="34.950000000000003" customHeight="1" x14ac:dyDescent="0.3">
      <c r="B79" s="39"/>
      <c r="C79" s="39"/>
      <c r="D79" s="39"/>
      <c r="E79" s="39"/>
      <c r="F79" s="39"/>
      <c r="G79" s="39"/>
    </row>
    <row r="80" spans="2:7" ht="34.950000000000003" customHeight="1" x14ac:dyDescent="0.3">
      <c r="B80" s="39"/>
      <c r="C80" s="39"/>
      <c r="D80" s="39"/>
      <c r="E80" s="39"/>
      <c r="F80" s="39"/>
      <c r="G80" s="39"/>
    </row>
    <row r="81" spans="1:7" ht="34.950000000000003" customHeight="1" x14ac:dyDescent="0.3">
      <c r="B81" s="39"/>
      <c r="C81" s="39"/>
      <c r="D81" s="39"/>
      <c r="E81" s="39"/>
      <c r="F81" s="39"/>
      <c r="G81" s="39"/>
    </row>
    <row r="82" spans="1:7" ht="34.950000000000003" customHeight="1" x14ac:dyDescent="0.3">
      <c r="A82" s="5"/>
      <c r="B82" s="39"/>
      <c r="C82" s="39"/>
      <c r="D82" s="39"/>
      <c r="E82" s="39"/>
      <c r="F82" s="39"/>
      <c r="G82" s="39"/>
    </row>
    <row r="83" spans="1:7" ht="34.950000000000003" customHeight="1" x14ac:dyDescent="0.3">
      <c r="A83" s="5"/>
      <c r="B83" s="39"/>
      <c r="C83" s="39"/>
      <c r="D83" s="39"/>
      <c r="E83" s="39"/>
      <c r="F83" s="39"/>
      <c r="G83" s="39"/>
    </row>
    <row r="84" spans="1:7" ht="34.950000000000003" customHeight="1" x14ac:dyDescent="0.3">
      <c r="A84" s="5"/>
      <c r="B84" s="39"/>
      <c r="C84" s="39"/>
      <c r="D84" s="39"/>
      <c r="E84" s="39"/>
      <c r="F84" s="39"/>
      <c r="G84" s="39"/>
    </row>
    <row r="85" spans="1:7" ht="34.950000000000003" customHeight="1" x14ac:dyDescent="0.3">
      <c r="A85" s="5"/>
      <c r="B85" s="39"/>
      <c r="C85" s="39"/>
      <c r="D85" s="39"/>
      <c r="E85" s="39"/>
      <c r="F85" s="39"/>
      <c r="G85" s="39"/>
    </row>
    <row r="86" spans="1:7" ht="34.950000000000003" customHeight="1" x14ac:dyDescent="0.3">
      <c r="A86" s="5"/>
    </row>
    <row r="87" spans="1:7" ht="34.950000000000003" customHeight="1" x14ac:dyDescent="0.3">
      <c r="A87" s="5"/>
    </row>
  </sheetData>
  <mergeCells count="11">
    <mergeCell ref="B66:G66"/>
    <mergeCell ref="B67:G85"/>
    <mergeCell ref="B43:G43"/>
    <mergeCell ref="B53:G53"/>
    <mergeCell ref="B28:G28"/>
    <mergeCell ref="B32:G32"/>
    <mergeCell ref="B36:G36"/>
    <mergeCell ref="B12:G12"/>
    <mergeCell ref="B17:G17"/>
    <mergeCell ref="B1:G1"/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E6D8-BFE9-484C-96D6-B897C88F34F9}">
  <dimension ref="A1:G114"/>
  <sheetViews>
    <sheetView zoomScaleNormal="100" workbookViewId="0">
      <selection activeCell="B1" sqref="B1:G1"/>
    </sheetView>
  </sheetViews>
  <sheetFormatPr defaultRowHeight="34.950000000000003" customHeight="1" x14ac:dyDescent="0.3"/>
  <cols>
    <col min="1" max="1" width="3.6640625" customWidth="1"/>
    <col min="2" max="2" width="22.88671875" customWidth="1"/>
    <col min="3" max="3" width="33.44140625" customWidth="1"/>
    <col min="4" max="7" width="14.33203125" customWidth="1"/>
  </cols>
  <sheetData>
    <row r="1" spans="2:7" ht="34.950000000000003" customHeight="1" thickBot="1" x14ac:dyDescent="0.35">
      <c r="B1" s="36" t="s">
        <v>210</v>
      </c>
      <c r="C1" s="37"/>
      <c r="D1" s="37"/>
      <c r="E1" s="37"/>
      <c r="F1" s="37"/>
      <c r="G1" s="37"/>
    </row>
    <row r="2" spans="2:7" s="6" customFormat="1" ht="34.950000000000003" customHeight="1" thickBot="1" x14ac:dyDescent="0.35">
      <c r="B2" s="7" t="s">
        <v>82</v>
      </c>
      <c r="C2" s="8" t="s">
        <v>83</v>
      </c>
      <c r="D2" s="9" t="s">
        <v>84</v>
      </c>
      <c r="E2" s="8" t="s">
        <v>85</v>
      </c>
      <c r="F2" s="10" t="s">
        <v>86</v>
      </c>
      <c r="G2" s="10" t="s">
        <v>119</v>
      </c>
    </row>
    <row r="3" spans="2:7" ht="34.950000000000003" customHeight="1" thickBot="1" x14ac:dyDescent="0.35">
      <c r="B3" s="33" t="s">
        <v>194</v>
      </c>
      <c r="C3" s="34"/>
      <c r="D3" s="34"/>
      <c r="E3" s="34"/>
      <c r="F3" s="34"/>
      <c r="G3" s="35"/>
    </row>
    <row r="4" spans="2:7" ht="34.950000000000003" customHeight="1" x14ac:dyDescent="0.3">
      <c r="B4" s="11" t="s">
        <v>40</v>
      </c>
      <c r="C4" s="3" t="s">
        <v>110</v>
      </c>
      <c r="D4" s="15" t="s">
        <v>137</v>
      </c>
      <c r="E4" s="15">
        <v>10</v>
      </c>
      <c r="F4" s="26">
        <v>805</v>
      </c>
      <c r="G4" s="16">
        <f t="shared" ref="G4:G15" si="0">F4*E4</f>
        <v>8050</v>
      </c>
    </row>
    <row r="5" spans="2:7" ht="34.950000000000003" customHeight="1" x14ac:dyDescent="0.3">
      <c r="B5" s="11" t="s">
        <v>89</v>
      </c>
      <c r="C5" s="3" t="s">
        <v>167</v>
      </c>
      <c r="D5" s="15" t="s">
        <v>134</v>
      </c>
      <c r="E5" s="15">
        <v>10</v>
      </c>
      <c r="F5" s="26">
        <v>345</v>
      </c>
      <c r="G5" s="16">
        <f t="shared" si="0"/>
        <v>3450</v>
      </c>
    </row>
    <row r="6" spans="2:7" ht="34.950000000000003" customHeight="1" x14ac:dyDescent="0.3">
      <c r="B6" s="11" t="s">
        <v>172</v>
      </c>
      <c r="C6" s="3" t="s">
        <v>173</v>
      </c>
      <c r="D6" s="15" t="s">
        <v>174</v>
      </c>
      <c r="E6" s="15">
        <v>10</v>
      </c>
      <c r="F6" s="15">
        <v>1300</v>
      </c>
      <c r="G6" s="16">
        <f t="shared" si="0"/>
        <v>13000</v>
      </c>
    </row>
    <row r="7" spans="2:7" ht="34.950000000000003" customHeight="1" x14ac:dyDescent="0.3">
      <c r="B7" s="11" t="s">
        <v>172</v>
      </c>
      <c r="C7" s="3" t="s">
        <v>173</v>
      </c>
      <c r="D7" s="15" t="s">
        <v>175</v>
      </c>
      <c r="E7" s="15">
        <v>10</v>
      </c>
      <c r="F7" s="15">
        <v>1400</v>
      </c>
      <c r="G7" s="16">
        <f t="shared" si="0"/>
        <v>14000</v>
      </c>
    </row>
    <row r="8" spans="2:7" ht="34.950000000000003" customHeight="1" x14ac:dyDescent="0.3">
      <c r="B8" s="11" t="s">
        <v>168</v>
      </c>
      <c r="C8" s="3" t="s">
        <v>65</v>
      </c>
      <c r="D8" s="15" t="s">
        <v>138</v>
      </c>
      <c r="E8" s="15">
        <v>20</v>
      </c>
      <c r="F8" s="26">
        <v>745</v>
      </c>
      <c r="G8" s="16">
        <f t="shared" si="0"/>
        <v>14900</v>
      </c>
    </row>
    <row r="9" spans="2:7" ht="34.950000000000003" customHeight="1" x14ac:dyDescent="0.3">
      <c r="B9" s="11" t="s">
        <v>39</v>
      </c>
      <c r="C9" s="3" t="s">
        <v>109</v>
      </c>
      <c r="D9" s="15" t="s">
        <v>139</v>
      </c>
      <c r="E9" s="15">
        <v>10</v>
      </c>
      <c r="F9" s="26">
        <v>2600</v>
      </c>
      <c r="G9" s="16">
        <f t="shared" si="0"/>
        <v>26000</v>
      </c>
    </row>
    <row r="10" spans="2:7" ht="34.950000000000003" customHeight="1" x14ac:dyDescent="0.3">
      <c r="B10" s="11" t="s">
        <v>100</v>
      </c>
      <c r="C10" s="3" t="s">
        <v>65</v>
      </c>
      <c r="D10" s="15" t="s">
        <v>140</v>
      </c>
      <c r="E10" s="15">
        <v>10</v>
      </c>
      <c r="F10" s="26">
        <v>945</v>
      </c>
      <c r="G10" s="16">
        <f t="shared" si="0"/>
        <v>9450</v>
      </c>
    </row>
    <row r="11" spans="2:7" ht="34.950000000000003" customHeight="1" x14ac:dyDescent="0.3">
      <c r="B11" s="11" t="s">
        <v>171</v>
      </c>
      <c r="C11" s="3" t="s">
        <v>65</v>
      </c>
      <c r="D11" s="15" t="s">
        <v>99</v>
      </c>
      <c r="E11" s="15">
        <v>10</v>
      </c>
      <c r="F11" s="26">
        <v>550</v>
      </c>
      <c r="G11" s="16">
        <f t="shared" si="0"/>
        <v>5500</v>
      </c>
    </row>
    <row r="12" spans="2:7" ht="34.950000000000003" customHeight="1" x14ac:dyDescent="0.3">
      <c r="B12" s="11" t="s">
        <v>176</v>
      </c>
      <c r="C12" s="3" t="s">
        <v>178</v>
      </c>
      <c r="D12" s="15" t="s">
        <v>177</v>
      </c>
      <c r="E12" s="15">
        <v>10</v>
      </c>
      <c r="F12" s="15">
        <v>1050</v>
      </c>
      <c r="G12" s="16">
        <f t="shared" si="0"/>
        <v>10500</v>
      </c>
    </row>
    <row r="13" spans="2:7" ht="34.950000000000003" customHeight="1" x14ac:dyDescent="0.3">
      <c r="B13" s="11" t="s">
        <v>169</v>
      </c>
      <c r="C13" s="3" t="s">
        <v>65</v>
      </c>
      <c r="D13" s="15" t="s">
        <v>98</v>
      </c>
      <c r="E13" s="15">
        <v>20</v>
      </c>
      <c r="F13" s="26">
        <v>720</v>
      </c>
      <c r="G13" s="16">
        <f t="shared" si="0"/>
        <v>14400</v>
      </c>
    </row>
    <row r="14" spans="2:7" ht="34.950000000000003" customHeight="1" x14ac:dyDescent="0.3">
      <c r="B14" s="11" t="s">
        <v>9</v>
      </c>
      <c r="C14" s="3" t="s">
        <v>65</v>
      </c>
      <c r="D14" s="15" t="s">
        <v>141</v>
      </c>
      <c r="E14" s="15">
        <v>5</v>
      </c>
      <c r="F14" s="26">
        <v>1350</v>
      </c>
      <c r="G14" s="16">
        <f t="shared" si="0"/>
        <v>6750</v>
      </c>
    </row>
    <row r="15" spans="2:7" ht="34.950000000000003" customHeight="1" thickBot="1" x14ac:dyDescent="0.35">
      <c r="B15" s="11" t="s">
        <v>38</v>
      </c>
      <c r="C15" s="3" t="s">
        <v>111</v>
      </c>
      <c r="D15" s="15" t="s">
        <v>142</v>
      </c>
      <c r="E15" s="15">
        <v>10</v>
      </c>
      <c r="F15" s="26">
        <v>2400</v>
      </c>
      <c r="G15" s="16">
        <f t="shared" si="0"/>
        <v>24000</v>
      </c>
    </row>
    <row r="16" spans="2:7" ht="34.950000000000003" customHeight="1" thickBot="1" x14ac:dyDescent="0.35">
      <c r="B16" s="33" t="s">
        <v>195</v>
      </c>
      <c r="C16" s="34"/>
      <c r="D16" s="34"/>
      <c r="E16" s="34"/>
      <c r="F16" s="34"/>
      <c r="G16" s="35"/>
    </row>
    <row r="17" spans="2:7" ht="34.950000000000003" customHeight="1" x14ac:dyDescent="0.3">
      <c r="B17" s="11" t="s">
        <v>150</v>
      </c>
      <c r="C17" s="3" t="s">
        <v>78</v>
      </c>
      <c r="D17" s="15" t="s">
        <v>149</v>
      </c>
      <c r="E17" s="15">
        <v>10</v>
      </c>
      <c r="F17" s="26">
        <v>241.5</v>
      </c>
      <c r="G17" s="16">
        <f t="shared" ref="G17:G23" si="1">F17*E17</f>
        <v>2415</v>
      </c>
    </row>
    <row r="18" spans="2:7" ht="34.950000000000003" customHeight="1" x14ac:dyDescent="0.3">
      <c r="B18" s="11" t="s">
        <v>153</v>
      </c>
      <c r="C18" s="13" t="s">
        <v>154</v>
      </c>
      <c r="D18" s="15" t="s">
        <v>114</v>
      </c>
      <c r="E18" s="15">
        <v>10</v>
      </c>
      <c r="F18" s="26">
        <v>345</v>
      </c>
      <c r="G18" s="16">
        <f t="shared" si="1"/>
        <v>3450</v>
      </c>
    </row>
    <row r="19" spans="2:7" ht="34.950000000000003" customHeight="1" x14ac:dyDescent="0.3">
      <c r="B19" s="11" t="s">
        <v>170</v>
      </c>
      <c r="C19" s="3" t="s">
        <v>59</v>
      </c>
      <c r="D19" s="15" t="s">
        <v>62</v>
      </c>
      <c r="E19" s="15">
        <v>10</v>
      </c>
      <c r="F19" s="26">
        <v>1860</v>
      </c>
      <c r="G19" s="16">
        <f t="shared" si="1"/>
        <v>18600</v>
      </c>
    </row>
    <row r="20" spans="2:7" ht="34.950000000000003" customHeight="1" x14ac:dyDescent="0.3">
      <c r="B20" s="11" t="s">
        <v>1</v>
      </c>
      <c r="C20" s="3" t="s">
        <v>59</v>
      </c>
      <c r="D20" s="15" t="s">
        <v>60</v>
      </c>
      <c r="E20" s="15">
        <v>10</v>
      </c>
      <c r="F20" s="26">
        <v>575</v>
      </c>
      <c r="G20" s="16">
        <f t="shared" si="1"/>
        <v>5750</v>
      </c>
    </row>
    <row r="21" spans="2:7" ht="34.950000000000003" customHeight="1" x14ac:dyDescent="0.3">
      <c r="B21" s="11" t="s">
        <v>152</v>
      </c>
      <c r="C21" s="3" t="s">
        <v>65</v>
      </c>
      <c r="D21" s="15" t="s">
        <v>151</v>
      </c>
      <c r="E21" s="15">
        <v>10</v>
      </c>
      <c r="F21" s="26">
        <v>640</v>
      </c>
      <c r="G21" s="16">
        <f t="shared" si="1"/>
        <v>6400</v>
      </c>
    </row>
    <row r="22" spans="2:7" ht="34.950000000000003" customHeight="1" x14ac:dyDescent="0.3">
      <c r="B22" s="11" t="s">
        <v>2</v>
      </c>
      <c r="C22" s="3" t="s">
        <v>59</v>
      </c>
      <c r="D22" s="15" t="s">
        <v>61</v>
      </c>
      <c r="E22" s="15">
        <v>10</v>
      </c>
      <c r="F22" s="26">
        <v>410</v>
      </c>
      <c r="G22" s="16">
        <f t="shared" si="1"/>
        <v>4100</v>
      </c>
    </row>
    <row r="23" spans="2:7" ht="34.950000000000003" customHeight="1" thickBot="1" x14ac:dyDescent="0.35">
      <c r="B23" s="11" t="s">
        <v>147</v>
      </c>
      <c r="C23" s="3" t="s">
        <v>59</v>
      </c>
      <c r="D23" s="15" t="s">
        <v>148</v>
      </c>
      <c r="E23" s="15">
        <v>10</v>
      </c>
      <c r="F23" s="26">
        <v>276</v>
      </c>
      <c r="G23" s="16">
        <f t="shared" si="1"/>
        <v>2760</v>
      </c>
    </row>
    <row r="24" spans="2:7" ht="34.950000000000003" customHeight="1" thickBot="1" x14ac:dyDescent="0.35">
      <c r="B24" s="33" t="s">
        <v>196</v>
      </c>
      <c r="C24" s="34"/>
      <c r="D24" s="34"/>
      <c r="E24" s="34"/>
      <c r="F24" s="34"/>
      <c r="G24" s="35"/>
    </row>
    <row r="25" spans="2:7" ht="34.950000000000003" customHeight="1" x14ac:dyDescent="0.3">
      <c r="B25" s="12" t="s">
        <v>96</v>
      </c>
      <c r="C25" s="3" t="s">
        <v>165</v>
      </c>
      <c r="D25" s="14" t="s">
        <v>166</v>
      </c>
      <c r="E25" s="14">
        <v>20</v>
      </c>
      <c r="F25" s="26">
        <v>1800</v>
      </c>
      <c r="G25" s="16">
        <f t="shared" ref="G25:G40" si="2">F25*E25</f>
        <v>36000</v>
      </c>
    </row>
    <row r="26" spans="2:7" ht="34.950000000000003" customHeight="1" x14ac:dyDescent="0.3">
      <c r="B26" s="11" t="s">
        <v>36</v>
      </c>
      <c r="C26" s="3" t="s">
        <v>110</v>
      </c>
      <c r="D26" s="15" t="s">
        <v>97</v>
      </c>
      <c r="E26" s="15">
        <v>5</v>
      </c>
      <c r="F26" s="26">
        <v>1550</v>
      </c>
      <c r="G26" s="16">
        <f t="shared" si="2"/>
        <v>7750</v>
      </c>
    </row>
    <row r="27" spans="2:7" ht="34.950000000000003" customHeight="1" x14ac:dyDescent="0.3">
      <c r="B27" s="11" t="s">
        <v>10</v>
      </c>
      <c r="C27" s="3" t="s">
        <v>109</v>
      </c>
      <c r="D27" s="15" t="s">
        <v>101</v>
      </c>
      <c r="E27" s="15">
        <v>5</v>
      </c>
      <c r="F27" s="26">
        <v>1500</v>
      </c>
      <c r="G27" s="16">
        <f t="shared" si="2"/>
        <v>7500</v>
      </c>
    </row>
    <row r="28" spans="2:7" ht="34.950000000000003" customHeight="1" x14ac:dyDescent="0.3">
      <c r="B28" s="11" t="s">
        <v>8</v>
      </c>
      <c r="C28" s="3" t="s">
        <v>81</v>
      </c>
      <c r="D28" s="15" t="s">
        <v>70</v>
      </c>
      <c r="E28" s="15">
        <v>20</v>
      </c>
      <c r="F28" s="26">
        <v>253</v>
      </c>
      <c r="G28" s="16">
        <f t="shared" si="2"/>
        <v>5060</v>
      </c>
    </row>
    <row r="29" spans="2:7" ht="34.950000000000003" customHeight="1" x14ac:dyDescent="0.3">
      <c r="B29" s="11" t="s">
        <v>26</v>
      </c>
      <c r="C29" s="3" t="s">
        <v>158</v>
      </c>
      <c r="D29" s="15" t="s">
        <v>66</v>
      </c>
      <c r="E29" s="15">
        <v>20</v>
      </c>
      <c r="F29" s="26">
        <v>80.5</v>
      </c>
      <c r="G29" s="16">
        <f t="shared" si="2"/>
        <v>1610</v>
      </c>
    </row>
    <row r="30" spans="2:7" ht="34.950000000000003" customHeight="1" x14ac:dyDescent="0.3">
      <c r="B30" s="11" t="s">
        <v>4</v>
      </c>
      <c r="C30" s="3" t="s">
        <v>144</v>
      </c>
      <c r="D30" s="15" t="s">
        <v>64</v>
      </c>
      <c r="E30" s="15">
        <v>20</v>
      </c>
      <c r="F30" s="26">
        <v>870</v>
      </c>
      <c r="G30" s="16">
        <f t="shared" si="2"/>
        <v>17400</v>
      </c>
    </row>
    <row r="31" spans="2:7" ht="34.950000000000003" customHeight="1" x14ac:dyDescent="0.3">
      <c r="B31" s="11" t="s">
        <v>11</v>
      </c>
      <c r="C31" s="3" t="s">
        <v>59</v>
      </c>
      <c r="D31" s="15" t="s">
        <v>73</v>
      </c>
      <c r="E31" s="15">
        <v>10</v>
      </c>
      <c r="F31" s="27">
        <v>690</v>
      </c>
      <c r="G31" s="16">
        <f t="shared" si="2"/>
        <v>6900</v>
      </c>
    </row>
    <row r="32" spans="2:7" ht="34.950000000000003" customHeight="1" x14ac:dyDescent="0.3">
      <c r="B32" s="11" t="s">
        <v>46</v>
      </c>
      <c r="C32" s="3" t="s">
        <v>104</v>
      </c>
      <c r="D32" s="15" t="s">
        <v>125</v>
      </c>
      <c r="E32" s="15">
        <v>30</v>
      </c>
      <c r="F32" s="26">
        <v>345</v>
      </c>
      <c r="G32" s="16">
        <f t="shared" si="2"/>
        <v>10350</v>
      </c>
    </row>
    <row r="33" spans="2:7" ht="34.950000000000003" customHeight="1" x14ac:dyDescent="0.3">
      <c r="B33" s="11" t="s">
        <v>37</v>
      </c>
      <c r="C33" s="3" t="s">
        <v>110</v>
      </c>
      <c r="D33" s="15" t="s">
        <v>143</v>
      </c>
      <c r="E33" s="15">
        <v>10</v>
      </c>
      <c r="F33" s="26">
        <v>2100</v>
      </c>
      <c r="G33" s="16">
        <f t="shared" si="2"/>
        <v>21000</v>
      </c>
    </row>
    <row r="34" spans="2:7" ht="34.950000000000003" customHeight="1" x14ac:dyDescent="0.3">
      <c r="B34" s="11" t="s">
        <v>32</v>
      </c>
      <c r="C34" s="3" t="s">
        <v>161</v>
      </c>
      <c r="D34" s="15" t="s">
        <v>112</v>
      </c>
      <c r="E34" s="15">
        <v>20</v>
      </c>
      <c r="F34" s="27">
        <v>517.5</v>
      </c>
      <c r="G34" s="16">
        <f t="shared" si="2"/>
        <v>10350</v>
      </c>
    </row>
    <row r="35" spans="2:7" ht="34.950000000000003" customHeight="1" x14ac:dyDescent="0.3">
      <c r="B35" s="11" t="s">
        <v>179</v>
      </c>
      <c r="C35" s="3" t="s">
        <v>180</v>
      </c>
      <c r="D35" s="15" t="s">
        <v>127</v>
      </c>
      <c r="E35" s="15">
        <v>30</v>
      </c>
      <c r="F35" s="15">
        <v>325</v>
      </c>
      <c r="G35" s="16">
        <f t="shared" si="2"/>
        <v>9750</v>
      </c>
    </row>
    <row r="36" spans="2:7" ht="34.950000000000003" customHeight="1" x14ac:dyDescent="0.3">
      <c r="B36" s="23" t="s">
        <v>183</v>
      </c>
      <c r="C36" s="22" t="s">
        <v>185</v>
      </c>
      <c r="D36" s="24" t="s">
        <v>184</v>
      </c>
      <c r="E36" s="24">
        <v>30</v>
      </c>
      <c r="F36" s="24">
        <v>280</v>
      </c>
      <c r="G36" s="16">
        <f t="shared" si="2"/>
        <v>8400</v>
      </c>
    </row>
    <row r="37" spans="2:7" ht="34.950000000000003" customHeight="1" x14ac:dyDescent="0.3">
      <c r="B37" s="11" t="s">
        <v>28</v>
      </c>
      <c r="C37" s="3" t="s">
        <v>162</v>
      </c>
      <c r="D37" s="15" t="s">
        <v>113</v>
      </c>
      <c r="E37" s="15">
        <v>30</v>
      </c>
      <c r="F37" s="27">
        <v>402.5</v>
      </c>
      <c r="G37" s="16">
        <f t="shared" si="2"/>
        <v>12075</v>
      </c>
    </row>
    <row r="38" spans="2:7" ht="34.950000000000003" customHeight="1" x14ac:dyDescent="0.3">
      <c r="B38" s="11" t="s">
        <v>22</v>
      </c>
      <c r="C38" s="3" t="s">
        <v>136</v>
      </c>
      <c r="D38" s="15" t="s">
        <v>131</v>
      </c>
      <c r="E38" s="15">
        <v>10</v>
      </c>
      <c r="F38" s="27">
        <v>1035</v>
      </c>
      <c r="G38" s="16">
        <f t="shared" si="2"/>
        <v>10350</v>
      </c>
    </row>
    <row r="39" spans="2:7" ht="34.950000000000003" customHeight="1" x14ac:dyDescent="0.3">
      <c r="B39" s="23" t="s">
        <v>42</v>
      </c>
      <c r="C39" s="22" t="s">
        <v>65</v>
      </c>
      <c r="D39" s="24" t="s">
        <v>117</v>
      </c>
      <c r="E39" s="24">
        <v>10</v>
      </c>
      <c r="F39" s="26">
        <v>345</v>
      </c>
      <c r="G39" s="16">
        <f t="shared" si="2"/>
        <v>3450</v>
      </c>
    </row>
    <row r="40" spans="2:7" ht="34.950000000000003" customHeight="1" thickBot="1" x14ac:dyDescent="0.35">
      <c r="B40" s="11" t="s">
        <v>41</v>
      </c>
      <c r="C40" s="3" t="s">
        <v>59</v>
      </c>
      <c r="D40" s="15" t="s">
        <v>102</v>
      </c>
      <c r="E40" s="15">
        <v>20</v>
      </c>
      <c r="F40" s="26">
        <v>180</v>
      </c>
      <c r="G40" s="16">
        <f t="shared" si="2"/>
        <v>3600</v>
      </c>
    </row>
    <row r="41" spans="2:7" ht="34.950000000000003" customHeight="1" thickBot="1" x14ac:dyDescent="0.35">
      <c r="B41" s="33" t="s">
        <v>197</v>
      </c>
      <c r="C41" s="34"/>
      <c r="D41" s="34"/>
      <c r="E41" s="34"/>
      <c r="F41" s="34"/>
      <c r="G41" s="35"/>
    </row>
    <row r="42" spans="2:7" ht="34.950000000000003" customHeight="1" x14ac:dyDescent="0.3">
      <c r="B42" s="11" t="s">
        <v>6</v>
      </c>
      <c r="C42" s="3" t="s">
        <v>104</v>
      </c>
      <c r="D42" s="15" t="s">
        <v>108</v>
      </c>
      <c r="E42" s="15">
        <v>10</v>
      </c>
      <c r="F42" s="27">
        <v>517.5</v>
      </c>
      <c r="G42" s="16">
        <f>F42*E42</f>
        <v>5175</v>
      </c>
    </row>
    <row r="43" spans="2:7" ht="34.950000000000003" customHeight="1" x14ac:dyDescent="0.3">
      <c r="B43" s="12" t="s">
        <v>24</v>
      </c>
      <c r="C43" s="3" t="s">
        <v>59</v>
      </c>
      <c r="D43" s="14" t="s">
        <v>118</v>
      </c>
      <c r="E43" s="14">
        <v>10</v>
      </c>
      <c r="F43" s="28">
        <v>402.5</v>
      </c>
      <c r="G43" s="16">
        <f>F43*E43</f>
        <v>4025</v>
      </c>
    </row>
    <row r="44" spans="2:7" ht="34.950000000000003" customHeight="1" x14ac:dyDescent="0.3">
      <c r="B44" s="11" t="s">
        <v>45</v>
      </c>
      <c r="C44" s="3" t="s">
        <v>78</v>
      </c>
      <c r="D44" s="15" t="s">
        <v>66</v>
      </c>
      <c r="E44" s="15">
        <v>10</v>
      </c>
      <c r="F44" s="27">
        <v>525</v>
      </c>
      <c r="G44" s="16">
        <f>F44*E44</f>
        <v>5250</v>
      </c>
    </row>
    <row r="45" spans="2:7" ht="34.950000000000003" customHeight="1" x14ac:dyDescent="0.3">
      <c r="B45" s="11" t="s">
        <v>155</v>
      </c>
      <c r="C45" s="3" t="s">
        <v>59</v>
      </c>
      <c r="D45" s="15" t="s">
        <v>72</v>
      </c>
      <c r="E45" s="15">
        <v>10</v>
      </c>
      <c r="F45" s="27">
        <v>575</v>
      </c>
      <c r="G45" s="16">
        <f>F45*E45</f>
        <v>5750</v>
      </c>
    </row>
    <row r="46" spans="2:7" ht="34.950000000000003" customHeight="1" thickBot="1" x14ac:dyDescent="0.35">
      <c r="B46" s="11" t="s">
        <v>44</v>
      </c>
      <c r="C46" s="3" t="s">
        <v>79</v>
      </c>
      <c r="D46" s="15" t="s">
        <v>71</v>
      </c>
      <c r="E46" s="15">
        <v>10</v>
      </c>
      <c r="F46" s="27">
        <v>230</v>
      </c>
      <c r="G46" s="16">
        <f>F46*E46</f>
        <v>2300</v>
      </c>
    </row>
    <row r="47" spans="2:7" ht="34.950000000000003" customHeight="1" thickBot="1" x14ac:dyDescent="0.35">
      <c r="B47" s="33" t="s">
        <v>198</v>
      </c>
      <c r="C47" s="34"/>
      <c r="D47" s="34"/>
      <c r="E47" s="34"/>
      <c r="F47" s="34"/>
      <c r="G47" s="35"/>
    </row>
    <row r="48" spans="2:7" ht="34.950000000000003" customHeight="1" x14ac:dyDescent="0.3">
      <c r="B48" s="12" t="s">
        <v>145</v>
      </c>
      <c r="C48" s="13" t="s">
        <v>79</v>
      </c>
      <c r="D48" s="14" t="s">
        <v>63</v>
      </c>
      <c r="E48" s="14">
        <v>20</v>
      </c>
      <c r="F48" s="26">
        <v>345</v>
      </c>
      <c r="G48" s="16">
        <f>F48*E48</f>
        <v>6900</v>
      </c>
    </row>
    <row r="49" spans="2:7" ht="34.950000000000003" customHeight="1" x14ac:dyDescent="0.3">
      <c r="B49" s="11" t="s">
        <v>3</v>
      </c>
      <c r="C49" s="3" t="s">
        <v>80</v>
      </c>
      <c r="D49" s="15" t="s">
        <v>63</v>
      </c>
      <c r="E49" s="15">
        <v>10</v>
      </c>
      <c r="F49" s="26">
        <v>586.5</v>
      </c>
      <c r="G49" s="16">
        <f>F49*E49</f>
        <v>5865</v>
      </c>
    </row>
    <row r="50" spans="2:7" ht="34.950000000000003" customHeight="1" x14ac:dyDescent="0.3">
      <c r="B50" s="11" t="s">
        <v>76</v>
      </c>
      <c r="C50" s="3" t="s">
        <v>79</v>
      </c>
      <c r="D50" s="15" t="s">
        <v>63</v>
      </c>
      <c r="E50" s="15">
        <v>10</v>
      </c>
      <c r="F50" s="26">
        <v>402.5</v>
      </c>
      <c r="G50" s="16">
        <f>F50*E50</f>
        <v>4025</v>
      </c>
    </row>
    <row r="51" spans="2:7" ht="34.950000000000003" customHeight="1" x14ac:dyDescent="0.3">
      <c r="B51" s="11" t="s">
        <v>146</v>
      </c>
      <c r="C51" s="3" t="s">
        <v>65</v>
      </c>
      <c r="D51" s="15" t="s">
        <v>115</v>
      </c>
      <c r="E51" s="15">
        <v>10</v>
      </c>
      <c r="F51" s="26">
        <v>529</v>
      </c>
      <c r="G51" s="16">
        <f>F51*E51</f>
        <v>5290</v>
      </c>
    </row>
    <row r="52" spans="2:7" ht="34.950000000000003" customHeight="1" thickBot="1" x14ac:dyDescent="0.35">
      <c r="B52" s="11" t="s">
        <v>43</v>
      </c>
      <c r="C52" s="3" t="s">
        <v>59</v>
      </c>
      <c r="D52" s="15" t="s">
        <v>116</v>
      </c>
      <c r="E52" s="15">
        <v>10</v>
      </c>
      <c r="F52" s="26">
        <v>575</v>
      </c>
      <c r="G52" s="16">
        <f>F52*E52</f>
        <v>5750</v>
      </c>
    </row>
    <row r="53" spans="2:7" ht="34.950000000000003" customHeight="1" thickBot="1" x14ac:dyDescent="0.35">
      <c r="B53" s="33" t="s">
        <v>202</v>
      </c>
      <c r="C53" s="34"/>
      <c r="D53" s="34"/>
      <c r="E53" s="34"/>
      <c r="F53" s="34"/>
      <c r="G53" s="35"/>
    </row>
    <row r="54" spans="2:7" ht="34.950000000000003" customHeight="1" x14ac:dyDescent="0.3">
      <c r="B54" s="12" t="s">
        <v>17</v>
      </c>
      <c r="C54" s="13" t="s">
        <v>77</v>
      </c>
      <c r="D54" s="14" t="s">
        <v>57</v>
      </c>
      <c r="E54" s="14">
        <v>40</v>
      </c>
      <c r="F54" s="26">
        <v>287.5</v>
      </c>
      <c r="G54" s="16">
        <f t="shared" ref="G54:G63" si="3">F54*E54</f>
        <v>11500</v>
      </c>
    </row>
    <row r="55" spans="2:7" ht="34.950000000000003" customHeight="1" x14ac:dyDescent="0.3">
      <c r="B55" s="11" t="s">
        <v>33</v>
      </c>
      <c r="C55" s="3" t="s">
        <v>78</v>
      </c>
      <c r="D55" s="15" t="s">
        <v>66</v>
      </c>
      <c r="E55" s="15">
        <v>10</v>
      </c>
      <c r="F55" s="26">
        <v>138</v>
      </c>
      <c r="G55" s="16">
        <f t="shared" si="3"/>
        <v>1380</v>
      </c>
    </row>
    <row r="56" spans="2:7" ht="34.950000000000003" customHeight="1" x14ac:dyDescent="0.3">
      <c r="B56" s="11" t="s">
        <v>23</v>
      </c>
      <c r="C56" s="3" t="s">
        <v>104</v>
      </c>
      <c r="D56" s="15" t="s">
        <v>66</v>
      </c>
      <c r="E56" s="15">
        <v>20</v>
      </c>
      <c r="F56" s="26">
        <v>80.5</v>
      </c>
      <c r="G56" s="16">
        <f t="shared" si="3"/>
        <v>1610</v>
      </c>
    </row>
    <row r="57" spans="2:7" ht="34.950000000000003" customHeight="1" x14ac:dyDescent="0.3">
      <c r="B57" s="11" t="s">
        <v>135</v>
      </c>
      <c r="C57" s="3" t="s">
        <v>78</v>
      </c>
      <c r="D57" s="15" t="s">
        <v>66</v>
      </c>
      <c r="E57" s="15">
        <v>40</v>
      </c>
      <c r="F57" s="26">
        <v>57.5</v>
      </c>
      <c r="G57" s="16">
        <f t="shared" si="3"/>
        <v>2300</v>
      </c>
    </row>
    <row r="58" spans="2:7" ht="34.950000000000003" customHeight="1" x14ac:dyDescent="0.3">
      <c r="B58" s="23" t="s">
        <v>47</v>
      </c>
      <c r="C58" s="22" t="s">
        <v>78</v>
      </c>
      <c r="D58" s="15" t="s">
        <v>68</v>
      </c>
      <c r="E58" s="15">
        <v>40</v>
      </c>
      <c r="F58" s="26">
        <v>138</v>
      </c>
      <c r="G58" s="16">
        <f t="shared" si="3"/>
        <v>5520</v>
      </c>
    </row>
    <row r="59" spans="2:7" ht="34.950000000000003" customHeight="1" x14ac:dyDescent="0.3">
      <c r="B59" s="11" t="s">
        <v>16</v>
      </c>
      <c r="C59" s="3" t="s">
        <v>78</v>
      </c>
      <c r="D59" s="15" t="s">
        <v>66</v>
      </c>
      <c r="E59" s="15">
        <v>20</v>
      </c>
      <c r="F59" s="26">
        <v>57.5</v>
      </c>
      <c r="G59" s="16">
        <f t="shared" si="3"/>
        <v>1150</v>
      </c>
    </row>
    <row r="60" spans="2:7" ht="34.950000000000003" customHeight="1" x14ac:dyDescent="0.3">
      <c r="B60" s="11" t="s">
        <v>21</v>
      </c>
      <c r="C60" s="3" t="s">
        <v>78</v>
      </c>
      <c r="D60" s="15" t="s">
        <v>66</v>
      </c>
      <c r="E60" s="15">
        <v>20</v>
      </c>
      <c r="F60" s="26">
        <v>34.5</v>
      </c>
      <c r="G60" s="16">
        <f t="shared" si="3"/>
        <v>690</v>
      </c>
    </row>
    <row r="61" spans="2:7" ht="34.950000000000003" customHeight="1" x14ac:dyDescent="0.3">
      <c r="B61" s="11" t="s">
        <v>20</v>
      </c>
      <c r="C61" s="3" t="s">
        <v>77</v>
      </c>
      <c r="D61" s="15" t="s">
        <v>67</v>
      </c>
      <c r="E61" s="15">
        <v>20</v>
      </c>
      <c r="F61" s="26">
        <v>517.5</v>
      </c>
      <c r="G61" s="16">
        <f t="shared" si="3"/>
        <v>10350</v>
      </c>
    </row>
    <row r="62" spans="2:7" ht="34.950000000000003" customHeight="1" x14ac:dyDescent="0.3">
      <c r="B62" s="11" t="s">
        <v>0</v>
      </c>
      <c r="C62" s="3" t="s">
        <v>56</v>
      </c>
      <c r="D62" s="15" t="s">
        <v>57</v>
      </c>
      <c r="E62" s="15">
        <v>40</v>
      </c>
      <c r="F62" s="26">
        <v>440</v>
      </c>
      <c r="G62" s="16">
        <f t="shared" si="3"/>
        <v>17600</v>
      </c>
    </row>
    <row r="63" spans="2:7" ht="34.950000000000003" customHeight="1" thickBot="1" x14ac:dyDescent="0.35">
      <c r="B63" s="11" t="s">
        <v>15</v>
      </c>
      <c r="C63" s="3" t="s">
        <v>78</v>
      </c>
      <c r="D63" s="15" t="s">
        <v>75</v>
      </c>
      <c r="E63" s="15">
        <v>50</v>
      </c>
      <c r="F63" s="26">
        <v>34.5</v>
      </c>
      <c r="G63" s="16">
        <f t="shared" si="3"/>
        <v>1725</v>
      </c>
    </row>
    <row r="64" spans="2:7" ht="34.950000000000003" customHeight="1" thickBot="1" x14ac:dyDescent="0.35">
      <c r="B64" s="33" t="s">
        <v>199</v>
      </c>
      <c r="C64" s="34"/>
      <c r="D64" s="34"/>
      <c r="E64" s="34"/>
      <c r="F64" s="34"/>
      <c r="G64" s="35"/>
    </row>
    <row r="65" spans="1:7" ht="34.950000000000003" customHeight="1" x14ac:dyDescent="0.3">
      <c r="B65" s="17" t="s">
        <v>31</v>
      </c>
      <c r="C65" s="18" t="s">
        <v>104</v>
      </c>
      <c r="D65" s="19" t="s">
        <v>120</v>
      </c>
      <c r="E65" s="19">
        <v>10</v>
      </c>
      <c r="F65" s="26">
        <v>1725</v>
      </c>
      <c r="G65" s="16">
        <f t="shared" ref="G65:G81" si="4">F65*E65</f>
        <v>17250</v>
      </c>
    </row>
    <row r="66" spans="1:7" ht="34.950000000000003" customHeight="1" x14ac:dyDescent="0.3">
      <c r="B66" s="11" t="s">
        <v>5</v>
      </c>
      <c r="C66" s="3" t="s">
        <v>104</v>
      </c>
      <c r="D66" s="15" t="s">
        <v>121</v>
      </c>
      <c r="E66" s="15">
        <v>20</v>
      </c>
      <c r="F66" s="26">
        <v>517.5</v>
      </c>
      <c r="G66" s="16">
        <f t="shared" si="4"/>
        <v>10350</v>
      </c>
    </row>
    <row r="67" spans="1:7" ht="34.950000000000003" customHeight="1" x14ac:dyDescent="0.3">
      <c r="B67" s="11" t="s">
        <v>14</v>
      </c>
      <c r="C67" s="3" t="s">
        <v>156</v>
      </c>
      <c r="D67" s="15" t="s">
        <v>74</v>
      </c>
      <c r="E67" s="15">
        <v>40</v>
      </c>
      <c r="F67" s="26">
        <v>143.75</v>
      </c>
      <c r="G67" s="16">
        <f t="shared" si="4"/>
        <v>5750</v>
      </c>
    </row>
    <row r="68" spans="1:7" ht="34.950000000000003" customHeight="1" x14ac:dyDescent="0.3">
      <c r="B68" s="23" t="s">
        <v>157</v>
      </c>
      <c r="C68" s="22" t="s">
        <v>78</v>
      </c>
      <c r="D68" s="15" t="s">
        <v>122</v>
      </c>
      <c r="E68" s="15">
        <v>40</v>
      </c>
      <c r="F68" s="26">
        <v>207</v>
      </c>
      <c r="G68" s="16">
        <f t="shared" si="4"/>
        <v>8280</v>
      </c>
    </row>
    <row r="69" spans="1:7" ht="34.950000000000003" customHeight="1" x14ac:dyDescent="0.3">
      <c r="B69" s="23" t="s">
        <v>7</v>
      </c>
      <c r="C69" s="22" t="s">
        <v>106</v>
      </c>
      <c r="D69" s="15" t="s">
        <v>123</v>
      </c>
      <c r="E69" s="15">
        <v>20</v>
      </c>
      <c r="F69" s="26">
        <v>287.5</v>
      </c>
      <c r="G69" s="16">
        <f t="shared" si="4"/>
        <v>5750</v>
      </c>
    </row>
    <row r="70" spans="1:7" ht="34.950000000000003" customHeight="1" x14ac:dyDescent="0.3">
      <c r="B70" s="11" t="s">
        <v>18</v>
      </c>
      <c r="C70" s="3" t="s">
        <v>106</v>
      </c>
      <c r="D70" s="15" t="s">
        <v>124</v>
      </c>
      <c r="E70" s="15">
        <v>30</v>
      </c>
      <c r="F70" s="26">
        <v>402.5</v>
      </c>
      <c r="G70" s="16">
        <f t="shared" si="4"/>
        <v>12075</v>
      </c>
    </row>
    <row r="71" spans="1:7" ht="34.950000000000003" customHeight="1" x14ac:dyDescent="0.3">
      <c r="B71" s="11" t="s">
        <v>87</v>
      </c>
      <c r="C71" s="3" t="s">
        <v>105</v>
      </c>
      <c r="D71" s="15" t="s">
        <v>126</v>
      </c>
      <c r="E71" s="15">
        <v>30</v>
      </c>
      <c r="F71" s="26">
        <v>402.5</v>
      </c>
      <c r="G71" s="16">
        <f t="shared" si="4"/>
        <v>12075</v>
      </c>
    </row>
    <row r="72" spans="1:7" ht="34.950000000000003" customHeight="1" x14ac:dyDescent="0.3">
      <c r="B72" s="11" t="s">
        <v>30</v>
      </c>
      <c r="C72" s="3" t="s">
        <v>105</v>
      </c>
      <c r="D72" s="15" t="s">
        <v>128</v>
      </c>
      <c r="E72" s="15">
        <v>30</v>
      </c>
      <c r="F72" s="26">
        <v>345</v>
      </c>
      <c r="G72" s="16">
        <f t="shared" si="4"/>
        <v>10350</v>
      </c>
    </row>
    <row r="73" spans="1:7" ht="34.950000000000003" customHeight="1" x14ac:dyDescent="0.3">
      <c r="B73" s="11" t="s">
        <v>25</v>
      </c>
      <c r="C73" s="3" t="s">
        <v>104</v>
      </c>
      <c r="D73" s="15" t="s">
        <v>129</v>
      </c>
      <c r="E73" s="15">
        <v>30</v>
      </c>
      <c r="F73" s="26">
        <v>172.5</v>
      </c>
      <c r="G73" s="16">
        <f t="shared" si="4"/>
        <v>5175</v>
      </c>
    </row>
    <row r="74" spans="1:7" ht="34.950000000000003" customHeight="1" x14ac:dyDescent="0.3">
      <c r="B74" s="11" t="s">
        <v>35</v>
      </c>
      <c r="C74" s="3" t="s">
        <v>104</v>
      </c>
      <c r="D74" s="15" t="s">
        <v>130</v>
      </c>
      <c r="E74" s="15">
        <v>30</v>
      </c>
      <c r="F74" s="26">
        <v>115</v>
      </c>
      <c r="G74" s="16">
        <f t="shared" si="4"/>
        <v>3450</v>
      </c>
    </row>
    <row r="75" spans="1:7" ht="34.950000000000003" customHeight="1" x14ac:dyDescent="0.3">
      <c r="B75" s="11" t="s">
        <v>19</v>
      </c>
      <c r="C75" s="3" t="s">
        <v>78</v>
      </c>
      <c r="D75" s="15" t="s">
        <v>69</v>
      </c>
      <c r="E75" s="15">
        <v>30</v>
      </c>
      <c r="F75" s="26">
        <v>55</v>
      </c>
      <c r="G75" s="16">
        <f t="shared" si="4"/>
        <v>1650</v>
      </c>
    </row>
    <row r="76" spans="1:7" ht="34.950000000000003" customHeight="1" x14ac:dyDescent="0.3">
      <c r="B76" s="11" t="s">
        <v>34</v>
      </c>
      <c r="C76" s="3" t="s">
        <v>59</v>
      </c>
      <c r="D76" s="15" t="s">
        <v>66</v>
      </c>
      <c r="E76" s="15">
        <v>30</v>
      </c>
      <c r="F76" s="26">
        <v>287.5</v>
      </c>
      <c r="G76" s="16">
        <f t="shared" si="4"/>
        <v>8625</v>
      </c>
    </row>
    <row r="77" spans="1:7" ht="34.950000000000003" customHeight="1" x14ac:dyDescent="0.3">
      <c r="B77" s="11" t="s">
        <v>55</v>
      </c>
      <c r="C77" s="3" t="s">
        <v>159</v>
      </c>
      <c r="D77" s="15" t="s">
        <v>132</v>
      </c>
      <c r="E77" s="15">
        <v>30</v>
      </c>
      <c r="F77" s="15">
        <v>403</v>
      </c>
      <c r="G77" s="16">
        <f t="shared" si="4"/>
        <v>12090</v>
      </c>
    </row>
    <row r="78" spans="1:7" ht="34.950000000000003" customHeight="1" x14ac:dyDescent="0.3">
      <c r="B78" s="11" t="s">
        <v>12</v>
      </c>
      <c r="C78" s="3" t="s">
        <v>160</v>
      </c>
      <c r="D78" s="15" t="s">
        <v>133</v>
      </c>
      <c r="E78" s="15">
        <v>30</v>
      </c>
      <c r="F78" s="26">
        <v>460</v>
      </c>
      <c r="G78" s="16">
        <f t="shared" si="4"/>
        <v>13800</v>
      </c>
    </row>
    <row r="79" spans="1:7" ht="34.950000000000003" customHeight="1" x14ac:dyDescent="0.3">
      <c r="A79" s="5"/>
      <c r="B79" s="11" t="s">
        <v>181</v>
      </c>
      <c r="C79" s="3" t="s">
        <v>182</v>
      </c>
      <c r="D79" s="15" t="s">
        <v>126</v>
      </c>
      <c r="E79" s="15">
        <v>30</v>
      </c>
      <c r="F79" s="15">
        <v>350</v>
      </c>
      <c r="G79" s="16">
        <f t="shared" si="4"/>
        <v>10500</v>
      </c>
    </row>
    <row r="80" spans="1:7" ht="34.950000000000003" customHeight="1" x14ac:dyDescent="0.3">
      <c r="A80" s="5"/>
      <c r="B80" s="11" t="s">
        <v>29</v>
      </c>
      <c r="C80" s="3" t="s">
        <v>163</v>
      </c>
      <c r="D80" s="15" t="s">
        <v>72</v>
      </c>
      <c r="E80" s="15">
        <v>30</v>
      </c>
      <c r="F80" s="26">
        <v>230</v>
      </c>
      <c r="G80" s="16">
        <f t="shared" si="4"/>
        <v>6900</v>
      </c>
    </row>
    <row r="81" spans="1:7" ht="34.950000000000003" customHeight="1" thickBot="1" x14ac:dyDescent="0.35">
      <c r="A81" s="5"/>
      <c r="B81" s="11" t="s">
        <v>13</v>
      </c>
      <c r="C81" s="3" t="s">
        <v>164</v>
      </c>
      <c r="D81" s="15" t="s">
        <v>58</v>
      </c>
      <c r="E81" s="15">
        <v>20</v>
      </c>
      <c r="F81" s="26">
        <v>805</v>
      </c>
      <c r="G81" s="16">
        <f t="shared" si="4"/>
        <v>16100</v>
      </c>
    </row>
    <row r="82" spans="1:7" ht="34.950000000000003" customHeight="1" thickBot="1" x14ac:dyDescent="0.35">
      <c r="A82" s="5"/>
      <c r="B82" s="33" t="s">
        <v>205</v>
      </c>
      <c r="C82" s="34"/>
      <c r="D82" s="34"/>
      <c r="E82" s="34"/>
      <c r="F82" s="34"/>
      <c r="G82" s="35"/>
    </row>
    <row r="83" spans="1:7" ht="34.950000000000003" customHeight="1" x14ac:dyDescent="0.3">
      <c r="A83" s="5"/>
      <c r="B83" s="12" t="s">
        <v>52</v>
      </c>
      <c r="C83" s="13"/>
      <c r="D83" s="14"/>
      <c r="E83" s="14"/>
      <c r="F83" s="28"/>
      <c r="G83" s="16"/>
    </row>
    <row r="84" spans="1:7" ht="34.950000000000003" customHeight="1" x14ac:dyDescent="0.3">
      <c r="A84" s="5"/>
      <c r="B84" s="21" t="s">
        <v>90</v>
      </c>
      <c r="C84" s="3" t="s">
        <v>208</v>
      </c>
      <c r="D84" s="15" t="s">
        <v>207</v>
      </c>
      <c r="E84" s="15" t="s">
        <v>209</v>
      </c>
      <c r="F84" s="27">
        <v>2300</v>
      </c>
      <c r="G84" s="27">
        <f>F84*5</f>
        <v>11500</v>
      </c>
    </row>
    <row r="85" spans="1:7" ht="34.950000000000003" customHeight="1" x14ac:dyDescent="0.3">
      <c r="A85" s="5"/>
      <c r="B85" s="21" t="s">
        <v>91</v>
      </c>
      <c r="C85" s="3" t="s">
        <v>208</v>
      </c>
      <c r="D85" s="15" t="s">
        <v>207</v>
      </c>
      <c r="E85" s="15" t="s">
        <v>209</v>
      </c>
      <c r="F85" s="27">
        <v>2850</v>
      </c>
      <c r="G85" s="27">
        <f>F85*5</f>
        <v>14250</v>
      </c>
    </row>
    <row r="86" spans="1:7" ht="34.950000000000003" customHeight="1" x14ac:dyDescent="0.3">
      <c r="A86" s="5"/>
      <c r="B86" s="21" t="s">
        <v>92</v>
      </c>
      <c r="C86" s="3" t="s">
        <v>208</v>
      </c>
      <c r="D86" s="15" t="s">
        <v>207</v>
      </c>
      <c r="E86" s="15" t="s">
        <v>209</v>
      </c>
      <c r="F86" s="27">
        <v>5700</v>
      </c>
      <c r="G86" s="27">
        <f>F86*5</f>
        <v>28500</v>
      </c>
    </row>
    <row r="87" spans="1:7" ht="34.950000000000003" customHeight="1" x14ac:dyDescent="0.3">
      <c r="A87" s="5"/>
      <c r="B87" s="11" t="s">
        <v>53</v>
      </c>
      <c r="C87" s="4"/>
      <c r="D87" s="20"/>
      <c r="E87" s="20"/>
      <c r="F87" s="27"/>
      <c r="G87" s="27"/>
    </row>
    <row r="88" spans="1:7" ht="34.950000000000003" customHeight="1" x14ac:dyDescent="0.3">
      <c r="B88" s="21" t="s">
        <v>93</v>
      </c>
      <c r="C88" s="3" t="s">
        <v>208</v>
      </c>
      <c r="D88" s="15" t="s">
        <v>207</v>
      </c>
      <c r="E88" s="15" t="s">
        <v>209</v>
      </c>
      <c r="F88" s="27">
        <f>760*5</f>
        <v>3800</v>
      </c>
      <c r="G88" s="27">
        <f>F88*5</f>
        <v>19000</v>
      </c>
    </row>
    <row r="89" spans="1:7" ht="34.950000000000003" customHeight="1" x14ac:dyDescent="0.3">
      <c r="B89" s="21" t="s">
        <v>94</v>
      </c>
      <c r="C89" s="3" t="s">
        <v>208</v>
      </c>
      <c r="D89" s="15" t="s">
        <v>207</v>
      </c>
      <c r="E89" s="15" t="s">
        <v>209</v>
      </c>
      <c r="F89" s="27">
        <f>1120*5</f>
        <v>5600</v>
      </c>
      <c r="G89" s="27">
        <f>F89*5</f>
        <v>28000</v>
      </c>
    </row>
    <row r="90" spans="1:7" ht="34.950000000000003" customHeight="1" x14ac:dyDescent="0.3">
      <c r="B90" s="21" t="s">
        <v>95</v>
      </c>
      <c r="C90" s="3" t="s">
        <v>208</v>
      </c>
      <c r="D90" s="15" t="s">
        <v>207</v>
      </c>
      <c r="E90" s="15" t="s">
        <v>209</v>
      </c>
      <c r="F90" s="27">
        <f>1720*5</f>
        <v>8600</v>
      </c>
      <c r="G90" s="27">
        <f>F90*5</f>
        <v>43000</v>
      </c>
    </row>
    <row r="91" spans="1:7" ht="34.950000000000003" customHeight="1" x14ac:dyDescent="0.3">
      <c r="B91" s="11" t="s">
        <v>54</v>
      </c>
      <c r="C91" s="4"/>
      <c r="D91" s="20"/>
      <c r="E91" s="20"/>
      <c r="F91" s="27"/>
      <c r="G91" s="27"/>
    </row>
    <row r="92" spans="1:7" ht="34.950000000000003" customHeight="1" x14ac:dyDescent="0.3">
      <c r="B92" s="21" t="s">
        <v>48</v>
      </c>
      <c r="C92" s="3" t="s">
        <v>208</v>
      </c>
      <c r="D92" s="15" t="s">
        <v>207</v>
      </c>
      <c r="E92" s="15" t="s">
        <v>209</v>
      </c>
      <c r="F92" s="27">
        <f>370*5</f>
        <v>1850</v>
      </c>
      <c r="G92" s="27">
        <f>F92*5</f>
        <v>9250</v>
      </c>
    </row>
    <row r="93" spans="1:7" ht="34.950000000000003" customHeight="1" x14ac:dyDescent="0.3">
      <c r="B93" s="21" t="s">
        <v>103</v>
      </c>
      <c r="C93" s="3" t="s">
        <v>208</v>
      </c>
      <c r="D93" s="15" t="s">
        <v>207</v>
      </c>
      <c r="E93" s="15" t="s">
        <v>209</v>
      </c>
      <c r="F93" s="27">
        <f>345*5</f>
        <v>1725</v>
      </c>
      <c r="G93" s="27">
        <f>F93*5</f>
        <v>8625</v>
      </c>
    </row>
    <row r="94" spans="1:7" ht="34.950000000000003" customHeight="1" thickBot="1" x14ac:dyDescent="0.35">
      <c r="B94" s="32" t="s">
        <v>92</v>
      </c>
      <c r="C94" s="3" t="s">
        <v>208</v>
      </c>
      <c r="D94" s="15" t="s">
        <v>207</v>
      </c>
      <c r="E94" s="15" t="s">
        <v>209</v>
      </c>
      <c r="F94" s="27">
        <f>860*5</f>
        <v>4300</v>
      </c>
      <c r="G94" s="27">
        <f>F94*5</f>
        <v>21500</v>
      </c>
    </row>
    <row r="95" spans="1:7" ht="34.950000000000003" customHeight="1" thickBot="1" x14ac:dyDescent="0.35">
      <c r="B95" s="55" t="s">
        <v>219</v>
      </c>
      <c r="C95" s="56"/>
      <c r="D95" s="56"/>
      <c r="E95" s="56"/>
      <c r="F95" s="56"/>
      <c r="G95" s="57"/>
    </row>
    <row r="96" spans="1:7" ht="34.950000000000003" customHeight="1" x14ac:dyDescent="0.3">
      <c r="B96" s="38"/>
      <c r="C96" s="39"/>
      <c r="D96" s="39"/>
      <c r="E96" s="39"/>
      <c r="F96" s="39"/>
      <c r="G96" s="39"/>
    </row>
    <row r="97" spans="2:7" ht="34.950000000000003" customHeight="1" x14ac:dyDescent="0.3">
      <c r="B97" s="39"/>
      <c r="C97" s="39"/>
      <c r="D97" s="39"/>
      <c r="E97" s="39"/>
      <c r="F97" s="39"/>
      <c r="G97" s="39"/>
    </row>
    <row r="98" spans="2:7" ht="34.950000000000003" customHeight="1" x14ac:dyDescent="0.3">
      <c r="B98" s="39"/>
      <c r="C98" s="39"/>
      <c r="D98" s="39"/>
      <c r="E98" s="39"/>
      <c r="F98" s="39"/>
      <c r="G98" s="39"/>
    </row>
    <row r="99" spans="2:7" ht="34.950000000000003" customHeight="1" x14ac:dyDescent="0.3">
      <c r="B99" s="39"/>
      <c r="C99" s="39"/>
      <c r="D99" s="39"/>
      <c r="E99" s="39"/>
      <c r="F99" s="39"/>
      <c r="G99" s="39"/>
    </row>
    <row r="100" spans="2:7" ht="34.950000000000003" customHeight="1" x14ac:dyDescent="0.3">
      <c r="B100" s="39"/>
      <c r="C100" s="39"/>
      <c r="D100" s="39"/>
      <c r="E100" s="39"/>
      <c r="F100" s="39"/>
      <c r="G100" s="39"/>
    </row>
    <row r="101" spans="2:7" ht="34.950000000000003" customHeight="1" x14ac:dyDescent="0.3">
      <c r="B101" s="39"/>
      <c r="C101" s="39"/>
      <c r="D101" s="39"/>
      <c r="E101" s="39"/>
      <c r="F101" s="39"/>
      <c r="G101" s="39"/>
    </row>
    <row r="102" spans="2:7" ht="34.950000000000003" customHeight="1" x14ac:dyDescent="0.3">
      <c r="B102" s="39"/>
      <c r="C102" s="39"/>
      <c r="D102" s="39"/>
      <c r="E102" s="39"/>
      <c r="F102" s="39"/>
      <c r="G102" s="39"/>
    </row>
    <row r="103" spans="2:7" ht="34.950000000000003" customHeight="1" x14ac:dyDescent="0.3">
      <c r="B103" s="39"/>
      <c r="C103" s="39"/>
      <c r="D103" s="39"/>
      <c r="E103" s="39"/>
      <c r="F103" s="39"/>
      <c r="G103" s="39"/>
    </row>
    <row r="104" spans="2:7" ht="34.950000000000003" customHeight="1" x14ac:dyDescent="0.3">
      <c r="B104" s="39"/>
      <c r="C104" s="39"/>
      <c r="D104" s="39"/>
      <c r="E104" s="39"/>
      <c r="F104" s="39"/>
      <c r="G104" s="39"/>
    </row>
    <row r="105" spans="2:7" ht="34.950000000000003" customHeight="1" x14ac:dyDescent="0.3">
      <c r="B105" s="39"/>
      <c r="C105" s="39"/>
      <c r="D105" s="39"/>
      <c r="E105" s="39"/>
      <c r="F105" s="39"/>
      <c r="G105" s="39"/>
    </row>
    <row r="106" spans="2:7" ht="34.950000000000003" customHeight="1" x14ac:dyDescent="0.3">
      <c r="B106" s="39"/>
      <c r="C106" s="39"/>
      <c r="D106" s="39"/>
      <c r="E106" s="39"/>
      <c r="F106" s="39"/>
      <c r="G106" s="39"/>
    </row>
    <row r="107" spans="2:7" ht="34.950000000000003" customHeight="1" x14ac:dyDescent="0.3">
      <c r="B107" s="39"/>
      <c r="C107" s="39"/>
      <c r="D107" s="39"/>
      <c r="E107" s="39"/>
      <c r="F107" s="39"/>
      <c r="G107" s="39"/>
    </row>
    <row r="108" spans="2:7" ht="34.950000000000003" customHeight="1" x14ac:dyDescent="0.3">
      <c r="B108" s="39"/>
      <c r="C108" s="39"/>
      <c r="D108" s="39"/>
      <c r="E108" s="39"/>
      <c r="F108" s="39"/>
      <c r="G108" s="39"/>
    </row>
    <row r="109" spans="2:7" ht="34.950000000000003" customHeight="1" x14ac:dyDescent="0.3">
      <c r="B109" s="39"/>
      <c r="C109" s="39"/>
      <c r="D109" s="39"/>
      <c r="E109" s="39"/>
      <c r="F109" s="39"/>
      <c r="G109" s="39"/>
    </row>
    <row r="110" spans="2:7" ht="34.950000000000003" customHeight="1" x14ac:dyDescent="0.3">
      <c r="B110" s="39"/>
      <c r="C110" s="39"/>
      <c r="D110" s="39"/>
      <c r="E110" s="39"/>
      <c r="F110" s="39"/>
      <c r="G110" s="39"/>
    </row>
    <row r="111" spans="2:7" ht="34.950000000000003" customHeight="1" x14ac:dyDescent="0.3">
      <c r="B111" s="39"/>
      <c r="C111" s="39"/>
      <c r="D111" s="39"/>
      <c r="E111" s="39"/>
      <c r="F111" s="39"/>
      <c r="G111" s="39"/>
    </row>
    <row r="112" spans="2:7" ht="34.950000000000003" customHeight="1" x14ac:dyDescent="0.3">
      <c r="B112" s="39"/>
      <c r="C112" s="39"/>
      <c r="D112" s="39"/>
      <c r="E112" s="39"/>
      <c r="F112" s="39"/>
      <c r="G112" s="39"/>
    </row>
    <row r="113" spans="2:7" ht="34.950000000000003" customHeight="1" x14ac:dyDescent="0.3">
      <c r="B113" s="39"/>
      <c r="C113" s="39"/>
      <c r="D113" s="39"/>
      <c r="E113" s="39"/>
      <c r="F113" s="39"/>
      <c r="G113" s="39"/>
    </row>
    <row r="114" spans="2:7" ht="34.950000000000003" customHeight="1" x14ac:dyDescent="0.3">
      <c r="B114" s="39"/>
      <c r="C114" s="39"/>
      <c r="D114" s="39"/>
      <c r="E114" s="39"/>
      <c r="F114" s="39"/>
      <c r="G114" s="39"/>
    </row>
  </sheetData>
  <mergeCells count="11">
    <mergeCell ref="B82:G82"/>
    <mergeCell ref="B95:G95"/>
    <mergeCell ref="B96:G114"/>
    <mergeCell ref="B47:G47"/>
    <mergeCell ref="B53:G53"/>
    <mergeCell ref="B64:G64"/>
    <mergeCell ref="B24:G24"/>
    <mergeCell ref="B41:G41"/>
    <mergeCell ref="B1:G1"/>
    <mergeCell ref="B3:G3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Foundation Set</vt:lpstr>
      <vt:lpstr>Everyday Edit</vt:lpstr>
      <vt:lpstr>Signature Set</vt:lpstr>
      <vt:lpstr>Artisan's Chest</vt:lpstr>
      <vt:lpstr>Heritage Trunk</vt:lpstr>
      <vt:lpstr>Collector's Vault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Bhardwaj</dc:creator>
  <cp:lastModifiedBy>Aman Bhardwaj</cp:lastModifiedBy>
  <dcterms:created xsi:type="dcterms:W3CDTF">2025-06-30T15:34:38Z</dcterms:created>
  <dcterms:modified xsi:type="dcterms:W3CDTF">2025-09-19T10:41:36Z</dcterms:modified>
</cp:coreProperties>
</file>