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nicol\Desktop\  \_CONSULT\Databases\Spirit Atlas\"/>
    </mc:Choice>
  </mc:AlternateContent>
  <xr:revisionPtr revIDLastSave="0" documentId="8_{27EC8AB0-9D9C-415F-AFE8-99EE2DE3A016}" xr6:coauthVersionLast="47" xr6:coauthVersionMax="47" xr10:uidLastSave="{00000000-0000-0000-0000-000000000000}"/>
  <bookViews>
    <workbookView xWindow="-120" yWindow="-120" windowWidth="29040" windowHeight="15720" xr2:uid="{00000000-000D-0000-FFFF-FFFF00000000}"/>
  </bookViews>
  <sheets>
    <sheet name="FILTERS" sheetId="3" r:id="rId1"/>
    <sheet name="SEARCHBAR - ALL COLUMNS" sheetId="5" r:id="rId2"/>
    <sheet name="SEARCHBAR - NAME ONLY" sheetId="7" r:id="rId3"/>
  </sheets>
  <definedNames>
    <definedName name="Segment_Chinese_category__GB_Standards_Appendix_71">#N/A</definedName>
    <definedName name="Segment_Colouring__Flavouring_and_Blending_material_allowed?__TTB_BAM_Chapter_7__2.5__v_v_max___2.5___OR_may_exceed_2.5__v_v__YES__OR_NO1">#N/A</definedName>
    <definedName name="Segment_Distillation_of_a_wash_or_a_maceration?1">#N/A</definedName>
    <definedName name="Segment_EU_category__regulation_2019_7871">#N/A</definedName>
    <definedName name="Segment_Fermentation?1">#N/A</definedName>
    <definedName name="Segment_Main_area_of_production1">#N/A</definedName>
    <definedName name="Segment_Raw_material1">#N/A</definedName>
    <definedName name="Segment_US_category__TTB_Beverage_Alcohol_Manual__BAM____Chapter_4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a="1"/>
  <c r="B6" i="7" s="1"/>
  <c r="B6" i="5" a="1"/>
  <c r="B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<sst xmlns="http://schemas.openxmlformats.org/spreadsheetml/2006/main" count="412" uniqueCount="233">
  <si>
    <t>Sudanic date distilled spirit</t>
  </si>
  <si>
    <t>Chinese sorghum distilled spirit</t>
  </si>
  <si>
    <t>Ivorian palm wine distilled spirit</t>
  </si>
  <si>
    <t>Absinthe</t>
  </si>
  <si>
    <t>Akvavit / Aquavit</t>
  </si>
  <si>
    <t>Amaretto</t>
  </si>
  <si>
    <t>Araqi / Araqī / Araki / Aragy</t>
  </si>
  <si>
    <t>Armagnac</t>
  </si>
  <si>
    <t>Bacanora</t>
  </si>
  <si>
    <t>Baijiu / Shaojiu</t>
  </si>
  <si>
    <t>Brandy / Weinbrand</t>
  </si>
  <si>
    <t>Caraway-flavoured spirit drink / Kümmel</t>
  </si>
  <si>
    <t>Charanda</t>
  </si>
  <si>
    <t>Cocoroco</t>
  </si>
  <si>
    <t>Cognac</t>
  </si>
  <si>
    <t>Compounded gin</t>
  </si>
  <si>
    <t>Crème de (supplemented by the name of a fruit or other raw material used)</t>
  </si>
  <si>
    <t>Distilled gin (US)</t>
  </si>
  <si>
    <t>Gin</t>
  </si>
  <si>
    <t>Grain spirit</t>
  </si>
  <si>
    <t>Redistilled gin</t>
  </si>
  <si>
    <t>Rum</t>
  </si>
  <si>
    <t>Tequila</t>
  </si>
  <si>
    <t>Vodka</t>
  </si>
  <si>
    <t>Zivania / Zivana</t>
  </si>
  <si>
    <t>Mexican blue agave distilled spirit</t>
  </si>
  <si>
    <t>Gin wholely made from a mash (no neutral alcohol base), with or over juniper berries and other botanicals</t>
  </si>
  <si>
    <t>Whisky</t>
  </si>
  <si>
    <t>Fruit spirit</t>
  </si>
  <si>
    <t>Several</t>
  </si>
  <si>
    <t>Spirit drink</t>
  </si>
  <si>
    <t>Date spirit</t>
  </si>
  <si>
    <t>Distilled gin</t>
  </si>
  <si>
    <t>Anise / Anisette</t>
  </si>
  <si>
    <t>Aquavit</t>
  </si>
  <si>
    <t>Liqueur / Cordial</t>
  </si>
  <si>
    <t>Date brandy</t>
  </si>
  <si>
    <t>Mescal / Mezcal</t>
  </si>
  <si>
    <t>Kummel</t>
  </si>
  <si>
    <t>Neutral spirit or alcohol</t>
  </si>
  <si>
    <t>-</t>
  </si>
  <si>
    <t>Blended whisky</t>
  </si>
  <si>
    <t>Zhima-flavour Chinese spirit</t>
  </si>
  <si>
    <t>French AOC Armagnac</t>
  </si>
  <si>
    <t>French AOC Cognac</t>
  </si>
  <si>
    <t>Neutral alcohol + caraway and/or dill and other botanicals</t>
  </si>
  <si>
    <t>Dates</t>
  </si>
  <si>
    <t>Cereals</t>
  </si>
  <si>
    <t>Sugarcane</t>
  </si>
  <si>
    <t>&lt;2.5%</t>
  </si>
  <si>
    <t>NO</t>
  </si>
  <si>
    <t>YES</t>
  </si>
  <si>
    <t>Depends on the category</t>
  </si>
  <si>
    <t>Scandinavia</t>
  </si>
  <si>
    <t>Italy</t>
  </si>
  <si>
    <t>Worldwide</t>
  </si>
  <si>
    <t>France</t>
  </si>
  <si>
    <t>Sudan</t>
  </si>
  <si>
    <t>Japan</t>
  </si>
  <si>
    <t>Mexico (Sonora state)</t>
  </si>
  <si>
    <t>China</t>
  </si>
  <si>
    <t>Mexico</t>
  </si>
  <si>
    <t>Bolivia</t>
  </si>
  <si>
    <t>Africa</t>
  </si>
  <si>
    <t>Switzerland, France</t>
  </si>
  <si>
    <t>Germany, Netherlands</t>
  </si>
  <si>
    <t>USA, Europe</t>
  </si>
  <si>
    <t>Bolivia, Chile</t>
  </si>
  <si>
    <t>USA, Asia</t>
  </si>
  <si>
    <t>Europe, USA</t>
  </si>
  <si>
    <t>Mexico, USA</t>
  </si>
  <si>
    <t>100% agave or mixtos
Blanco (unaged), Reposado (2 months), Añejo (1 year), Extra Añejo (3 years)</t>
  </si>
  <si>
    <t>Name</t>
  </si>
  <si>
    <t>Chinese category (GB Standards Appendix 7)</t>
  </si>
  <si>
    <t>Other applicable regulations</t>
  </si>
  <si>
    <t>Raw material</t>
  </si>
  <si>
    <t>Fermentation?</t>
  </si>
  <si>
    <t>Distillation of a wash or a maceration?</t>
  </si>
  <si>
    <t>Main markets</t>
  </si>
  <si>
    <t>Other distilled spirits</t>
  </si>
  <si>
    <t>Short description</t>
  </si>
  <si>
    <t>Long description, process requirements [with source]</t>
  </si>
  <si>
    <t>40% [TTB]</t>
  </si>
  <si>
    <t>Minimal ABV [with source]</t>
  </si>
  <si>
    <t>Japanese whisky</t>
  </si>
  <si>
    <t>Whisky made in Japan, but not necessarily entirely</t>
  </si>
  <si>
    <t>Declensions / Remarks</t>
  </si>
  <si>
    <t>No limitation</t>
  </si>
  <si>
    <t>30% [Wikipedia]</t>
  </si>
  <si>
    <t>Akvavit / Aquavit / Akevitt</t>
  </si>
  <si>
    <t>Scandinavia, Germany</t>
  </si>
  <si>
    <t>21% [Wikipedia]</t>
  </si>
  <si>
    <t>Almond liqueur</t>
  </si>
  <si>
    <t>35% [EU]</t>
  </si>
  <si>
    <t>15% [EU]</t>
  </si>
  <si>
    <t>37.5% [EU]</t>
  </si>
  <si>
    <t>No limitation (but generally unsweetened)</t>
  </si>
  <si>
    <t>40% [AOC Armagnac]</t>
  </si>
  <si>
    <t>35% (55% max) [Mexican regulation]</t>
  </si>
  <si>
    <t>Mexico (Michoacán state)</t>
  </si>
  <si>
    <t>Blanco (unaged), Joven or Oro (blend of Blanco and Reposado and/or Añejo), Reposado (2 months), Añejo (1 year)</t>
  </si>
  <si>
    <t>Blanco (unaged), Dorado or Oro (blend of Blanco and Reposado and/or Añejo/Añejado), Reposado (2 months), Añejo or Añejado (1 year)</t>
  </si>
  <si>
    <t>Mexico (only in Jalisco state)</t>
  </si>
  <si>
    <t>35% [Wikipedia]</t>
  </si>
  <si>
    <t>Grapes</t>
  </si>
  <si>
    <t>15% [EU]
(but generally 45% or higher)</t>
  </si>
  <si>
    <t>40% [AOC]</t>
  </si>
  <si>
    <t>Caraway-flavoured spirit drink / Kümmel / Kummel / Kimmel</t>
  </si>
  <si>
    <t>Sugarcane is distilled and rectified up to 96% ABV [several]</t>
  </si>
  <si>
    <t>96% [Wikipedia]</t>
  </si>
  <si>
    <t>40% [TTB]
37.5% [EU]</t>
  </si>
  <si>
    <t>250 g/L minimum</t>
  </si>
  <si>
    <t>None</t>
  </si>
  <si>
    <t>Plymouth gin (only made in the eponymous city)</t>
  </si>
  <si>
    <t>Gin made from (re)distillation of the neutral alcohol base macerated with juniper berries and other botanicals</t>
  </si>
  <si>
    <t>Distilled spirits specialty</t>
  </si>
  <si>
    <t>MAYBE</t>
  </si>
  <si>
    <t>18 g/L maximum (but generally unsweetened)</t>
  </si>
  <si>
    <t>10 g/L maximum (but generally unsweetened)</t>
  </si>
  <si>
    <t>20 g/L maximum (but generally unsweetened)</t>
  </si>
  <si>
    <t>8 g/L maximum</t>
  </si>
  <si>
    <t>Distilled gin (EU)</t>
  </si>
  <si>
    <t>Ivory Coast</t>
  </si>
  <si>
    <t>100 g/L minimum if labelled as Liqueur</t>
  </si>
  <si>
    <t>Main area of production</t>
  </si>
  <si>
    <t>Koutoukou / Gbêlê / Gbele</t>
  </si>
  <si>
    <t>Crème de (supplemented by the name of a fruit or other raw material used) / Creme de</t>
  </si>
  <si>
    <t>Brandy made from grape juice</t>
  </si>
  <si>
    <t>Sorghum</t>
  </si>
  <si>
    <t>Cream liqueur</t>
  </si>
  <si>
    <t>Liqueur made with cream or creamy-like non-diary products</t>
  </si>
  <si>
    <t>Cypriot grape wine and pomace distilled spirit</t>
  </si>
  <si>
    <t>43% [Wikipedia]</t>
  </si>
  <si>
    <t>Cyprus</t>
  </si>
  <si>
    <t>3 types: from wine, from wine + pomace, from pomace + water</t>
  </si>
  <si>
    <t>EU category (regulation 2019/787)</t>
  </si>
  <si>
    <t>Scandinavian caraway and/or dill-flavoured distilled spirit</t>
  </si>
  <si>
    <t>Italian bitter almond-flavoured liqueur</t>
  </si>
  <si>
    <t>Neutral alcohol + bitter almond &amp; other botanicals (or their flavours) + sugar</t>
  </si>
  <si>
    <t>YES (only juniper berries and other botanicals extracts essences or flavours)</t>
  </si>
  <si>
    <t>German or Dutch caraway-flavoured spirit</t>
  </si>
  <si>
    <t>Juniper-flavoured spirit</t>
  </si>
  <si>
    <t>Cream or other dairy products, or vegan cream-like products (soy or coconut milks) are flavoured, sweetened, and generally blended with other types of spirit drinks [several]</t>
  </si>
  <si>
    <t>French wine distilled spirit</t>
  </si>
  <si>
    <t>Mexican agave distilled spirit</t>
  </si>
  <si>
    <t>Mexican sugarcane distilled spirit (very similar to rum)</t>
  </si>
  <si>
    <t>Local sugarcane is cold-pressed, the juice is fermented then double pot distilled. Other by products of the sugarcane (molasses, honey) can be used [several]</t>
  </si>
  <si>
    <t>Bolivian neutral sugarcane distilled spirit</t>
  </si>
  <si>
    <t>French pot-distilled wine spirit</t>
  </si>
  <si>
    <t>Liqueur (as defined by the EU) with at least 250 g/L of sugar</t>
  </si>
  <si>
    <t>Neutral alcohol is macerated with juniper berries and other botanicals (juniper being the predominant aroma) which are present during the following distillation. Flavouring is allowed [EU]</t>
  </si>
  <si>
    <t>Neutral alcohol is produced in order to use this alcohol to macerate botanicals (the maceration being further distilled), or to extract them by the alcohol vapor during distillation. Flavouring is allowed [TTB]</t>
  </si>
  <si>
    <t>Whisky made in Japan, but not necessarily entirely: unaged or aged whisky is sometimes used in the blends (a new regulation should forbid this by 2024)
Only 10% of the blend must be considered as "real whisky", the rest can be neutral spirit or other unaged grain spirit [several]</t>
  </si>
  <si>
    <t>White grapes are fermented into wine before being double distilled in a Charentais pot still at less than 73.7% ABV. Products are aged in oak for at least 2 years and generally sold as blends of several ages. Sweetening and traditional methods of finishing are allowed up to 4% obscuration [several]</t>
  </si>
  <si>
    <t>Neutral alcohol is flavoured by caraway, generally by addition of natural flavours (which may be caraway distillate), then sugar is added [several]</t>
  </si>
  <si>
    <t>Any type of alcohol if flavoured with fruit, by maceration and/or distillation and/or addition of flavours, with at least 250 g/L of sugar added [EU]</t>
  </si>
  <si>
    <t>&lt;2.5% (sugar, caramel and oak infusion only)</t>
  </si>
  <si>
    <t>Liqueur (if sugar &gt; 100 g/L) or Spirit drink</t>
  </si>
  <si>
    <t>Vodka or Ethyl alcohol of agricultural origin</t>
  </si>
  <si>
    <t>Whisky or Spirit drink (if diluted with neutral alcohol or with unaged spirit)</t>
  </si>
  <si>
    <t>Malt whisky (if 100% barley) or Grain whisky or even Other distilled spirits</t>
  </si>
  <si>
    <t>Mexican DO Bacanora</t>
  </si>
  <si>
    <t>Mexican DO Charanda</t>
  </si>
  <si>
    <t>Mexican DO Tequila</t>
  </si>
  <si>
    <t>Cereals or potatoes-based neutral alcohol is used for maceration of botanicals (caraway, dill, anise, coriander, cumin, fennel). Maceration is further distilled and sometimes aged [EU, Wikipedia]</t>
  </si>
  <si>
    <t>Bitter almonds and others botanicals (apricot or peach kernel, cherry, cocoa, plum, plants) are macerated in neutral alcohol. Maceration is sweetened. Flavouring is allowed [several]</t>
  </si>
  <si>
    <t>Integrated alcoholic beverages from plants</t>
  </si>
  <si>
    <t>Juniper-flavoured spirit drinks</t>
  </si>
  <si>
    <t>Milk spirit</t>
  </si>
  <si>
    <t>Brandy made from grape juice (or marc)</t>
  </si>
  <si>
    <t>No sweetening allowed</t>
  </si>
  <si>
    <t>No limitation (except &lt; 0.1 g/L for the term "dry" to be stated)</t>
  </si>
  <si>
    <t>20 g/L maximum (but AOC regulates it at 4% of obscuration (i.e., about 16 g/L))</t>
  </si>
  <si>
    <t>France (South-West region)</t>
  </si>
  <si>
    <t>Neutral alcohol + caraway + sugar</t>
  </si>
  <si>
    <t>VS (2 years), VSOP (4 years), XO (10 years), XXO (14 years), Esprit de Cognac (unaged, triple distilled, for use in sparkling wines as liqueur d'expédition only)
Pineau des Charentes (Mistelle: Cognac-fortified grape must)</t>
  </si>
  <si>
    <t>Sugar content (EU regulation 2019/787)</t>
  </si>
  <si>
    <t>Blend of macerations and distillates of several plants (including wormwood). Blend is sweetened [several]</t>
  </si>
  <si>
    <t>Wormwood-flavoured spirit</t>
  </si>
  <si>
    <t>Spirit drink or Liqueur</t>
  </si>
  <si>
    <t>Whisky (different types possible)</t>
  </si>
  <si>
    <t>Blended whisky (China)</t>
  </si>
  <si>
    <t>Blend of different types of whisky</t>
  </si>
  <si>
    <t>Refer to whisky formulated with different whisky types (e.g. malt whisky, grain whisky) according to a certain mixture proportion [Chinese regulation]</t>
  </si>
  <si>
    <t>Whiskies</t>
  </si>
  <si>
    <t>Blanche (unaged), VS or *** (1 year), VSOP (4 years), XO or Hors-d'âge (10 years), vintages
Floc de Gascogne (Mistelle: Armagnac-fortified grape must)</t>
  </si>
  <si>
    <t>Japanese whisky JSLMA regulation</t>
  </si>
  <si>
    <t>Crème de cassis (at least 400 g/L of sugar): de Bourgogne, de Dijon, de Saintonge (France)</t>
  </si>
  <si>
    <t>Absinthe de Pontarlier</t>
  </si>
  <si>
    <t>Allasch (almond, anise, angelica root and orange peels are added beside caraway)
Hamburger Kümmel / Hamburg’s Kümmel / Hamburg’s Kummel, Münchener Kümmel / Münchner Kümmel / Munchner Kummel, Berliner Kümmel / Berliner Kummel (Germany, according to the region of making)</t>
  </si>
  <si>
    <t>The new regulation is knocking down some products that were not entirely made in Japan</t>
  </si>
  <si>
    <t>Less traditional (more industrial) than Mezcal, Raicilla or Bacanora.
Blue agave is cooked in oven, crushed and fermented with controlled yeast in steel tanks, then double distilled in pot still and sometimes aged. Additives are allowed up to 1% v/v [several]</t>
  </si>
  <si>
    <t>Raw material (remarks)</t>
  </si>
  <si>
    <t>Neutral alcohol + grand wormwood and other botanicals + sugar</t>
  </si>
  <si>
    <t>(other botanicals = small wormwood, star anise, aniseed, fennel, lemon balm, hyssop, mint, angelica, coriander, clove)</t>
  </si>
  <si>
    <t>White grapes</t>
  </si>
  <si>
    <t>Agave</t>
  </si>
  <si>
    <t>more rarely rice or glutinous rice, wheat, barley, millet</t>
  </si>
  <si>
    <t>(+ sometimes other botanicals like cumin, anise, coriander, fennel, angelica, almonds, orange peel…)</t>
  </si>
  <si>
    <t>(mainly Ugni blanc, Baco blanc, Colombard and Folle blanche varieties)</t>
  </si>
  <si>
    <t>(mainly Ugni blanc, Colombard, Folle Blanche, Montils, Sémillon and Folignan varieties)</t>
  </si>
  <si>
    <t>Neutral alcohol + juniper berries + other botanicals flavours</t>
  </si>
  <si>
    <t>Dairy or vegan cream-like products (milk, cream, coconut, soy…) + sugar</t>
  </si>
  <si>
    <t>(+ sometimes other spirit drink(s))</t>
  </si>
  <si>
    <t>Neutral alcohol + fruits or any other raw material + sugar</t>
  </si>
  <si>
    <t>(any raw material except milk products)</t>
  </si>
  <si>
    <t>Sugarcane juice (vesou) and its by-products</t>
  </si>
  <si>
    <t>(+ sometimes flavours)</t>
  </si>
  <si>
    <t>(by-products = melao (concentrated juice/honey), piloncillo (panela/rapadura), molasses, crystallised sugar and other by-products of sugar refinery))</t>
  </si>
  <si>
    <t>Agricultural raw material + juniper berries and other botanicals</t>
  </si>
  <si>
    <t xml:space="preserve">(agricultural raw material for the base alcohol)
(+ sometimes flavours) </t>
  </si>
  <si>
    <t>Neutral alcohol + juniper berries + other botanicals</t>
  </si>
  <si>
    <t>Palm wine</t>
  </si>
  <si>
    <t>(made from oil palm, raffia palm or palmyra palm)</t>
  </si>
  <si>
    <t>Agave + other sugar sources</t>
  </si>
  <si>
    <t>(at least 60% of Agave tequilana (blue agave, Weber variety))</t>
  </si>
  <si>
    <t>or grape pomace</t>
  </si>
  <si>
    <t>CHOOSE YOUR FILTERS HERE</t>
  </si>
  <si>
    <r>
      <rPr>
        <i/>
        <sz val="11"/>
        <color theme="1"/>
        <rFont val="Corbel"/>
        <family val="2"/>
      </rPr>
      <t xml:space="preserve">Agave angustifolia </t>
    </r>
    <r>
      <rPr>
        <sz val="11"/>
        <color theme="1"/>
        <rFont val="Corbel"/>
        <family val="2"/>
      </rPr>
      <t>(Pacifica agave) is cooked inside an underground pit, then crushed, fermented and (generally) double pot distilled and sometimes aged [several]</t>
    </r>
  </si>
  <si>
    <r>
      <t xml:space="preserve">Agave angustifolia </t>
    </r>
    <r>
      <rPr>
        <sz val="11"/>
        <color theme="1"/>
        <rFont val="Corbel"/>
        <family val="2"/>
      </rPr>
      <t>(Pacifica agave)</t>
    </r>
  </si>
  <si>
    <r>
      <t xml:space="preserve">Sorghum (or more rarely other cereals; in a wet but solid form, not a mash) are fermented along with the fungus </t>
    </r>
    <r>
      <rPr>
        <i/>
        <sz val="11"/>
        <color theme="1"/>
        <rFont val="Corbel"/>
        <family val="2"/>
      </rPr>
      <t>qu</t>
    </r>
    <r>
      <rPr>
        <sz val="11"/>
        <color theme="1"/>
        <rFont val="Corbel"/>
        <family val="2"/>
      </rPr>
      <t>, then steam-distilled in a pot, and aged in ceramic jars [several]</t>
    </r>
  </si>
  <si>
    <t>Generally homemade, dates are fermented and pot distilled [several]</t>
  </si>
  <si>
    <t>White grapes are turned into wine before being distilled in a specific column still or traditional pot stills, between 52 and 72.4% ABV. Products are aged at least one year in sessile or pedunculate oak and generally sold as unblended vintage. Sweetening and traditional methods of finishing are allowed up to 4% obscuration. Unaged product ("Blanche Armagnac") should only rest for 3 months in an inert container [AOC]</t>
  </si>
  <si>
    <t>Moutai Jiu / Kweichow Moutai Jiu / Moutai Chiew / Kweichow Moutai Chiew (Moutai is a brand as well as a synonym for Baijiu)
Erguōtóu / Erguō / Er / Erguōtóu jiǔ (light aroma Baijiu)
Méiguīlù jiǔ (rose-flavoured Baijiu; aka "Chinese saké", drunk as a digestive in restaurants); other flowers and medicinal plants macerations are made to produce different types
According to the province it is made (and some specificities of production): Fenjiu, Chen nianlao jiu, Gujing Gongjiu, Jiannan chun, Lang, Luzhou laojiao, Qingke jiu (barley-based), Tuopai qujiu, Wu liang ye, Xifen jiu, Zhuye qing
According to the aroma profile: Qingxiang (light), Mixiang (rice aroma), Nongxiang (strong), Jiangxiang (bean, soy sauce aromas), "Chi" xiang (fatty; pork fat is added during aging), Fuyu xiang, "Laobaigan" xiang (light), Yao xiang (medicinal), Jian xiang (mixed), Feng xiang (fruity, earthy), Zhima xiang (nutty, sesame), Xiaoqu Qingxiang (small qu is used), Te xiang (big qu is used)
Other Chinese Baijiu-like spirits: Jian Nan Chun Jiu / Jian Nan Chun Chiew, Shaoxing Jiu, Gao Lu Jia Jiu / Gao Lu Jiu, Ban Dao Jing Jiu, Huishui Hei Nuo Mi Jiu</t>
  </si>
  <si>
    <t>Mostly used for disinfection purpose but is also drank; forbidden in some countries because of its high ABV; generally sold in tin cans</t>
  </si>
  <si>
    <t>Neutral alcohol is flavoured with juniper berries (and other botanicals) flavours [TTB]</t>
  </si>
  <si>
    <t>Palm wines are obtained from several trees (oil palm tree, raffias, palmyras) and further distilled in traditional pot stills [several]</t>
  </si>
  <si>
    <t>Grape wine and pomace are mixed, fermented and distilled in traditional pot stills [Wikipedia]</t>
  </si>
  <si>
    <t>US category (TTB Beverage Alcohol Manual (BAM) - Chapter 4)</t>
  </si>
  <si>
    <t>Colouring, Flavouring and Blending material allowed? (TTB BAM Chapter 7: 2.5% v/v max ("&lt;2.5%") OR may exceed 2.5% v/v ("YES") OR "NO")</t>
  </si>
  <si>
    <t/>
  </si>
  <si>
    <t>Search within all the columns of the database</t>
  </si>
  <si>
    <t>Search only within the names of the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</si>
</sst>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1"/>
      <name val="Corbel"/>
      <family val="2"/>
    </font>
    <font>
      <b/>
      <sz val="11"/>
      <color theme="1"/>
      <name val="Corbel"/>
      <family val="2"/>
    </font>
    <font>
      <sz val="11"/>
      <name val="Corbel"/>
      <family val="2"/>
    </font>
    <font>
      <i/>
      <sz val="11"/>
      <color theme="1"/>
      <name val="Corbel"/>
      <family val="2"/>
    </font>
    <font>
      <b/>
      <sz val="26"/>
      <color theme="0"/>
      <name val="Corbel"/>
      <family val="2"/>
    </font>
    <font>
      <b/>
      <sz val="11"/>
      <color theme="0"/>
      <name val="Corbel"/>
      <family val="2"/>
    </font>
    <font>
      <b/>
      <sz val="14"/>
      <color theme="0"/>
      <name val="Corbel"/>
      <family val="2"/>
    </font>
  </fonts>
  <fills count="4">
    <fill>
      <patternFill patternType="none"/>
    </fill>
    <fill>
      <patternFill patternType="gray125"/>
    </fill>
    <fill>
      <patternFill patternType="solid">
        <fgColor theme="1" tint="0.34998626667073579"/>
        <bgColor indexed="64"/>
      </patternFill>
    </fill>
    <fill>
      <patternFill patternType="solid">
        <fgColor theme="8"/>
        <bgColor theme="8"/>
      </patternFill>
    </fill>
  </fills>
  <borders count="4">
    <border>
      <left/>
      <right/>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s>
  <cellStyleXfs count="1">
    <xf numFmtId="0" fontId="0" fillId="0" borderId="0"/>
  </cellStyleXfs>
  <cellXfs count="25">
    <xf numFmtId="0" fontId="0" fillId="0" borderId="0" xfId="0"/>
    <xf numFmtId="0" fontId="2" fillId="0" borderId="0" xfId="0" applyFont="1" applyAlignment="1">
      <alignment wrapText="1"/>
    </xf>
    <xf numFmtId="0" fontId="3" fillId="0" borderId="0" xfId="0" applyFont="1" applyAlignment="1">
      <alignment wrapText="1"/>
    </xf>
    <xf numFmtId="15" fontId="3" fillId="0" borderId="0" xfId="0" applyNumberFormat="1" applyFont="1" applyAlignment="1">
      <alignment wrapText="1"/>
    </xf>
    <xf numFmtId="0" fontId="3" fillId="0" borderId="0" xfId="0" applyFont="1" applyAlignment="1">
      <alignment horizontal="left" wrapText="1"/>
    </xf>
    <xf numFmtId="9" fontId="2" fillId="0" borderId="0" xfId="0" applyNumberFormat="1" applyFont="1" applyAlignment="1">
      <alignment horizontal="left" wrapText="1"/>
    </xf>
    <xf numFmtId="0" fontId="2" fillId="0" borderId="0" xfId="0" applyFont="1" applyAlignment="1">
      <alignment horizontal="left" wrapText="1"/>
    </xf>
    <xf numFmtId="0" fontId="4" fillId="0" borderId="0" xfId="0" applyFont="1" applyAlignment="1">
      <alignment horizontal="left" wrapText="1"/>
    </xf>
    <xf numFmtId="10" fontId="2" fillId="0" borderId="0" xfId="0" applyNumberFormat="1" applyFont="1" applyAlignment="1">
      <alignment horizontal="left" wrapText="1"/>
    </xf>
    <xf numFmtId="0" fontId="5" fillId="0" borderId="0" xfId="0" applyFont="1" applyAlignment="1">
      <alignment wrapText="1"/>
    </xf>
    <xf numFmtId="15" fontId="2" fillId="0" borderId="0" xfId="0" applyNumberFormat="1" applyFont="1" applyAlignment="1">
      <alignment wrapText="1"/>
    </xf>
    <xf numFmtId="0" fontId="3" fillId="2" borderId="0" xfId="0" applyFont="1" applyFill="1" applyAlignment="1">
      <alignment wrapText="1"/>
    </xf>
    <xf numFmtId="0" fontId="2" fillId="2" borderId="0" xfId="0" applyFont="1" applyFill="1" applyAlignment="1">
      <alignment wrapText="1"/>
    </xf>
    <xf numFmtId="15" fontId="2" fillId="2" borderId="0" xfId="0" applyNumberFormat="1" applyFont="1" applyFill="1" applyAlignment="1">
      <alignment wrapText="1"/>
    </xf>
    <xf numFmtId="0" fontId="2" fillId="2" borderId="0" xfId="0" applyFont="1" applyFill="1" applyAlignment="1">
      <alignment horizontal="left" wrapText="1"/>
    </xf>
    <xf numFmtId="0" fontId="7" fillId="3" borderId="1" xfId="0" applyFont="1" applyFill="1" applyBorder="1"/>
    <xf numFmtId="0" fontId="7" fillId="3" borderId="2" xfId="0" applyFont="1" applyFill="1" applyBorder="1"/>
    <xf numFmtId="15" fontId="7" fillId="3" borderId="2" xfId="0" applyNumberFormat="1" applyFont="1" applyFill="1" applyBorder="1"/>
    <xf numFmtId="0" fontId="7" fillId="3" borderId="2" xfId="0" applyFont="1" applyFill="1" applyBorder="1" applyAlignment="1">
      <alignment horizontal="left"/>
    </xf>
    <xf numFmtId="0" fontId="7" fillId="3" borderId="3" xfId="0" applyFont="1" applyFill="1" applyBorder="1" applyAlignment="1">
      <alignment horizontal="left"/>
    </xf>
    <xf numFmtId="0" fontId="1" fillId="0" borderId="0" xfId="0" applyFont="1"/>
    <xf numFmtId="0" fontId="6" fillId="2" borderId="0" xfId="0" applyFont="1" applyFill="1" applyAlignment="1">
      <alignment horizontal="center" vertical="center" wrapText="1"/>
    </xf>
    <xf numFmtId="0" fontId="8" fillId="2" borderId="0" xfId="0" applyFont="1" applyFill="1" applyAlignment="1">
      <alignment vertical="center" wrapText="1"/>
    </xf>
    <xf numFmtId="0" fontId="0" fillId="2" borderId="0" xfId="0" applyFill="1"/>
    <xf numFmtId="0" fontId="1" fillId="2" borderId="0" xfId="0" applyFont="1" applyFill="1"/>
  </cellXfs>
  <cellStyles count="1">
    <cellStyle name="Normal" xfId="0" builtinId="0"/>
  </cellStyles>
  <dxfs count="2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sz val="11"/>
        <name val="Corbe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name val="Corbel"/>
        <family val="2"/>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orbe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rbel"/>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orbel"/>
        <family val="2"/>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5" Type="http://schemas.microsoft.com/office/2007/relationships/slicerCache" Target="slicerCaches/slicerCache2.xml"/><Relationship Id="rId15" Type="http://schemas.openxmlformats.org/officeDocument/2006/relationships/sheetMetadata" Target="metadata.xml"/><Relationship Id="rId10" Type="http://schemas.microsoft.com/office/2007/relationships/slicerCache" Target="slicerCaches/slicerCache7.xml"/><Relationship Id="rId4" Type="http://schemas.microsoft.com/office/2007/relationships/slicerCache" Target="slicerCaches/slicerCache1.xml"/><Relationship Id="rId9" Type="http://schemas.microsoft.com/office/2007/relationships/slicerCache" Target="slicerCaches/slicerCache6.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xdr:col>
      <xdr:colOff>2304556</xdr:colOff>
      <xdr:row>0</xdr:row>
      <xdr:rowOff>144000</xdr:rowOff>
    </xdr:from>
    <xdr:to>
      <xdr:col>2</xdr:col>
      <xdr:colOff>7704556</xdr:colOff>
      <xdr:row>13</xdr:row>
      <xdr:rowOff>79500</xdr:rowOff>
    </xdr:to>
    <mc:AlternateContent xmlns:mc="http://schemas.openxmlformats.org/markup-compatibility/2006" xmlns:sle15="http://schemas.microsoft.com/office/drawing/2012/slicer">
      <mc:Choice Requires="sle15">
        <xdr:graphicFrame macro="">
          <xdr:nvGraphicFramePr>
            <xdr:cNvPr id="2" name="EU category (regulation 2019/787)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EU category (regulation 2019/787) 1"/>
            </a:graphicData>
          </a:graphic>
        </xdr:graphicFrame>
      </mc:Choice>
      <mc:Fallback xmlns="">
        <xdr:sp macro="" textlink="">
          <xdr:nvSpPr>
            <xdr:cNvPr id="0" name=""/>
            <xdr:cNvSpPr>
              <a:spLocks noTextEdit="1"/>
            </xdr:cNvSpPr>
          </xdr:nvSpPr>
          <xdr:spPr>
            <a:xfrm>
              <a:off x="7611342" y="144000"/>
              <a:ext cx="5400000" cy="2412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2</xdr:col>
      <xdr:colOff>7784833</xdr:colOff>
      <xdr:row>0</xdr:row>
      <xdr:rowOff>144000</xdr:rowOff>
    </xdr:from>
    <xdr:to>
      <xdr:col>5</xdr:col>
      <xdr:colOff>111771</xdr:colOff>
      <xdr:row>13</xdr:row>
      <xdr:rowOff>79500</xdr:rowOff>
    </xdr:to>
    <mc:AlternateContent xmlns:mc="http://schemas.openxmlformats.org/markup-compatibility/2006" xmlns:sle15="http://schemas.microsoft.com/office/drawing/2012/slicer">
      <mc:Choice Requires="sle15">
        <xdr:graphicFrame macro="">
          <xdr:nvGraphicFramePr>
            <xdr:cNvPr id="3" name="US category (TTB Beverage Alcohol Manual [BAM] - Chapter 4)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US category (TTB Beverage Alcohol Manual [BAM] - Chapter 4) 1"/>
            </a:graphicData>
          </a:graphic>
        </xdr:graphicFrame>
      </mc:Choice>
      <mc:Fallback xmlns="">
        <xdr:sp macro="" textlink="">
          <xdr:nvSpPr>
            <xdr:cNvPr id="0" name=""/>
            <xdr:cNvSpPr>
              <a:spLocks noTextEdit="1"/>
            </xdr:cNvSpPr>
          </xdr:nvSpPr>
          <xdr:spPr>
            <a:xfrm>
              <a:off x="13091619" y="144000"/>
              <a:ext cx="5403402" cy="2412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5</xdr:col>
      <xdr:colOff>226064</xdr:colOff>
      <xdr:row>0</xdr:row>
      <xdr:rowOff>144000</xdr:rowOff>
    </xdr:from>
    <xdr:to>
      <xdr:col>7</xdr:col>
      <xdr:colOff>1458876</xdr:colOff>
      <xdr:row>13</xdr:row>
      <xdr:rowOff>79500</xdr:rowOff>
    </xdr:to>
    <mc:AlternateContent xmlns:mc="http://schemas.openxmlformats.org/markup-compatibility/2006" xmlns:sle15="http://schemas.microsoft.com/office/drawing/2012/slicer">
      <mc:Choice Requires="sle15">
        <xdr:graphicFrame macro="">
          <xdr:nvGraphicFramePr>
            <xdr:cNvPr id="4" name="Chinese category (GB Standards Appendix 7)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hinese category (GB Standards Appendix 7) 1"/>
            </a:graphicData>
          </a:graphic>
        </xdr:graphicFrame>
      </mc:Choice>
      <mc:Fallback xmlns="">
        <xdr:sp macro="" textlink="">
          <xdr:nvSpPr>
            <xdr:cNvPr id="0" name=""/>
            <xdr:cNvSpPr>
              <a:spLocks noTextEdit="1"/>
            </xdr:cNvSpPr>
          </xdr:nvSpPr>
          <xdr:spPr>
            <a:xfrm>
              <a:off x="18609314" y="144000"/>
              <a:ext cx="5423812" cy="2412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1</xdr:col>
      <xdr:colOff>14596</xdr:colOff>
      <xdr:row>0</xdr:row>
      <xdr:rowOff>142997</xdr:rowOff>
    </xdr:from>
    <xdr:to>
      <xdr:col>2</xdr:col>
      <xdr:colOff>2223721</xdr:colOff>
      <xdr:row>13</xdr:row>
      <xdr:rowOff>78497</xdr:rowOff>
    </xdr:to>
    <mc:AlternateContent xmlns:mc="http://schemas.openxmlformats.org/markup-compatibility/2006" xmlns:sle15="http://schemas.microsoft.com/office/drawing/2012/slicer">
      <mc:Choice Requires="sle15">
        <xdr:graphicFrame macro="">
          <xdr:nvGraphicFramePr>
            <xdr:cNvPr id="5" name="Raw material 1">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Raw material 1"/>
            </a:graphicData>
          </a:graphic>
        </xdr:graphicFrame>
      </mc:Choice>
      <mc:Fallback xmlns="">
        <xdr:sp macro="" textlink="">
          <xdr:nvSpPr>
            <xdr:cNvPr id="0" name=""/>
            <xdr:cNvSpPr>
              <a:spLocks noTextEdit="1"/>
            </xdr:cNvSpPr>
          </xdr:nvSpPr>
          <xdr:spPr>
            <a:xfrm>
              <a:off x="2137310" y="142997"/>
              <a:ext cx="5393197" cy="2412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8</xdr:col>
      <xdr:colOff>1366651</xdr:colOff>
      <xdr:row>0</xdr:row>
      <xdr:rowOff>144000</xdr:rowOff>
    </xdr:from>
    <xdr:to>
      <xdr:col>9</xdr:col>
      <xdr:colOff>39504</xdr:colOff>
      <xdr:row>6</xdr:row>
      <xdr:rowOff>189000</xdr:rowOff>
    </xdr:to>
    <mc:AlternateContent xmlns:mc="http://schemas.openxmlformats.org/markup-compatibility/2006" xmlns:sle15="http://schemas.microsoft.com/office/drawing/2012/slicer">
      <mc:Choice Requires="sle15">
        <xdr:graphicFrame macro="">
          <xdr:nvGraphicFramePr>
            <xdr:cNvPr id="6" name="Fermentation? 1">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Fermentation? 1"/>
            </a:graphicData>
          </a:graphic>
        </xdr:graphicFrame>
      </mc:Choice>
      <mc:Fallback xmlns="">
        <xdr:sp macro="" textlink="">
          <xdr:nvSpPr>
            <xdr:cNvPr id="0" name=""/>
            <xdr:cNvSpPr>
              <a:spLocks noTextEdit="1"/>
            </xdr:cNvSpPr>
          </xdr:nvSpPr>
          <xdr:spPr>
            <a:xfrm>
              <a:off x="26880044" y="144000"/>
              <a:ext cx="1611996" cy="1188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8</xdr:col>
      <xdr:colOff>1371813</xdr:colOff>
      <xdr:row>7</xdr:row>
      <xdr:rowOff>25213</xdr:rowOff>
    </xdr:from>
    <xdr:to>
      <xdr:col>9</xdr:col>
      <xdr:colOff>44666</xdr:colOff>
      <xdr:row>13</xdr:row>
      <xdr:rowOff>70213</xdr:rowOff>
    </xdr:to>
    <mc:AlternateContent xmlns:mc="http://schemas.openxmlformats.org/markup-compatibility/2006" xmlns:sle15="http://schemas.microsoft.com/office/drawing/2012/slicer">
      <mc:Choice Requires="sle15">
        <xdr:graphicFrame macro="">
          <xdr:nvGraphicFramePr>
            <xdr:cNvPr id="7" name="Distillation of a wash or a maceration? 1">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Distillation of a wash or a maceration? 1"/>
            </a:graphicData>
          </a:graphic>
        </xdr:graphicFrame>
      </mc:Choice>
      <mc:Fallback xmlns="">
        <xdr:sp macro="" textlink="">
          <xdr:nvSpPr>
            <xdr:cNvPr id="0" name=""/>
            <xdr:cNvSpPr>
              <a:spLocks noTextEdit="1"/>
            </xdr:cNvSpPr>
          </xdr:nvSpPr>
          <xdr:spPr>
            <a:xfrm>
              <a:off x="26885206" y="1358713"/>
              <a:ext cx="1611996" cy="1188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7</xdr:col>
      <xdr:colOff>1549176</xdr:colOff>
      <xdr:row>0</xdr:row>
      <xdr:rowOff>143999</xdr:rowOff>
    </xdr:from>
    <xdr:to>
      <xdr:col>8</xdr:col>
      <xdr:colOff>1296426</xdr:colOff>
      <xdr:row>13</xdr:row>
      <xdr:rowOff>78441</xdr:rowOff>
    </xdr:to>
    <mc:AlternateContent xmlns:mc="http://schemas.openxmlformats.org/markup-compatibility/2006" xmlns:sle15="http://schemas.microsoft.com/office/drawing/2012/slicer">
      <mc:Choice Requires="sle15">
        <xdr:graphicFrame macro="">
          <xdr:nvGraphicFramePr>
            <xdr:cNvPr id="10" name="Colouring, Flavouring and Blending material allowed? (TTB BAM Chapter 7: 2.5% v/v max [&lt;2.5%] OR may exceed 2.5% v/v [YES] OR NO) 1">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Colouring, Flavouring and Blending material allowed? (TTB BAM Chapter 7: 2.5% v/v max [&lt;2.5%] OR may exceed 2.5% v/v [YES] OR NO) 1"/>
            </a:graphicData>
          </a:graphic>
        </xdr:graphicFrame>
      </mc:Choice>
      <mc:Fallback xmlns="">
        <xdr:sp macro="" textlink="">
          <xdr:nvSpPr>
            <xdr:cNvPr id="0" name=""/>
            <xdr:cNvSpPr>
              <a:spLocks noTextEdit="1"/>
            </xdr:cNvSpPr>
          </xdr:nvSpPr>
          <xdr:spPr>
            <a:xfrm>
              <a:off x="24123426" y="143999"/>
              <a:ext cx="2686393" cy="2410942"/>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9</xdr:col>
      <xdr:colOff>117204</xdr:colOff>
      <xdr:row>0</xdr:row>
      <xdr:rowOff>144000</xdr:rowOff>
    </xdr:from>
    <xdr:to>
      <xdr:col>13</xdr:col>
      <xdr:colOff>1326204</xdr:colOff>
      <xdr:row>13</xdr:row>
      <xdr:rowOff>79500</xdr:rowOff>
    </xdr:to>
    <mc:AlternateContent xmlns:mc="http://schemas.openxmlformats.org/markup-compatibility/2006" xmlns:sle15="http://schemas.microsoft.com/office/drawing/2012/slicer">
      <mc:Choice Requires="sle15">
        <xdr:graphicFrame macro="">
          <xdr:nvGraphicFramePr>
            <xdr:cNvPr id="11" name="Main area of production 1">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Main area of production 1"/>
            </a:graphicData>
          </a:graphic>
        </xdr:graphicFrame>
      </mc:Choice>
      <mc:Fallback xmlns="">
        <xdr:sp macro="" textlink="">
          <xdr:nvSpPr>
            <xdr:cNvPr id="0" name=""/>
            <xdr:cNvSpPr>
              <a:spLocks noTextEdit="1"/>
            </xdr:cNvSpPr>
          </xdr:nvSpPr>
          <xdr:spPr>
            <a:xfrm>
              <a:off x="28569740" y="144000"/>
              <a:ext cx="5372785" cy="24120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245918</xdr:colOff>
      <xdr:row>0</xdr:row>
      <xdr:rowOff>181841</xdr:rowOff>
    </xdr:from>
    <xdr:to>
      <xdr:col>1</xdr:col>
      <xdr:colOff>5228359</xdr:colOff>
      <xdr:row>1</xdr:row>
      <xdr:rowOff>305666</xdr:rowOff>
    </xdr:to>
    <xdr:grpSp>
      <xdr:nvGrpSpPr>
        <xdr:cNvPr id="11" name="Groupe 10">
          <a:extLst>
            <a:ext uri="{FF2B5EF4-FFF2-40B4-BE49-F238E27FC236}">
              <a16:creationId xmlns:a16="http://schemas.microsoft.com/office/drawing/2014/main" id="{00000000-0008-0000-0100-00000B000000}"/>
            </a:ext>
          </a:extLst>
        </xdr:cNvPr>
        <xdr:cNvGrpSpPr/>
      </xdr:nvGrpSpPr>
      <xdr:grpSpPr>
        <a:xfrm>
          <a:off x="245918" y="181841"/>
          <a:ext cx="5230091" cy="314325"/>
          <a:chOff x="245918" y="181841"/>
          <a:chExt cx="5230091" cy="314325"/>
        </a:xfrm>
      </xdr:grpSpPr>
      <xdr:grpSp>
        <xdr:nvGrpSpPr>
          <xdr:cNvPr id="6" name="Groupe 5">
            <a:extLst>
              <a:ext uri="{FF2B5EF4-FFF2-40B4-BE49-F238E27FC236}">
                <a16:creationId xmlns:a16="http://schemas.microsoft.com/office/drawing/2014/main" id="{00000000-0008-0000-0100-000006000000}"/>
              </a:ext>
            </a:extLst>
          </xdr:cNvPr>
          <xdr:cNvGrpSpPr/>
        </xdr:nvGrpSpPr>
        <xdr:grpSpPr>
          <a:xfrm>
            <a:off x="245918" y="181841"/>
            <a:ext cx="5230091" cy="314325"/>
            <a:chOff x="703997" y="153266"/>
            <a:chExt cx="5229225" cy="314325"/>
          </a:xfrm>
        </xdr:grpSpPr>
        <xdr:sp macro="" textlink="">
          <xdr:nvSpPr>
            <xdr:cNvPr id="3" name="Rectangle : coins arrondis 2">
              <a:extLst>
                <a:ext uri="{FF2B5EF4-FFF2-40B4-BE49-F238E27FC236}">
                  <a16:creationId xmlns:a16="http://schemas.microsoft.com/office/drawing/2014/main" id="{00000000-0008-0000-0100-000003000000}"/>
                </a:ext>
              </a:extLst>
            </xdr:cNvPr>
            <xdr:cNvSpPr/>
          </xdr:nvSpPr>
          <xdr:spPr>
            <a:xfrm>
              <a:off x="703997" y="153266"/>
              <a:ext cx="5229225" cy="314325"/>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Graphique 4" descr="Loupe avec un remplissage uni">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52475" y="161925"/>
              <a:ext cx="298637" cy="298637"/>
            </a:xfrm>
            <a:prstGeom prst="rect">
              <a:avLst/>
            </a:prstGeom>
          </xdr:spPr>
        </xdr:pic>
      </xdr:grpSp>
      <mc:AlternateContent xmlns:mc="http://schemas.openxmlformats.org/markup-compatibility/2006">
        <mc:Choice xmlns:a14="http://schemas.microsoft.com/office/drawing/2010/main" Requires="a14">
          <xdr:sp macro="" textlink="">
            <xdr:nvSpPr>
              <xdr:cNvPr id="5121" name="TextBox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613127" y="230333"/>
                <a:ext cx="4820447" cy="21128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245918</xdr:colOff>
      <xdr:row>0</xdr:row>
      <xdr:rowOff>181841</xdr:rowOff>
    </xdr:from>
    <xdr:to>
      <xdr:col>1</xdr:col>
      <xdr:colOff>5228359</xdr:colOff>
      <xdr:row>1</xdr:row>
      <xdr:rowOff>305666</xdr:rowOff>
    </xdr:to>
    <xdr:grpSp>
      <xdr:nvGrpSpPr>
        <xdr:cNvPr id="2" name="Groupe 1">
          <a:extLst>
            <a:ext uri="{FF2B5EF4-FFF2-40B4-BE49-F238E27FC236}">
              <a16:creationId xmlns:a16="http://schemas.microsoft.com/office/drawing/2014/main" id="{00000000-0008-0000-0200-000002000000}"/>
            </a:ext>
          </a:extLst>
        </xdr:cNvPr>
        <xdr:cNvGrpSpPr/>
      </xdr:nvGrpSpPr>
      <xdr:grpSpPr>
        <a:xfrm>
          <a:off x="245918" y="181841"/>
          <a:ext cx="5230091" cy="314325"/>
          <a:chOff x="245918" y="181841"/>
          <a:chExt cx="5230091" cy="314325"/>
        </a:xfrm>
      </xdr:grpSpPr>
      <xdr:grpSp>
        <xdr:nvGrpSpPr>
          <xdr:cNvPr id="3" name="Groupe 2">
            <a:extLst>
              <a:ext uri="{FF2B5EF4-FFF2-40B4-BE49-F238E27FC236}">
                <a16:creationId xmlns:a16="http://schemas.microsoft.com/office/drawing/2014/main" id="{00000000-0008-0000-0200-000003000000}"/>
              </a:ext>
            </a:extLst>
          </xdr:cNvPr>
          <xdr:cNvGrpSpPr/>
        </xdr:nvGrpSpPr>
        <xdr:grpSpPr>
          <a:xfrm>
            <a:off x="245918" y="181841"/>
            <a:ext cx="5230091" cy="314325"/>
            <a:chOff x="703997" y="153266"/>
            <a:chExt cx="5229225" cy="314325"/>
          </a:xfrm>
        </xdr:grpSpPr>
        <xdr:sp macro="" textlink="">
          <xdr:nvSpPr>
            <xdr:cNvPr id="4" name="Rectangle : coins arrondis 3">
              <a:extLst>
                <a:ext uri="{FF2B5EF4-FFF2-40B4-BE49-F238E27FC236}">
                  <a16:creationId xmlns:a16="http://schemas.microsoft.com/office/drawing/2014/main" id="{00000000-0008-0000-0200-000004000000}"/>
                </a:ext>
              </a:extLst>
            </xdr:cNvPr>
            <xdr:cNvSpPr/>
          </xdr:nvSpPr>
          <xdr:spPr>
            <a:xfrm>
              <a:off x="703997" y="153266"/>
              <a:ext cx="5229225" cy="314325"/>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Graphique 4" descr="Loupe avec un remplissage uni">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52475" y="161925"/>
              <a:ext cx="298637" cy="298637"/>
            </a:xfrm>
            <a:prstGeom prst="rect">
              <a:avLst/>
            </a:prstGeom>
          </xdr:spPr>
        </xdr:pic>
      </xdr:grpSp>
      <mc:AlternateContent xmlns:mc="http://schemas.openxmlformats.org/markup-compatibility/2006">
        <mc:Choice xmlns:a14="http://schemas.microsoft.com/office/drawing/2010/main" Requires="a14">
          <xdr:sp macro="" textlink="">
            <xdr:nvSpPr>
              <xdr:cNvPr id="7169" name="TextBox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613127" y="230333"/>
                <a:ext cx="4820447" cy="21128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U_category__regulation_2019_7871" xr10:uid="{BABF5F06-5961-46EE-87DB-971B98D8A5E3}" sourceName="EU category (regulation 2019/787)">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US_category__TTB_Beverage_Alcohol_Manual__BAM____Chapter_41" xr10:uid="{0F4DC621-F40B-4E7E-8E15-8DA2676BA640}" sourceName="US category (TTB Beverage Alcohol Manual (BAM) - Chapter 4)">
  <extLst>
    <x:ext xmlns:x15="http://schemas.microsoft.com/office/spreadsheetml/2010/11/main" uri="{2F2917AC-EB37-4324-AD4E-5DD8C200BD13}">
      <x15:tableSlicerCache tableId="3"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hinese_category__GB_Standards_Appendix_71" xr10:uid="{709EAC9B-C8EE-45FE-8C7D-78FA02476726}" sourceName="Chinese category (GB Standards Appendix 7)">
  <extLst>
    <x:ext xmlns:x15="http://schemas.microsoft.com/office/spreadsheetml/2010/11/main" uri="{2F2917AC-EB37-4324-AD4E-5DD8C200BD13}">
      <x15:tableSlicerCache tableId="3"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Raw_material1" xr10:uid="{94478A59-6F37-4FF4-892B-196970E90F84}" sourceName="Raw material">
  <extLst>
    <x:ext xmlns:x15="http://schemas.microsoft.com/office/spreadsheetml/2010/11/main" uri="{2F2917AC-EB37-4324-AD4E-5DD8C200BD13}">
      <x15:tableSlicerCache tableId="3"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Fermentation?1" xr10:uid="{D4F99D6B-C2EA-426F-B893-3529FD9D265C}" sourceName="Fermentation?">
  <extLst>
    <x:ext xmlns:x15="http://schemas.microsoft.com/office/spreadsheetml/2010/11/main" uri="{2F2917AC-EB37-4324-AD4E-5DD8C200BD13}">
      <x15:tableSlicerCache tableId="3"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Distillation_of_a_wash_or_a_maceration?1" xr10:uid="{63F9E529-0F91-4048-A5F8-7C97A62EC387}" sourceName="Distillation of a wash or a maceration?">
  <extLst>
    <x:ext xmlns:x15="http://schemas.microsoft.com/office/spreadsheetml/2010/11/main" uri="{2F2917AC-EB37-4324-AD4E-5DD8C200BD13}">
      <x15:tableSlicerCache tableId="3"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olouring__Flavouring_and_Blending_material_allowed?__TTB_BAM_Chapter_7__2.5__v_v_max___2.5___OR_may_exceed_2.5__v_v__YES__OR_NO1" xr10:uid="{5F893560-C953-475E-8A56-3682FB9AB587}" sourceName="Colouring, Flavouring and Blending material allowed? (TTB BAM Chapter 7: 2.5% v/v max (&quot;&lt;2.5%&quot;) OR may exceed 2.5% v/v (&quot;YES&quot;) OR &quot;NO&quot;)">
  <extLst>
    <x:ext xmlns:x15="http://schemas.microsoft.com/office/spreadsheetml/2010/11/main" uri="{2F2917AC-EB37-4324-AD4E-5DD8C200BD13}">
      <x15:tableSlicerCache tableId="3" column="1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Main_area_of_production1" xr10:uid="{711FE69E-A66A-442E-A276-18AE95786D6D}" sourceName="Main area of production">
  <extLst>
    <x:ext xmlns:x15="http://schemas.microsoft.com/office/spreadsheetml/2010/11/main" uri="{2F2917AC-EB37-4324-AD4E-5DD8C200BD13}">
      <x15:tableSlicerCache tableId="3"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U category (regulation 2019/787) 1" xr10:uid="{E78C6991-CBCF-46B5-B4FB-DD2CE5CF3307}" cache="Segment_EU_category__regulation_2019_7871" caption="EU category (regulation 2019/787)" columnCount="2" rowHeight="241300"/>
  <slicer name="US category (TTB Beverage Alcohol Manual [BAM] - Chapter 4) 1" xr10:uid="{9C9E3552-A615-4D86-AF3D-74A1F23EF904}" cache="Segment_US_category__TTB_Beverage_Alcohol_Manual__BAM____Chapter_41" caption="US category (TTB Beverage Alcohol Manual (BAM) - Chapter 4)" columnCount="2" rowHeight="241300"/>
  <slicer name="Chinese category (GB Standards Appendix 7) 1" xr10:uid="{EBDC8524-7A4C-49D7-973B-864FBBF2C0BE}" cache="Segment_Chinese_category__GB_Standards_Appendix_71" caption="Chinese category (GB Standards Appendix 7)" columnCount="2" rowHeight="241300"/>
  <slicer name="Raw material 1" xr10:uid="{A9EF10AD-52BE-4371-973B-61845FC84689}" cache="Segment_Raw_material1" caption="Raw material" columnCount="2" rowHeight="241300"/>
  <slicer name="Fermentation? 1" xr10:uid="{DB5ED5B3-2B8F-4E79-BDCB-E8E98E34D5C3}" cache="Segment_Fermentation?1" caption="Fermentation?" rowHeight="241300"/>
  <slicer name="Distillation of a wash or a maceration? 1" xr10:uid="{F9C941B0-3015-42B6-9808-49FCD492984B}" cache="Segment_Distillation_of_a_wash_or_a_maceration?1" caption="Distillation?" rowHeight="241300"/>
  <slicer name="Colouring, Flavouring and Blending material allowed? (TTB BAM Chapter 7: 2.5% v/v max [&lt;2.5%] OR may exceed 2.5% v/v [YES] OR NO) 1" xr10:uid="{23115098-9E41-4ADF-A334-F4000BB91489}" cache="Segment_Colouring__Flavouring_and_Blending_material_allowed?__TTB_BAM_Chapter_7__2.5__v_v_max___2.5___OR_may_exceed_2.5__v_v__YES__OR_NO1" caption="Blending materiel? (TTB)" rowHeight="241300"/>
  <slicer name="Main area of production 1" xr10:uid="{30A6EF37-3938-4541-8830-1C86B977E409}" cache="Segment_Main_area_of_production1" caption="Main area of production"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1D480D-9E87-4AFA-9970-7CF942E8B041}" name="Tableau14" displayName="Tableau14" ref="A15:Q36" totalsRowShown="0" headerRowDxfId="20" dataDxfId="19">
  <autoFilter ref="A15:Q36" xr:uid="{00000000-0009-0000-0100-000001000000}"/>
  <sortState xmlns:xlrd2="http://schemas.microsoft.com/office/spreadsheetml/2017/richdata2" ref="A16:Q36">
    <sortCondition ref="A15:A36"/>
  </sortState>
  <tableColumns count="17">
    <tableColumn id="1" xr3:uid="{4C87296B-259C-4998-9B72-0659CC371849}" name="Name" dataDxfId="18"/>
    <tableColumn id="2" xr3:uid="{A5E6B4F6-F99B-4C75-8542-22BCFC4F9348}" name="Short description" dataDxfId="17"/>
    <tableColumn id="16" xr3:uid="{9D796AD4-BFDE-4762-AE68-D9F2F6695FF4}" name="Long description, process requirements [with source]" dataDxfId="16"/>
    <tableColumn id="3" xr3:uid="{FD0F2408-E38C-4909-A45E-A3DE829E3FDA}" name="EU category (regulation 2019/787)" dataDxfId="15"/>
    <tableColumn id="4" xr3:uid="{45928B9A-19CF-4952-9397-F0EADBBE78E8}" name="US category (TTB Beverage Alcohol Manual (BAM) - Chapter 4)" dataDxfId="14"/>
    <tableColumn id="5" xr3:uid="{E09EC504-8A1F-4320-9918-A4AD5A5CCD7B}" name="Chinese category (GB Standards Appendix 7)" dataDxfId="13"/>
    <tableColumn id="6" xr3:uid="{77B6A92B-06F3-41E9-9903-B20BD9C7D9F3}" name="Other applicable regulations" dataDxfId="12"/>
    <tableColumn id="7" xr3:uid="{16DBCF7A-C69D-4D66-BA47-C6ADB1601D57}" name="Raw material" dataDxfId="11"/>
    <tableColumn id="14" xr3:uid="{F020747B-2B72-4AB9-A2F3-97AC807D285A}" name="Raw material (remarks)" dataDxfId="10"/>
    <tableColumn id="8" xr3:uid="{B70409CC-971B-4149-B05D-E8A9214A0747}" name="Fermentation?" dataDxfId="9"/>
    <tableColumn id="9" xr3:uid="{7001FFC4-8C30-4BBB-9EDE-84DB28755CD7}" name="Distillation of a wash or a maceration?" dataDxfId="8"/>
    <tableColumn id="10" xr3:uid="{40EC3B74-1849-4E05-9501-992B8F9976F2}" name="Minimal ABV [with source]" dataDxfId="7"/>
    <tableColumn id="18" xr3:uid="{3D28521C-00DB-4099-9DA0-63A868B07BB7}" name="Sugar content (EU regulation 2019/787)" dataDxfId="6"/>
    <tableColumn id="11" xr3:uid="{C64E1E22-A88A-4CAA-9A74-870884C53963}" name="Colouring, Flavouring and Blending material allowed? (TTB BAM Chapter 7: 2.5% v/v max (&quot;&lt;2.5%&quot;) OR may exceed 2.5% v/v (&quot;YES&quot;) OR &quot;NO&quot;)" dataDxfId="5"/>
    <tableColumn id="12" xr3:uid="{DF2E39C3-64DA-4BBE-9B55-960E9D48D9DC}" name="Main area of production" dataDxfId="4"/>
    <tableColumn id="13" xr3:uid="{0C04023A-F88D-4984-AF55-2ACE31EF807B}" name="Main markets" dataDxfId="3"/>
    <tableColumn id="15" xr3:uid="{978E2278-A5BE-481D-9364-947D9664B2FB}" name="Declensions / Remarks" dataDxfId="2"/>
  </tableColumns>
  <tableStyleInfo name="TableStyleMedium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D9BF-9183-41CE-AA12-F4A0A2B1375A}">
  <sheetPr codeName="Feuil1">
    <tabColor rgb="FF00B050"/>
  </sheetPr>
  <dimension ref="A1:Q36"/>
  <sheetViews>
    <sheetView tabSelected="1" zoomScale="70" zoomScaleNormal="70" workbookViewId="0">
      <pane xSplit="1" ySplit="15" topLeftCell="B16" activePane="bottomRight" state="frozen"/>
      <selection pane="topRight" activeCell="B1" sqref="B1"/>
      <selection pane="bottomLeft" activeCell="A2" sqref="A2"/>
      <selection pane="bottomRight" activeCell="A2" sqref="A2:A13"/>
    </sheetView>
  </sheetViews>
  <sheetFormatPr baseColWidth="10" defaultColWidth="19.28515625" defaultRowHeight="15" x14ac:dyDescent="0.25"/>
  <cols>
    <col min="1" max="1" width="31.85546875" style="2" customWidth="1"/>
    <col min="2" max="2" width="47.7109375" style="1" bestFit="1" customWidth="1"/>
    <col min="3" max="3" width="129.7109375" style="1" customWidth="1"/>
    <col min="4" max="4" width="32.42578125" style="1" bestFit="1" customWidth="1"/>
    <col min="5" max="5" width="33.85546875" style="1" bestFit="1" customWidth="1"/>
    <col min="6" max="6" width="31.5703125" style="10" bestFit="1" customWidth="1"/>
    <col min="7" max="7" width="31.140625" style="1" bestFit="1" customWidth="1"/>
    <col min="8" max="9" width="44.140625" style="1" customWidth="1"/>
    <col min="10" max="11" width="10.28515625" style="1" customWidth="1"/>
    <col min="12" max="12" width="20.42578125" style="6" bestFit="1" customWidth="1"/>
    <col min="13" max="13" width="21.7109375" style="6" bestFit="1" customWidth="1"/>
    <col min="14" max="14" width="56.7109375" style="1" customWidth="1"/>
    <col min="15" max="16" width="12.7109375" style="1" customWidth="1"/>
    <col min="17" max="17" width="118.85546875" style="6" customWidth="1"/>
    <col min="18" max="16384" width="19.28515625" style="1"/>
  </cols>
  <sheetData>
    <row r="1" spans="1:17" x14ac:dyDescent="0.25">
      <c r="A1" s="11"/>
      <c r="B1" s="12"/>
      <c r="C1" s="12"/>
      <c r="D1" s="12"/>
      <c r="E1" s="12"/>
      <c r="F1" s="13"/>
      <c r="G1" s="12"/>
      <c r="H1" s="12"/>
      <c r="I1" s="12"/>
      <c r="J1" s="12"/>
      <c r="K1" s="12"/>
      <c r="L1" s="14"/>
      <c r="M1" s="14"/>
      <c r="N1" s="12"/>
      <c r="O1" s="12"/>
      <c r="P1" s="12"/>
      <c r="Q1" s="14"/>
    </row>
    <row r="2" spans="1:17" ht="15" customHeight="1" x14ac:dyDescent="0.25">
      <c r="A2" s="21" t="s">
        <v>217</v>
      </c>
      <c r="B2" s="12"/>
      <c r="C2" s="12"/>
      <c r="D2" s="12"/>
      <c r="E2" s="12"/>
      <c r="F2" s="13"/>
      <c r="G2" s="12"/>
      <c r="H2" s="12"/>
      <c r="I2" s="12"/>
      <c r="J2" s="12"/>
      <c r="K2" s="12"/>
      <c r="L2" s="14"/>
      <c r="M2" s="14"/>
      <c r="N2" s="12"/>
      <c r="O2" s="12"/>
      <c r="P2" s="12"/>
      <c r="Q2" s="14"/>
    </row>
    <row r="3" spans="1:17" ht="15" customHeight="1" x14ac:dyDescent="0.25">
      <c r="A3" s="21"/>
      <c r="B3" s="12"/>
      <c r="C3" s="12"/>
      <c r="D3" s="12"/>
      <c r="E3" s="12"/>
      <c r="F3" s="13"/>
      <c r="G3" s="12"/>
      <c r="H3" s="12"/>
      <c r="I3" s="12"/>
      <c r="J3" s="12"/>
      <c r="K3" s="12"/>
      <c r="L3" s="14"/>
      <c r="M3" s="14"/>
      <c r="N3" s="12"/>
      <c r="O3" s="12"/>
      <c r="P3" s="12"/>
      <c r="Q3" s="14"/>
    </row>
    <row r="4" spans="1:17" ht="15" customHeight="1" x14ac:dyDescent="0.25">
      <c r="A4" s="21"/>
      <c r="B4" s="12"/>
      <c r="C4" s="12"/>
      <c r="D4" s="12"/>
      <c r="E4" s="12"/>
      <c r="F4" s="13"/>
      <c r="G4" s="12"/>
      <c r="H4" s="12"/>
      <c r="I4" s="12"/>
      <c r="J4" s="12"/>
      <c r="K4" s="12"/>
      <c r="L4" s="14"/>
      <c r="M4" s="14"/>
      <c r="N4" s="12"/>
      <c r="O4" s="12"/>
      <c r="P4" s="12"/>
      <c r="Q4" s="14"/>
    </row>
    <row r="5" spans="1:17" ht="15" customHeight="1" x14ac:dyDescent="0.25">
      <c r="A5" s="21"/>
      <c r="B5" s="12"/>
      <c r="C5" s="12"/>
      <c r="D5" s="12"/>
      <c r="E5" s="12"/>
      <c r="F5" s="13"/>
      <c r="G5" s="12"/>
      <c r="H5" s="12"/>
      <c r="I5" s="12"/>
      <c r="J5" s="12"/>
      <c r="K5" s="12"/>
      <c r="L5" s="14"/>
      <c r="M5" s="14"/>
      <c r="N5" s="12"/>
      <c r="O5" s="12"/>
      <c r="P5" s="12"/>
      <c r="Q5" s="14"/>
    </row>
    <row r="6" spans="1:17" ht="15" customHeight="1" x14ac:dyDescent="0.25">
      <c r="A6" s="21"/>
      <c r="B6" s="12"/>
      <c r="C6" s="12"/>
      <c r="D6" s="12"/>
      <c r="E6" s="12"/>
      <c r="F6" s="13"/>
      <c r="G6" s="12"/>
      <c r="H6" s="12"/>
      <c r="I6" s="12"/>
      <c r="J6" s="12"/>
      <c r="K6" s="12"/>
      <c r="L6" s="14"/>
      <c r="M6" s="14"/>
      <c r="N6" s="12"/>
      <c r="O6" s="12"/>
      <c r="P6" s="12"/>
      <c r="Q6" s="14"/>
    </row>
    <row r="7" spans="1:17" ht="15" customHeight="1" x14ac:dyDescent="0.25">
      <c r="A7" s="21"/>
      <c r="B7" s="12"/>
      <c r="C7" s="12"/>
      <c r="D7" s="12"/>
      <c r="E7" s="12"/>
      <c r="F7" s="13"/>
      <c r="G7" s="12"/>
      <c r="H7" s="12"/>
      <c r="I7" s="12"/>
      <c r="J7" s="12"/>
      <c r="K7" s="12"/>
      <c r="L7" s="14"/>
      <c r="M7" s="14"/>
      <c r="N7" s="12"/>
      <c r="O7" s="12"/>
      <c r="P7" s="12"/>
      <c r="Q7" s="14"/>
    </row>
    <row r="8" spans="1:17" ht="15" customHeight="1" x14ac:dyDescent="0.25">
      <c r="A8" s="21"/>
      <c r="B8" s="12"/>
      <c r="C8" s="12"/>
      <c r="D8" s="12"/>
      <c r="E8" s="12"/>
      <c r="F8" s="13"/>
      <c r="G8" s="12"/>
      <c r="H8" s="12"/>
      <c r="I8" s="12"/>
      <c r="J8" s="12"/>
      <c r="K8" s="12"/>
      <c r="L8" s="14"/>
      <c r="M8" s="14"/>
      <c r="N8" s="12"/>
      <c r="O8" s="12"/>
      <c r="P8" s="12"/>
      <c r="Q8" s="14"/>
    </row>
    <row r="9" spans="1:17" ht="15" customHeight="1" x14ac:dyDescent="0.25">
      <c r="A9" s="21"/>
      <c r="B9" s="12"/>
      <c r="C9" s="12"/>
      <c r="D9" s="12"/>
      <c r="E9" s="12"/>
      <c r="F9" s="13"/>
      <c r="G9" s="12"/>
      <c r="H9" s="12"/>
      <c r="I9" s="12"/>
      <c r="J9" s="12"/>
      <c r="K9" s="12"/>
      <c r="L9" s="14"/>
      <c r="M9" s="14"/>
      <c r="N9" s="12"/>
      <c r="O9" s="12"/>
      <c r="P9" s="12"/>
      <c r="Q9" s="14"/>
    </row>
    <row r="10" spans="1:17" ht="15" customHeight="1" x14ac:dyDescent="0.25">
      <c r="A10" s="21"/>
      <c r="B10" s="12"/>
      <c r="C10" s="12"/>
      <c r="D10" s="12"/>
      <c r="E10" s="12"/>
      <c r="F10" s="13"/>
      <c r="G10" s="12"/>
      <c r="H10" s="12"/>
      <c r="I10" s="12"/>
      <c r="J10" s="12"/>
      <c r="K10" s="12"/>
      <c r="L10" s="14"/>
      <c r="M10" s="14"/>
      <c r="N10" s="12"/>
      <c r="O10" s="12"/>
      <c r="P10" s="12"/>
      <c r="Q10" s="14"/>
    </row>
    <row r="11" spans="1:17" ht="15" customHeight="1" x14ac:dyDescent="0.25">
      <c r="A11" s="21"/>
      <c r="B11" s="12"/>
      <c r="C11" s="12"/>
      <c r="D11" s="12"/>
      <c r="E11" s="12"/>
      <c r="F11" s="13"/>
      <c r="G11" s="12"/>
      <c r="H11" s="12"/>
      <c r="I11" s="12"/>
      <c r="J11" s="12"/>
      <c r="K11" s="12"/>
      <c r="L11" s="14"/>
      <c r="M11" s="14"/>
      <c r="N11" s="12"/>
      <c r="O11" s="12"/>
      <c r="P11" s="12"/>
      <c r="Q11" s="14"/>
    </row>
    <row r="12" spans="1:17" ht="15" customHeight="1" x14ac:dyDescent="0.25">
      <c r="A12" s="21"/>
      <c r="B12" s="12"/>
      <c r="C12" s="12"/>
      <c r="D12" s="12"/>
      <c r="E12" s="12"/>
      <c r="F12" s="13"/>
      <c r="G12" s="12"/>
      <c r="H12" s="12"/>
      <c r="I12" s="12"/>
      <c r="J12" s="12"/>
      <c r="K12" s="12"/>
      <c r="L12" s="14"/>
      <c r="M12" s="14"/>
      <c r="N12" s="12"/>
      <c r="O12" s="12"/>
      <c r="P12" s="12"/>
      <c r="Q12" s="14"/>
    </row>
    <row r="13" spans="1:17" ht="15" customHeight="1" x14ac:dyDescent="0.25">
      <c r="A13" s="21"/>
      <c r="B13" s="12"/>
      <c r="C13" s="12"/>
      <c r="D13" s="12"/>
      <c r="E13" s="12"/>
      <c r="F13" s="13"/>
      <c r="G13" s="12"/>
      <c r="H13" s="12"/>
      <c r="I13" s="12"/>
      <c r="J13" s="12"/>
      <c r="K13" s="12"/>
      <c r="L13" s="14"/>
      <c r="M13" s="14"/>
      <c r="N13" s="12"/>
      <c r="O13" s="12"/>
      <c r="P13" s="12"/>
      <c r="Q13" s="14"/>
    </row>
    <row r="14" spans="1:17" x14ac:dyDescent="0.25">
      <c r="A14" s="11"/>
      <c r="B14" s="12"/>
      <c r="C14" s="12"/>
      <c r="D14" s="12"/>
      <c r="E14" s="12"/>
      <c r="F14" s="13"/>
      <c r="G14" s="12"/>
      <c r="H14" s="12"/>
      <c r="I14" s="12"/>
      <c r="J14" s="12"/>
      <c r="K14" s="12"/>
      <c r="L14" s="14"/>
      <c r="M14" s="14"/>
      <c r="N14" s="12"/>
      <c r="O14" s="12"/>
      <c r="P14" s="12"/>
      <c r="Q14" s="14"/>
    </row>
    <row r="15" spans="1:17" s="2" customFormat="1" ht="75" x14ac:dyDescent="0.25">
      <c r="A15" s="2" t="s">
        <v>72</v>
      </c>
      <c r="B15" s="2" t="s">
        <v>80</v>
      </c>
      <c r="C15" s="2" t="s">
        <v>81</v>
      </c>
      <c r="D15" s="2" t="s">
        <v>135</v>
      </c>
      <c r="E15" s="2" t="s">
        <v>228</v>
      </c>
      <c r="F15" s="3" t="s">
        <v>73</v>
      </c>
      <c r="G15" s="2" t="s">
        <v>74</v>
      </c>
      <c r="H15" s="2" t="s">
        <v>75</v>
      </c>
      <c r="I15" s="2" t="s">
        <v>192</v>
      </c>
      <c r="J15" s="2" t="s">
        <v>76</v>
      </c>
      <c r="K15" s="2" t="s">
        <v>77</v>
      </c>
      <c r="L15" s="4" t="s">
        <v>83</v>
      </c>
      <c r="M15" s="4" t="s">
        <v>176</v>
      </c>
      <c r="N15" s="2" t="s">
        <v>229</v>
      </c>
      <c r="O15" s="2" t="s">
        <v>124</v>
      </c>
      <c r="P15" s="2" t="s">
        <v>78</v>
      </c>
      <c r="Q15" s="4" t="s">
        <v>86</v>
      </c>
    </row>
    <row r="16" spans="1:17" ht="45" x14ac:dyDescent="0.25">
      <c r="A16" s="2" t="s">
        <v>3</v>
      </c>
      <c r="B16" s="1" t="s">
        <v>178</v>
      </c>
      <c r="C16" s="1" t="s">
        <v>177</v>
      </c>
      <c r="D16" s="1" t="s">
        <v>179</v>
      </c>
      <c r="E16" s="1" t="s">
        <v>33</v>
      </c>
      <c r="F16" s="1" t="s">
        <v>166</v>
      </c>
      <c r="G16" s="1" t="s">
        <v>40</v>
      </c>
      <c r="H16" s="1" t="s">
        <v>193</v>
      </c>
      <c r="I16" s="1" t="s">
        <v>194</v>
      </c>
      <c r="J16" s="1" t="s">
        <v>50</v>
      </c>
      <c r="K16" s="1" t="s">
        <v>51</v>
      </c>
      <c r="L16" s="5" t="s">
        <v>105</v>
      </c>
      <c r="M16" s="6" t="s">
        <v>87</v>
      </c>
      <c r="N16" s="1" t="s">
        <v>51</v>
      </c>
      <c r="O16" s="1" t="s">
        <v>64</v>
      </c>
      <c r="P16" s="1" t="s">
        <v>64</v>
      </c>
      <c r="Q16" s="6" t="s">
        <v>188</v>
      </c>
    </row>
    <row r="17" spans="1:17" ht="45" x14ac:dyDescent="0.25">
      <c r="A17" s="2" t="s">
        <v>89</v>
      </c>
      <c r="B17" s="1" t="s">
        <v>136</v>
      </c>
      <c r="C17" s="1" t="s">
        <v>164</v>
      </c>
      <c r="D17" s="1" t="s">
        <v>4</v>
      </c>
      <c r="E17" s="1" t="s">
        <v>34</v>
      </c>
      <c r="F17" s="1" t="s">
        <v>166</v>
      </c>
      <c r="G17" s="1" t="s">
        <v>40</v>
      </c>
      <c r="H17" s="1" t="s">
        <v>45</v>
      </c>
      <c r="I17" s="1" t="s">
        <v>40</v>
      </c>
      <c r="J17" s="1" t="s">
        <v>50</v>
      </c>
      <c r="K17" s="1" t="s">
        <v>51</v>
      </c>
      <c r="L17" s="8" t="s">
        <v>95</v>
      </c>
      <c r="M17" s="6" t="s">
        <v>96</v>
      </c>
      <c r="N17" s="1" t="s">
        <v>51</v>
      </c>
      <c r="O17" s="1" t="s">
        <v>53</v>
      </c>
      <c r="P17" s="1" t="s">
        <v>90</v>
      </c>
      <c r="Q17" s="7" t="s">
        <v>40</v>
      </c>
    </row>
    <row r="18" spans="1:17" ht="30" x14ac:dyDescent="0.25">
      <c r="A18" s="2" t="s">
        <v>5</v>
      </c>
      <c r="B18" s="1" t="s">
        <v>137</v>
      </c>
      <c r="C18" s="1" t="s">
        <v>165</v>
      </c>
      <c r="D18" s="1" t="s">
        <v>92</v>
      </c>
      <c r="E18" s="1" t="s">
        <v>5</v>
      </c>
      <c r="F18" s="1" t="s">
        <v>166</v>
      </c>
      <c r="G18" s="1" t="s">
        <v>40</v>
      </c>
      <c r="H18" s="1" t="s">
        <v>138</v>
      </c>
      <c r="I18" s="1" t="s">
        <v>40</v>
      </c>
      <c r="J18" s="1" t="s">
        <v>50</v>
      </c>
      <c r="K18" s="1" t="s">
        <v>50</v>
      </c>
      <c r="L18" s="5" t="s">
        <v>91</v>
      </c>
      <c r="M18" s="6" t="s">
        <v>123</v>
      </c>
      <c r="N18" s="1" t="s">
        <v>51</v>
      </c>
      <c r="O18" s="1" t="s">
        <v>54</v>
      </c>
      <c r="P18" s="1" t="s">
        <v>54</v>
      </c>
      <c r="Q18" s="6" t="s">
        <v>40</v>
      </c>
    </row>
    <row r="19" spans="1:17" ht="45" x14ac:dyDescent="0.25">
      <c r="A19" s="2" t="s">
        <v>6</v>
      </c>
      <c r="B19" s="1" t="s">
        <v>0</v>
      </c>
      <c r="C19" s="1" t="s">
        <v>221</v>
      </c>
      <c r="D19" s="1" t="s">
        <v>31</v>
      </c>
      <c r="E19" s="1" t="s">
        <v>36</v>
      </c>
      <c r="F19" s="1" t="s">
        <v>36</v>
      </c>
      <c r="G19" s="1" t="s">
        <v>40</v>
      </c>
      <c r="H19" s="1" t="s">
        <v>46</v>
      </c>
      <c r="I19" s="1" t="s">
        <v>40</v>
      </c>
      <c r="J19" s="1" t="s">
        <v>51</v>
      </c>
      <c r="K19" s="1" t="s">
        <v>51</v>
      </c>
      <c r="L19" s="5" t="s">
        <v>88</v>
      </c>
      <c r="M19" s="6" t="s">
        <v>117</v>
      </c>
      <c r="N19" s="1" t="s">
        <v>49</v>
      </c>
      <c r="O19" s="1" t="s">
        <v>57</v>
      </c>
      <c r="P19" s="1" t="s">
        <v>57</v>
      </c>
      <c r="Q19" s="6" t="s">
        <v>40</v>
      </c>
    </row>
    <row r="20" spans="1:17" ht="60" x14ac:dyDescent="0.25">
      <c r="A20" s="2" t="s">
        <v>7</v>
      </c>
      <c r="B20" s="1" t="s">
        <v>143</v>
      </c>
      <c r="C20" s="1" t="s">
        <v>222</v>
      </c>
      <c r="D20" s="1" t="s">
        <v>10</v>
      </c>
      <c r="E20" s="1" t="s">
        <v>7</v>
      </c>
      <c r="F20" s="1" t="s">
        <v>127</v>
      </c>
      <c r="G20" s="1" t="s">
        <v>43</v>
      </c>
      <c r="H20" s="1" t="s">
        <v>195</v>
      </c>
      <c r="I20" s="1" t="s">
        <v>199</v>
      </c>
      <c r="J20" s="1" t="s">
        <v>51</v>
      </c>
      <c r="K20" s="1" t="s">
        <v>51</v>
      </c>
      <c r="L20" s="5" t="s">
        <v>97</v>
      </c>
      <c r="M20" s="6" t="s">
        <v>172</v>
      </c>
      <c r="N20" s="1" t="s">
        <v>49</v>
      </c>
      <c r="O20" s="1" t="s">
        <v>173</v>
      </c>
      <c r="P20" s="1" t="s">
        <v>56</v>
      </c>
      <c r="Q20" s="6" t="s">
        <v>185</v>
      </c>
    </row>
    <row r="21" spans="1:17" ht="45" x14ac:dyDescent="0.25">
      <c r="A21" s="2" t="s">
        <v>8</v>
      </c>
      <c r="B21" s="1" t="s">
        <v>144</v>
      </c>
      <c r="C21" s="1" t="s">
        <v>218</v>
      </c>
      <c r="D21" s="1" t="s">
        <v>30</v>
      </c>
      <c r="E21" s="1" t="s">
        <v>37</v>
      </c>
      <c r="F21" s="1" t="s">
        <v>79</v>
      </c>
      <c r="G21" s="1" t="s">
        <v>161</v>
      </c>
      <c r="H21" s="1" t="s">
        <v>196</v>
      </c>
      <c r="I21" s="9" t="s">
        <v>219</v>
      </c>
      <c r="J21" s="1" t="s">
        <v>51</v>
      </c>
      <c r="K21" s="1" t="s">
        <v>51</v>
      </c>
      <c r="L21" s="5" t="s">
        <v>98</v>
      </c>
      <c r="M21" s="6" t="s">
        <v>96</v>
      </c>
      <c r="N21" s="1" t="s">
        <v>50</v>
      </c>
      <c r="O21" s="1" t="s">
        <v>59</v>
      </c>
      <c r="P21" s="1" t="s">
        <v>61</v>
      </c>
      <c r="Q21" s="6" t="s">
        <v>100</v>
      </c>
    </row>
    <row r="22" spans="1:17" ht="242.25" customHeight="1" x14ac:dyDescent="0.25">
      <c r="A22" s="2" t="s">
        <v>9</v>
      </c>
      <c r="B22" s="1" t="s">
        <v>1</v>
      </c>
      <c r="C22" s="1" t="s">
        <v>220</v>
      </c>
      <c r="D22" s="1" t="s">
        <v>19</v>
      </c>
      <c r="E22" s="1" t="s">
        <v>115</v>
      </c>
      <c r="F22" s="1" t="s">
        <v>42</v>
      </c>
      <c r="G22" s="1" t="s">
        <v>40</v>
      </c>
      <c r="H22" s="1" t="s">
        <v>128</v>
      </c>
      <c r="I22" s="1" t="s">
        <v>197</v>
      </c>
      <c r="J22" s="1" t="s">
        <v>51</v>
      </c>
      <c r="K22" s="1" t="s">
        <v>51</v>
      </c>
      <c r="L22" s="5" t="s">
        <v>103</v>
      </c>
      <c r="M22" s="6" t="s">
        <v>118</v>
      </c>
      <c r="N22" s="1" t="s">
        <v>51</v>
      </c>
      <c r="O22" s="1" t="s">
        <v>60</v>
      </c>
      <c r="P22" s="1" t="s">
        <v>60</v>
      </c>
      <c r="Q22" s="6" t="s">
        <v>223</v>
      </c>
    </row>
    <row r="23" spans="1:17" ht="30" x14ac:dyDescent="0.25">
      <c r="A23" s="2" t="s">
        <v>181</v>
      </c>
      <c r="B23" s="1" t="s">
        <v>182</v>
      </c>
      <c r="C23" s="1" t="s">
        <v>183</v>
      </c>
      <c r="D23" s="1" t="s">
        <v>27</v>
      </c>
      <c r="E23" s="1" t="s">
        <v>180</v>
      </c>
      <c r="F23" s="1" t="s">
        <v>41</v>
      </c>
      <c r="G23" s="1" t="s">
        <v>40</v>
      </c>
      <c r="H23" s="1" t="s">
        <v>184</v>
      </c>
      <c r="I23" s="1" t="s">
        <v>40</v>
      </c>
      <c r="J23" s="1" t="s">
        <v>50</v>
      </c>
      <c r="K23" s="1" t="s">
        <v>50</v>
      </c>
      <c r="L23" s="5" t="s">
        <v>112</v>
      </c>
      <c r="M23" s="6" t="s">
        <v>170</v>
      </c>
      <c r="N23" s="1" t="s">
        <v>52</v>
      </c>
      <c r="O23" s="1" t="s">
        <v>55</v>
      </c>
      <c r="P23" s="1" t="s">
        <v>55</v>
      </c>
      <c r="Q23" s="6" t="s">
        <v>40</v>
      </c>
    </row>
    <row r="24" spans="1:17" ht="60" x14ac:dyDescent="0.25">
      <c r="A24" s="2" t="s">
        <v>107</v>
      </c>
      <c r="B24" s="1" t="s">
        <v>140</v>
      </c>
      <c r="C24" s="1" t="s">
        <v>154</v>
      </c>
      <c r="D24" s="1" t="s">
        <v>11</v>
      </c>
      <c r="E24" s="1" t="s">
        <v>38</v>
      </c>
      <c r="F24" s="1" t="s">
        <v>166</v>
      </c>
      <c r="G24" s="1" t="s">
        <v>40</v>
      </c>
      <c r="H24" s="1" t="s">
        <v>174</v>
      </c>
      <c r="I24" s="1" t="s">
        <v>198</v>
      </c>
      <c r="J24" s="1" t="s">
        <v>50</v>
      </c>
      <c r="K24" s="1" t="s">
        <v>116</v>
      </c>
      <c r="L24" s="5" t="s">
        <v>93</v>
      </c>
      <c r="M24" s="6" t="s">
        <v>87</v>
      </c>
      <c r="N24" s="1" t="s">
        <v>51</v>
      </c>
      <c r="O24" s="1" t="s">
        <v>65</v>
      </c>
      <c r="P24" s="1" t="s">
        <v>65</v>
      </c>
      <c r="Q24" s="6" t="s">
        <v>189</v>
      </c>
    </row>
    <row r="25" spans="1:17" ht="60" x14ac:dyDescent="0.25">
      <c r="A25" s="2" t="s">
        <v>12</v>
      </c>
      <c r="B25" s="1" t="s">
        <v>145</v>
      </c>
      <c r="C25" s="1" t="s">
        <v>146</v>
      </c>
      <c r="D25" s="1" t="s">
        <v>21</v>
      </c>
      <c r="E25" s="1" t="s">
        <v>21</v>
      </c>
      <c r="F25" s="1" t="s">
        <v>21</v>
      </c>
      <c r="G25" s="1" t="s">
        <v>162</v>
      </c>
      <c r="H25" s="1" t="s">
        <v>206</v>
      </c>
      <c r="I25" s="1" t="s">
        <v>208</v>
      </c>
      <c r="J25" s="1" t="s">
        <v>51</v>
      </c>
      <c r="K25" s="1" t="s">
        <v>51</v>
      </c>
      <c r="L25" s="5" t="s">
        <v>98</v>
      </c>
      <c r="M25" s="6" t="s">
        <v>119</v>
      </c>
      <c r="N25" s="1" t="s">
        <v>49</v>
      </c>
      <c r="O25" s="1" t="s">
        <v>99</v>
      </c>
      <c r="P25" s="1" t="s">
        <v>61</v>
      </c>
      <c r="Q25" s="6" t="s">
        <v>101</v>
      </c>
    </row>
    <row r="26" spans="1:17" ht="30" x14ac:dyDescent="0.25">
      <c r="A26" s="2" t="s">
        <v>13</v>
      </c>
      <c r="B26" s="1" t="s">
        <v>147</v>
      </c>
      <c r="C26" s="1" t="s">
        <v>108</v>
      </c>
      <c r="D26" s="1" t="s">
        <v>158</v>
      </c>
      <c r="E26" s="1" t="s">
        <v>39</v>
      </c>
      <c r="F26" s="1" t="s">
        <v>23</v>
      </c>
      <c r="G26" s="1" t="s">
        <v>40</v>
      </c>
      <c r="H26" s="1" t="s">
        <v>48</v>
      </c>
      <c r="I26" s="1" t="s">
        <v>40</v>
      </c>
      <c r="J26" s="1" t="s">
        <v>51</v>
      </c>
      <c r="K26" s="1" t="s">
        <v>51</v>
      </c>
      <c r="L26" s="5" t="s">
        <v>109</v>
      </c>
      <c r="M26" s="6" t="s">
        <v>120</v>
      </c>
      <c r="N26" s="1" t="s">
        <v>50</v>
      </c>
      <c r="O26" s="1" t="s">
        <v>62</v>
      </c>
      <c r="P26" s="1" t="s">
        <v>67</v>
      </c>
      <c r="Q26" s="6" t="s">
        <v>224</v>
      </c>
    </row>
    <row r="27" spans="1:17" ht="60" x14ac:dyDescent="0.25">
      <c r="A27" s="2" t="s">
        <v>14</v>
      </c>
      <c r="B27" s="1" t="s">
        <v>148</v>
      </c>
      <c r="C27" s="1" t="s">
        <v>153</v>
      </c>
      <c r="D27" s="1" t="s">
        <v>10</v>
      </c>
      <c r="E27" s="1" t="s">
        <v>14</v>
      </c>
      <c r="F27" s="1" t="s">
        <v>127</v>
      </c>
      <c r="G27" s="1" t="s">
        <v>44</v>
      </c>
      <c r="H27" s="1" t="s">
        <v>195</v>
      </c>
      <c r="I27" s="1" t="s">
        <v>200</v>
      </c>
      <c r="J27" s="1" t="s">
        <v>51</v>
      </c>
      <c r="K27" s="1" t="s">
        <v>51</v>
      </c>
      <c r="L27" s="5" t="s">
        <v>106</v>
      </c>
      <c r="M27" s="6" t="s">
        <v>172</v>
      </c>
      <c r="N27" s="1" t="s">
        <v>156</v>
      </c>
      <c r="O27" s="1" t="s">
        <v>173</v>
      </c>
      <c r="P27" s="1" t="s">
        <v>68</v>
      </c>
      <c r="Q27" s="6" t="s">
        <v>175</v>
      </c>
    </row>
    <row r="28" spans="1:17" ht="45" x14ac:dyDescent="0.25">
      <c r="A28" s="2" t="s">
        <v>15</v>
      </c>
      <c r="B28" s="1" t="s">
        <v>141</v>
      </c>
      <c r="C28" s="1" t="s">
        <v>225</v>
      </c>
      <c r="D28" s="1" t="s">
        <v>18</v>
      </c>
      <c r="E28" s="1" t="s">
        <v>15</v>
      </c>
      <c r="F28" s="10" t="s">
        <v>167</v>
      </c>
      <c r="G28" s="1" t="s">
        <v>40</v>
      </c>
      <c r="H28" s="1" t="s">
        <v>201</v>
      </c>
      <c r="I28" s="1" t="s">
        <v>40</v>
      </c>
      <c r="J28" s="1" t="s">
        <v>50</v>
      </c>
      <c r="K28" s="1" t="s">
        <v>50</v>
      </c>
      <c r="L28" s="5" t="s">
        <v>110</v>
      </c>
      <c r="M28" s="6" t="s">
        <v>171</v>
      </c>
      <c r="N28" s="1" t="s">
        <v>139</v>
      </c>
      <c r="O28" s="1" t="s">
        <v>55</v>
      </c>
      <c r="P28" s="1" t="s">
        <v>55</v>
      </c>
    </row>
    <row r="29" spans="1:17" ht="30" x14ac:dyDescent="0.25">
      <c r="A29" s="2" t="s">
        <v>129</v>
      </c>
      <c r="B29" s="1" t="s">
        <v>130</v>
      </c>
      <c r="C29" s="1" t="s">
        <v>142</v>
      </c>
      <c r="D29" s="1" t="s">
        <v>157</v>
      </c>
      <c r="E29" s="1" t="s">
        <v>35</v>
      </c>
      <c r="F29" s="1" t="s">
        <v>168</v>
      </c>
      <c r="G29" s="1" t="s">
        <v>40</v>
      </c>
      <c r="H29" s="1" t="s">
        <v>202</v>
      </c>
      <c r="I29" s="1" t="s">
        <v>203</v>
      </c>
      <c r="J29" s="1" t="s">
        <v>50</v>
      </c>
      <c r="K29" s="1" t="s">
        <v>116</v>
      </c>
      <c r="L29" s="5" t="s">
        <v>112</v>
      </c>
      <c r="M29" s="6" t="s">
        <v>123</v>
      </c>
      <c r="N29" s="1" t="s">
        <v>51</v>
      </c>
      <c r="O29" s="1" t="s">
        <v>66</v>
      </c>
      <c r="P29" s="1" t="s">
        <v>66</v>
      </c>
      <c r="Q29" s="6" t="s">
        <v>40</v>
      </c>
    </row>
    <row r="30" spans="1:17" ht="45" x14ac:dyDescent="0.25">
      <c r="A30" s="2" t="s">
        <v>126</v>
      </c>
      <c r="B30" s="1" t="s">
        <v>149</v>
      </c>
      <c r="C30" s="1" t="s">
        <v>155</v>
      </c>
      <c r="D30" s="1" t="s">
        <v>16</v>
      </c>
      <c r="E30" s="1" t="s">
        <v>16</v>
      </c>
      <c r="F30" s="1" t="s">
        <v>28</v>
      </c>
      <c r="G30" s="1" t="s">
        <v>40</v>
      </c>
      <c r="H30" s="1" t="s">
        <v>204</v>
      </c>
      <c r="I30" s="1" t="s">
        <v>205</v>
      </c>
      <c r="J30" s="1" t="s">
        <v>50</v>
      </c>
      <c r="K30" s="1" t="s">
        <v>116</v>
      </c>
      <c r="L30" s="5" t="s">
        <v>94</v>
      </c>
      <c r="M30" s="6" t="s">
        <v>111</v>
      </c>
      <c r="N30" s="1" t="s">
        <v>51</v>
      </c>
      <c r="O30" s="1" t="s">
        <v>55</v>
      </c>
      <c r="P30" s="1" t="s">
        <v>55</v>
      </c>
      <c r="Q30" s="6" t="s">
        <v>187</v>
      </c>
    </row>
    <row r="31" spans="1:17" ht="45" x14ac:dyDescent="0.25">
      <c r="A31" s="2" t="s">
        <v>121</v>
      </c>
      <c r="B31" s="1" t="s">
        <v>114</v>
      </c>
      <c r="C31" s="1" t="s">
        <v>150</v>
      </c>
      <c r="D31" s="1" t="s">
        <v>32</v>
      </c>
      <c r="E31" s="1" t="s">
        <v>20</v>
      </c>
      <c r="F31" s="10" t="s">
        <v>167</v>
      </c>
      <c r="G31" s="1" t="s">
        <v>40</v>
      </c>
      <c r="H31" s="1" t="s">
        <v>211</v>
      </c>
      <c r="I31" s="1" t="s">
        <v>207</v>
      </c>
      <c r="J31" s="1" t="s">
        <v>50</v>
      </c>
      <c r="K31" s="1" t="s">
        <v>51</v>
      </c>
      <c r="L31" s="5" t="s">
        <v>95</v>
      </c>
      <c r="M31" s="6" t="s">
        <v>171</v>
      </c>
      <c r="N31" s="1" t="s">
        <v>139</v>
      </c>
      <c r="O31" s="1" t="s">
        <v>55</v>
      </c>
      <c r="P31" s="1" t="s">
        <v>69</v>
      </c>
      <c r="Q31" s="6" t="s">
        <v>113</v>
      </c>
    </row>
    <row r="32" spans="1:17" ht="45" x14ac:dyDescent="0.25">
      <c r="A32" s="2" t="s">
        <v>17</v>
      </c>
      <c r="B32" s="1" t="s">
        <v>26</v>
      </c>
      <c r="C32" s="1" t="s">
        <v>151</v>
      </c>
      <c r="D32" s="1" t="s">
        <v>32</v>
      </c>
      <c r="E32" s="1" t="s">
        <v>32</v>
      </c>
      <c r="F32" s="10" t="s">
        <v>167</v>
      </c>
      <c r="G32" s="1" t="s">
        <v>40</v>
      </c>
      <c r="H32" s="1" t="s">
        <v>209</v>
      </c>
      <c r="I32" s="1" t="s">
        <v>210</v>
      </c>
      <c r="J32" s="1" t="s">
        <v>51</v>
      </c>
      <c r="K32" s="1" t="s">
        <v>51</v>
      </c>
      <c r="L32" s="5" t="s">
        <v>82</v>
      </c>
      <c r="M32" s="6" t="s">
        <v>171</v>
      </c>
      <c r="N32" s="1" t="s">
        <v>139</v>
      </c>
      <c r="O32" s="1" t="s">
        <v>55</v>
      </c>
      <c r="P32" s="1" t="s">
        <v>55</v>
      </c>
      <c r="Q32" s="6" t="s">
        <v>40</v>
      </c>
    </row>
    <row r="33" spans="1:17" ht="60" x14ac:dyDescent="0.25">
      <c r="A33" s="2" t="s">
        <v>84</v>
      </c>
      <c r="B33" s="1" t="s">
        <v>85</v>
      </c>
      <c r="C33" s="1" t="s">
        <v>152</v>
      </c>
      <c r="D33" s="1" t="s">
        <v>159</v>
      </c>
      <c r="E33" s="1" t="s">
        <v>27</v>
      </c>
      <c r="F33" s="1" t="s">
        <v>160</v>
      </c>
      <c r="G33" s="1" t="s">
        <v>186</v>
      </c>
      <c r="H33" s="1" t="s">
        <v>47</v>
      </c>
      <c r="I33" s="1" t="s">
        <v>40</v>
      </c>
      <c r="J33" s="1" t="s">
        <v>51</v>
      </c>
      <c r="K33" s="1" t="s">
        <v>51</v>
      </c>
      <c r="L33" s="6" t="s">
        <v>112</v>
      </c>
      <c r="M33" s="6" t="s">
        <v>29</v>
      </c>
      <c r="N33" s="1" t="s">
        <v>52</v>
      </c>
      <c r="O33" s="1" t="s">
        <v>58</v>
      </c>
      <c r="P33" s="1" t="s">
        <v>69</v>
      </c>
      <c r="Q33" s="6" t="s">
        <v>190</v>
      </c>
    </row>
    <row r="34" spans="1:17" ht="30" x14ac:dyDescent="0.25">
      <c r="A34" s="2" t="s">
        <v>125</v>
      </c>
      <c r="B34" s="1" t="s">
        <v>2</v>
      </c>
      <c r="C34" s="1" t="s">
        <v>226</v>
      </c>
      <c r="D34" s="1" t="s">
        <v>30</v>
      </c>
      <c r="E34" s="1" t="s">
        <v>115</v>
      </c>
      <c r="F34" s="1" t="s">
        <v>79</v>
      </c>
      <c r="G34" s="1" t="s">
        <v>40</v>
      </c>
      <c r="H34" s="1" t="s">
        <v>212</v>
      </c>
      <c r="I34" s="1" t="s">
        <v>213</v>
      </c>
      <c r="J34" s="1" t="s">
        <v>51</v>
      </c>
      <c r="K34" s="1" t="s">
        <v>51</v>
      </c>
      <c r="L34" s="6" t="s">
        <v>112</v>
      </c>
      <c r="M34" s="6" t="s">
        <v>87</v>
      </c>
      <c r="N34" s="1" t="s">
        <v>51</v>
      </c>
      <c r="O34" s="1" t="s">
        <v>122</v>
      </c>
      <c r="P34" s="1" t="s">
        <v>63</v>
      </c>
      <c r="Q34" s="7" t="s">
        <v>40</v>
      </c>
    </row>
    <row r="35" spans="1:17" ht="60" x14ac:dyDescent="0.25">
      <c r="A35" s="2" t="s">
        <v>22</v>
      </c>
      <c r="B35" s="1" t="s">
        <v>25</v>
      </c>
      <c r="C35" s="1" t="s">
        <v>191</v>
      </c>
      <c r="D35" s="1" t="s">
        <v>30</v>
      </c>
      <c r="E35" s="1" t="s">
        <v>22</v>
      </c>
      <c r="F35" s="1" t="s">
        <v>79</v>
      </c>
      <c r="G35" s="1" t="s">
        <v>163</v>
      </c>
      <c r="H35" s="1" t="s">
        <v>214</v>
      </c>
      <c r="I35" s="1" t="s">
        <v>215</v>
      </c>
      <c r="J35" s="1" t="s">
        <v>51</v>
      </c>
      <c r="K35" s="1" t="s">
        <v>51</v>
      </c>
      <c r="L35" s="5" t="s">
        <v>98</v>
      </c>
      <c r="M35" s="6" t="s">
        <v>96</v>
      </c>
      <c r="N35" s="1" t="s">
        <v>50</v>
      </c>
      <c r="O35" s="1" t="s">
        <v>102</v>
      </c>
      <c r="P35" s="1" t="s">
        <v>70</v>
      </c>
      <c r="Q35" s="6" t="s">
        <v>71</v>
      </c>
    </row>
    <row r="36" spans="1:17" ht="45" x14ac:dyDescent="0.25">
      <c r="A36" s="2" t="s">
        <v>24</v>
      </c>
      <c r="B36" s="1" t="s">
        <v>131</v>
      </c>
      <c r="C36" s="1" t="s">
        <v>227</v>
      </c>
      <c r="D36" s="1" t="s">
        <v>30</v>
      </c>
      <c r="E36" s="1" t="s">
        <v>115</v>
      </c>
      <c r="F36" s="1" t="s">
        <v>169</v>
      </c>
      <c r="G36" s="1" t="s">
        <v>40</v>
      </c>
      <c r="H36" s="1" t="s">
        <v>104</v>
      </c>
      <c r="I36" s="1" t="s">
        <v>216</v>
      </c>
      <c r="J36" s="1" t="s">
        <v>51</v>
      </c>
      <c r="K36" s="1" t="s">
        <v>51</v>
      </c>
      <c r="L36" s="6" t="s">
        <v>132</v>
      </c>
      <c r="M36" s="6" t="s">
        <v>96</v>
      </c>
      <c r="N36" s="1" t="s">
        <v>51</v>
      </c>
      <c r="O36" s="1" t="s">
        <v>133</v>
      </c>
      <c r="P36" s="1" t="s">
        <v>133</v>
      </c>
      <c r="Q36" s="6" t="s">
        <v>134</v>
      </c>
    </row>
  </sheetData>
  <mergeCells count="1">
    <mergeCell ref="A2:A13"/>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C48C-F5C1-4106-ADBE-0A53663035C8}">
  <sheetPr codeName="Feuil5">
    <tabColor rgb="FF00B050"/>
  </sheetPr>
  <dimension ref="A1:R26"/>
  <sheetViews>
    <sheetView zoomScaleNormal="100" workbookViewId="0">
      <selection activeCell="C2" sqref="C2"/>
    </sheetView>
  </sheetViews>
  <sheetFormatPr baseColWidth="10" defaultRowHeight="15" x14ac:dyDescent="0.25"/>
  <cols>
    <col min="1" max="1" width="3.7109375" customWidth="1"/>
    <col min="2" max="2" width="79.85546875" style="20" bestFit="1" customWidth="1"/>
    <col min="3" max="3" width="102.42578125" bestFit="1" customWidth="1"/>
    <col min="4" max="4" width="255.7109375" bestFit="1" customWidth="1"/>
    <col min="5" max="5" width="92.28515625" bestFit="1" customWidth="1"/>
    <col min="6" max="6" width="91.7109375" bestFit="1" customWidth="1"/>
    <col min="7" max="7" width="87.7109375" bestFit="1" customWidth="1"/>
    <col min="8" max="8" width="255.5703125" customWidth="1"/>
    <col min="9" max="9" width="96" bestFit="1" customWidth="1"/>
    <col min="10" max="10" width="189.7109375" bestFit="1" customWidth="1"/>
    <col min="11" max="11" width="14.85546875" bestFit="1" customWidth="1"/>
    <col min="12" max="12" width="37" bestFit="1" customWidth="1"/>
    <col min="13" max="13" width="61.5703125" bestFit="1" customWidth="1"/>
    <col min="14" max="14" width="73.140625" bestFit="1" customWidth="1"/>
    <col min="15" max="15" width="134.140625" bestFit="1" customWidth="1"/>
    <col min="16" max="16" width="48.42578125" bestFit="1" customWidth="1"/>
    <col min="17" max="17" width="40.140625" bestFit="1" customWidth="1"/>
    <col min="18" max="18" width="255.7109375" bestFit="1" customWidth="1"/>
  </cols>
  <sheetData>
    <row r="1" spans="1:18" x14ac:dyDescent="0.25">
      <c r="A1" s="23"/>
      <c r="B1" s="24"/>
      <c r="C1" s="23"/>
      <c r="D1" s="23"/>
      <c r="E1" s="23"/>
      <c r="F1" s="23"/>
      <c r="G1" s="23"/>
      <c r="H1" s="23"/>
      <c r="I1" s="23"/>
      <c r="J1" s="23"/>
      <c r="K1" s="23"/>
      <c r="L1" s="23"/>
      <c r="M1" s="23"/>
      <c r="N1" s="23"/>
      <c r="O1" s="23"/>
      <c r="P1" s="23"/>
      <c r="Q1" s="23"/>
      <c r="R1" s="23"/>
    </row>
    <row r="2" spans="1:18" ht="25.5" customHeight="1" x14ac:dyDescent="0.25">
      <c r="A2" s="23"/>
      <c r="B2" s="24" t="s">
        <v>230</v>
      </c>
      <c r="C2" s="22" t="s">
        <v>231</v>
      </c>
      <c r="D2" s="23"/>
      <c r="E2" s="23"/>
      <c r="F2" s="23"/>
      <c r="G2" s="23"/>
      <c r="H2" s="23"/>
      <c r="I2" s="23"/>
      <c r="J2" s="23"/>
      <c r="K2" s="23"/>
      <c r="L2" s="23"/>
      <c r="M2" s="23"/>
      <c r="N2" s="23"/>
      <c r="O2" s="23"/>
      <c r="P2" s="23"/>
      <c r="Q2" s="23"/>
      <c r="R2" s="23"/>
    </row>
    <row r="3" spans="1:18" x14ac:dyDescent="0.25">
      <c r="A3" s="23"/>
      <c r="B3" s="24"/>
      <c r="C3" s="23"/>
      <c r="D3" s="23"/>
      <c r="E3" s="23"/>
      <c r="F3" s="23"/>
      <c r="G3" s="23"/>
      <c r="H3" s="23"/>
      <c r="I3" s="23"/>
      <c r="J3" s="23"/>
      <c r="K3" s="23"/>
      <c r="L3" s="23"/>
      <c r="M3" s="23"/>
      <c r="N3" s="23"/>
      <c r="O3" s="23"/>
      <c r="P3" s="23"/>
      <c r="Q3" s="23"/>
      <c r="R3" s="23"/>
    </row>
    <row r="5" spans="1:18" x14ac:dyDescent="0.25">
      <c r="B5" s="15" t="s">
        <v>72</v>
      </c>
      <c r="C5" s="16" t="s">
        <v>80</v>
      </c>
      <c r="D5" s="16" t="s">
        <v>81</v>
      </c>
      <c r="E5" s="16" t="s">
        <v>135</v>
      </c>
      <c r="F5" s="16" t="s">
        <v>228</v>
      </c>
      <c r="G5" s="17" t="s">
        <v>73</v>
      </c>
      <c r="H5" s="16" t="s">
        <v>74</v>
      </c>
      <c r="I5" s="16" t="s">
        <v>75</v>
      </c>
      <c r="J5" s="16" t="s">
        <v>192</v>
      </c>
      <c r="K5" s="16" t="s">
        <v>76</v>
      </c>
      <c r="L5" s="16" t="s">
        <v>77</v>
      </c>
      <c r="M5" s="18" t="s">
        <v>83</v>
      </c>
      <c r="N5" s="18" t="s">
        <v>176</v>
      </c>
      <c r="O5" s="16" t="s">
        <v>229</v>
      </c>
      <c r="P5" s="16" t="s">
        <v>124</v>
      </c>
      <c r="Q5" s="16" t="s">
        <v>78</v>
      </c>
      <c r="R5" s="19" t="s">
        <v>86</v>
      </c>
    </row>
    <row r="6" spans="1:18" x14ac:dyDescent="0.25">
      <c r="B6" s="20" t="str" cm="1">
        <f t="array" ref="B6:R26">_xlfn._xlws.FILTER(Tableau14[],ISNUMBER(SEARCH(B2,Tableau14[Name]))+ISNUMBER(SEARCH(B2,Tableau14[Short description]))+ISNUMBER(SEARCH(B2,Tableau14[Long description, process requirements '[with source']]))+ISNUMBER(SEARCH(B2,Tableau14[EU category (regulation 2019/787)]))+ISNUMBER(SEARCH(B2,Tableau14[US category (TTB Beverage Alcohol Manual (BAM) - Chapter 4)]))+ISNUMBER(SEARCH(B2,Tableau14[Chinese category (GB Standards Appendix 7)]))+ISNUMBER(SEARCH(B2,Tableau14[Other applicable regulations]))+ISNUMBER(SEARCH(B2,Tableau14[Raw material]))+ISNUMBER(SEARCH(B2,Tableau14[Raw material (remarks)]))+ISNUMBER(SEARCH(B2,Tableau14[Minimal ABV '[with source']]))+ISNUMBER(SEARCH(B2,Tableau14[Sugar content (EU regulation 2019/787)]))+ISNUMBER(SEARCH(B2,Tableau14[Colouring, Flavouring and Blending material allowed? (TTB BAM Chapter 7: 2.5% v/v max ("&lt;2.5%") OR may exceed 2.5% v/v ("YES") OR "NO")]))+ISNUMBER(SEARCH(B2,Tableau14[Main area of production]))+ISNUMBER(SEARCH(B2,Tableau14[Main markets]))+ISNUMBER(SEARCH(B2,Tableau14[Declensions / Remarks])),"no data found")</f>
        <v>Absinthe</v>
      </c>
      <c r="C6" t="str">
        <v>Wormwood-flavoured spirit</v>
      </c>
      <c r="D6" t="str">
        <v>Blend of macerations and distillates of several plants (including wormwood). Blend is sweetened [several]</v>
      </c>
      <c r="E6" t="str">
        <v>Spirit drink or Liqueur</v>
      </c>
      <c r="F6" t="str">
        <v>Anise / Anisette</v>
      </c>
      <c r="G6" t="str">
        <v>Integrated alcoholic beverages from plants</v>
      </c>
      <c r="H6" t="str">
        <v>-</v>
      </c>
      <c r="I6" t="str">
        <v>Neutral alcohol + grand wormwood and other botanicals + sugar</v>
      </c>
      <c r="J6" t="str">
        <v>(other botanicals = small wormwood, star anise, aniseed, fennel, lemon balm, hyssop, mint, angelica, coriander, clove)</v>
      </c>
      <c r="K6" t="str">
        <v>NO</v>
      </c>
      <c r="L6" t="str">
        <v>YES</v>
      </c>
      <c r="M6" t="str">
        <v>15% [EU]
(but generally 45% or higher)</v>
      </c>
      <c r="N6" t="str">
        <v>No limitation</v>
      </c>
      <c r="O6" t="str">
        <v>YES</v>
      </c>
      <c r="P6" t="str">
        <v>Switzerland, France</v>
      </c>
      <c r="Q6" t="str">
        <v>Switzerland, France</v>
      </c>
      <c r="R6" t="str">
        <v>Absinthe de Pontarlier</v>
      </c>
    </row>
    <row r="7" spans="1:18" x14ac:dyDescent="0.25">
      <c r="B7" s="20" t="str">
        <v>Akvavit / Aquavit / Akevitt</v>
      </c>
      <c r="C7" t="str">
        <v>Scandinavian caraway and/or dill-flavoured distilled spirit</v>
      </c>
      <c r="D7" t="str">
        <v>Cereals or potatoes-based neutral alcohol is used for maceration of botanicals (caraway, dill, anise, coriander, cumin, fennel). Maceration is further distilled and sometimes aged [EU, Wikipedia]</v>
      </c>
      <c r="E7" t="str">
        <v>Akvavit / Aquavit</v>
      </c>
      <c r="F7" t="str">
        <v>Aquavit</v>
      </c>
      <c r="G7" t="str">
        <v>Integrated alcoholic beverages from plants</v>
      </c>
      <c r="H7" t="str">
        <v>-</v>
      </c>
      <c r="I7" t="str">
        <v>Neutral alcohol + caraway and/or dill and other botanicals</v>
      </c>
      <c r="J7" t="str">
        <v>-</v>
      </c>
      <c r="K7" t="str">
        <v>NO</v>
      </c>
      <c r="L7" t="str">
        <v>YES</v>
      </c>
      <c r="M7" t="str">
        <v>37.5% [EU]</v>
      </c>
      <c r="N7" t="str">
        <v>No limitation (but generally unsweetened)</v>
      </c>
      <c r="O7" t="str">
        <v>YES</v>
      </c>
      <c r="P7" t="str">
        <v>Scandinavia</v>
      </c>
      <c r="Q7" t="str">
        <v>Scandinavia, Germany</v>
      </c>
      <c r="R7" t="str">
        <v>-</v>
      </c>
    </row>
    <row r="8" spans="1:18" x14ac:dyDescent="0.25">
      <c r="B8" s="20" t="str">
        <v>Amaretto</v>
      </c>
      <c r="C8" t="str">
        <v>Italian bitter almond-flavoured liqueur</v>
      </c>
      <c r="D8" t="str">
        <v>Bitter almonds and others botanicals (apricot or peach kernel, cherry, cocoa, plum, plants) are macerated in neutral alcohol. Maceration is sweetened. Flavouring is allowed [several]</v>
      </c>
      <c r="E8" t="str">
        <v>Almond liqueur</v>
      </c>
      <c r="F8" t="str">
        <v>Amaretto</v>
      </c>
      <c r="G8" t="str">
        <v>Integrated alcoholic beverages from plants</v>
      </c>
      <c r="H8" t="str">
        <v>-</v>
      </c>
      <c r="I8" t="str">
        <v>Neutral alcohol + bitter almond &amp; other botanicals (or their flavours) + sugar</v>
      </c>
      <c r="J8" t="str">
        <v>-</v>
      </c>
      <c r="K8" t="str">
        <v>NO</v>
      </c>
      <c r="L8" t="str">
        <v>NO</v>
      </c>
      <c r="M8" t="str">
        <v>21% [Wikipedia]</v>
      </c>
      <c r="N8" t="str">
        <v>100 g/L minimum if labelled as Liqueur</v>
      </c>
      <c r="O8" t="str">
        <v>YES</v>
      </c>
      <c r="P8" t="str">
        <v>Italy</v>
      </c>
      <c r="Q8" t="str">
        <v>Italy</v>
      </c>
      <c r="R8" t="str">
        <v>-</v>
      </c>
    </row>
    <row r="9" spans="1:18" x14ac:dyDescent="0.25">
      <c r="B9" s="20" t="str">
        <v>Araqi / Araqī / Araki / Aragy</v>
      </c>
      <c r="C9" t="str">
        <v>Sudanic date distilled spirit</v>
      </c>
      <c r="D9" t="str">
        <v>Generally homemade, dates are fermented and pot distilled [several]</v>
      </c>
      <c r="E9" t="str">
        <v>Date spirit</v>
      </c>
      <c r="F9" t="str">
        <v>Date brandy</v>
      </c>
      <c r="G9" t="str">
        <v>Date brandy</v>
      </c>
      <c r="H9" t="str">
        <v>-</v>
      </c>
      <c r="I9" t="str">
        <v>Dates</v>
      </c>
      <c r="J9" t="str">
        <v>-</v>
      </c>
      <c r="K9" t="str">
        <v>YES</v>
      </c>
      <c r="L9" t="str">
        <v>YES</v>
      </c>
      <c r="M9" t="str">
        <v>30% [Wikipedia]</v>
      </c>
      <c r="N9" t="str">
        <v>18 g/L maximum (but generally unsweetened)</v>
      </c>
      <c r="O9" t="str">
        <v>&lt;2.5%</v>
      </c>
      <c r="P9" t="str">
        <v>Sudan</v>
      </c>
      <c r="Q9" t="str">
        <v>Sudan</v>
      </c>
      <c r="R9" t="str">
        <v>-</v>
      </c>
    </row>
    <row r="10" spans="1:18" x14ac:dyDescent="0.25">
      <c r="B10" s="20" t="str">
        <v>Armagnac</v>
      </c>
      <c r="C10" t="str">
        <v>French wine distilled spirit</v>
      </c>
      <c r="D10" t="str">
        <v>White grapes are turned into wine before being distilled in a specific column still or traditional pot stills, between 52 and 72.4% ABV. Products are aged at least one year in sessile or pedunculate oak and generally sold as unblended vintage. Sweetening and traditional methods of finishing are allowed up to 4% obscuration. Unaged product ("Blanche Armagnac") should only rest for 3 months in an inert container [AOC]</v>
      </c>
      <c r="E10" t="str">
        <v>Brandy / Weinbrand</v>
      </c>
      <c r="F10" t="str">
        <v>Armagnac</v>
      </c>
      <c r="G10" t="str">
        <v>Brandy made from grape juice</v>
      </c>
      <c r="H10" t="str">
        <v>French AOC Armagnac</v>
      </c>
      <c r="I10" t="str">
        <v>White grapes</v>
      </c>
      <c r="J10" t="str">
        <v>(mainly Ugni blanc, Baco blanc, Colombard and Folle blanche varieties)</v>
      </c>
      <c r="K10" t="str">
        <v>YES</v>
      </c>
      <c r="L10" t="str">
        <v>YES</v>
      </c>
      <c r="M10" t="str">
        <v>40% [AOC Armagnac]</v>
      </c>
      <c r="N10" t="str">
        <v>20 g/L maximum (but AOC regulates it at 4% of obscuration (i.e., about 16 g/L))</v>
      </c>
      <c r="O10" t="str">
        <v>&lt;2.5%</v>
      </c>
      <c r="P10" t="str">
        <v>France (South-West region)</v>
      </c>
      <c r="Q10" t="str">
        <v>France</v>
      </c>
      <c r="R10" t="str">
        <v>Blanche (unaged), VS or *** (1 year), VSOP (4 years), XO or Hors-d'âge (10 years), vintages
Floc de Gascogne (Mistelle: Armagnac-fortified grape must)</v>
      </c>
    </row>
    <row r="11" spans="1:18" x14ac:dyDescent="0.25">
      <c r="B11" s="20" t="str">
        <v>Bacanora</v>
      </c>
      <c r="C11" t="str">
        <v>Mexican agave distilled spirit</v>
      </c>
      <c r="D11" t="str">
        <v>Agave angustifolia (Pacifica agave) is cooked inside an underground pit, then crushed, fermented and (generally) double pot distilled and sometimes aged [several]</v>
      </c>
      <c r="E11" t="str">
        <v>Spirit drink</v>
      </c>
      <c r="F11" t="str">
        <v>Mescal / Mezcal</v>
      </c>
      <c r="G11" t="str">
        <v>Other distilled spirits</v>
      </c>
      <c r="H11" t="str">
        <v>Mexican DO Bacanora</v>
      </c>
      <c r="I11" t="str">
        <v>Agave</v>
      </c>
      <c r="J11" t="str">
        <v>Agave angustifolia (Pacifica agave)</v>
      </c>
      <c r="K11" t="str">
        <v>YES</v>
      </c>
      <c r="L11" t="str">
        <v>YES</v>
      </c>
      <c r="M11" t="str">
        <v>35% (55% max) [Mexican regulation]</v>
      </c>
      <c r="N11" t="str">
        <v>No limitation (but generally unsweetened)</v>
      </c>
      <c r="O11" t="str">
        <v>NO</v>
      </c>
      <c r="P11" t="str">
        <v>Mexico (Sonora state)</v>
      </c>
      <c r="Q11" t="str">
        <v>Mexico</v>
      </c>
      <c r="R11" t="str">
        <v>Blanco (unaged), Joven or Oro (blend of Blanco and Reposado and/or Añejo), Reposado (2 months), Añejo (1 year)</v>
      </c>
    </row>
    <row r="12" spans="1:18" x14ac:dyDescent="0.25">
      <c r="B12" s="20" t="str">
        <v>Baijiu / Shaojiu</v>
      </c>
      <c r="C12" t="str">
        <v>Chinese sorghum distilled spirit</v>
      </c>
      <c r="D12" t="str">
        <v>Sorghum (or more rarely other cereals; in a wet but solid form, not a mash) are fermented along with the fungus qu, then steam-distilled in a pot, and aged in ceramic jars [several]</v>
      </c>
      <c r="E12" t="str">
        <v>Grain spirit</v>
      </c>
      <c r="F12" t="str">
        <v>Distilled spirits specialty</v>
      </c>
      <c r="G12" t="str">
        <v>Zhima-flavour Chinese spirit</v>
      </c>
      <c r="H12" t="str">
        <v>-</v>
      </c>
      <c r="I12" t="str">
        <v>Sorghum</v>
      </c>
      <c r="J12" t="str">
        <v>more rarely rice or glutinous rice, wheat, barley, millet</v>
      </c>
      <c r="K12" t="str">
        <v>YES</v>
      </c>
      <c r="L12" t="str">
        <v>YES</v>
      </c>
      <c r="M12" t="str">
        <v>35% [Wikipedia]</v>
      </c>
      <c r="N12" t="str">
        <v>10 g/L maximum (but generally unsweetened)</v>
      </c>
      <c r="O12" t="str">
        <v>YES</v>
      </c>
      <c r="P12" t="str">
        <v>China</v>
      </c>
      <c r="Q12" t="str">
        <v>China</v>
      </c>
      <c r="R12" t="str">
        <v>Moutai Jiu / Kweichow Moutai Jiu / Moutai Chiew / Kweichow Moutai Chiew (Moutai is a brand as well as a synonym for Baijiu)
Erguōtóu / Erguō / Er / Erguōtóu jiǔ (light aroma Baijiu)
Méiguīlù jiǔ (rose-flavoured Baijiu; aka "Chinese saké", drunk as a digestive in restaurants); other flowers and medicinal plants macerations are made to produce different types
According to the province it is made (and some specificities of production): Fenjiu, Chen nianlao jiu, Gujing Gongjiu, Jiannan chun, Lang, Luzhou laojiao, Qingke jiu (barley-based), Tuopai qujiu, Wu liang ye, Xifen jiu, Zhuye qing
According to the aroma profile: Qingxiang (light), Mixiang (rice aroma), Nongxiang (strong), Jiangxiang (bean, soy sauce aromas), "Chi" xiang (fatty; pork fat is added during aging), Fuyu xiang, "Laobaigan" xiang (light), Yao xiang (medicinal), Jian xiang (mixed), Feng xiang (fruity, earthy), Zhima xiang (nutty, sesame), Xiaoqu Qingxiang (small qu is used), Te xiang (big qu is used)
Other Chinese Baijiu-like spirits: Jian Nan Chun Jiu / Jian Nan Chun Chiew, Shaoxing Jiu, Gao Lu Jia Jiu / Gao Lu Jiu, Ban Dao Jing Jiu, Huishui Hei Nuo Mi Jiu</v>
      </c>
    </row>
    <row r="13" spans="1:18" x14ac:dyDescent="0.25">
      <c r="B13" s="20" t="str">
        <v>Blended whisky (China)</v>
      </c>
      <c r="C13" t="str">
        <v>Blend of different types of whisky</v>
      </c>
      <c r="D13" t="str">
        <v>Refer to whisky formulated with different whisky types (e.g. malt whisky, grain whisky) according to a certain mixture proportion [Chinese regulation]</v>
      </c>
      <c r="E13" t="str">
        <v>Whisky</v>
      </c>
      <c r="F13" t="str">
        <v>Whisky (different types possible)</v>
      </c>
      <c r="G13" t="str">
        <v>Blended whisky</v>
      </c>
      <c r="H13" t="str">
        <v>-</v>
      </c>
      <c r="I13" t="str">
        <v>Whiskies</v>
      </c>
      <c r="J13" t="str">
        <v>-</v>
      </c>
      <c r="K13" t="str">
        <v>NO</v>
      </c>
      <c r="L13" t="str">
        <v>NO</v>
      </c>
      <c r="M13" t="str">
        <v>None</v>
      </c>
      <c r="N13" t="str">
        <v>No sweetening allowed</v>
      </c>
      <c r="O13" t="str">
        <v>Depends on the category</v>
      </c>
      <c r="P13" t="str">
        <v>Worldwide</v>
      </c>
      <c r="Q13" t="str">
        <v>Worldwide</v>
      </c>
      <c r="R13" t="str">
        <v>-</v>
      </c>
    </row>
    <row r="14" spans="1:18" x14ac:dyDescent="0.25">
      <c r="B14" s="20" t="str">
        <v>Caraway-flavoured spirit drink / Kümmel / Kummel / Kimmel</v>
      </c>
      <c r="C14" t="str">
        <v>German or Dutch caraway-flavoured spirit</v>
      </c>
      <c r="D14" t="str">
        <v>Neutral alcohol is flavoured by caraway, generally by addition of natural flavours (which may be caraway distillate), then sugar is added [several]</v>
      </c>
      <c r="E14" t="str">
        <v>Caraway-flavoured spirit drink / Kümmel</v>
      </c>
      <c r="F14" t="str">
        <v>Kummel</v>
      </c>
      <c r="G14" t="str">
        <v>Integrated alcoholic beverages from plants</v>
      </c>
      <c r="H14" t="str">
        <v>-</v>
      </c>
      <c r="I14" t="str">
        <v>Neutral alcohol + caraway + sugar</v>
      </c>
      <c r="J14" t="str">
        <v>(+ sometimes other botanicals like cumin, anise, coriander, fennel, angelica, almonds, orange peel…)</v>
      </c>
      <c r="K14" t="str">
        <v>NO</v>
      </c>
      <c r="L14" t="str">
        <v>MAYBE</v>
      </c>
      <c r="M14" t="str">
        <v>35% [EU]</v>
      </c>
      <c r="N14" t="str">
        <v>No limitation</v>
      </c>
      <c r="O14" t="str">
        <v>YES</v>
      </c>
      <c r="P14" t="str">
        <v>Germany, Netherlands</v>
      </c>
      <c r="Q14" t="str">
        <v>Germany, Netherlands</v>
      </c>
      <c r="R14" t="str">
        <v>Allasch (almond, anise, angelica root and orange peels are added beside caraway)
Hamburger Kümmel / Hamburg’s Kümmel / Hamburg’s Kummel, Münchener Kümmel / Münchner Kümmel / Munchner Kummel, Berliner Kümmel / Berliner Kummel (Germany, according to the region of making)</v>
      </c>
    </row>
    <row r="15" spans="1:18" x14ac:dyDescent="0.25">
      <c r="B15" s="20" t="str">
        <v>Charanda</v>
      </c>
      <c r="C15" t="str">
        <v>Mexican sugarcane distilled spirit (very similar to rum)</v>
      </c>
      <c r="D15" t="str">
        <v>Local sugarcane is cold-pressed, the juice is fermented then double pot distilled. Other by products of the sugarcane (molasses, honey) can be used [several]</v>
      </c>
      <c r="E15" t="str">
        <v>Rum</v>
      </c>
      <c r="F15" t="str">
        <v>Rum</v>
      </c>
      <c r="G15" t="str">
        <v>Rum</v>
      </c>
      <c r="H15" t="str">
        <v>Mexican DO Charanda</v>
      </c>
      <c r="I15" t="str">
        <v>Sugarcane juice (vesou) and its by-products</v>
      </c>
      <c r="J15" t="str">
        <v>(by-products = melao (concentrated juice/honey), piloncillo (panela/rapadura), molasses, crystallised sugar and other by-products of sugar refinery))</v>
      </c>
      <c r="K15" t="str">
        <v>YES</v>
      </c>
      <c r="L15" t="str">
        <v>YES</v>
      </c>
      <c r="M15" t="str">
        <v>35% (55% max) [Mexican regulation]</v>
      </c>
      <c r="N15" t="str">
        <v>20 g/L maximum (but generally unsweetened)</v>
      </c>
      <c r="O15" t="str">
        <v>&lt;2.5%</v>
      </c>
      <c r="P15" t="str">
        <v>Mexico (Michoacán state)</v>
      </c>
      <c r="Q15" t="str">
        <v>Mexico</v>
      </c>
      <c r="R15" t="str">
        <v>Blanco (unaged), Dorado or Oro (blend of Blanco and Reposado and/or Añejo/Añejado), Reposado (2 months), Añejo or Añejado (1 year)</v>
      </c>
    </row>
    <row r="16" spans="1:18" x14ac:dyDescent="0.25">
      <c r="B16" s="20" t="str">
        <v>Cocoroco</v>
      </c>
      <c r="C16" t="str">
        <v>Bolivian neutral sugarcane distilled spirit</v>
      </c>
      <c r="D16" t="str">
        <v>Sugarcane is distilled and rectified up to 96% ABV [several]</v>
      </c>
      <c r="E16" t="str">
        <v>Vodka or Ethyl alcohol of agricultural origin</v>
      </c>
      <c r="F16" t="str">
        <v>Neutral spirit or alcohol</v>
      </c>
      <c r="G16" t="str">
        <v>Vodka</v>
      </c>
      <c r="H16" t="str">
        <v>-</v>
      </c>
      <c r="I16" t="str">
        <v>Sugarcane</v>
      </c>
      <c r="J16" t="str">
        <v>-</v>
      </c>
      <c r="K16" t="str">
        <v>YES</v>
      </c>
      <c r="L16" t="str">
        <v>YES</v>
      </c>
      <c r="M16" t="str">
        <v>96% [Wikipedia]</v>
      </c>
      <c r="N16" t="str">
        <v>8 g/L maximum</v>
      </c>
      <c r="O16" t="str">
        <v>NO</v>
      </c>
      <c r="P16" t="str">
        <v>Bolivia</v>
      </c>
      <c r="Q16" t="str">
        <v>Bolivia, Chile</v>
      </c>
      <c r="R16" t="str">
        <v>Mostly used for disinfection purpose but is also drank; forbidden in some countries because of its high ABV; generally sold in tin cans</v>
      </c>
    </row>
    <row r="17" spans="2:18" x14ac:dyDescent="0.25">
      <c r="B17" s="20" t="str">
        <v>Cognac</v>
      </c>
      <c r="C17" t="str">
        <v>French pot-distilled wine spirit</v>
      </c>
      <c r="D17" t="str">
        <v>White grapes are fermented into wine before being double distilled in a Charentais pot still at less than 73.7% ABV. Products are aged in oak for at least 2 years and generally sold as blends of several ages. Sweetening and traditional methods of finishing are allowed up to 4% obscuration [several]</v>
      </c>
      <c r="E17" t="str">
        <v>Brandy / Weinbrand</v>
      </c>
      <c r="F17" t="str">
        <v>Cognac</v>
      </c>
      <c r="G17" t="str">
        <v>Brandy made from grape juice</v>
      </c>
      <c r="H17" t="str">
        <v>French AOC Cognac</v>
      </c>
      <c r="I17" t="str">
        <v>White grapes</v>
      </c>
      <c r="J17" t="str">
        <v>(mainly Ugni blanc, Colombard, Folle Blanche, Montils, Sémillon and Folignan varieties)</v>
      </c>
      <c r="K17" t="str">
        <v>YES</v>
      </c>
      <c r="L17" t="str">
        <v>YES</v>
      </c>
      <c r="M17" t="str">
        <v>40% [AOC]</v>
      </c>
      <c r="N17" t="str">
        <v>20 g/L maximum (but AOC regulates it at 4% of obscuration (i.e., about 16 g/L))</v>
      </c>
      <c r="O17" t="str">
        <v>&lt;2.5% (sugar, caramel and oak infusion only)</v>
      </c>
      <c r="P17" t="str">
        <v>France (South-West region)</v>
      </c>
      <c r="Q17" t="str">
        <v>USA, Asia</v>
      </c>
      <c r="R17" t="str">
        <v>VS (2 years), VSOP (4 years), XO (10 years), XXO (14 years), Esprit de Cognac (unaged, triple distilled, for use in sparkling wines as liqueur d'expédition only)
Pineau des Charentes (Mistelle: Cognac-fortified grape must)</v>
      </c>
    </row>
    <row r="18" spans="2:18" x14ac:dyDescent="0.25">
      <c r="B18" s="20" t="str">
        <v>Compounded gin</v>
      </c>
      <c r="C18" t="str">
        <v>Juniper-flavoured spirit</v>
      </c>
      <c r="D18" t="str">
        <v>Neutral alcohol is flavoured with juniper berries (and other botanicals) flavours [TTB]</v>
      </c>
      <c r="E18" t="str">
        <v>Gin</v>
      </c>
      <c r="F18" t="str">
        <v>Compounded gin</v>
      </c>
      <c r="G18" t="str">
        <v>Juniper-flavoured spirit drinks</v>
      </c>
      <c r="H18" t="str">
        <v>-</v>
      </c>
      <c r="I18" t="str">
        <v>Neutral alcohol + juniper berries + other botanicals flavours</v>
      </c>
      <c r="J18" t="str">
        <v>-</v>
      </c>
      <c r="K18" t="str">
        <v>NO</v>
      </c>
      <c r="L18" t="str">
        <v>NO</v>
      </c>
      <c r="M18" t="str">
        <v>40% [TTB]
37.5% [EU]</v>
      </c>
      <c r="N18" t="str">
        <v>No limitation (except &lt; 0.1 g/L for the term "dry" to be stated)</v>
      </c>
      <c r="O18" t="str">
        <v>YES (only juniper berries and other botanicals extracts essences or flavours)</v>
      </c>
      <c r="P18" t="str">
        <v>Worldwide</v>
      </c>
      <c r="Q18" t="str">
        <v>Worldwide</v>
      </c>
      <c r="R18">
        <v>0</v>
      </c>
    </row>
    <row r="19" spans="2:18" x14ac:dyDescent="0.25">
      <c r="B19" s="20" t="str">
        <v>Cream liqueur</v>
      </c>
      <c r="C19" t="str">
        <v>Liqueur made with cream or creamy-like non-diary products</v>
      </c>
      <c r="D19" t="str">
        <v>Cream or other dairy products, or vegan cream-like products (soy or coconut milks) are flavoured, sweetened, and generally blended with other types of spirit drinks [several]</v>
      </c>
      <c r="E19" t="str">
        <v>Liqueur (if sugar &gt; 100 g/L) or Spirit drink</v>
      </c>
      <c r="F19" t="str">
        <v>Liqueur / Cordial</v>
      </c>
      <c r="G19" t="str">
        <v>Milk spirit</v>
      </c>
      <c r="H19" t="str">
        <v>-</v>
      </c>
      <c r="I19" t="str">
        <v>Dairy or vegan cream-like products (milk, cream, coconut, soy…) + sugar</v>
      </c>
      <c r="J19" t="str">
        <v>(+ sometimes other spirit drink(s))</v>
      </c>
      <c r="K19" t="str">
        <v>NO</v>
      </c>
      <c r="L19" t="str">
        <v>MAYBE</v>
      </c>
      <c r="M19" t="str">
        <v>None</v>
      </c>
      <c r="N19" t="str">
        <v>100 g/L minimum if labelled as Liqueur</v>
      </c>
      <c r="O19" t="str">
        <v>YES</v>
      </c>
      <c r="P19" t="str">
        <v>USA, Europe</v>
      </c>
      <c r="Q19" t="str">
        <v>USA, Europe</v>
      </c>
      <c r="R19" t="str">
        <v>-</v>
      </c>
    </row>
    <row r="20" spans="2:18" x14ac:dyDescent="0.25">
      <c r="B20" s="20" t="str">
        <v>Crème de (supplemented by the name of a fruit or other raw material used) / Creme de</v>
      </c>
      <c r="C20" t="str">
        <v>Liqueur (as defined by the EU) with at least 250 g/L of sugar</v>
      </c>
      <c r="D20" t="str">
        <v>Any type of alcohol if flavoured with fruit, by maceration and/or distillation and/or addition of flavours, with at least 250 g/L of sugar added [EU]</v>
      </c>
      <c r="E20" t="str">
        <v>Crème de (supplemented by the name of a fruit or other raw material used)</v>
      </c>
      <c r="F20" t="str">
        <v>Crème de (supplemented by the name of a fruit or other raw material used)</v>
      </c>
      <c r="G20" t="str">
        <v>Fruit spirit</v>
      </c>
      <c r="H20" t="str">
        <v>-</v>
      </c>
      <c r="I20" t="str">
        <v>Neutral alcohol + fruits or any other raw material + sugar</v>
      </c>
      <c r="J20" t="str">
        <v>(any raw material except milk products)</v>
      </c>
      <c r="K20" t="str">
        <v>NO</v>
      </c>
      <c r="L20" t="str">
        <v>MAYBE</v>
      </c>
      <c r="M20" t="str">
        <v>15% [EU]</v>
      </c>
      <c r="N20" t="str">
        <v>250 g/L minimum</v>
      </c>
      <c r="O20" t="str">
        <v>YES</v>
      </c>
      <c r="P20" t="str">
        <v>Worldwide</v>
      </c>
      <c r="Q20" t="str">
        <v>Worldwide</v>
      </c>
      <c r="R20" t="str">
        <v>Crème de cassis (at least 400 g/L of sugar): de Bourgogne, de Dijon, de Saintonge (France)</v>
      </c>
    </row>
    <row r="21" spans="2:18" x14ac:dyDescent="0.25">
      <c r="B21" s="20" t="str">
        <v>Distilled gin (EU)</v>
      </c>
      <c r="C21" t="str">
        <v>Gin made from (re)distillation of the neutral alcohol base macerated with juniper berries and other botanicals</v>
      </c>
      <c r="D21" t="str">
        <v>Neutral alcohol is macerated with juniper berries and other botanicals (juniper being the predominant aroma) which are present during the following distillation. Flavouring is allowed [EU]</v>
      </c>
      <c r="E21" t="str">
        <v>Distilled gin</v>
      </c>
      <c r="F21" t="str">
        <v>Redistilled gin</v>
      </c>
      <c r="G21" t="str">
        <v>Juniper-flavoured spirit drinks</v>
      </c>
      <c r="H21" t="str">
        <v>-</v>
      </c>
      <c r="I21" t="str">
        <v>Neutral alcohol + juniper berries + other botanicals</v>
      </c>
      <c r="J21" t="str">
        <v>(+ sometimes flavours)</v>
      </c>
      <c r="K21" t="str">
        <v>NO</v>
      </c>
      <c r="L21" t="str">
        <v>YES</v>
      </c>
      <c r="M21" t="str">
        <v>37.5% [EU]</v>
      </c>
      <c r="N21" t="str">
        <v>No limitation (except &lt; 0.1 g/L for the term "dry" to be stated)</v>
      </c>
      <c r="O21" t="str">
        <v>YES (only juniper berries and other botanicals extracts essences or flavours)</v>
      </c>
      <c r="P21" t="str">
        <v>Worldwide</v>
      </c>
      <c r="Q21" t="str">
        <v>Europe, USA</v>
      </c>
      <c r="R21" t="str">
        <v>Plymouth gin (only made in the eponymous city)</v>
      </c>
    </row>
    <row r="22" spans="2:18" x14ac:dyDescent="0.25">
      <c r="B22" s="20" t="str">
        <v>Distilled gin (US)</v>
      </c>
      <c r="C22" t="str">
        <v>Gin wholely made from a mash (no neutral alcohol base), with or over juniper berries and other botanicals</v>
      </c>
      <c r="D22" t="str">
        <v>Neutral alcohol is produced in order to use this alcohol to macerate botanicals (the maceration being further distilled), or to extract them by the alcohol vapor during distillation. Flavouring is allowed [TTB]</v>
      </c>
      <c r="E22" t="str">
        <v>Distilled gin</v>
      </c>
      <c r="F22" t="str">
        <v>Distilled gin</v>
      </c>
      <c r="G22" t="str">
        <v>Juniper-flavoured spirit drinks</v>
      </c>
      <c r="H22" t="str">
        <v>-</v>
      </c>
      <c r="I22" t="str">
        <v>Agricultural raw material + juniper berries and other botanicals</v>
      </c>
      <c r="J22" t="str">
        <v xml:space="preserve">(agricultural raw material for the base alcohol)
(+ sometimes flavours) </v>
      </c>
      <c r="K22" t="str">
        <v>YES</v>
      </c>
      <c r="L22" t="str">
        <v>YES</v>
      </c>
      <c r="M22" t="str">
        <v>40% [TTB]</v>
      </c>
      <c r="N22" t="str">
        <v>No limitation (except &lt; 0.1 g/L for the term "dry" to be stated)</v>
      </c>
      <c r="O22" t="str">
        <v>YES (only juniper berries and other botanicals extracts essences or flavours)</v>
      </c>
      <c r="P22" t="str">
        <v>Worldwide</v>
      </c>
      <c r="Q22" t="str">
        <v>Worldwide</v>
      </c>
      <c r="R22" t="str">
        <v>-</v>
      </c>
    </row>
    <row r="23" spans="2:18" x14ac:dyDescent="0.25">
      <c r="B23" s="20" t="str">
        <v>Japanese whisky</v>
      </c>
      <c r="C23" t="str">
        <v>Whisky made in Japan, but not necessarily entirely</v>
      </c>
      <c r="D23" t="str">
        <v>Whisky made in Japan, but not necessarily entirely: unaged or aged whisky is sometimes used in the blends (a new regulation should forbid this by 2024)
Only 10% of the blend must be considered as "real whisky", the rest can be neutral spirit or other unaged grain spirit [several]</v>
      </c>
      <c r="E23" t="str">
        <v>Whisky or Spirit drink (if diluted with neutral alcohol or with unaged spirit)</v>
      </c>
      <c r="F23" t="str">
        <v>Whisky</v>
      </c>
      <c r="G23" t="str">
        <v>Malt whisky (if 100% barley) or Grain whisky or even Other distilled spirits</v>
      </c>
      <c r="H23" t="str">
        <v>Japanese whisky JSLMA regulation</v>
      </c>
      <c r="I23" t="str">
        <v>Cereals</v>
      </c>
      <c r="J23" t="str">
        <v>-</v>
      </c>
      <c r="K23" t="str">
        <v>YES</v>
      </c>
      <c r="L23" t="str">
        <v>YES</v>
      </c>
      <c r="M23" t="str">
        <v>None</v>
      </c>
      <c r="N23" t="str">
        <v>Several</v>
      </c>
      <c r="O23" t="str">
        <v>Depends on the category</v>
      </c>
      <c r="P23" t="str">
        <v>Japan</v>
      </c>
      <c r="Q23" t="str">
        <v>Europe, USA</v>
      </c>
      <c r="R23" t="str">
        <v>The new regulation is knocking down some products that were not entirely made in Japan</v>
      </c>
    </row>
    <row r="24" spans="2:18" x14ac:dyDescent="0.25">
      <c r="B24" s="20" t="str">
        <v>Koutoukou / Gbêlê / Gbele</v>
      </c>
      <c r="C24" t="str">
        <v>Ivorian palm wine distilled spirit</v>
      </c>
      <c r="D24" t="str">
        <v>Palm wines are obtained from several trees (oil palm tree, raffias, palmyras) and further distilled in traditional pot stills [several]</v>
      </c>
      <c r="E24" t="str">
        <v>Spirit drink</v>
      </c>
      <c r="F24" t="str">
        <v>Distilled spirits specialty</v>
      </c>
      <c r="G24" t="str">
        <v>Other distilled spirits</v>
      </c>
      <c r="H24" t="str">
        <v>-</v>
      </c>
      <c r="I24" t="str">
        <v>Palm wine</v>
      </c>
      <c r="J24" t="str">
        <v>(made from oil palm, raffia palm or palmyra palm)</v>
      </c>
      <c r="K24" t="str">
        <v>YES</v>
      </c>
      <c r="L24" t="str">
        <v>YES</v>
      </c>
      <c r="M24" t="str">
        <v>None</v>
      </c>
      <c r="N24" t="str">
        <v>No limitation</v>
      </c>
      <c r="O24" t="str">
        <v>YES</v>
      </c>
      <c r="P24" t="str">
        <v>Ivory Coast</v>
      </c>
      <c r="Q24" t="str">
        <v>Africa</v>
      </c>
      <c r="R24" t="str">
        <v>-</v>
      </c>
    </row>
    <row r="25" spans="2:18" x14ac:dyDescent="0.25">
      <c r="B25" s="20" t="str">
        <v>Tequila</v>
      </c>
      <c r="C25" t="str">
        <v>Mexican blue agave distilled spirit</v>
      </c>
      <c r="D25" t="str">
        <v>Less traditional (more industrial) than Mezcal, Raicilla or Bacanora.
Blue agave is cooked in oven, crushed and fermented with controlled yeast in steel tanks, then double distilled in pot still and sometimes aged. Additives are allowed up to 1% v/v [several]</v>
      </c>
      <c r="E25" t="str">
        <v>Spirit drink</v>
      </c>
      <c r="F25" t="str">
        <v>Tequila</v>
      </c>
      <c r="G25" t="str">
        <v>Other distilled spirits</v>
      </c>
      <c r="H25" t="str">
        <v>Mexican DO Tequila</v>
      </c>
      <c r="I25" t="str">
        <v>Agave + other sugar sources</v>
      </c>
      <c r="J25" t="str">
        <v>(at least 60% of Agave tequilana (blue agave, Weber variety))</v>
      </c>
      <c r="K25" t="str">
        <v>YES</v>
      </c>
      <c r="L25" t="str">
        <v>YES</v>
      </c>
      <c r="M25" t="str">
        <v>35% (55% max) [Mexican regulation]</v>
      </c>
      <c r="N25" t="str">
        <v>No limitation (but generally unsweetened)</v>
      </c>
      <c r="O25" t="str">
        <v>NO</v>
      </c>
      <c r="P25" t="str">
        <v>Mexico (only in Jalisco state)</v>
      </c>
      <c r="Q25" t="str">
        <v>Mexico, USA</v>
      </c>
      <c r="R25" t="str">
        <v>100% agave or mixtos
Blanco (unaged), Reposado (2 months), Añejo (1 year), Extra Añejo (3 years)</v>
      </c>
    </row>
    <row r="26" spans="2:18" x14ac:dyDescent="0.25">
      <c r="B26" s="20" t="str">
        <v>Zivania / Zivana</v>
      </c>
      <c r="C26" t="str">
        <v>Cypriot grape wine and pomace distilled spirit</v>
      </c>
      <c r="D26" t="str">
        <v>Grape wine and pomace are mixed, fermented and distilled in traditional pot stills [Wikipedia]</v>
      </c>
      <c r="E26" t="str">
        <v>Spirit drink</v>
      </c>
      <c r="F26" t="str">
        <v>Distilled spirits specialty</v>
      </c>
      <c r="G26" t="str">
        <v>Brandy made from grape juice (or marc)</v>
      </c>
      <c r="H26" t="str">
        <v>-</v>
      </c>
      <c r="I26" t="str">
        <v>Grapes</v>
      </c>
      <c r="J26" t="str">
        <v>or grape pomace</v>
      </c>
      <c r="K26" t="str">
        <v>YES</v>
      </c>
      <c r="L26" t="str">
        <v>YES</v>
      </c>
      <c r="M26" t="str">
        <v>43% [Wikipedia]</v>
      </c>
      <c r="N26" t="str">
        <v>No limitation (but generally unsweetened)</v>
      </c>
      <c r="O26" t="str">
        <v>YES</v>
      </c>
      <c r="P26" t="str">
        <v>Cyprus</v>
      </c>
      <c r="Q26" t="str">
        <v>Cyprus</v>
      </c>
      <c r="R26" t="str">
        <v>3 types: from wine, from wine + pomace, from pomace + water</v>
      </c>
    </row>
  </sheetData>
  <conditionalFormatting sqref="B6:R1048576">
    <cfRule type="notContainsBlanks" dxfId="1" priority="1">
      <formula>LEN(TRIM(B6))&gt;0</formula>
    </cfRule>
  </conditionalFormatting>
  <pageMargins left="0.7" right="0.7" top="0.75" bottom="0.75" header="0.3" footer="0.3"/>
  <drawing r:id="rId1"/>
  <legacyDrawing r:id="rId2"/>
  <controls>
    <mc:AlternateContent xmlns:mc="http://schemas.openxmlformats.org/markup-compatibility/2006">
      <mc:Choice Requires="x14">
        <control shapeId="5121" r:id="rId3" name="TextBox1">
          <controlPr defaultSize="0" autoLine="0" linkedCell="B2" r:id="rId4">
            <anchor>
              <from>
                <xdr:col>1</xdr:col>
                <xdr:colOff>361950</xdr:colOff>
                <xdr:row>1</xdr:row>
                <xdr:rowOff>38100</xdr:rowOff>
              </from>
              <to>
                <xdr:col>1</xdr:col>
                <xdr:colOff>5181600</xdr:colOff>
                <xdr:row>1</xdr:row>
                <xdr:rowOff>247650</xdr:rowOff>
              </to>
            </anchor>
          </controlPr>
        </control>
      </mc:Choice>
      <mc:Fallback>
        <control shapeId="5121" r:id="rId3"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72AC-8DF6-4E03-9173-C6A5B1F33494}">
  <sheetPr codeName="Feuil6">
    <tabColor rgb="FF00B050"/>
  </sheetPr>
  <dimension ref="A1:R26"/>
  <sheetViews>
    <sheetView zoomScaleNormal="100" workbookViewId="0">
      <selection activeCell="C2" sqref="C2"/>
    </sheetView>
  </sheetViews>
  <sheetFormatPr baseColWidth="10" defaultRowHeight="15" x14ac:dyDescent="0.25"/>
  <cols>
    <col min="1" max="1" width="3.7109375" customWidth="1"/>
    <col min="2" max="2" width="79.85546875" style="20" bestFit="1" customWidth="1"/>
    <col min="3" max="3" width="102.42578125" bestFit="1" customWidth="1"/>
    <col min="4" max="4" width="255.7109375" bestFit="1" customWidth="1"/>
    <col min="5" max="5" width="92.28515625" bestFit="1" customWidth="1"/>
    <col min="6" max="6" width="91.7109375" bestFit="1" customWidth="1"/>
    <col min="7" max="7" width="87.7109375" bestFit="1" customWidth="1"/>
    <col min="8" max="8" width="255.5703125" customWidth="1"/>
    <col min="9" max="9" width="96" bestFit="1" customWidth="1"/>
    <col min="10" max="10" width="189.7109375" bestFit="1" customWidth="1"/>
    <col min="11" max="11" width="14.85546875" bestFit="1" customWidth="1"/>
    <col min="12" max="12" width="37" bestFit="1" customWidth="1"/>
    <col min="13" max="13" width="61.5703125" bestFit="1" customWidth="1"/>
    <col min="14" max="14" width="73.140625" bestFit="1" customWidth="1"/>
    <col min="15" max="15" width="134.140625" bestFit="1" customWidth="1"/>
    <col min="16" max="16" width="48.42578125" bestFit="1" customWidth="1"/>
    <col min="17" max="17" width="40.140625" bestFit="1" customWidth="1"/>
    <col min="18" max="18" width="255.7109375" bestFit="1" customWidth="1"/>
  </cols>
  <sheetData>
    <row r="1" spans="1:18" x14ac:dyDescent="0.25">
      <c r="A1" s="23"/>
      <c r="B1" s="24"/>
      <c r="C1" s="23"/>
      <c r="D1" s="23"/>
      <c r="E1" s="23"/>
      <c r="F1" s="23"/>
      <c r="G1" s="23"/>
      <c r="H1" s="23"/>
      <c r="I1" s="23"/>
      <c r="J1" s="23"/>
      <c r="K1" s="23"/>
      <c r="L1" s="23"/>
      <c r="M1" s="23"/>
      <c r="N1" s="23"/>
      <c r="O1" s="23"/>
      <c r="P1" s="23"/>
      <c r="Q1" s="23"/>
      <c r="R1" s="23"/>
    </row>
    <row r="2" spans="1:18" ht="26.25" customHeight="1" x14ac:dyDescent="0.25">
      <c r="A2" s="23"/>
      <c r="B2" s="24" t="s">
        <v>230</v>
      </c>
      <c r="C2" s="22" t="s">
        <v>232</v>
      </c>
      <c r="D2" s="23"/>
      <c r="E2" s="23"/>
      <c r="F2" s="23"/>
      <c r="G2" s="23"/>
      <c r="H2" s="23"/>
      <c r="I2" s="23"/>
      <c r="J2" s="23"/>
      <c r="K2" s="23"/>
      <c r="L2" s="23"/>
      <c r="M2" s="23"/>
      <c r="N2" s="23"/>
      <c r="O2" s="23"/>
      <c r="P2" s="23"/>
      <c r="Q2" s="23"/>
      <c r="R2" s="23"/>
    </row>
    <row r="3" spans="1:18" x14ac:dyDescent="0.25">
      <c r="A3" s="23"/>
      <c r="B3" s="24"/>
      <c r="C3" s="23"/>
      <c r="D3" s="23"/>
      <c r="E3" s="23"/>
      <c r="F3" s="23"/>
      <c r="G3" s="23"/>
      <c r="H3" s="23"/>
      <c r="I3" s="23"/>
      <c r="J3" s="23"/>
      <c r="K3" s="23"/>
      <c r="L3" s="23"/>
      <c r="M3" s="23"/>
      <c r="N3" s="23"/>
      <c r="O3" s="23"/>
      <c r="P3" s="23"/>
      <c r="Q3" s="23"/>
      <c r="R3" s="23"/>
    </row>
    <row r="5" spans="1:18" x14ac:dyDescent="0.25">
      <c r="B5" s="15" t="s">
        <v>72</v>
      </c>
      <c r="C5" s="16" t="s">
        <v>80</v>
      </c>
      <c r="D5" s="16" t="s">
        <v>81</v>
      </c>
      <c r="E5" s="16" t="s">
        <v>135</v>
      </c>
      <c r="F5" s="16" t="s">
        <v>228</v>
      </c>
      <c r="G5" s="17" t="s">
        <v>73</v>
      </c>
      <c r="H5" s="16" t="s">
        <v>74</v>
      </c>
      <c r="I5" s="16" t="s">
        <v>75</v>
      </c>
      <c r="J5" s="16" t="s">
        <v>192</v>
      </c>
      <c r="K5" s="16" t="s">
        <v>76</v>
      </c>
      <c r="L5" s="16" t="s">
        <v>77</v>
      </c>
      <c r="M5" s="18" t="s">
        <v>83</v>
      </c>
      <c r="N5" s="18" t="s">
        <v>176</v>
      </c>
      <c r="O5" s="16" t="s">
        <v>229</v>
      </c>
      <c r="P5" s="16" t="s">
        <v>124</v>
      </c>
      <c r="Q5" s="16" t="s">
        <v>78</v>
      </c>
      <c r="R5" s="19" t="s">
        <v>86</v>
      </c>
    </row>
    <row r="6" spans="1:18" x14ac:dyDescent="0.25">
      <c r="B6" s="20" t="str" cm="1">
        <f t="array" ref="B6:R26">_xlfn._xlws.FILTER(Tableau14[],ISNUMBER(SEARCH(B2,Tableau14[Name])),"no data found")</f>
        <v>Absinthe</v>
      </c>
      <c r="C6" t="str">
        <v>Wormwood-flavoured spirit</v>
      </c>
      <c r="D6" t="str">
        <v>Blend of macerations and distillates of several plants (including wormwood). Blend is sweetened [several]</v>
      </c>
      <c r="E6" t="str">
        <v>Spirit drink or Liqueur</v>
      </c>
      <c r="F6" t="str">
        <v>Anise / Anisette</v>
      </c>
      <c r="G6" t="str">
        <v>Integrated alcoholic beverages from plants</v>
      </c>
      <c r="H6" t="str">
        <v>-</v>
      </c>
      <c r="I6" t="str">
        <v>Neutral alcohol + grand wormwood and other botanicals + sugar</v>
      </c>
      <c r="J6" t="str">
        <v>(other botanicals = small wormwood, star anise, aniseed, fennel, lemon balm, hyssop, mint, angelica, coriander, clove)</v>
      </c>
      <c r="K6" t="str">
        <v>NO</v>
      </c>
      <c r="L6" t="str">
        <v>YES</v>
      </c>
      <c r="M6" t="str">
        <v>15% [EU]
(but generally 45% or higher)</v>
      </c>
      <c r="N6" t="str">
        <v>No limitation</v>
      </c>
      <c r="O6" t="str">
        <v>YES</v>
      </c>
      <c r="P6" t="str">
        <v>Switzerland, France</v>
      </c>
      <c r="Q6" t="str">
        <v>Switzerland, France</v>
      </c>
      <c r="R6" t="str">
        <v>Absinthe de Pontarlier</v>
      </c>
    </row>
    <row r="7" spans="1:18" x14ac:dyDescent="0.25">
      <c r="B7" s="20" t="str">
        <v>Akvavit / Aquavit / Akevitt</v>
      </c>
      <c r="C7" t="str">
        <v>Scandinavian caraway and/or dill-flavoured distilled spirit</v>
      </c>
      <c r="D7" t="str">
        <v>Cereals or potatoes-based neutral alcohol is used for maceration of botanicals (caraway, dill, anise, coriander, cumin, fennel). Maceration is further distilled and sometimes aged [EU, Wikipedia]</v>
      </c>
      <c r="E7" t="str">
        <v>Akvavit / Aquavit</v>
      </c>
      <c r="F7" t="str">
        <v>Aquavit</v>
      </c>
      <c r="G7" t="str">
        <v>Integrated alcoholic beverages from plants</v>
      </c>
      <c r="H7" t="str">
        <v>-</v>
      </c>
      <c r="I7" t="str">
        <v>Neutral alcohol + caraway and/or dill and other botanicals</v>
      </c>
      <c r="J7" t="str">
        <v>-</v>
      </c>
      <c r="K7" t="str">
        <v>NO</v>
      </c>
      <c r="L7" t="str">
        <v>YES</v>
      </c>
      <c r="M7" t="str">
        <v>37.5% [EU]</v>
      </c>
      <c r="N7" t="str">
        <v>No limitation (but generally unsweetened)</v>
      </c>
      <c r="O7" t="str">
        <v>YES</v>
      </c>
      <c r="P7" t="str">
        <v>Scandinavia</v>
      </c>
      <c r="Q7" t="str">
        <v>Scandinavia, Germany</v>
      </c>
      <c r="R7" t="str">
        <v>-</v>
      </c>
    </row>
    <row r="8" spans="1:18" x14ac:dyDescent="0.25">
      <c r="B8" s="20" t="str">
        <v>Amaretto</v>
      </c>
      <c r="C8" t="str">
        <v>Italian bitter almond-flavoured liqueur</v>
      </c>
      <c r="D8" t="str">
        <v>Bitter almonds and others botanicals (apricot or peach kernel, cherry, cocoa, plum, plants) are macerated in neutral alcohol. Maceration is sweetened. Flavouring is allowed [several]</v>
      </c>
      <c r="E8" t="str">
        <v>Almond liqueur</v>
      </c>
      <c r="F8" t="str">
        <v>Amaretto</v>
      </c>
      <c r="G8" t="str">
        <v>Integrated alcoholic beverages from plants</v>
      </c>
      <c r="H8" t="str">
        <v>-</v>
      </c>
      <c r="I8" t="str">
        <v>Neutral alcohol + bitter almond &amp; other botanicals (or their flavours) + sugar</v>
      </c>
      <c r="J8" t="str">
        <v>-</v>
      </c>
      <c r="K8" t="str">
        <v>NO</v>
      </c>
      <c r="L8" t="str">
        <v>NO</v>
      </c>
      <c r="M8" t="str">
        <v>21% [Wikipedia]</v>
      </c>
      <c r="N8" t="str">
        <v>100 g/L minimum if labelled as Liqueur</v>
      </c>
      <c r="O8" t="str">
        <v>YES</v>
      </c>
      <c r="P8" t="str">
        <v>Italy</v>
      </c>
      <c r="Q8" t="str">
        <v>Italy</v>
      </c>
      <c r="R8" t="str">
        <v>-</v>
      </c>
    </row>
    <row r="9" spans="1:18" x14ac:dyDescent="0.25">
      <c r="B9" s="20" t="str">
        <v>Araqi / Araqī / Araki / Aragy</v>
      </c>
      <c r="C9" t="str">
        <v>Sudanic date distilled spirit</v>
      </c>
      <c r="D9" t="str">
        <v>Generally homemade, dates are fermented and pot distilled [several]</v>
      </c>
      <c r="E9" t="str">
        <v>Date spirit</v>
      </c>
      <c r="F9" t="str">
        <v>Date brandy</v>
      </c>
      <c r="G9" t="str">
        <v>Date brandy</v>
      </c>
      <c r="H9" t="str">
        <v>-</v>
      </c>
      <c r="I9" t="str">
        <v>Dates</v>
      </c>
      <c r="J9" t="str">
        <v>-</v>
      </c>
      <c r="K9" t="str">
        <v>YES</v>
      </c>
      <c r="L9" t="str">
        <v>YES</v>
      </c>
      <c r="M9" t="str">
        <v>30% [Wikipedia]</v>
      </c>
      <c r="N9" t="str">
        <v>18 g/L maximum (but generally unsweetened)</v>
      </c>
      <c r="O9" t="str">
        <v>&lt;2.5%</v>
      </c>
      <c r="P9" t="str">
        <v>Sudan</v>
      </c>
      <c r="Q9" t="str">
        <v>Sudan</v>
      </c>
      <c r="R9" t="str">
        <v>-</v>
      </c>
    </row>
    <row r="10" spans="1:18" x14ac:dyDescent="0.25">
      <c r="B10" s="20" t="str">
        <v>Armagnac</v>
      </c>
      <c r="C10" t="str">
        <v>French wine distilled spirit</v>
      </c>
      <c r="D10" t="str">
        <v>White grapes are turned into wine before being distilled in a specific column still or traditional pot stills, between 52 and 72.4% ABV. Products are aged at least one year in sessile or pedunculate oak and generally sold as unblended vintage. Sweetening and traditional methods of finishing are allowed up to 4% obscuration. Unaged product ("Blanche Armagnac") should only rest for 3 months in an inert container [AOC]</v>
      </c>
      <c r="E10" t="str">
        <v>Brandy / Weinbrand</v>
      </c>
      <c r="F10" t="str">
        <v>Armagnac</v>
      </c>
      <c r="G10" t="str">
        <v>Brandy made from grape juice</v>
      </c>
      <c r="H10" t="str">
        <v>French AOC Armagnac</v>
      </c>
      <c r="I10" t="str">
        <v>White grapes</v>
      </c>
      <c r="J10" t="str">
        <v>(mainly Ugni blanc, Baco blanc, Colombard and Folle blanche varieties)</v>
      </c>
      <c r="K10" t="str">
        <v>YES</v>
      </c>
      <c r="L10" t="str">
        <v>YES</v>
      </c>
      <c r="M10" t="str">
        <v>40% [AOC Armagnac]</v>
      </c>
      <c r="N10" t="str">
        <v>20 g/L maximum (but AOC regulates it at 4% of obscuration (i.e., about 16 g/L))</v>
      </c>
      <c r="O10" t="str">
        <v>&lt;2.5%</v>
      </c>
      <c r="P10" t="str">
        <v>France (South-West region)</v>
      </c>
      <c r="Q10" t="str">
        <v>France</v>
      </c>
      <c r="R10" t="str">
        <v>Blanche (unaged), VS or *** (1 year), VSOP (4 years), XO or Hors-d'âge (10 years), vintages
Floc de Gascogne (Mistelle: Armagnac-fortified grape must)</v>
      </c>
    </row>
    <row r="11" spans="1:18" x14ac:dyDescent="0.25">
      <c r="B11" s="20" t="str">
        <v>Bacanora</v>
      </c>
      <c r="C11" t="str">
        <v>Mexican agave distilled spirit</v>
      </c>
      <c r="D11" t="str">
        <v>Agave angustifolia (Pacifica agave) is cooked inside an underground pit, then crushed, fermented and (generally) double pot distilled and sometimes aged [several]</v>
      </c>
      <c r="E11" t="str">
        <v>Spirit drink</v>
      </c>
      <c r="F11" t="str">
        <v>Mescal / Mezcal</v>
      </c>
      <c r="G11" t="str">
        <v>Other distilled spirits</v>
      </c>
      <c r="H11" t="str">
        <v>Mexican DO Bacanora</v>
      </c>
      <c r="I11" t="str">
        <v>Agave</v>
      </c>
      <c r="J11" t="str">
        <v>Agave angustifolia (Pacifica agave)</v>
      </c>
      <c r="K11" t="str">
        <v>YES</v>
      </c>
      <c r="L11" t="str">
        <v>YES</v>
      </c>
      <c r="M11" t="str">
        <v>35% (55% max) [Mexican regulation]</v>
      </c>
      <c r="N11" t="str">
        <v>No limitation (but generally unsweetened)</v>
      </c>
      <c r="O11" t="str">
        <v>NO</v>
      </c>
      <c r="P11" t="str">
        <v>Mexico (Sonora state)</v>
      </c>
      <c r="Q11" t="str">
        <v>Mexico</v>
      </c>
      <c r="R11" t="str">
        <v>Blanco (unaged), Joven or Oro (blend of Blanco and Reposado and/or Añejo), Reposado (2 months), Añejo (1 year)</v>
      </c>
    </row>
    <row r="12" spans="1:18" x14ac:dyDescent="0.25">
      <c r="B12" s="20" t="str">
        <v>Baijiu / Shaojiu</v>
      </c>
      <c r="C12" t="str">
        <v>Chinese sorghum distilled spirit</v>
      </c>
      <c r="D12" t="str">
        <v>Sorghum (or more rarely other cereals; in a wet but solid form, not a mash) are fermented along with the fungus qu, then steam-distilled in a pot, and aged in ceramic jars [several]</v>
      </c>
      <c r="E12" t="str">
        <v>Grain spirit</v>
      </c>
      <c r="F12" t="str">
        <v>Distilled spirits specialty</v>
      </c>
      <c r="G12" t="str">
        <v>Zhima-flavour Chinese spirit</v>
      </c>
      <c r="H12" t="str">
        <v>-</v>
      </c>
      <c r="I12" t="str">
        <v>Sorghum</v>
      </c>
      <c r="J12" t="str">
        <v>more rarely rice or glutinous rice, wheat, barley, millet</v>
      </c>
      <c r="K12" t="str">
        <v>YES</v>
      </c>
      <c r="L12" t="str">
        <v>YES</v>
      </c>
      <c r="M12" t="str">
        <v>35% [Wikipedia]</v>
      </c>
      <c r="N12" t="str">
        <v>10 g/L maximum (but generally unsweetened)</v>
      </c>
      <c r="O12" t="str">
        <v>YES</v>
      </c>
      <c r="P12" t="str">
        <v>China</v>
      </c>
      <c r="Q12" t="str">
        <v>China</v>
      </c>
      <c r="R12" t="str">
        <v>Moutai Jiu / Kweichow Moutai Jiu / Moutai Chiew / Kweichow Moutai Chiew (Moutai is a brand as well as a synonym for Baijiu)
Erguōtóu / Erguō / Er / Erguōtóu jiǔ (light aroma Baijiu)
Méiguīlù jiǔ (rose-flavoured Baijiu; aka "Chinese saké", drunk as a digestive in restaurants); other flowers and medicinal plants macerations are made to produce different types
According to the province it is made (and some specificities of production): Fenjiu, Chen nianlao jiu, Gujing Gongjiu, Jiannan chun, Lang, Luzhou laojiao, Qingke jiu (barley-based), Tuopai qujiu, Wu liang ye, Xifen jiu, Zhuye qing
According to the aroma profile: Qingxiang (light), Mixiang (rice aroma), Nongxiang (strong), Jiangxiang (bean, soy sauce aromas), "Chi" xiang (fatty; pork fat is added during aging), Fuyu xiang, "Laobaigan" xiang (light), Yao xiang (medicinal), Jian xiang (mixed), Feng xiang (fruity, earthy), Zhima xiang (nutty, sesame), Xiaoqu Qingxiang (small qu is used), Te xiang (big qu is used)
Other Chinese Baijiu-like spirits: Jian Nan Chun Jiu / Jian Nan Chun Chiew, Shaoxing Jiu, Gao Lu Jia Jiu / Gao Lu Jiu, Ban Dao Jing Jiu, Huishui Hei Nuo Mi Jiu</v>
      </c>
    </row>
    <row r="13" spans="1:18" x14ac:dyDescent="0.25">
      <c r="B13" s="20" t="str">
        <v>Blended whisky (China)</v>
      </c>
      <c r="C13" t="str">
        <v>Blend of different types of whisky</v>
      </c>
      <c r="D13" t="str">
        <v>Refer to whisky formulated with different whisky types (e.g. malt whisky, grain whisky) according to a certain mixture proportion [Chinese regulation]</v>
      </c>
      <c r="E13" t="str">
        <v>Whisky</v>
      </c>
      <c r="F13" t="str">
        <v>Whisky (different types possible)</v>
      </c>
      <c r="G13" t="str">
        <v>Blended whisky</v>
      </c>
      <c r="H13" t="str">
        <v>-</v>
      </c>
      <c r="I13" t="str">
        <v>Whiskies</v>
      </c>
      <c r="J13" t="str">
        <v>-</v>
      </c>
      <c r="K13" t="str">
        <v>NO</v>
      </c>
      <c r="L13" t="str">
        <v>NO</v>
      </c>
      <c r="M13" t="str">
        <v>None</v>
      </c>
      <c r="N13" t="str">
        <v>No sweetening allowed</v>
      </c>
      <c r="O13" t="str">
        <v>Depends on the category</v>
      </c>
      <c r="P13" t="str">
        <v>Worldwide</v>
      </c>
      <c r="Q13" t="str">
        <v>Worldwide</v>
      </c>
      <c r="R13" t="str">
        <v>-</v>
      </c>
    </row>
    <row r="14" spans="1:18" x14ac:dyDescent="0.25">
      <c r="B14" s="20" t="str">
        <v>Caraway-flavoured spirit drink / Kümmel / Kummel / Kimmel</v>
      </c>
      <c r="C14" t="str">
        <v>German or Dutch caraway-flavoured spirit</v>
      </c>
      <c r="D14" t="str">
        <v>Neutral alcohol is flavoured by caraway, generally by addition of natural flavours (which may be caraway distillate), then sugar is added [several]</v>
      </c>
      <c r="E14" t="str">
        <v>Caraway-flavoured spirit drink / Kümmel</v>
      </c>
      <c r="F14" t="str">
        <v>Kummel</v>
      </c>
      <c r="G14" t="str">
        <v>Integrated alcoholic beverages from plants</v>
      </c>
      <c r="H14" t="str">
        <v>-</v>
      </c>
      <c r="I14" t="str">
        <v>Neutral alcohol + caraway + sugar</v>
      </c>
      <c r="J14" t="str">
        <v>(+ sometimes other botanicals like cumin, anise, coriander, fennel, angelica, almonds, orange peel…)</v>
      </c>
      <c r="K14" t="str">
        <v>NO</v>
      </c>
      <c r="L14" t="str">
        <v>MAYBE</v>
      </c>
      <c r="M14" t="str">
        <v>35% [EU]</v>
      </c>
      <c r="N14" t="str">
        <v>No limitation</v>
      </c>
      <c r="O14" t="str">
        <v>YES</v>
      </c>
      <c r="P14" t="str">
        <v>Germany, Netherlands</v>
      </c>
      <c r="Q14" t="str">
        <v>Germany, Netherlands</v>
      </c>
      <c r="R14" t="str">
        <v>Allasch (almond, anise, angelica root and orange peels are added beside caraway)
Hamburger Kümmel / Hamburg’s Kümmel / Hamburg’s Kummel, Münchener Kümmel / Münchner Kümmel / Munchner Kummel, Berliner Kümmel / Berliner Kummel (Germany, according to the region of making)</v>
      </c>
    </row>
    <row r="15" spans="1:18" x14ac:dyDescent="0.25">
      <c r="B15" s="20" t="str">
        <v>Charanda</v>
      </c>
      <c r="C15" t="str">
        <v>Mexican sugarcane distilled spirit (very similar to rum)</v>
      </c>
      <c r="D15" t="str">
        <v>Local sugarcane is cold-pressed, the juice is fermented then double pot distilled. Other by products of the sugarcane (molasses, honey) can be used [several]</v>
      </c>
      <c r="E15" t="str">
        <v>Rum</v>
      </c>
      <c r="F15" t="str">
        <v>Rum</v>
      </c>
      <c r="G15" t="str">
        <v>Rum</v>
      </c>
      <c r="H15" t="str">
        <v>Mexican DO Charanda</v>
      </c>
      <c r="I15" t="str">
        <v>Sugarcane juice (vesou) and its by-products</v>
      </c>
      <c r="J15" t="str">
        <v>(by-products = melao (concentrated juice/honey), piloncillo (panela/rapadura), molasses, crystallised sugar and other by-products of sugar refinery))</v>
      </c>
      <c r="K15" t="str">
        <v>YES</v>
      </c>
      <c r="L15" t="str">
        <v>YES</v>
      </c>
      <c r="M15" t="str">
        <v>35% (55% max) [Mexican regulation]</v>
      </c>
      <c r="N15" t="str">
        <v>20 g/L maximum (but generally unsweetened)</v>
      </c>
      <c r="O15" t="str">
        <v>&lt;2.5%</v>
      </c>
      <c r="P15" t="str">
        <v>Mexico (Michoacán state)</v>
      </c>
      <c r="Q15" t="str">
        <v>Mexico</v>
      </c>
      <c r="R15" t="str">
        <v>Blanco (unaged), Dorado or Oro (blend of Blanco and Reposado and/or Añejo/Añejado), Reposado (2 months), Añejo or Añejado (1 year)</v>
      </c>
    </row>
    <row r="16" spans="1:18" x14ac:dyDescent="0.25">
      <c r="B16" s="20" t="str">
        <v>Cocoroco</v>
      </c>
      <c r="C16" t="str">
        <v>Bolivian neutral sugarcane distilled spirit</v>
      </c>
      <c r="D16" t="str">
        <v>Sugarcane is distilled and rectified up to 96% ABV [several]</v>
      </c>
      <c r="E16" t="str">
        <v>Vodka or Ethyl alcohol of agricultural origin</v>
      </c>
      <c r="F16" t="str">
        <v>Neutral spirit or alcohol</v>
      </c>
      <c r="G16" t="str">
        <v>Vodka</v>
      </c>
      <c r="H16" t="str">
        <v>-</v>
      </c>
      <c r="I16" t="str">
        <v>Sugarcane</v>
      </c>
      <c r="J16" t="str">
        <v>-</v>
      </c>
      <c r="K16" t="str">
        <v>YES</v>
      </c>
      <c r="L16" t="str">
        <v>YES</v>
      </c>
      <c r="M16" t="str">
        <v>96% [Wikipedia]</v>
      </c>
      <c r="N16" t="str">
        <v>8 g/L maximum</v>
      </c>
      <c r="O16" t="str">
        <v>NO</v>
      </c>
      <c r="P16" t="str">
        <v>Bolivia</v>
      </c>
      <c r="Q16" t="str">
        <v>Bolivia, Chile</v>
      </c>
      <c r="R16" t="str">
        <v>Mostly used for disinfection purpose but is also drank; forbidden in some countries because of its high ABV; generally sold in tin cans</v>
      </c>
    </row>
    <row r="17" spans="2:18" x14ac:dyDescent="0.25">
      <c r="B17" s="20" t="str">
        <v>Cognac</v>
      </c>
      <c r="C17" t="str">
        <v>French pot-distilled wine spirit</v>
      </c>
      <c r="D17" t="str">
        <v>White grapes are fermented into wine before being double distilled in a Charentais pot still at less than 73.7% ABV. Products are aged in oak for at least 2 years and generally sold as blends of several ages. Sweetening and traditional methods of finishing are allowed up to 4% obscuration [several]</v>
      </c>
      <c r="E17" t="str">
        <v>Brandy / Weinbrand</v>
      </c>
      <c r="F17" t="str">
        <v>Cognac</v>
      </c>
      <c r="G17" t="str">
        <v>Brandy made from grape juice</v>
      </c>
      <c r="H17" t="str">
        <v>French AOC Cognac</v>
      </c>
      <c r="I17" t="str">
        <v>White grapes</v>
      </c>
      <c r="J17" t="str">
        <v>(mainly Ugni blanc, Colombard, Folle Blanche, Montils, Sémillon and Folignan varieties)</v>
      </c>
      <c r="K17" t="str">
        <v>YES</v>
      </c>
      <c r="L17" t="str">
        <v>YES</v>
      </c>
      <c r="M17" t="str">
        <v>40% [AOC]</v>
      </c>
      <c r="N17" t="str">
        <v>20 g/L maximum (but AOC regulates it at 4% of obscuration (i.e., about 16 g/L))</v>
      </c>
      <c r="O17" t="str">
        <v>&lt;2.5% (sugar, caramel and oak infusion only)</v>
      </c>
      <c r="P17" t="str">
        <v>France (South-West region)</v>
      </c>
      <c r="Q17" t="str">
        <v>USA, Asia</v>
      </c>
      <c r="R17" t="str">
        <v>VS (2 years), VSOP (4 years), XO (10 years), XXO (14 years), Esprit de Cognac (unaged, triple distilled, for use in sparkling wines as liqueur d'expédition only)
Pineau des Charentes (Mistelle: Cognac-fortified grape must)</v>
      </c>
    </row>
    <row r="18" spans="2:18" x14ac:dyDescent="0.25">
      <c r="B18" s="20" t="str">
        <v>Compounded gin</v>
      </c>
      <c r="C18" t="str">
        <v>Juniper-flavoured spirit</v>
      </c>
      <c r="D18" t="str">
        <v>Neutral alcohol is flavoured with juniper berries (and other botanicals) flavours [TTB]</v>
      </c>
      <c r="E18" t="str">
        <v>Gin</v>
      </c>
      <c r="F18" t="str">
        <v>Compounded gin</v>
      </c>
      <c r="G18" t="str">
        <v>Juniper-flavoured spirit drinks</v>
      </c>
      <c r="H18" t="str">
        <v>-</v>
      </c>
      <c r="I18" t="str">
        <v>Neutral alcohol + juniper berries + other botanicals flavours</v>
      </c>
      <c r="J18" t="str">
        <v>-</v>
      </c>
      <c r="K18" t="str">
        <v>NO</v>
      </c>
      <c r="L18" t="str">
        <v>NO</v>
      </c>
      <c r="M18" t="str">
        <v>40% [TTB]
37.5% [EU]</v>
      </c>
      <c r="N18" t="str">
        <v>No limitation (except &lt; 0.1 g/L for the term "dry" to be stated)</v>
      </c>
      <c r="O18" t="str">
        <v>YES (only juniper berries and other botanicals extracts essences or flavours)</v>
      </c>
      <c r="P18" t="str">
        <v>Worldwide</v>
      </c>
      <c r="Q18" t="str">
        <v>Worldwide</v>
      </c>
      <c r="R18">
        <v>0</v>
      </c>
    </row>
    <row r="19" spans="2:18" x14ac:dyDescent="0.25">
      <c r="B19" s="20" t="str">
        <v>Cream liqueur</v>
      </c>
      <c r="C19" t="str">
        <v>Liqueur made with cream or creamy-like non-diary products</v>
      </c>
      <c r="D19" t="str">
        <v>Cream or other dairy products, or vegan cream-like products (soy or coconut milks) are flavoured, sweetened, and generally blended with other types of spirit drinks [several]</v>
      </c>
      <c r="E19" t="str">
        <v>Liqueur (if sugar &gt; 100 g/L) or Spirit drink</v>
      </c>
      <c r="F19" t="str">
        <v>Liqueur / Cordial</v>
      </c>
      <c r="G19" t="str">
        <v>Milk spirit</v>
      </c>
      <c r="H19" t="str">
        <v>-</v>
      </c>
      <c r="I19" t="str">
        <v>Dairy or vegan cream-like products (milk, cream, coconut, soy…) + sugar</v>
      </c>
      <c r="J19" t="str">
        <v>(+ sometimes other spirit drink(s))</v>
      </c>
      <c r="K19" t="str">
        <v>NO</v>
      </c>
      <c r="L19" t="str">
        <v>MAYBE</v>
      </c>
      <c r="M19" t="str">
        <v>None</v>
      </c>
      <c r="N19" t="str">
        <v>100 g/L minimum if labelled as Liqueur</v>
      </c>
      <c r="O19" t="str">
        <v>YES</v>
      </c>
      <c r="P19" t="str">
        <v>USA, Europe</v>
      </c>
      <c r="Q19" t="str">
        <v>USA, Europe</v>
      </c>
      <c r="R19" t="str">
        <v>-</v>
      </c>
    </row>
    <row r="20" spans="2:18" x14ac:dyDescent="0.25">
      <c r="B20" s="20" t="str">
        <v>Crème de (supplemented by the name of a fruit or other raw material used) / Creme de</v>
      </c>
      <c r="C20" t="str">
        <v>Liqueur (as defined by the EU) with at least 250 g/L of sugar</v>
      </c>
      <c r="D20" t="str">
        <v>Any type of alcohol if flavoured with fruit, by maceration and/or distillation and/or addition of flavours, with at least 250 g/L of sugar added [EU]</v>
      </c>
      <c r="E20" t="str">
        <v>Crème de (supplemented by the name of a fruit or other raw material used)</v>
      </c>
      <c r="F20" t="str">
        <v>Crème de (supplemented by the name of a fruit or other raw material used)</v>
      </c>
      <c r="G20" t="str">
        <v>Fruit spirit</v>
      </c>
      <c r="H20" t="str">
        <v>-</v>
      </c>
      <c r="I20" t="str">
        <v>Neutral alcohol + fruits or any other raw material + sugar</v>
      </c>
      <c r="J20" t="str">
        <v>(any raw material except milk products)</v>
      </c>
      <c r="K20" t="str">
        <v>NO</v>
      </c>
      <c r="L20" t="str">
        <v>MAYBE</v>
      </c>
      <c r="M20" t="str">
        <v>15% [EU]</v>
      </c>
      <c r="N20" t="str">
        <v>250 g/L minimum</v>
      </c>
      <c r="O20" t="str">
        <v>YES</v>
      </c>
      <c r="P20" t="str">
        <v>Worldwide</v>
      </c>
      <c r="Q20" t="str">
        <v>Worldwide</v>
      </c>
      <c r="R20" t="str">
        <v>Crème de cassis (at least 400 g/L of sugar): de Bourgogne, de Dijon, de Saintonge (France)</v>
      </c>
    </row>
    <row r="21" spans="2:18" x14ac:dyDescent="0.25">
      <c r="B21" s="20" t="str">
        <v>Distilled gin (EU)</v>
      </c>
      <c r="C21" t="str">
        <v>Gin made from (re)distillation of the neutral alcohol base macerated with juniper berries and other botanicals</v>
      </c>
      <c r="D21" t="str">
        <v>Neutral alcohol is macerated with juniper berries and other botanicals (juniper being the predominant aroma) which are present during the following distillation. Flavouring is allowed [EU]</v>
      </c>
      <c r="E21" t="str">
        <v>Distilled gin</v>
      </c>
      <c r="F21" t="str">
        <v>Redistilled gin</v>
      </c>
      <c r="G21" t="str">
        <v>Juniper-flavoured spirit drinks</v>
      </c>
      <c r="H21" t="str">
        <v>-</v>
      </c>
      <c r="I21" t="str">
        <v>Neutral alcohol + juniper berries + other botanicals</v>
      </c>
      <c r="J21" t="str">
        <v>(+ sometimes flavours)</v>
      </c>
      <c r="K21" t="str">
        <v>NO</v>
      </c>
      <c r="L21" t="str">
        <v>YES</v>
      </c>
      <c r="M21" t="str">
        <v>37.5% [EU]</v>
      </c>
      <c r="N21" t="str">
        <v>No limitation (except &lt; 0.1 g/L for the term "dry" to be stated)</v>
      </c>
      <c r="O21" t="str">
        <v>YES (only juniper berries and other botanicals extracts essences or flavours)</v>
      </c>
      <c r="P21" t="str">
        <v>Worldwide</v>
      </c>
      <c r="Q21" t="str">
        <v>Europe, USA</v>
      </c>
      <c r="R21" t="str">
        <v>Plymouth gin (only made in the eponymous city)</v>
      </c>
    </row>
    <row r="22" spans="2:18" x14ac:dyDescent="0.25">
      <c r="B22" s="20" t="str">
        <v>Distilled gin (US)</v>
      </c>
      <c r="C22" t="str">
        <v>Gin wholely made from a mash (no neutral alcohol base), with or over juniper berries and other botanicals</v>
      </c>
      <c r="D22" t="str">
        <v>Neutral alcohol is produced in order to use this alcohol to macerate botanicals (the maceration being further distilled), or to extract them by the alcohol vapor during distillation. Flavouring is allowed [TTB]</v>
      </c>
      <c r="E22" t="str">
        <v>Distilled gin</v>
      </c>
      <c r="F22" t="str">
        <v>Distilled gin</v>
      </c>
      <c r="G22" t="str">
        <v>Juniper-flavoured spirit drinks</v>
      </c>
      <c r="H22" t="str">
        <v>-</v>
      </c>
      <c r="I22" t="str">
        <v>Agricultural raw material + juniper berries and other botanicals</v>
      </c>
      <c r="J22" t="str">
        <v xml:space="preserve">(agricultural raw material for the base alcohol)
(+ sometimes flavours) </v>
      </c>
      <c r="K22" t="str">
        <v>YES</v>
      </c>
      <c r="L22" t="str">
        <v>YES</v>
      </c>
      <c r="M22" t="str">
        <v>40% [TTB]</v>
      </c>
      <c r="N22" t="str">
        <v>No limitation (except &lt; 0.1 g/L for the term "dry" to be stated)</v>
      </c>
      <c r="O22" t="str">
        <v>YES (only juniper berries and other botanicals extracts essences or flavours)</v>
      </c>
      <c r="P22" t="str">
        <v>Worldwide</v>
      </c>
      <c r="Q22" t="str">
        <v>Worldwide</v>
      </c>
      <c r="R22" t="str">
        <v>-</v>
      </c>
    </row>
    <row r="23" spans="2:18" x14ac:dyDescent="0.25">
      <c r="B23" s="20" t="str">
        <v>Japanese whisky</v>
      </c>
      <c r="C23" t="str">
        <v>Whisky made in Japan, but not necessarily entirely</v>
      </c>
      <c r="D23" t="str">
        <v>Whisky made in Japan, but not necessarily entirely: unaged or aged whisky is sometimes used in the blends (a new regulation should forbid this by 2024)
Only 10% of the blend must be considered as "real whisky", the rest can be neutral spirit or other unaged grain spirit [several]</v>
      </c>
      <c r="E23" t="str">
        <v>Whisky or Spirit drink (if diluted with neutral alcohol or with unaged spirit)</v>
      </c>
      <c r="F23" t="str">
        <v>Whisky</v>
      </c>
      <c r="G23" t="str">
        <v>Malt whisky (if 100% barley) or Grain whisky or even Other distilled spirits</v>
      </c>
      <c r="H23" t="str">
        <v>Japanese whisky JSLMA regulation</v>
      </c>
      <c r="I23" t="str">
        <v>Cereals</v>
      </c>
      <c r="J23" t="str">
        <v>-</v>
      </c>
      <c r="K23" t="str">
        <v>YES</v>
      </c>
      <c r="L23" t="str">
        <v>YES</v>
      </c>
      <c r="M23" t="str">
        <v>None</v>
      </c>
      <c r="N23" t="str">
        <v>Several</v>
      </c>
      <c r="O23" t="str">
        <v>Depends on the category</v>
      </c>
      <c r="P23" t="str">
        <v>Japan</v>
      </c>
      <c r="Q23" t="str">
        <v>Europe, USA</v>
      </c>
      <c r="R23" t="str">
        <v>The new regulation is knocking down some products that were not entirely made in Japan</v>
      </c>
    </row>
    <row r="24" spans="2:18" x14ac:dyDescent="0.25">
      <c r="B24" s="20" t="str">
        <v>Koutoukou / Gbêlê / Gbele</v>
      </c>
      <c r="C24" t="str">
        <v>Ivorian palm wine distilled spirit</v>
      </c>
      <c r="D24" t="str">
        <v>Palm wines are obtained from several trees (oil palm tree, raffias, palmyras) and further distilled in traditional pot stills [several]</v>
      </c>
      <c r="E24" t="str">
        <v>Spirit drink</v>
      </c>
      <c r="F24" t="str">
        <v>Distilled spirits specialty</v>
      </c>
      <c r="G24" t="str">
        <v>Other distilled spirits</v>
      </c>
      <c r="H24" t="str">
        <v>-</v>
      </c>
      <c r="I24" t="str">
        <v>Palm wine</v>
      </c>
      <c r="J24" t="str">
        <v>(made from oil palm, raffia palm or palmyra palm)</v>
      </c>
      <c r="K24" t="str">
        <v>YES</v>
      </c>
      <c r="L24" t="str">
        <v>YES</v>
      </c>
      <c r="M24" t="str">
        <v>None</v>
      </c>
      <c r="N24" t="str">
        <v>No limitation</v>
      </c>
      <c r="O24" t="str">
        <v>YES</v>
      </c>
      <c r="P24" t="str">
        <v>Ivory Coast</v>
      </c>
      <c r="Q24" t="str">
        <v>Africa</v>
      </c>
      <c r="R24" t="str">
        <v>-</v>
      </c>
    </row>
    <row r="25" spans="2:18" x14ac:dyDescent="0.25">
      <c r="B25" s="20" t="str">
        <v>Tequila</v>
      </c>
      <c r="C25" t="str">
        <v>Mexican blue agave distilled spirit</v>
      </c>
      <c r="D25" t="str">
        <v>Less traditional (more industrial) than Mezcal, Raicilla or Bacanora.
Blue agave is cooked in oven, crushed and fermented with controlled yeast in steel tanks, then double distilled in pot still and sometimes aged. Additives are allowed up to 1% v/v [several]</v>
      </c>
      <c r="E25" t="str">
        <v>Spirit drink</v>
      </c>
      <c r="F25" t="str">
        <v>Tequila</v>
      </c>
      <c r="G25" t="str">
        <v>Other distilled spirits</v>
      </c>
      <c r="H25" t="str">
        <v>Mexican DO Tequila</v>
      </c>
      <c r="I25" t="str">
        <v>Agave + other sugar sources</v>
      </c>
      <c r="J25" t="str">
        <v>(at least 60% of Agave tequilana (blue agave, Weber variety))</v>
      </c>
      <c r="K25" t="str">
        <v>YES</v>
      </c>
      <c r="L25" t="str">
        <v>YES</v>
      </c>
      <c r="M25" t="str">
        <v>35% (55% max) [Mexican regulation]</v>
      </c>
      <c r="N25" t="str">
        <v>No limitation (but generally unsweetened)</v>
      </c>
      <c r="O25" t="str">
        <v>NO</v>
      </c>
      <c r="P25" t="str">
        <v>Mexico (only in Jalisco state)</v>
      </c>
      <c r="Q25" t="str">
        <v>Mexico, USA</v>
      </c>
      <c r="R25" t="str">
        <v>100% agave or mixtos
Blanco (unaged), Reposado (2 months), Añejo (1 year), Extra Añejo (3 years)</v>
      </c>
    </row>
    <row r="26" spans="2:18" x14ac:dyDescent="0.25">
      <c r="B26" s="20" t="str">
        <v>Zivania / Zivana</v>
      </c>
      <c r="C26" t="str">
        <v>Cypriot grape wine and pomace distilled spirit</v>
      </c>
      <c r="D26" t="str">
        <v>Grape wine and pomace are mixed, fermented and distilled in traditional pot stills [Wikipedia]</v>
      </c>
      <c r="E26" t="str">
        <v>Spirit drink</v>
      </c>
      <c r="F26" t="str">
        <v>Distilled spirits specialty</v>
      </c>
      <c r="G26" t="str">
        <v>Brandy made from grape juice (or marc)</v>
      </c>
      <c r="H26" t="str">
        <v>-</v>
      </c>
      <c r="I26" t="str">
        <v>Grapes</v>
      </c>
      <c r="J26" t="str">
        <v>or grape pomace</v>
      </c>
      <c r="K26" t="str">
        <v>YES</v>
      </c>
      <c r="L26" t="str">
        <v>YES</v>
      </c>
      <c r="M26" t="str">
        <v>43% [Wikipedia]</v>
      </c>
      <c r="N26" t="str">
        <v>No limitation (but generally unsweetened)</v>
      </c>
      <c r="O26" t="str">
        <v>YES</v>
      </c>
      <c r="P26" t="str">
        <v>Cyprus</v>
      </c>
      <c r="Q26" t="str">
        <v>Cyprus</v>
      </c>
      <c r="R26" t="str">
        <v>3 types: from wine, from wine + pomace, from pomace + water</v>
      </c>
    </row>
  </sheetData>
  <conditionalFormatting sqref="B6:R1048576">
    <cfRule type="notContainsBlanks" dxfId="0" priority="1">
      <formula>LEN(TRIM(B6))&gt;0</formula>
    </cfRule>
  </conditionalFormatting>
  <pageMargins left="0.7" right="0.7" top="0.75" bottom="0.75" header="0.3" footer="0.3"/>
  <drawing r:id="rId1"/>
  <legacyDrawing r:id="rId2"/>
  <controls>
    <mc:AlternateContent xmlns:mc="http://schemas.openxmlformats.org/markup-compatibility/2006">
      <mc:Choice Requires="x14">
        <control shapeId="7169" r:id="rId3" name="TextBox1">
          <controlPr defaultSize="0" autoLine="0" linkedCell="B2" r:id="rId4">
            <anchor>
              <from>
                <xdr:col>1</xdr:col>
                <xdr:colOff>361950</xdr:colOff>
                <xdr:row>1</xdr:row>
                <xdr:rowOff>38100</xdr:rowOff>
              </from>
              <to>
                <xdr:col>1</xdr:col>
                <xdr:colOff>5181600</xdr:colOff>
                <xdr:row>1</xdr:row>
                <xdr:rowOff>247650</xdr:rowOff>
              </to>
            </anchor>
          </controlPr>
        </control>
      </mc:Choice>
      <mc:Fallback>
        <control shapeId="7169" r:id="rId3"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FILTERS</vt:lpstr>
      <vt:lpstr>SEARCHBAR - ALL COLUMNS</vt:lpstr>
      <vt:lpstr>SEARCHBAR - NAME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Malfondet</dc:creator>
  <cp:lastModifiedBy>Nicolas Malfondet</cp:lastModifiedBy>
  <dcterms:created xsi:type="dcterms:W3CDTF">2023-01-09T14:57:04Z</dcterms:created>
  <dcterms:modified xsi:type="dcterms:W3CDTF">2025-05-28T10:52:41Z</dcterms:modified>
</cp:coreProperties>
</file>