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highfieldlm-my.sharepoint.com/personal/jrizzo_hlm_ca/Documents/Documents/Personal/AoT/"/>
    </mc:Choice>
  </mc:AlternateContent>
  <xr:revisionPtr revIDLastSave="27" documentId="11_CA3C111BFA261562EFDBCD27E5C1768D6063AE66" xr6:coauthVersionLast="47" xr6:coauthVersionMax="47" xr10:uidLastSave="{74B87620-120B-4784-965B-73C8E503263E}"/>
  <bookViews>
    <workbookView xWindow="20010" yWindow="-16545" windowWidth="29040" windowHeight="15720" activeTab="3" xr2:uid="{00000000-000D-0000-FFFF-FFFF00000000}"/>
  </bookViews>
  <sheets>
    <sheet name="Exiles" sheetId="1" r:id="rId1"/>
    <sheet name="Prometheans" sheetId="2" r:id="rId2"/>
    <sheet name="The Hex" sheetId="3" r:id="rId3"/>
    <sheet name="Stygian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4" l="1"/>
  <c r="D25" i="4"/>
  <c r="C25" i="4"/>
  <c r="F24" i="4"/>
  <c r="D24" i="4"/>
  <c r="C24" i="4"/>
  <c r="F23" i="4"/>
  <c r="D23" i="4"/>
  <c r="C23" i="4"/>
  <c r="F22" i="4"/>
  <c r="D22" i="4"/>
  <c r="C22" i="4"/>
  <c r="F21" i="4"/>
  <c r="D21" i="4"/>
  <c r="C21" i="4"/>
  <c r="F20" i="4"/>
  <c r="D20" i="4"/>
  <c r="C20" i="4"/>
  <c r="F19" i="4"/>
  <c r="D19" i="4"/>
  <c r="C19" i="4"/>
  <c r="F18" i="4"/>
  <c r="D18" i="4"/>
  <c r="C18" i="4"/>
  <c r="F17" i="4"/>
  <c r="D17" i="4"/>
  <c r="C17" i="4"/>
  <c r="F16" i="4"/>
  <c r="D16" i="4"/>
  <c r="C16" i="4"/>
  <c r="F15" i="4"/>
  <c r="D15" i="4"/>
  <c r="C15" i="4"/>
  <c r="F14" i="4"/>
  <c r="D14" i="4"/>
  <c r="C14" i="4"/>
  <c r="F13" i="4"/>
  <c r="D13" i="4"/>
  <c r="C13" i="4"/>
  <c r="F12" i="4"/>
  <c r="D12" i="4"/>
  <c r="C12" i="4"/>
  <c r="F11" i="4"/>
  <c r="D11" i="4"/>
  <c r="C11" i="4"/>
  <c r="F10" i="4"/>
  <c r="D10" i="4"/>
  <c r="C10" i="4"/>
  <c r="F9" i="4"/>
  <c r="D9" i="4"/>
  <c r="C9" i="4"/>
  <c r="F8" i="4"/>
  <c r="D8" i="4"/>
  <c r="C8" i="4"/>
  <c r="F7" i="4"/>
  <c r="D7" i="4"/>
  <c r="C7" i="4"/>
  <c r="F6" i="4"/>
  <c r="D6" i="4"/>
  <c r="C6" i="4"/>
  <c r="F5" i="4"/>
  <c r="D5" i="4"/>
  <c r="C5" i="4"/>
  <c r="F3" i="4"/>
  <c r="F25" i="3"/>
  <c r="D25" i="3"/>
  <c r="C25" i="3"/>
  <c r="F24" i="3"/>
  <c r="D24" i="3"/>
  <c r="C24" i="3"/>
  <c r="F23" i="3"/>
  <c r="D23" i="3"/>
  <c r="C23" i="3"/>
  <c r="F22" i="3"/>
  <c r="D22" i="3"/>
  <c r="C22" i="3"/>
  <c r="F21" i="3"/>
  <c r="D21" i="3"/>
  <c r="C21" i="3"/>
  <c r="F20" i="3"/>
  <c r="D20" i="3"/>
  <c r="C20" i="3"/>
  <c r="F19" i="3"/>
  <c r="D19" i="3"/>
  <c r="C19" i="3"/>
  <c r="F18" i="3"/>
  <c r="D18" i="3"/>
  <c r="C18" i="3"/>
  <c r="F17" i="3"/>
  <c r="D17" i="3"/>
  <c r="C17" i="3"/>
  <c r="F16" i="3"/>
  <c r="D16" i="3"/>
  <c r="C16" i="3"/>
  <c r="F15" i="3"/>
  <c r="D15" i="3"/>
  <c r="C15" i="3"/>
  <c r="F14" i="3"/>
  <c r="D14" i="3"/>
  <c r="C14" i="3"/>
  <c r="F13" i="3"/>
  <c r="D13" i="3"/>
  <c r="C13" i="3"/>
  <c r="F12" i="3"/>
  <c r="D12" i="3"/>
  <c r="C12" i="3"/>
  <c r="F11" i="3"/>
  <c r="D11" i="3"/>
  <c r="C11" i="3"/>
  <c r="F10" i="3"/>
  <c r="D10" i="3"/>
  <c r="C10" i="3"/>
  <c r="F9" i="3"/>
  <c r="D9" i="3"/>
  <c r="C9" i="3"/>
  <c r="F8" i="3"/>
  <c r="D8" i="3"/>
  <c r="C8" i="3"/>
  <c r="F7" i="3"/>
  <c r="D7" i="3"/>
  <c r="C7" i="3"/>
  <c r="F6" i="3"/>
  <c r="D6" i="3"/>
  <c r="C6" i="3"/>
  <c r="F5" i="3"/>
  <c r="D5" i="3"/>
  <c r="C5" i="3"/>
  <c r="F25" i="2"/>
  <c r="D25" i="2"/>
  <c r="C25" i="2"/>
  <c r="F24" i="2"/>
  <c r="D24" i="2"/>
  <c r="C24" i="2"/>
  <c r="F23" i="2"/>
  <c r="D23" i="2"/>
  <c r="C23" i="2"/>
  <c r="F22" i="2"/>
  <c r="D22" i="2"/>
  <c r="C22" i="2"/>
  <c r="F21" i="2"/>
  <c r="D21" i="2"/>
  <c r="C21" i="2"/>
  <c r="F20" i="2"/>
  <c r="D20" i="2"/>
  <c r="C20" i="2"/>
  <c r="F19" i="2"/>
  <c r="D19" i="2"/>
  <c r="C19" i="2"/>
  <c r="F18" i="2"/>
  <c r="D18" i="2"/>
  <c r="C18" i="2"/>
  <c r="F17" i="2"/>
  <c r="D17" i="2"/>
  <c r="C17" i="2"/>
  <c r="F16" i="2"/>
  <c r="D16" i="2"/>
  <c r="C16" i="2"/>
  <c r="F15" i="2"/>
  <c r="D15" i="2"/>
  <c r="C15" i="2"/>
  <c r="F14" i="2"/>
  <c r="D14" i="2"/>
  <c r="C14" i="2"/>
  <c r="F13" i="2"/>
  <c r="D13" i="2"/>
  <c r="C13" i="2"/>
  <c r="F12" i="2"/>
  <c r="D12" i="2"/>
  <c r="C12" i="2"/>
  <c r="F11" i="2"/>
  <c r="D11" i="2"/>
  <c r="C11" i="2"/>
  <c r="F10" i="2"/>
  <c r="D10" i="2"/>
  <c r="C10" i="2"/>
  <c r="F9" i="2"/>
  <c r="D9" i="2"/>
  <c r="C9" i="2"/>
  <c r="F8" i="2"/>
  <c r="D8" i="2"/>
  <c r="C8" i="2"/>
  <c r="F7" i="2"/>
  <c r="D7" i="2"/>
  <c r="C7" i="2"/>
  <c r="F6" i="2"/>
  <c r="D6" i="2"/>
  <c r="C6" i="2"/>
  <c r="F5" i="2"/>
  <c r="F3" i="2" s="1"/>
  <c r="D5" i="2"/>
  <c r="C5" i="2"/>
  <c r="F25" i="1"/>
  <c r="D25" i="1"/>
  <c r="C25" i="1"/>
  <c r="F24" i="1"/>
  <c r="D24" i="1"/>
  <c r="C24" i="1"/>
  <c r="F23" i="1"/>
  <c r="D23" i="1"/>
  <c r="C23" i="1"/>
  <c r="F22" i="1"/>
  <c r="D22" i="1"/>
  <c r="C22" i="1"/>
  <c r="F21" i="1"/>
  <c r="D21" i="1"/>
  <c r="C21" i="1"/>
  <c r="F20" i="1"/>
  <c r="D20" i="1"/>
  <c r="C20" i="1"/>
  <c r="F19" i="1"/>
  <c r="D19" i="1"/>
  <c r="C19" i="1"/>
  <c r="F18" i="1"/>
  <c r="D18" i="1"/>
  <c r="C18" i="1"/>
  <c r="F17" i="1"/>
  <c r="D17" i="1"/>
  <c r="C17" i="1"/>
  <c r="F16" i="1"/>
  <c r="D16" i="1"/>
  <c r="C16" i="1"/>
  <c r="F15" i="1"/>
  <c r="D15" i="1"/>
  <c r="C15" i="1"/>
  <c r="F14" i="1"/>
  <c r="D14" i="1"/>
  <c r="C14" i="1"/>
  <c r="F13" i="1"/>
  <c r="D13" i="1"/>
  <c r="C13" i="1"/>
  <c r="F12" i="1"/>
  <c r="D12" i="1"/>
  <c r="C12" i="1"/>
  <c r="F11" i="1"/>
  <c r="D11" i="1"/>
  <c r="C11" i="1"/>
  <c r="F10" i="1"/>
  <c r="D10" i="1"/>
  <c r="C10" i="1"/>
  <c r="F9" i="1"/>
  <c r="F3" i="1" s="1"/>
  <c r="D9" i="1"/>
  <c r="C9" i="1"/>
  <c r="F8" i="1"/>
  <c r="D8" i="1"/>
  <c r="C8" i="1"/>
  <c r="F7" i="1"/>
  <c r="D7" i="1"/>
  <c r="C7" i="1"/>
  <c r="F6" i="1"/>
  <c r="D6" i="1"/>
  <c r="C6" i="1"/>
  <c r="F5" i="1"/>
  <c r="D5" i="1"/>
  <c r="C5" i="1"/>
  <c r="F3" i="3" l="1"/>
</calcChain>
</file>

<file path=xl/sharedStrings.xml><?xml version="1.0" encoding="utf-8"?>
<sst xmlns="http://schemas.openxmlformats.org/spreadsheetml/2006/main" count="1117" uniqueCount="424">
  <si>
    <t>BUILD A VIABLE FORCE</t>
  </si>
  <si>
    <t>Guide:</t>
  </si>
  <si>
    <t>1. Select your Formation using the dropdown menu (or play without a Formation)</t>
  </si>
  <si>
    <t>Formation:</t>
  </si>
  <si>
    <t>Total Req.</t>
  </si>
  <si>
    <t>2. Select a Leader</t>
  </si>
  <si>
    <t>Rank</t>
  </si>
  <si>
    <t>Unit Name</t>
  </si>
  <si>
    <t>Unit Min</t>
  </si>
  <si>
    <t>Unit Max</t>
  </si>
  <si>
    <t>Unit Size</t>
  </si>
  <si>
    <t>Req.</t>
  </si>
  <si>
    <t>3. Can select up to one Elder and one Alchemist</t>
  </si>
  <si>
    <t>Leader</t>
  </si>
  <si>
    <t>4. Can select one Initiate or Assassin, but not both</t>
  </si>
  <si>
    <t>Elder</t>
  </si>
  <si>
    <t>5. Can select up to five Soldiers units</t>
  </si>
  <si>
    <t>Alchemist</t>
  </si>
  <si>
    <t>6. Can select up to three units of each other Rank</t>
  </si>
  <si>
    <t>Assassin</t>
  </si>
  <si>
    <t>Unit Sizes must be manually entered and be between the unit min/max</t>
  </si>
  <si>
    <t>Elites</t>
  </si>
  <si>
    <t>Soldiers</t>
  </si>
  <si>
    <t>Dregs</t>
  </si>
  <si>
    <t>Abomination</t>
  </si>
  <si>
    <t>Transport</t>
  </si>
  <si>
    <t>FACTION RULE</t>
  </si>
  <si>
    <t>ARCHIVE INTERACTION</t>
  </si>
  <si>
    <r>
      <rPr>
        <b/>
        <sz val="10"/>
        <color theme="1"/>
        <rFont val="Arial"/>
      </rPr>
      <t xml:space="preserve">Soul Tether:
</t>
    </r>
    <r>
      <rPr>
        <sz val="10"/>
        <color theme="1"/>
        <rFont val="Arial"/>
      </rPr>
      <t>Whenever an Exiles Leader, Elder, or Alchemist on an Archive suffers enough damage to reduce its Health to zero, roll a D6. On a result of 6+ the model remains alive with 1 Health. Before making the roll, an Elder or Alchemist can spend any of its Soul Energy to improve the odds. Each Soul Energy spent before the roll adds +1 to the roll result, but a roll result of 1 always fails.</t>
    </r>
  </si>
  <si>
    <t>FORMATIONS - UNIQUE FEATS</t>
  </si>
  <si>
    <t>Warren-Dwellers</t>
  </si>
  <si>
    <r>
      <rPr>
        <b/>
        <sz val="10"/>
        <color theme="1"/>
        <rFont val="Arial"/>
      </rPr>
      <t>Underground Ambush:</t>
    </r>
    <r>
      <rPr>
        <sz val="10"/>
        <color theme="1"/>
        <rFont val="Arial"/>
      </rPr>
      <t xml:space="preserve"> In the Action Phase when a unit enters the battlefield from Vanguard, instead of making a Basic Move, it can perform any normal Action from any battlefield edge.</t>
    </r>
  </si>
  <si>
    <t>Colonists</t>
  </si>
  <si>
    <r>
      <rPr>
        <b/>
        <sz val="10"/>
        <color theme="1"/>
        <rFont val="Arial"/>
      </rPr>
      <t>Spark Rounds:</t>
    </r>
    <r>
      <rPr>
        <sz val="10"/>
        <color theme="1"/>
        <rFont val="Arial"/>
      </rPr>
      <t xml:space="preserve"> In the Action Phase when a unit performs a Shooting Activation, the targeted enemy units cannot perform the Return Fire Reaction.</t>
    </r>
  </si>
  <si>
    <t>Condemned</t>
  </si>
  <si>
    <r>
      <rPr>
        <b/>
        <sz val="10"/>
        <color theme="1"/>
        <rFont val="Arial"/>
      </rPr>
      <t>Con-Stim Injection:</t>
    </r>
    <r>
      <rPr>
        <sz val="10"/>
        <color theme="1"/>
        <rFont val="Arial"/>
      </rPr>
      <t xml:space="preserve"> In the Action Phase or Battle Phase when targeted by a Shooting or Battle Activation, a unit gains the Resilient 4+ ability until the end of the Phase.</t>
    </r>
  </si>
  <si>
    <t>SPECS</t>
  </si>
  <si>
    <t>Health</t>
  </si>
  <si>
    <t>Speed</t>
  </si>
  <si>
    <t>Defense</t>
  </si>
  <si>
    <t>Resist</t>
  </si>
  <si>
    <t>Unit Abilities</t>
  </si>
  <si>
    <t>Ranged Weapon</t>
  </si>
  <si>
    <t>Range</t>
  </si>
  <si>
    <t>Attacks</t>
  </si>
  <si>
    <t>Power</t>
  </si>
  <si>
    <t>Damage</t>
  </si>
  <si>
    <t>Battle Weapon</t>
  </si>
  <si>
    <t>Warren Lord</t>
  </si>
  <si>
    <t>3+</t>
  </si>
  <si>
    <t>Resilient 6+</t>
  </si>
  <si>
    <t>Seismos (Ruinous)</t>
  </si>
  <si>
    <t>12"</t>
  </si>
  <si>
    <t>Drill Fists (Ruinous)</t>
  </si>
  <si>
    <t>Kingpin</t>
  </si>
  <si>
    <t>Momentum, Resilient 5+</t>
  </si>
  <si>
    <t>Suppressor (Burst)</t>
  </si>
  <si>
    <t>Silencer (Ruinous)</t>
  </si>
  <si>
    <t>Aristocrat</t>
  </si>
  <si>
    <t>Hulking</t>
  </si>
  <si>
    <t>Negotiator (Arcing)</t>
  </si>
  <si>
    <t>18"</t>
  </si>
  <si>
    <t>Heirloom Blades (Precise)</t>
  </si>
  <si>
    <t>Archivist</t>
  </si>
  <si>
    <t>Vanguard</t>
  </si>
  <si>
    <t>(4) Restore: Friendly within 12" Regenerates D3+2 Health.
(2) Calm: Friendly within 12" immune to Terror until the end of the Round.
(1) Invigorate: Friendly within 12" gains +2 Speed until the end of the Round.</t>
  </si>
  <si>
    <t>Chisel Hammer (Ruinous)</t>
  </si>
  <si>
    <t>Ambassador</t>
  </si>
  <si>
    <t>Agile</t>
  </si>
  <si>
    <t>(4) Assault: Inflict D3+2 Severe Damage against enemy within 12".
(2) Terror: Enemy within 12" immediately makes a Terror Roll with -1 to its roll result.
(1) Focus: Friendly within 12" gains +1 Power to all its weapons until the end of the Round.</t>
  </si>
  <si>
    <t>Scythe Blades</t>
  </si>
  <si>
    <t>Mineralogist</t>
  </si>
  <si>
    <t>4+</t>
  </si>
  <si>
    <t>Vanguard, Resilient 6+</t>
  </si>
  <si>
    <t>Mineralizer (Burst)</t>
  </si>
  <si>
    <t>Multi-tools</t>
  </si>
  <si>
    <t>Infirmer</t>
  </si>
  <si>
    <t>Regenerate</t>
  </si>
  <si>
    <t>Injecter (Precise)</t>
  </si>
  <si>
    <t>8"</t>
  </si>
  <si>
    <t>Surgical Tools</t>
  </si>
  <si>
    <t>Augmentor</t>
  </si>
  <si>
    <t>Agile, Momentum</t>
  </si>
  <si>
    <t>Arclights</t>
  </si>
  <si>
    <t>Initiate</t>
  </si>
  <si>
    <t>Cleric</t>
  </si>
  <si>
    <t>Vanguard, Stealth</t>
  </si>
  <si>
    <t>(2) Calm: Friendly within 12" immune to Terror until the end of the Round.
(1) Invigorate: Friendly within 12" gains +2 Speed until the end of the Round.</t>
  </si>
  <si>
    <t>Soul Sceptre</t>
  </si>
  <si>
    <t>Solitaire</t>
  </si>
  <si>
    <t>Stealth, Resilient 6+</t>
  </si>
  <si>
    <t>(2) Terror: Enemy within 12" immediately makes a Terror Roll with -1 to its roll result.
(1) Focus: Friendly within 12" gains +1 Power to all its weapons until the end of the Round.</t>
  </si>
  <si>
    <t>Jagged Shivs</t>
  </si>
  <si>
    <t>Sapper</t>
  </si>
  <si>
    <t>5+</t>
  </si>
  <si>
    <t>Vanguard, Stealth, Skirmish</t>
  </si>
  <si>
    <t>Doom Globe (Arcing, Powerful, Ruinous)</t>
  </si>
  <si>
    <t>10"</t>
  </si>
  <si>
    <t>2+</t>
  </si>
  <si>
    <t>Climbing Claws</t>
  </si>
  <si>
    <t>Agitator</t>
  </si>
  <si>
    <t>None</t>
  </si>
  <si>
    <t>-</t>
  </si>
  <si>
    <t>Spiked Knuckles (Precise, Powerful, Ruinous)</t>
  </si>
  <si>
    <t>Venator</t>
  </si>
  <si>
    <t>Stealth</t>
  </si>
  <si>
    <t>Longshot (Precise, Powerful, Ruinous)</t>
  </si>
  <si>
    <t>24"</t>
  </si>
  <si>
    <t>Ostentatious Blade</t>
  </si>
  <si>
    <t>Momentum, Resilient 6+</t>
  </si>
  <si>
    <t>Contraband Weaponry (Burst)</t>
  </si>
  <si>
    <t>Maniacs</t>
  </si>
  <si>
    <t>Felony (Ruinous)</t>
  </si>
  <si>
    <t>Jagged Shiv</t>
  </si>
  <si>
    <t>Arsonists</t>
  </si>
  <si>
    <t>Arson (Burst, Engulf)</t>
  </si>
  <si>
    <t>Wardens</t>
  </si>
  <si>
    <t>Power Gauntlets (Ruinous)</t>
  </si>
  <si>
    <t>Duelists</t>
  </si>
  <si>
    <t>Skirmish</t>
  </si>
  <si>
    <t>Ornate Sidearm</t>
  </si>
  <si>
    <t>Duelling Blades (Ruinous)</t>
  </si>
  <si>
    <t>Mercenaries</t>
  </si>
  <si>
    <t>Breacher (Burst)</t>
  </si>
  <si>
    <t>Grav Chains</t>
  </si>
  <si>
    <t>Boomers</t>
  </si>
  <si>
    <t>Boomer (Arcing, Explosive)</t>
  </si>
  <si>
    <t>Multi-tool</t>
  </si>
  <si>
    <t>Roughnecks</t>
  </si>
  <si>
    <t>Seismo (Ruinous)</t>
  </si>
  <si>
    <t>Excavator</t>
  </si>
  <si>
    <t>Colonials</t>
  </si>
  <si>
    <t>Influencer (Ruinous)</t>
  </si>
  <si>
    <t>Daredevils</t>
  </si>
  <si>
    <t>Arclight</t>
  </si>
  <si>
    <t>Rad Gang</t>
  </si>
  <si>
    <t>6+</t>
  </si>
  <si>
    <t>Irradiated</t>
  </si>
  <si>
    <t>Rad Transmitter (Volatile)</t>
  </si>
  <si>
    <t>Makeshift Weaponry</t>
  </si>
  <si>
    <t>Dirt Gang</t>
  </si>
  <si>
    <t>Digging Tools (Burst)</t>
  </si>
  <si>
    <t>Enforcer</t>
  </si>
  <si>
    <t>Hulking, Resilient 6+</t>
  </si>
  <si>
    <t>Flamespitter (Engulf)</t>
  </si>
  <si>
    <t>Pummeler (Ruinous)</t>
  </si>
  <si>
    <t>Pit Beast</t>
  </si>
  <si>
    <t>Hulking, Momentum, Terror</t>
  </si>
  <si>
    <t>Bile Spew (Ruinous)</t>
  </si>
  <si>
    <t>Massive Claws (Ruinous)</t>
  </si>
  <si>
    <t>Terraformer</t>
  </si>
  <si>
    <t>Hulking, Terror</t>
  </si>
  <si>
    <t>Airburst (Arcing, Explosive)</t>
  </si>
  <si>
    <t>Terratiller (Ruinous)</t>
  </si>
  <si>
    <t>Tunneller</t>
  </si>
  <si>
    <t>Hulking, Momentum</t>
  </si>
  <si>
    <t>Mega Drill (Powerful, Ruinous)</t>
  </si>
  <si>
    <t>Sky Barge</t>
  </si>
  <si>
    <t>Hulking, Agile</t>
  </si>
  <si>
    <t>Broadsides (Ruinous)</t>
  </si>
  <si>
    <t>Bladed Hull</t>
  </si>
  <si>
    <r>
      <rPr>
        <b/>
        <sz val="10"/>
        <color theme="1"/>
        <rFont val="Arial"/>
      </rPr>
      <t>Machine Learning:</t>
    </r>
    <r>
      <rPr>
        <sz val="10"/>
        <color theme="1"/>
        <rFont val="Arial"/>
      </rPr>
      <t xml:space="preserve">
When performing a Shooting Activation, get +1 to the results of Attack Rolls if the targeted enemy unit has already been hit by successful attacks from Promethean ranged weapons in the current Round.</t>
    </r>
  </si>
  <si>
    <r>
      <rPr>
        <b/>
        <sz val="10"/>
        <color theme="1"/>
        <rFont val="Arial"/>
      </rPr>
      <t xml:space="preserve">Hallucinations:
</t>
    </r>
    <r>
      <rPr>
        <sz val="10"/>
        <color theme="1"/>
        <rFont val="Arial"/>
      </rPr>
      <t xml:space="preserve">At the start of each Battle Phase, roll a D3 for each Promethean unit on any Archive. The roll result determines which of the following rules applies to each Promethean unit until the end of the Phase.
</t>
    </r>
    <r>
      <rPr>
        <b/>
        <sz val="10"/>
        <color theme="1"/>
        <rFont val="Arial"/>
      </rPr>
      <t>1:</t>
    </r>
    <r>
      <rPr>
        <sz val="10"/>
        <color theme="1"/>
        <rFont val="Arial"/>
      </rPr>
      <t xml:space="preserve"> The Promethean unit can be affected by Terror, even if it has the Terror ability or is a Leader.
</t>
    </r>
    <r>
      <rPr>
        <b/>
        <sz val="10"/>
        <color theme="1"/>
        <rFont val="Arial"/>
      </rPr>
      <t>2:</t>
    </r>
    <r>
      <rPr>
        <sz val="10"/>
        <color theme="1"/>
        <rFont val="Arial"/>
      </rPr>
      <t xml:space="preserve"> The Promethean unit gains +1 to the Power spec of its Battle weapon and subtracts 1 from its Defense spec.
</t>
    </r>
    <r>
      <rPr>
        <b/>
        <sz val="10"/>
        <color theme="1"/>
        <rFont val="Arial"/>
      </rPr>
      <t>3:</t>
    </r>
    <r>
      <rPr>
        <sz val="10"/>
        <color theme="1"/>
        <rFont val="Arial"/>
      </rPr>
      <t xml:space="preserve"> The Promethean unit gains the Irradiated ability.</t>
    </r>
  </si>
  <si>
    <t>Prometheans</t>
  </si>
  <si>
    <r>
      <rPr>
        <b/>
        <sz val="10"/>
        <color theme="1"/>
        <rFont val="Arial"/>
      </rPr>
      <t>Death Protocol:</t>
    </r>
    <r>
      <rPr>
        <sz val="10"/>
        <color theme="1"/>
        <rFont val="Arial"/>
      </rPr>
      <t xml:space="preserve"> In the Battle Phase when targeted by a Battle Activation, the attacking enemy unit makes a Resist Roll for each model in the selected Promethean unit that gets destroyed and suffers 1 damage for each failed Resist Roll.</t>
    </r>
  </si>
  <si>
    <t>Mimics</t>
  </si>
  <si>
    <r>
      <rPr>
        <b/>
        <sz val="10"/>
        <color theme="1"/>
        <rFont val="Arial"/>
      </rPr>
      <t>Horrific Visage:</t>
    </r>
    <r>
      <rPr>
        <sz val="10"/>
        <color theme="1"/>
        <rFont val="Arial"/>
      </rPr>
      <t xml:space="preserve"> In any Phase when an enemy unit is forced to make a Terror Roll, the enemy does not roll a D6 because the Terror Roll is automatically failed.</t>
    </r>
  </si>
  <si>
    <t>Cyborgs</t>
  </si>
  <si>
    <r>
      <rPr>
        <b/>
        <sz val="10"/>
        <color theme="1"/>
        <rFont val="Arial"/>
      </rPr>
      <t>Transcendence:</t>
    </r>
    <r>
      <rPr>
        <sz val="10"/>
        <color theme="1"/>
        <rFont val="Arial"/>
      </rPr>
      <t xml:space="preserve"> In the Battle Phase when performing a Battle Activation, a Leader, Elder, Alchemist, Initiate, or Assassin unit gains +2 to the Attacks and Power specs of its Battle weapon but is destroyed once it completes its attacks.</t>
    </r>
  </si>
  <si>
    <t>Mockery</t>
  </si>
  <si>
    <t>Momentum, Terror, Resilient 5+</t>
  </si>
  <si>
    <t>Death Glare (Precise)</t>
  </si>
  <si>
    <t>Covetous Blades (Ruinous)</t>
  </si>
  <si>
    <t>Uplink</t>
  </si>
  <si>
    <t>Oppressor (Burst)</t>
  </si>
  <si>
    <t>Amplifier (Ruinous)</t>
  </si>
  <si>
    <t>Transcendant</t>
  </si>
  <si>
    <t>Conversion Arc (Arcing)</t>
  </si>
  <si>
    <t>Hope Piercer (Ruinous)</t>
  </si>
  <si>
    <t>Shade</t>
  </si>
  <si>
    <t>Terror, Resilient 5+</t>
  </si>
  <si>
    <t>Fateweavers (Ruinous)</t>
  </si>
  <si>
    <t>Soulborg</t>
  </si>
  <si>
    <t>Consume</t>
  </si>
  <si>
    <t>Malware</t>
  </si>
  <si>
    <t>Malwaves (Engulf)</t>
  </si>
  <si>
    <t>Malstave</t>
  </si>
  <si>
    <t>Stimborg</t>
  </si>
  <si>
    <t>Disperser (Burst)</t>
  </si>
  <si>
    <t>Reaping Blades</t>
  </si>
  <si>
    <t>Epigon</t>
  </si>
  <si>
    <t>Momentum, Terror, Resilient 6+</t>
  </si>
  <si>
    <t>Horror</t>
  </si>
  <si>
    <t>Stealth, Momentum, Terror</t>
  </si>
  <si>
    <t>Flensing Blades (Precise, Powerful, Ruinous)</t>
  </si>
  <si>
    <t>Observer</t>
  </si>
  <si>
    <t>Overwatch (Precise, Powerful, Ruinous)</t>
  </si>
  <si>
    <t>Retracting Blades</t>
  </si>
  <si>
    <t>Infiltrator</t>
  </si>
  <si>
    <t>Vanguard, Stealth, Regenerate</t>
  </si>
  <si>
    <t>Nano Explosive (Powerful, Ruinous)</t>
  </si>
  <si>
    <t>Enhanced Bite (Precise)</t>
  </si>
  <si>
    <t>Dreamers</t>
  </si>
  <si>
    <t>Amalgam Blades (Ruinous)</t>
  </si>
  <si>
    <t>Stalkers</t>
  </si>
  <si>
    <t>Agile, Skirmish, Terror</t>
  </si>
  <si>
    <t>Particle Glare (Burst)</t>
  </si>
  <si>
    <t>Flesh Renders</t>
  </si>
  <si>
    <t>Scorchers</t>
  </si>
  <si>
    <t>Malsears (Engulf)</t>
  </si>
  <si>
    <t>Heat Vent</t>
  </si>
  <si>
    <t>Conquerors</t>
  </si>
  <si>
    <t>Searing Blade (Ruinous)</t>
  </si>
  <si>
    <t>PR-3s</t>
  </si>
  <si>
    <t>Malbeam (Ruinous)</t>
  </si>
  <si>
    <t>Cybrutes</t>
  </si>
  <si>
    <t>Nanades (Explosive)</t>
  </si>
  <si>
    <t>Brute Fists</t>
  </si>
  <si>
    <t>Momentum, Terror</t>
  </si>
  <si>
    <t>Malwalkers</t>
  </si>
  <si>
    <t>Malwave (Engulf)</t>
  </si>
  <si>
    <t>Harvest Drills</t>
  </si>
  <si>
    <t>PR-2s</t>
  </si>
  <si>
    <t>Parabellum (Arcing, Explosive)</t>
  </si>
  <si>
    <t>PR-1s</t>
  </si>
  <si>
    <t>Malshot (Ruinous)</t>
  </si>
  <si>
    <t>Shock Rod</t>
  </si>
  <si>
    <t>Nano Crawlers</t>
  </si>
  <si>
    <t>Nano Bite</t>
  </si>
  <si>
    <t>Cycanines</t>
  </si>
  <si>
    <t>Power Jaws</t>
  </si>
  <si>
    <t>Sentries</t>
  </si>
  <si>
    <t>Signal Beam</t>
  </si>
  <si>
    <t>Overload (Volatile)</t>
  </si>
  <si>
    <t>Tunnel Terror</t>
  </si>
  <si>
    <t>Breaching Blast (Ruinous)</t>
  </si>
  <si>
    <t>Terror Talons (Ruinous)</t>
  </si>
  <si>
    <t>Sentinel</t>
  </si>
  <si>
    <t>Firewall (Engulf)</t>
  </si>
  <si>
    <t>Proximity Burst (Burst)</t>
  </si>
  <si>
    <t>Hunter-Killer</t>
  </si>
  <si>
    <t>Hulking, Agile, Terror</t>
  </si>
  <si>
    <t>Disintegrators (Ruinous)</t>
  </si>
  <si>
    <t>Thrusters</t>
  </si>
  <si>
    <t>Host Conduit</t>
  </si>
  <si>
    <t>Energy Conduit (Explosive)</t>
  </si>
  <si>
    <t>Collector</t>
  </si>
  <si>
    <r>
      <rPr>
        <b/>
        <sz val="10"/>
        <color theme="1"/>
        <rFont val="Arial"/>
      </rPr>
      <t>Hex Hierarchy:</t>
    </r>
    <r>
      <rPr>
        <sz val="10"/>
        <color theme="1"/>
        <rFont val="Arial"/>
      </rPr>
      <t xml:space="preserve"> Soldiers and Dregs units accompanying a Leader, Elder, or Alchemist gain +1 to the Power spec of all their weapons. Additionally, all Soldiers and Dregs units in the army gain the ability to perform the following normal Action:</t>
    </r>
  </si>
  <si>
    <r>
      <rPr>
        <b/>
        <sz val="10"/>
        <color theme="1"/>
        <rFont val="Arial"/>
      </rPr>
      <t>Move &amp; Accompany</t>
    </r>
    <r>
      <rPr>
        <sz val="10"/>
        <color theme="1"/>
        <rFont val="Arial"/>
      </rPr>
      <t xml:space="preserve"> - Acting unit makes a Basic Move, then accompanies an unaccompanied allied Hex Leader, Elder, or Alchemist within 1" horizontally and 5" vertically, becoming treated as a single unit for the remainder of the battle. After resolving this Action, the newly combined accompanying unit is no longer eligible to perform an Action in the Round. The unit is subject to all other applicable rules for accompanying units as per page 2 of the Core Rules. Does not trigger a Reaction.</t>
    </r>
  </si>
  <si>
    <r>
      <rPr>
        <b/>
        <sz val="10"/>
        <color theme="1"/>
        <rFont val="Arial"/>
      </rPr>
      <t xml:space="preserve">Hexotaxis:
</t>
    </r>
    <r>
      <rPr>
        <sz val="10"/>
        <color theme="1"/>
        <rFont val="Arial"/>
      </rPr>
      <t>All Hex units gain +2” to their Speed spec when making any move directly towards the center of the nearest Archive. Any Hex units on an Archive subtract 2” from their Speed spec or Charge Vigor when moving or charging off the Archive.</t>
    </r>
  </si>
  <si>
    <t>Virulent Swarm</t>
  </si>
  <si>
    <r>
      <rPr>
        <b/>
        <sz val="10"/>
        <color theme="1"/>
        <rFont val="Arial"/>
      </rPr>
      <t>Viral Overload:</t>
    </r>
    <r>
      <rPr>
        <sz val="10"/>
        <color theme="1"/>
        <rFont val="Arial"/>
      </rPr>
      <t xml:space="preserve"> In the Battle Phase, select an enemy unit in Battle Range to get -1 to the results of their Resist Rolls against all attacks until the end of the Phase.</t>
    </r>
  </si>
  <si>
    <t>Mutant Swarm</t>
  </si>
  <si>
    <r>
      <rPr>
        <b/>
        <sz val="10"/>
        <color theme="1"/>
        <rFont val="Arial"/>
      </rPr>
      <t>Attunement:</t>
    </r>
    <r>
      <rPr>
        <sz val="10"/>
        <color theme="1"/>
        <rFont val="Arial"/>
      </rPr>
      <t xml:space="preserve"> In the Control Phase, a selected Abomination unit can control an Archive and score VP on it in the current Round.</t>
    </r>
  </si>
  <si>
    <t>Neural Swarm</t>
  </si>
  <si>
    <r>
      <rPr>
        <b/>
        <sz val="10"/>
        <color theme="1"/>
        <rFont val="Arial"/>
      </rPr>
      <t>Neural Coordination:</t>
    </r>
    <r>
      <rPr>
        <sz val="10"/>
        <color theme="1"/>
        <rFont val="Arial"/>
      </rPr>
      <t xml:space="preserve"> In the Action Phase, select a Soldiers unit that is not in Battle Range and is no longer eligible to perform an Action this Round. The selected unit gets to perform a Basic Move.</t>
    </r>
  </si>
  <si>
    <t>Hex Queen</t>
  </si>
  <si>
    <t>Hulking, Terror, Resilient 6+</t>
  </si>
  <si>
    <t>Venom Spines (Ruinous)</t>
  </si>
  <si>
    <t>Gaping Maw (Burst)</t>
  </si>
  <si>
    <t>Hex Dragon</t>
  </si>
  <si>
    <t>Caustic Spit (Ruinous)</t>
  </si>
  <si>
    <t>Stinging Tail (Ruinous)</t>
  </si>
  <si>
    <t>Hex Lord</t>
  </si>
  <si>
    <t>Dreadhorns (Ruinous)</t>
  </si>
  <si>
    <t>Hex Whisperer</t>
  </si>
  <si>
    <t>Resilient 5+</t>
  </si>
  <si>
    <t>Chittering Madness (Engulf)</t>
  </si>
  <si>
    <t>Hissing Mandibles</t>
  </si>
  <si>
    <t>Hex  Weaver</t>
  </si>
  <si>
    <t>Agile, Momentum, Terror</t>
  </si>
  <si>
    <t>Silkspinner (Burst)</t>
  </si>
  <si>
    <t>Venom Impalers (Ruinous)</t>
  </si>
  <si>
    <t>Hex Reaper</t>
  </si>
  <si>
    <t>Reaping Raptorials (Powerful, Ruinous)</t>
  </si>
  <si>
    <t>Monarch</t>
  </si>
  <si>
    <t>Raptorials (Ruinous)</t>
  </si>
  <si>
    <t>Cerebrid</t>
  </si>
  <si>
    <t>(4) Numb: Friendly within 12" gains Resilient 4+ ability until the end of the Round.
(2) Shroud: Friendly Leader, Elder, or Alchemist within 12" cannot be targeted by Precise weapons.
(1) Protect: Friendly within 12" gains +1 Defense until the end of the Round.</t>
  </si>
  <si>
    <t>Sensory Overload (Burst)</t>
  </si>
  <si>
    <t>Bombardier</t>
  </si>
  <si>
    <t>Rad Slingers (Arcing, Explosive)</t>
  </si>
  <si>
    <t>Oversized Mandibles</t>
  </si>
  <si>
    <t>Araknist</t>
  </si>
  <si>
    <t>Agile, Terror</t>
  </si>
  <si>
    <t>Chemical Spray (Engulf)</t>
  </si>
  <si>
    <t>Crushing Pincers (Ruinous)</t>
  </si>
  <si>
    <t>Carrier Jinx</t>
  </si>
  <si>
    <t>Stealth, Resilient 5+</t>
  </si>
  <si>
    <t>Chittering Maw (Precise)</t>
  </si>
  <si>
    <t>Radtid</t>
  </si>
  <si>
    <t>Stealth, Momentum, Irradiated</t>
  </si>
  <si>
    <t>Razor Raptorials (Precise, Powerful, Ruinous)</t>
  </si>
  <si>
    <t>Opterid</t>
  </si>
  <si>
    <t>Stealth, Agile</t>
  </si>
  <si>
    <t>Spinestrike (Precise, Powerful, Ruinous)</t>
  </si>
  <si>
    <t>Carrier Ghoul</t>
  </si>
  <si>
    <t>Undermine (Powerful, Ruinous)</t>
  </si>
  <si>
    <t>Coleo Drones</t>
  </si>
  <si>
    <t>Burster Drones</t>
  </si>
  <si>
    <t>Raptor Drones</t>
  </si>
  <si>
    <t>Stealth, Momentum</t>
  </si>
  <si>
    <t>Miasma Drones</t>
  </si>
  <si>
    <t>Liquefiers (Burst, Engulf)</t>
  </si>
  <si>
    <t>Noxious Gases</t>
  </si>
  <si>
    <t>Rech Drones</t>
  </si>
  <si>
    <t>Enzyme Excretor (Engulf)</t>
  </si>
  <si>
    <t>Feeder Drones</t>
  </si>
  <si>
    <t>Digestive Spray</t>
  </si>
  <si>
    <t>Voracious Maw (Burst)</t>
  </si>
  <si>
    <t>Hunter Drones</t>
  </si>
  <si>
    <t>Agile, Skirmish</t>
  </si>
  <si>
    <t>Spine Throw</t>
  </si>
  <si>
    <t>Scythe Tail</t>
  </si>
  <si>
    <t>Arak Drones</t>
  </si>
  <si>
    <t>Venom Fangs (Ruinous)</t>
  </si>
  <si>
    <t>Carriers</t>
  </si>
  <si>
    <t>Human Weaponry (Burst)</t>
  </si>
  <si>
    <t>Thrashing Limbs</t>
  </si>
  <si>
    <t>Bursters</t>
  </si>
  <si>
    <t>Vanguard, Irradiated</t>
  </si>
  <si>
    <t>Rad Sacs (Volatile)</t>
  </si>
  <si>
    <t>Gnats</t>
  </si>
  <si>
    <t>Droner</t>
  </si>
  <si>
    <t>Chitin Barb</t>
  </si>
  <si>
    <t>Araklings</t>
  </si>
  <si>
    <t>Stealth, Terror</t>
  </si>
  <si>
    <t>Fang Bite</t>
  </si>
  <si>
    <t>Araknolith</t>
  </si>
  <si>
    <t>Webspinner (Burst)</t>
  </si>
  <si>
    <t>Monstrous Impalers (Powerful, Ruinous)</t>
  </si>
  <si>
    <t>Tremor</t>
  </si>
  <si>
    <t>Vanguard, Hulking, Terror</t>
  </si>
  <si>
    <t>Reactive Enzymes (Explosive)</t>
  </si>
  <si>
    <t>Burrowing Spines</t>
  </si>
  <si>
    <t>Screamer</t>
  </si>
  <si>
    <t>Screamers (Engulf, Ruinous)</t>
  </si>
  <si>
    <t>Shredding Limbs</t>
  </si>
  <si>
    <t>Megasomid</t>
  </si>
  <si>
    <t>Monstrous Dreadhorns (Powerful, Ruinous)</t>
  </si>
  <si>
    <r>
      <rPr>
        <b/>
        <sz val="10"/>
        <color theme="1"/>
        <rFont val="Arial"/>
      </rPr>
      <t>Tidal Flow:</t>
    </r>
    <r>
      <rPr>
        <sz val="10"/>
        <color theme="1"/>
        <rFont val="Arial"/>
      </rPr>
      <t xml:space="preserve"> The Commander rolls an additional D6 at the start of the first Round and the entire army is subject to the following rules for each tide depending on the roll result. The tide will cycle each subsequent Round for the entire duration of the battle from Ebb to Flood to High (repeating).</t>
    </r>
  </si>
  <si>
    <r>
      <rPr>
        <b/>
        <sz val="10"/>
        <color theme="1"/>
        <rFont val="Arial"/>
      </rPr>
      <t>Ebb (1-3):</t>
    </r>
    <r>
      <rPr>
        <sz val="10"/>
        <color theme="1"/>
        <rFont val="Arial"/>
      </rPr>
      <t xml:space="preserve"> All units gain +2 to their Defense spec and subtract 2" from their Speed spec while this tide is active.</t>
    </r>
  </si>
  <si>
    <r>
      <rPr>
        <b/>
        <sz val="10"/>
        <color theme="1"/>
        <rFont val="Arial"/>
      </rPr>
      <t>Flood (4-6):</t>
    </r>
    <r>
      <rPr>
        <sz val="10"/>
        <color theme="1"/>
        <rFont val="Arial"/>
      </rPr>
      <t xml:space="preserve"> All units gain +2" to their Speed spec while this tide is active.</t>
    </r>
  </si>
  <si>
    <r>
      <rPr>
        <b/>
        <sz val="10"/>
        <color theme="1"/>
        <rFont val="Arial"/>
      </rPr>
      <t>High:</t>
    </r>
    <r>
      <rPr>
        <sz val="10"/>
        <color theme="1"/>
        <rFont val="Arial"/>
      </rPr>
      <t xml:space="preserve"> All units gain +1 to the Power spec of all their weapons while this tide is active.</t>
    </r>
  </si>
  <si>
    <r>
      <rPr>
        <b/>
        <sz val="10"/>
        <color theme="1"/>
        <rFont val="Arial"/>
      </rPr>
      <t xml:space="preserve">Sacred Ritual:
</t>
    </r>
    <r>
      <rPr>
        <sz val="10"/>
        <color theme="1"/>
        <rFont val="Arial"/>
      </rPr>
      <t>At the start of each Battle Phase the Stygian Commander can choose one Stygian Leader, Elder, or Alchemist on an Archive to perform one of the following sacred rituals. Roll a D6 and the ritual is successful on a roll result of 5+. Before making the roll, the Stygian Commander can choose to sacrifice Health of the model (or its accompanying unit). Each point of Health sacrificed before the roll adds +1 to the roll result, but a roll result of 1 always fails.</t>
    </r>
  </si>
  <si>
    <r>
      <rPr>
        <b/>
        <sz val="10"/>
        <color theme="1"/>
        <rFont val="Arial"/>
      </rPr>
      <t>Power of the Waves</t>
    </r>
    <r>
      <rPr>
        <sz val="10"/>
        <color theme="1"/>
        <rFont val="Arial"/>
      </rPr>
      <t xml:space="preserve"> – All allied Stygian units on Archives gain +1 to the Power spec of their Battle weapons until the end of the Phase.</t>
    </r>
  </si>
  <si>
    <r>
      <rPr>
        <b/>
        <sz val="10"/>
        <color theme="1"/>
        <rFont val="Arial"/>
      </rPr>
      <t>Protection of the Depths</t>
    </r>
    <r>
      <rPr>
        <sz val="10"/>
        <color theme="1"/>
        <rFont val="Arial"/>
      </rPr>
      <t xml:space="preserve"> – All allied Stygian units on Archives gain +1 to their Defense spec until the end of the Phase.</t>
    </r>
  </si>
  <si>
    <t>Sephalo Tribe</t>
  </si>
  <si>
    <r>
      <rPr>
        <b/>
        <sz val="10"/>
        <color theme="1"/>
        <rFont val="Arial"/>
      </rPr>
      <t>Firewater Surprise:</t>
    </r>
    <r>
      <rPr>
        <sz val="10"/>
        <color theme="1"/>
        <rFont val="Arial"/>
      </rPr>
      <t xml:space="preserve"> In the Action Phase when performing a Retreat Move, inflict D3 Severe Damage to an enemy unit that was in Battle Range of the retreating unit before it moved.</t>
    </r>
  </si>
  <si>
    <t>Coralius Tribe</t>
  </si>
  <si>
    <r>
      <rPr>
        <b/>
        <sz val="10"/>
        <color theme="1"/>
        <rFont val="Arial"/>
      </rPr>
      <t>Propagation:</t>
    </r>
    <r>
      <rPr>
        <sz val="10"/>
        <color theme="1"/>
        <rFont val="Arial"/>
      </rPr>
      <t xml:space="preserve"> In the Control Phase, a unit with the Regenerate ability Regenerates 4 Health instead of D3.</t>
    </r>
  </si>
  <si>
    <t>Khar-Khar Tribe</t>
  </si>
  <si>
    <r>
      <rPr>
        <b/>
        <sz val="10"/>
        <color theme="1"/>
        <rFont val="Arial"/>
      </rPr>
      <t>Feeding Frenzy:</t>
    </r>
    <r>
      <rPr>
        <sz val="10"/>
        <color theme="1"/>
        <rFont val="Arial"/>
      </rPr>
      <t xml:space="preserve"> In the Battle Phase when performing a Battle Activation, a unit's Attack Rolls score Critical Hits on unmodified roll results of 5 and 6.</t>
    </r>
  </si>
  <si>
    <t>Tide Chieftain</t>
  </si>
  <si>
    <t>Tidecaller (Burst)</t>
  </si>
  <si>
    <t>Tail Spines (Burst)</t>
  </si>
  <si>
    <t>Creator</t>
  </si>
  <si>
    <t>Hulking, Regenerate</t>
  </si>
  <si>
    <t>Progeneration (Engulf, Explosive)</t>
  </si>
  <si>
    <t>Jagged Fists (Ruinous)</t>
  </si>
  <si>
    <t>King-Khar</t>
  </si>
  <si>
    <t>Grave Jaws (Powerful, Ruinous)</t>
  </si>
  <si>
    <t>Tide Shaman</t>
  </si>
  <si>
    <t>Razor Trident (Ruinous)</t>
  </si>
  <si>
    <t>Mender</t>
  </si>
  <si>
    <t>Hardened Fists</t>
  </si>
  <si>
    <t>Brewmaster</t>
  </si>
  <si>
    <t>Skirmish, Resilient 6+</t>
  </si>
  <si>
    <t>Inkjet (Burst)</t>
  </si>
  <si>
    <t>Brewmaster Belch</t>
  </si>
  <si>
    <t>Wo-Khar</t>
  </si>
  <si>
    <t>Gnashing Jaws (Ruinous)</t>
  </si>
  <si>
    <t>Progeny</t>
  </si>
  <si>
    <t>Eco Deterrent (Engulf)</t>
  </si>
  <si>
    <t>Sootheswimmer</t>
  </si>
  <si>
    <t>Stealth, Agile, Skirmish</t>
  </si>
  <si>
    <t>Soothestave</t>
  </si>
  <si>
    <t>So-Khar</t>
  </si>
  <si>
    <t>Cuttle-throat</t>
  </si>
  <si>
    <t>Quarreller (Precise, Powerful, Ruinous)</t>
  </si>
  <si>
    <t>Razor Beak</t>
  </si>
  <si>
    <t>Scuttler</t>
  </si>
  <si>
    <t>Stealth, Skirmish, Resilient 6+</t>
  </si>
  <si>
    <t>Depth Charge (Powerful, Ruinous)</t>
  </si>
  <si>
    <t>A-Khar</t>
  </si>
  <si>
    <t>Ravenous Jaws (Precise, Powerful, Ruinous)</t>
  </si>
  <si>
    <t>Architects</t>
  </si>
  <si>
    <t>Stinging Lashes</t>
  </si>
  <si>
    <t>Waveriders</t>
  </si>
  <si>
    <t>Venom Harpoon (Ruinous)</t>
  </si>
  <si>
    <t>Patrons</t>
  </si>
  <si>
    <t>Firewater Funnels (Burst, Engulf)</t>
  </si>
  <si>
    <t>Firewater Belch</t>
  </si>
  <si>
    <t>Ray-Khari</t>
  </si>
  <si>
    <t>Death Barbs (Ruinous)</t>
  </si>
  <si>
    <t>Cha-Khari</t>
  </si>
  <si>
    <t>Teutors</t>
  </si>
  <si>
    <t>Seekers</t>
  </si>
  <si>
    <t>Seeker (Arcing, Explosive)</t>
  </si>
  <si>
    <t>Drifters</t>
  </si>
  <si>
    <t>Nematos (Ruinous)</t>
  </si>
  <si>
    <t>Stinging Grasp</t>
  </si>
  <si>
    <t>Khar-Khari</t>
  </si>
  <si>
    <t>Gardeners</t>
  </si>
  <si>
    <t>Remies</t>
  </si>
  <si>
    <t>Suction Jaws</t>
  </si>
  <si>
    <t>Flagelli</t>
  </si>
  <si>
    <t>Bioluminescence</t>
  </si>
  <si>
    <t>Nautilus</t>
  </si>
  <si>
    <t>Inkannons (Ruinous)</t>
  </si>
  <si>
    <t>Grasping Tentacles</t>
  </si>
  <si>
    <t>Sealestial</t>
  </si>
  <si>
    <t>Hulking, Terror, Regenerate</t>
  </si>
  <si>
    <t>Digestive Threads (Arcing, Ruinous)</t>
  </si>
  <si>
    <t>Crushing Arms (Ruinous)</t>
  </si>
  <si>
    <t>Roara-Khar</t>
  </si>
  <si>
    <t>Abyssal Maw (Powerful, Ruinous)</t>
  </si>
  <si>
    <t>Leviathan</t>
  </si>
  <si>
    <t>Colossal Reach (Engulf, Ruinous)</t>
  </si>
  <si>
    <t>Monstrous Tentacles (Ruinous)</t>
  </si>
  <si>
    <t>Gigazoa</t>
  </si>
  <si>
    <t>Hostile Ecosystem (Burst, Engulf)</t>
  </si>
  <si>
    <t>Hostile Ecosystem (Burst)</t>
  </si>
  <si>
    <r>
      <t xml:space="preserve">Heroic Inspiration:
</t>
    </r>
    <r>
      <rPr>
        <sz val="10"/>
        <color theme="1"/>
        <rFont val="Arial"/>
      </rPr>
      <t xml:space="preserve">At the start of each Round the Exiles Commander chooses one of the following inspirations that will apply until the end of the Round. The inspiration rule applies to the Exiles Leader and any allied Exiles units within 12" of the Exiles Leader, excluding Abominations and Transports.
</t>
    </r>
    <r>
      <rPr>
        <b/>
        <sz val="10"/>
        <color theme="1"/>
        <rFont val="Arial"/>
      </rPr>
      <t>Make Haste!</t>
    </r>
    <r>
      <rPr>
        <sz val="10"/>
        <color theme="1"/>
        <rFont val="Arial"/>
      </rPr>
      <t xml:space="preserve"> - inspired units gain +1" to their Speed spec.
</t>
    </r>
    <r>
      <rPr>
        <b/>
        <sz val="10"/>
        <color theme="1"/>
        <rFont val="Arial"/>
      </rPr>
      <t>Stand Strong!</t>
    </r>
    <r>
      <rPr>
        <sz val="10"/>
        <color theme="1"/>
        <rFont val="Arial"/>
      </rPr>
      <t xml:space="preserve"> - inspired units get +1 to the roll result of their Terror Rolls.
</t>
    </r>
    <r>
      <rPr>
        <b/>
        <sz val="10"/>
        <color theme="1"/>
        <rFont val="Arial"/>
      </rPr>
      <t>Focus Fire!</t>
    </r>
    <r>
      <rPr>
        <sz val="10"/>
        <color theme="1"/>
        <rFont val="Arial"/>
      </rPr>
      <t xml:space="preserve"> - inspired units gain +1 to the Power spec of their ranged weapons.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</si>
</sst>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Arial"/>
      <scheme val="minor"/>
    </font>
    <font>
      <b/>
      <sz val="10"/>
      <color theme="1"/>
      <name val="Arial"/>
      <scheme val="minor"/>
    </font>
    <font>
      <sz val="10"/>
      <color theme="1"/>
      <name val="Arial"/>
      <scheme val="minor"/>
    </font>
    <font>
      <b/>
      <sz val="10"/>
      <color theme="1"/>
      <name val="Arial"/>
    </font>
    <font>
      <sz val="10"/>
      <color theme="1"/>
      <name val="Arial"/>
    </font>
  </fonts>
  <fills count="7">
    <fill>
      <patternFill patternType="none"/>
    </fill>
    <fill>
      <patternFill patternType="gray125"/>
    </fill>
    <fill>
      <patternFill patternType="solid">
        <fgColor theme="0"/>
        <bgColor theme="0"/>
      </patternFill>
    </fill>
    <fill>
      <patternFill patternType="solid">
        <fgColor rgb="FFCFE2F3"/>
        <bgColor rgb="FFCFE2F3"/>
      </patternFill>
    </fill>
    <fill>
      <patternFill patternType="solid">
        <fgColor rgb="FFFFE599"/>
        <bgColor rgb="FFFFE599"/>
      </patternFill>
    </fill>
    <fill>
      <patternFill patternType="solid">
        <fgColor rgb="FF93C47D"/>
        <bgColor rgb="FF93C47D"/>
      </patternFill>
    </fill>
    <fill>
      <patternFill patternType="solid">
        <fgColor theme="0"/>
        <bgColor indexed="64"/>
      </patternFill>
    </fill>
  </fills>
  <borders count="1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72">
    <xf numFmtId="0" fontId="0" fillId="0" borderId="0" xfId="0"/>
    <xf numFmtId="0" fontId="1" fillId="0" borderId="1" xfId="0" applyFont="1" applyBorder="1"/>
    <xf numFmtId="0" fontId="2" fillId="0" borderId="1" xfId="0" applyFont="1" applyBorder="1"/>
    <xf numFmtId="0" fontId="3" fillId="2" borderId="0" xfId="0" applyFont="1" applyFill="1" applyAlignment="1">
      <alignment horizontal="center"/>
    </xf>
    <xf numFmtId="0" fontId="3" fillId="2" borderId="1" xfId="0" applyFont="1" applyFill="1" applyBorder="1" applyAlignment="1">
      <alignment horizontal="left"/>
    </xf>
    <xf numFmtId="0" fontId="1" fillId="0" borderId="0" xfId="0" applyFont="1"/>
    <xf numFmtId="0" fontId="4" fillId="3" borderId="0" xfId="0" applyFont="1" applyFill="1" applyAlignment="1">
      <alignment horizontal="left"/>
    </xf>
    <xf numFmtId="0" fontId="3" fillId="3" borderId="0" xfId="0" applyFont="1" applyFill="1" applyAlignment="1">
      <alignment horizontal="center"/>
    </xf>
    <xf numFmtId="0" fontId="2" fillId="3" borderId="0" xfId="0" applyFont="1" applyFill="1"/>
    <xf numFmtId="0" fontId="1" fillId="0" borderId="2" xfId="0" applyFont="1" applyBorder="1"/>
    <xf numFmtId="0" fontId="3" fillId="2" borderId="0" xfId="0" applyFont="1" applyFill="1" applyAlignment="1">
      <alignment horizontal="left"/>
    </xf>
    <xf numFmtId="0" fontId="1" fillId="0" borderId="3" xfId="0" applyFont="1" applyBorder="1" applyAlignment="1">
      <alignment horizontal="center"/>
    </xf>
    <xf numFmtId="0" fontId="1" fillId="0" borderId="4" xfId="0" applyFont="1" applyBorder="1" applyAlignment="1">
      <alignment horizontal="center"/>
    </xf>
    <xf numFmtId="0" fontId="1" fillId="4" borderId="4" xfId="0" applyFont="1" applyFill="1" applyBorder="1" applyAlignment="1">
      <alignment horizontal="center"/>
    </xf>
    <xf numFmtId="0" fontId="1" fillId="0" borderId="5" xfId="0" applyFont="1" applyBorder="1" applyAlignment="1">
      <alignment horizontal="center"/>
    </xf>
    <xf numFmtId="0" fontId="2" fillId="0" borderId="6" xfId="0" applyFont="1" applyBorder="1"/>
    <xf numFmtId="0" fontId="2" fillId="3" borderId="7" xfId="0" applyFont="1" applyFill="1" applyBorder="1"/>
    <xf numFmtId="0" fontId="2" fillId="0" borderId="7" xfId="0" applyFont="1" applyBorder="1"/>
    <xf numFmtId="0" fontId="2" fillId="4" borderId="7" xfId="0" applyFont="1" applyFill="1" applyBorder="1"/>
    <xf numFmtId="0" fontId="2" fillId="0" borderId="8" xfId="0" applyFont="1" applyBorder="1"/>
    <xf numFmtId="0" fontId="2" fillId="0" borderId="9" xfId="0" applyFont="1" applyBorder="1"/>
    <xf numFmtId="0" fontId="2" fillId="0" borderId="0" xfId="0" applyFont="1"/>
    <xf numFmtId="0" fontId="2" fillId="4" borderId="0" xfId="0" applyFont="1" applyFill="1"/>
    <xf numFmtId="0" fontId="2" fillId="0" borderId="10" xfId="0" applyFont="1" applyBorder="1"/>
    <xf numFmtId="0" fontId="2" fillId="3" borderId="9" xfId="0" applyFont="1" applyFill="1" applyBorder="1"/>
    <xf numFmtId="0" fontId="4" fillId="4" borderId="0" xfId="0" applyFont="1" applyFill="1" applyAlignment="1">
      <alignment horizontal="left"/>
    </xf>
    <xf numFmtId="0" fontId="3" fillId="4" borderId="0" xfId="0" applyFont="1" applyFill="1" applyAlignment="1">
      <alignment horizontal="center"/>
    </xf>
    <xf numFmtId="0" fontId="4" fillId="2" borderId="0" xfId="0" applyFont="1" applyFill="1" applyAlignment="1">
      <alignment horizontal="left"/>
    </xf>
    <xf numFmtId="0" fontId="2" fillId="0" borderId="11" xfId="0" applyFont="1" applyBorder="1"/>
    <xf numFmtId="0" fontId="2" fillId="3" borderId="1" xfId="0" applyFont="1" applyFill="1" applyBorder="1"/>
    <xf numFmtId="0" fontId="2" fillId="4" borderId="1" xfId="0" applyFont="1" applyFill="1" applyBorder="1"/>
    <xf numFmtId="0" fontId="2" fillId="0" borderId="12" xfId="0" applyFont="1" applyBorder="1"/>
    <xf numFmtId="0" fontId="3" fillId="2" borderId="1" xfId="0" applyFont="1" applyFill="1" applyBorder="1" applyAlignment="1">
      <alignment horizontal="center"/>
    </xf>
    <xf numFmtId="0" fontId="3" fillId="0" borderId="1" xfId="0" applyFont="1" applyBorder="1" applyAlignment="1">
      <alignment horizontal="center"/>
    </xf>
    <xf numFmtId="0" fontId="3" fillId="2" borderId="0" xfId="0" applyFont="1" applyFill="1" applyAlignment="1">
      <alignment horizontal="left" vertic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5" xfId="0" applyFont="1" applyFill="1" applyBorder="1" applyAlignment="1">
      <alignment horizontal="center"/>
    </xf>
    <xf numFmtId="0" fontId="3" fillId="0" borderId="0" xfId="0" applyFont="1" applyAlignment="1">
      <alignment horizontal="center"/>
    </xf>
    <xf numFmtId="0" fontId="4" fillId="2" borderId="6" xfId="0" applyFont="1" applyFill="1" applyBorder="1"/>
    <xf numFmtId="0" fontId="4" fillId="2" borderId="7" xfId="0" applyFont="1" applyFill="1" applyBorder="1"/>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0" borderId="0" xfId="0" applyFont="1" applyAlignment="1">
      <alignment horizontal="center"/>
    </xf>
    <xf numFmtId="0" fontId="4" fillId="2" borderId="9" xfId="0" applyFont="1" applyFill="1" applyBorder="1"/>
    <xf numFmtId="0" fontId="4" fillId="2" borderId="0" xfId="0" applyFont="1" applyFill="1"/>
    <xf numFmtId="0" fontId="4" fillId="2" borderId="0" xfId="0" applyFont="1" applyFill="1" applyAlignment="1">
      <alignment horizontal="center"/>
    </xf>
    <xf numFmtId="0" fontId="4" fillId="2" borderId="10" xfId="0" applyFont="1" applyFill="1" applyBorder="1" applyAlignment="1">
      <alignment horizontal="center"/>
    </xf>
    <xf numFmtId="0" fontId="4" fillId="2" borderId="0" xfId="0" applyFont="1" applyFill="1" applyAlignment="1">
      <alignment wrapText="1"/>
    </xf>
    <xf numFmtId="0" fontId="4" fillId="2" borderId="11" xfId="0" applyFont="1" applyFill="1" applyBorder="1"/>
    <xf numFmtId="0" fontId="4" fillId="2" borderId="1" xfId="0" applyFont="1" applyFill="1" applyBorder="1"/>
    <xf numFmtId="0" fontId="4" fillId="2" borderId="1" xfId="0" applyFont="1" applyFill="1" applyBorder="1" applyAlignment="1">
      <alignment horizontal="center"/>
    </xf>
    <xf numFmtId="0" fontId="4" fillId="2" borderId="12" xfId="0" applyFont="1" applyFill="1" applyBorder="1" applyAlignment="1">
      <alignment horizontal="center"/>
    </xf>
    <xf numFmtId="0" fontId="4" fillId="2" borderId="0" xfId="0" applyFont="1" applyFill="1" applyAlignment="1">
      <alignment horizontal="left" vertical="top"/>
    </xf>
    <xf numFmtId="0" fontId="4" fillId="2" borderId="0" xfId="0" applyFont="1" applyFill="1" applyAlignment="1">
      <alignment horizontal="left" vertical="top" wrapText="1"/>
    </xf>
    <xf numFmtId="0" fontId="4" fillId="0" borderId="0" xfId="0" applyFont="1" applyAlignment="1">
      <alignment horizontal="left"/>
    </xf>
    <xf numFmtId="0" fontId="4" fillId="0" borderId="0" xfId="0" applyFont="1"/>
    <xf numFmtId="0" fontId="3" fillId="0" borderId="0" xfId="0" applyFont="1" applyAlignment="1">
      <alignment horizontal="left" vertical="top" wrapText="1"/>
    </xf>
    <xf numFmtId="0" fontId="0" fillId="0" borderId="0" xfId="0"/>
    <xf numFmtId="0" fontId="4" fillId="0" borderId="0" xfId="0" applyFont="1" applyAlignment="1">
      <alignment horizontal="left" vertical="top" wrapText="1"/>
    </xf>
    <xf numFmtId="0" fontId="4" fillId="2" borderId="0" xfId="0" applyFont="1" applyFill="1" applyAlignment="1">
      <alignment wrapText="1"/>
    </xf>
    <xf numFmtId="0" fontId="4" fillId="0" borderId="0" xfId="0" applyFont="1" applyAlignment="1">
      <alignment wrapText="1"/>
    </xf>
    <xf numFmtId="0" fontId="3" fillId="2" borderId="0" xfId="0" applyFont="1" applyFill="1" applyAlignment="1">
      <alignment horizontal="left" vertical="center" wrapText="1"/>
    </xf>
    <xf numFmtId="0" fontId="4" fillId="2" borderId="0" xfId="0" applyFont="1" applyFill="1" applyAlignment="1">
      <alignment horizontal="left" vertical="top" wrapText="1"/>
    </xf>
    <xf numFmtId="0" fontId="2" fillId="6" borderId="0" xfId="0" applyFont="1" applyFill="1"/>
    <xf numFmtId="0" fontId="0" fillId="6" borderId="0" xfId="0" applyFill="1"/>
    <xf numFmtId="0" fontId="3" fillId="6" borderId="0" xfId="0" applyFont="1" applyFill="1" applyAlignment="1">
      <alignment horizontal="left" vertical="top"/>
    </xf>
    <xf numFmtId="0" fontId="3" fillId="6" borderId="0" xfId="0" applyFont="1" applyFill="1" applyAlignment="1">
      <alignment horizontal="center"/>
    </xf>
    <xf numFmtId="0" fontId="4" fillId="6" borderId="0" xfId="0" applyFont="1" applyFill="1" applyAlignment="1">
      <alignment horizontal="center"/>
    </xf>
    <xf numFmtId="0" fontId="4" fillId="6" borderId="0" xfId="0" applyFont="1" applyFill="1" applyAlignment="1">
      <alignment horizontal="left" vertical="top" wrapText="1"/>
    </xf>
    <xf numFmtId="0" fontId="0" fillId="6" borderId="0" xfId="0" applyFill="1"/>
    <xf numFmtId="0" fontId="4" fillId="6"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T80"/>
  <sheetViews>
    <sheetView topLeftCell="A12" workbookViewId="0">
      <selection activeCell="L20" sqref="L20"/>
    </sheetView>
  </sheetViews>
  <sheetFormatPr defaultColWidth="12.59765625" defaultRowHeight="15.75" customHeight="1" x14ac:dyDescent="0.35"/>
  <cols>
    <col min="1" max="1" width="14.59765625" customWidth="1"/>
    <col min="2" max="2" width="18.265625" customWidth="1"/>
    <col min="3" max="3" width="7.59765625" customWidth="1"/>
    <col min="4" max="5" width="8" customWidth="1"/>
    <col min="6" max="6" width="6" customWidth="1"/>
    <col min="7" max="7" width="25.46484375" customWidth="1"/>
    <col min="8" max="8" width="41.73046875" customWidth="1"/>
    <col min="9" max="9" width="6.1328125" customWidth="1"/>
    <col min="10" max="10" width="7" customWidth="1"/>
    <col min="11" max="11" width="6" customWidth="1"/>
    <col min="12" max="12" width="7.46484375" customWidth="1"/>
    <col min="13" max="13" width="32.86328125" customWidth="1"/>
    <col min="14" max="14" width="7" customWidth="1"/>
    <col min="15" max="15" width="6" customWidth="1"/>
    <col min="16" max="16" width="7.46484375" customWidth="1"/>
    <col min="17" max="17" width="4.59765625" customWidth="1"/>
    <col min="18" max="18" width="7.59765625" customWidth="1"/>
    <col min="19" max="19" width="8" customWidth="1"/>
    <col min="20" max="20" width="8.73046875" customWidth="1"/>
  </cols>
  <sheetData>
    <row r="1" spans="1:20" ht="15.75" customHeight="1" x14ac:dyDescent="0.4">
      <c r="A1" s="1" t="s">
        <v>0</v>
      </c>
      <c r="B1" s="2"/>
      <c r="C1" s="2"/>
      <c r="D1" s="2"/>
      <c r="E1" s="2"/>
      <c r="F1" s="2"/>
      <c r="G1" s="3"/>
      <c r="H1" s="4" t="s">
        <v>1</v>
      </c>
      <c r="I1" s="3"/>
      <c r="J1" s="3"/>
      <c r="K1" s="3"/>
      <c r="L1" s="3"/>
      <c r="M1" s="3"/>
      <c r="N1" s="3"/>
      <c r="O1" s="3"/>
      <c r="P1" s="3"/>
      <c r="Q1" s="3"/>
      <c r="R1" s="3"/>
      <c r="S1" s="3"/>
      <c r="T1" s="3"/>
    </row>
    <row r="2" spans="1:20" ht="15.75" customHeight="1" x14ac:dyDescent="0.4">
      <c r="A2" s="5"/>
      <c r="G2" s="3"/>
      <c r="H2" s="6" t="s">
        <v>2</v>
      </c>
      <c r="I2" s="7"/>
      <c r="J2" s="7"/>
      <c r="K2" s="7"/>
      <c r="L2" s="3"/>
      <c r="M2" s="3"/>
      <c r="N2" s="3"/>
      <c r="O2" s="3"/>
      <c r="P2" s="3"/>
      <c r="Q2" s="3"/>
      <c r="R2" s="3"/>
      <c r="S2" s="3"/>
      <c r="T2" s="3"/>
    </row>
    <row r="3" spans="1:20" ht="15.75" customHeight="1" x14ac:dyDescent="0.4">
      <c r="A3" s="5" t="s">
        <v>3</v>
      </c>
      <c r="B3" s="8"/>
      <c r="F3" s="9">
        <f>SUM(F5:F25)</f>
        <v>0</v>
      </c>
      <c r="G3" s="10" t="s">
        <v>4</v>
      </c>
      <c r="H3" s="6" t="s">
        <v>5</v>
      </c>
      <c r="I3" s="7"/>
      <c r="J3" s="7"/>
      <c r="K3" s="7"/>
      <c r="L3" s="3"/>
      <c r="M3" s="3"/>
      <c r="N3" s="3"/>
      <c r="O3" s="3"/>
      <c r="P3" s="3"/>
      <c r="Q3" s="3"/>
      <c r="R3" s="3"/>
      <c r="S3" s="3"/>
      <c r="T3" s="3"/>
    </row>
    <row r="4" spans="1:20" ht="15.75" customHeight="1" x14ac:dyDescent="0.4">
      <c r="A4" s="11" t="s">
        <v>6</v>
      </c>
      <c r="B4" s="12" t="s">
        <v>7</v>
      </c>
      <c r="C4" s="12" t="s">
        <v>8</v>
      </c>
      <c r="D4" s="12" t="s">
        <v>9</v>
      </c>
      <c r="E4" s="13" t="s">
        <v>10</v>
      </c>
      <c r="F4" s="14" t="s">
        <v>11</v>
      </c>
      <c r="G4" s="3"/>
      <c r="H4" s="6" t="s">
        <v>12</v>
      </c>
      <c r="I4" s="7"/>
      <c r="J4" s="7"/>
      <c r="K4" s="7"/>
      <c r="L4" s="3"/>
      <c r="M4" s="3"/>
      <c r="N4" s="3"/>
      <c r="O4" s="3"/>
      <c r="P4" s="3"/>
      <c r="Q4" s="3"/>
      <c r="R4" s="3"/>
      <c r="S4" s="3"/>
      <c r="T4" s="3"/>
    </row>
    <row r="5" spans="1:20" ht="15.75" customHeight="1" x14ac:dyDescent="0.4">
      <c r="A5" s="15" t="s">
        <v>13</v>
      </c>
      <c r="B5" s="16"/>
      <c r="C5" s="17">
        <f t="shared" ref="C5:C25" si="0">IFERROR(VLOOKUP(B5,$B$48:$S$77,17,FALSE),0)</f>
        <v>0</v>
      </c>
      <c r="D5" s="17">
        <f t="shared" ref="D5:D25" si="1">IFERROR(VLOOKUP(B5,$B$48:$S$77,18,FALSE),0)</f>
        <v>0</v>
      </c>
      <c r="E5" s="18"/>
      <c r="F5" s="19">
        <f t="shared" ref="F5:F25" si="2">IFERROR(VLOOKUP(B5,$B$48:$S$77,16,FALSE)*E5,0)</f>
        <v>0</v>
      </c>
      <c r="G5" s="3"/>
      <c r="H5" s="6" t="s">
        <v>14</v>
      </c>
      <c r="I5" s="7"/>
      <c r="J5" s="7"/>
      <c r="K5" s="7"/>
      <c r="L5" s="3"/>
      <c r="M5" s="3"/>
      <c r="N5" s="3"/>
      <c r="O5" s="3"/>
      <c r="P5" s="3"/>
      <c r="Q5" s="3"/>
      <c r="R5" s="3"/>
      <c r="S5" s="3"/>
      <c r="T5" s="3"/>
    </row>
    <row r="6" spans="1:20" ht="15.75" customHeight="1" x14ac:dyDescent="0.4">
      <c r="A6" s="20" t="s">
        <v>15</v>
      </c>
      <c r="B6" s="8"/>
      <c r="C6" s="21">
        <f t="shared" si="0"/>
        <v>0</v>
      </c>
      <c r="D6" s="21">
        <f t="shared" si="1"/>
        <v>0</v>
      </c>
      <c r="E6" s="22"/>
      <c r="F6" s="23">
        <f t="shared" si="2"/>
        <v>0</v>
      </c>
      <c r="G6" s="3"/>
      <c r="H6" s="6" t="s">
        <v>16</v>
      </c>
      <c r="I6" s="7"/>
      <c r="J6" s="7"/>
      <c r="K6" s="7"/>
      <c r="L6" s="3"/>
      <c r="M6" s="3"/>
      <c r="N6" s="3"/>
      <c r="O6" s="3"/>
      <c r="P6" s="3"/>
      <c r="Q6" s="3"/>
      <c r="R6" s="3"/>
      <c r="S6" s="3"/>
      <c r="T6" s="3"/>
    </row>
    <row r="7" spans="1:20" ht="15.75" customHeight="1" x14ac:dyDescent="0.4">
      <c r="A7" s="20" t="s">
        <v>17</v>
      </c>
      <c r="B7" s="8"/>
      <c r="C7" s="21">
        <f t="shared" si="0"/>
        <v>0</v>
      </c>
      <c r="D7" s="21">
        <f t="shared" si="1"/>
        <v>0</v>
      </c>
      <c r="E7" s="22"/>
      <c r="F7" s="23">
        <f t="shared" si="2"/>
        <v>0</v>
      </c>
      <c r="G7" s="3"/>
      <c r="H7" s="6" t="s">
        <v>18</v>
      </c>
      <c r="I7" s="7"/>
      <c r="J7" s="7"/>
      <c r="K7" s="7"/>
      <c r="L7" s="3"/>
      <c r="M7" s="3"/>
      <c r="N7" s="3"/>
      <c r="O7" s="3"/>
      <c r="P7" s="3"/>
      <c r="Q7" s="3"/>
      <c r="R7" s="3"/>
      <c r="S7" s="3"/>
      <c r="T7" s="3"/>
    </row>
    <row r="8" spans="1:20" ht="15.75" customHeight="1" x14ac:dyDescent="0.4">
      <c r="A8" s="24" t="s">
        <v>19</v>
      </c>
      <c r="B8" s="8"/>
      <c r="C8" s="21">
        <f t="shared" si="0"/>
        <v>0</v>
      </c>
      <c r="D8" s="21">
        <f t="shared" si="1"/>
        <v>0</v>
      </c>
      <c r="E8" s="22"/>
      <c r="F8" s="23">
        <f t="shared" si="2"/>
        <v>0</v>
      </c>
      <c r="G8" s="3"/>
      <c r="H8" s="25" t="s">
        <v>20</v>
      </c>
      <c r="I8" s="26"/>
      <c r="J8" s="26"/>
      <c r="K8" s="26"/>
      <c r="L8" s="3"/>
      <c r="M8" s="3"/>
      <c r="N8" s="3"/>
      <c r="O8" s="3"/>
      <c r="P8" s="3"/>
      <c r="Q8" s="3"/>
      <c r="R8" s="3"/>
      <c r="S8" s="3"/>
      <c r="T8" s="3"/>
    </row>
    <row r="9" spans="1:20" ht="15.75" customHeight="1" x14ac:dyDescent="0.4">
      <c r="A9" s="20" t="s">
        <v>21</v>
      </c>
      <c r="B9" s="8"/>
      <c r="C9" s="21">
        <f t="shared" si="0"/>
        <v>0</v>
      </c>
      <c r="D9" s="21">
        <f t="shared" si="1"/>
        <v>0</v>
      </c>
      <c r="E9" s="22"/>
      <c r="F9" s="23">
        <f t="shared" si="2"/>
        <v>0</v>
      </c>
      <c r="G9" s="3"/>
      <c r="H9" s="64"/>
      <c r="I9" s="3"/>
      <c r="J9" s="3"/>
      <c r="K9" s="3"/>
      <c r="L9" s="3"/>
      <c r="M9" s="3"/>
      <c r="N9" s="3"/>
      <c r="O9" s="3"/>
      <c r="P9" s="3"/>
      <c r="Q9" s="3"/>
      <c r="R9" s="3"/>
      <c r="S9" s="3"/>
      <c r="T9" s="3"/>
    </row>
    <row r="10" spans="1:20" ht="15.75" customHeight="1" x14ac:dyDescent="0.4">
      <c r="A10" s="20" t="s">
        <v>21</v>
      </c>
      <c r="B10" s="8"/>
      <c r="C10" s="21">
        <f t="shared" si="0"/>
        <v>0</v>
      </c>
      <c r="D10" s="21">
        <f t="shared" si="1"/>
        <v>0</v>
      </c>
      <c r="E10" s="22"/>
      <c r="F10" s="23">
        <f t="shared" si="2"/>
        <v>0</v>
      </c>
      <c r="G10" s="3"/>
      <c r="H10" s="65"/>
      <c r="I10" s="3"/>
      <c r="J10" s="3"/>
      <c r="K10" s="3"/>
      <c r="L10" s="3"/>
      <c r="M10" s="3"/>
      <c r="N10" s="3"/>
      <c r="O10" s="3"/>
      <c r="P10" s="3"/>
      <c r="Q10" s="3"/>
      <c r="R10" s="3"/>
      <c r="S10" s="3"/>
      <c r="T10" s="3"/>
    </row>
    <row r="11" spans="1:20" ht="15.75" customHeight="1" x14ac:dyDescent="0.4">
      <c r="A11" s="20" t="s">
        <v>21</v>
      </c>
      <c r="B11" s="8"/>
      <c r="C11" s="21">
        <f t="shared" si="0"/>
        <v>0</v>
      </c>
      <c r="D11" s="21">
        <f t="shared" si="1"/>
        <v>0</v>
      </c>
      <c r="E11" s="22"/>
      <c r="F11" s="23">
        <f t="shared" si="2"/>
        <v>0</v>
      </c>
      <c r="G11" s="3"/>
      <c r="H11" s="65"/>
      <c r="I11" s="3"/>
      <c r="J11" s="3"/>
      <c r="K11" s="3"/>
      <c r="L11" s="3"/>
      <c r="M11" s="3"/>
      <c r="N11" s="3"/>
      <c r="O11" s="3"/>
      <c r="P11" s="3"/>
      <c r="Q11" s="3"/>
      <c r="R11" s="3"/>
      <c r="S11" s="3"/>
      <c r="T11" s="3"/>
    </row>
    <row r="12" spans="1:20" ht="15.75" customHeight="1" x14ac:dyDescent="0.4">
      <c r="A12" s="20" t="s">
        <v>22</v>
      </c>
      <c r="B12" s="8"/>
      <c r="C12" s="21">
        <f t="shared" si="0"/>
        <v>0</v>
      </c>
      <c r="D12" s="21">
        <f t="shared" si="1"/>
        <v>0</v>
      </c>
      <c r="E12" s="22"/>
      <c r="F12" s="23">
        <f t="shared" si="2"/>
        <v>0</v>
      </c>
      <c r="G12" s="3"/>
      <c r="I12" s="3"/>
      <c r="J12" s="3"/>
      <c r="K12" s="3"/>
      <c r="L12" s="3"/>
      <c r="M12" s="3"/>
      <c r="N12" s="3"/>
      <c r="O12" s="3"/>
      <c r="P12" s="3"/>
      <c r="Q12" s="3"/>
      <c r="R12" s="3"/>
      <c r="S12" s="3"/>
      <c r="T12" s="3"/>
    </row>
    <row r="13" spans="1:20" ht="15.75" customHeight="1" x14ac:dyDescent="0.4">
      <c r="A13" s="20" t="s">
        <v>22</v>
      </c>
      <c r="B13" s="8"/>
      <c r="C13" s="21">
        <f t="shared" si="0"/>
        <v>0</v>
      </c>
      <c r="D13" s="21">
        <f t="shared" si="1"/>
        <v>0</v>
      </c>
      <c r="E13" s="22"/>
      <c r="F13" s="23">
        <f t="shared" si="2"/>
        <v>0</v>
      </c>
      <c r="G13" s="3"/>
      <c r="H13" s="27"/>
      <c r="I13" s="3"/>
      <c r="J13" s="3"/>
      <c r="K13" s="3"/>
      <c r="L13" s="3"/>
      <c r="M13" s="3"/>
      <c r="N13" s="3"/>
      <c r="O13" s="3"/>
      <c r="P13" s="3"/>
      <c r="Q13" s="3"/>
      <c r="R13" s="3"/>
      <c r="S13" s="3"/>
      <c r="T13" s="3"/>
    </row>
    <row r="14" spans="1:20" ht="15.75" customHeight="1" x14ac:dyDescent="0.4">
      <c r="A14" s="20" t="s">
        <v>22</v>
      </c>
      <c r="B14" s="8"/>
      <c r="C14" s="21">
        <f t="shared" si="0"/>
        <v>0</v>
      </c>
      <c r="D14" s="21">
        <f t="shared" si="1"/>
        <v>0</v>
      </c>
      <c r="E14" s="22"/>
      <c r="F14" s="23">
        <f t="shared" si="2"/>
        <v>0</v>
      </c>
      <c r="G14" s="3"/>
      <c r="H14" s="27"/>
      <c r="I14" s="3"/>
      <c r="J14" s="3"/>
      <c r="K14" s="3"/>
      <c r="L14" s="3"/>
      <c r="M14" s="3"/>
      <c r="N14" s="3"/>
      <c r="O14" s="3"/>
      <c r="P14" s="3"/>
      <c r="Q14" s="3"/>
      <c r="R14" s="3"/>
      <c r="S14" s="3"/>
      <c r="T14" s="3"/>
    </row>
    <row r="15" spans="1:20" ht="15.75" customHeight="1" x14ac:dyDescent="0.4">
      <c r="A15" s="20" t="s">
        <v>22</v>
      </c>
      <c r="B15" s="8"/>
      <c r="C15" s="21">
        <f t="shared" si="0"/>
        <v>0</v>
      </c>
      <c r="D15" s="21">
        <f t="shared" si="1"/>
        <v>0</v>
      </c>
      <c r="E15" s="22"/>
      <c r="F15" s="23">
        <f t="shared" si="2"/>
        <v>0</v>
      </c>
      <c r="G15" s="3"/>
      <c r="H15" s="27"/>
      <c r="I15" s="3"/>
      <c r="J15" s="3"/>
      <c r="K15" s="3"/>
      <c r="L15" s="3"/>
      <c r="M15" s="3"/>
      <c r="N15" s="3"/>
      <c r="O15" s="3"/>
      <c r="P15" s="3"/>
      <c r="Q15" s="3"/>
      <c r="R15" s="3"/>
      <c r="S15" s="3"/>
      <c r="T15" s="3"/>
    </row>
    <row r="16" spans="1:20" ht="15.75" customHeight="1" x14ac:dyDescent="0.4">
      <c r="A16" s="20" t="s">
        <v>22</v>
      </c>
      <c r="B16" s="8"/>
      <c r="C16" s="21">
        <f t="shared" si="0"/>
        <v>0</v>
      </c>
      <c r="D16" s="21">
        <f t="shared" si="1"/>
        <v>0</v>
      </c>
      <c r="E16" s="22"/>
      <c r="F16" s="23">
        <f t="shared" si="2"/>
        <v>0</v>
      </c>
      <c r="G16" s="3"/>
      <c r="H16" s="27"/>
      <c r="I16" s="3"/>
      <c r="J16" s="3"/>
      <c r="K16" s="3"/>
      <c r="L16" s="3"/>
      <c r="M16" s="3"/>
      <c r="N16" s="3"/>
      <c r="O16" s="3"/>
      <c r="P16" s="3"/>
      <c r="Q16" s="3"/>
      <c r="R16" s="3"/>
      <c r="S16" s="3"/>
      <c r="T16" s="3"/>
    </row>
    <row r="17" spans="1:20" ht="15.75" customHeight="1" x14ac:dyDescent="0.4">
      <c r="A17" s="20" t="s">
        <v>23</v>
      </c>
      <c r="B17" s="8"/>
      <c r="C17" s="21">
        <f t="shared" si="0"/>
        <v>0</v>
      </c>
      <c r="D17" s="21">
        <f t="shared" si="1"/>
        <v>0</v>
      </c>
      <c r="E17" s="22"/>
      <c r="F17" s="23">
        <f t="shared" si="2"/>
        <v>0</v>
      </c>
      <c r="G17" s="3"/>
      <c r="H17" s="27"/>
      <c r="I17" s="3"/>
      <c r="J17" s="3"/>
      <c r="K17" s="3"/>
      <c r="L17" s="3"/>
      <c r="M17" s="3"/>
      <c r="N17" s="3"/>
      <c r="O17" s="3"/>
      <c r="P17" s="3"/>
      <c r="Q17" s="3"/>
      <c r="R17" s="3"/>
      <c r="S17" s="3"/>
      <c r="T17" s="3"/>
    </row>
    <row r="18" spans="1:20" ht="15.75" customHeight="1" x14ac:dyDescent="0.4">
      <c r="A18" s="20" t="s">
        <v>23</v>
      </c>
      <c r="B18" s="8"/>
      <c r="C18" s="21">
        <f t="shared" si="0"/>
        <v>0</v>
      </c>
      <c r="D18" s="21">
        <f t="shared" si="1"/>
        <v>0</v>
      </c>
      <c r="E18" s="22"/>
      <c r="F18" s="23">
        <f t="shared" si="2"/>
        <v>0</v>
      </c>
      <c r="G18" s="3"/>
      <c r="H18" s="27"/>
      <c r="I18" s="3"/>
      <c r="J18" s="3"/>
      <c r="K18" s="3"/>
      <c r="L18" s="3"/>
      <c r="M18" s="3"/>
      <c r="N18" s="3"/>
      <c r="O18" s="3"/>
      <c r="P18" s="3"/>
      <c r="Q18" s="3"/>
      <c r="R18" s="3"/>
      <c r="S18" s="3"/>
      <c r="T18" s="3"/>
    </row>
    <row r="19" spans="1:20" ht="15.75" customHeight="1" x14ac:dyDescent="0.4">
      <c r="A19" s="20" t="s">
        <v>23</v>
      </c>
      <c r="B19" s="8"/>
      <c r="C19" s="21">
        <f t="shared" si="0"/>
        <v>0</v>
      </c>
      <c r="D19" s="21">
        <f t="shared" si="1"/>
        <v>0</v>
      </c>
      <c r="E19" s="22"/>
      <c r="F19" s="23">
        <f t="shared" si="2"/>
        <v>0</v>
      </c>
      <c r="G19" s="3"/>
      <c r="H19" s="27"/>
      <c r="I19" s="3"/>
      <c r="J19" s="3"/>
      <c r="K19" s="3"/>
      <c r="L19" s="3"/>
      <c r="M19" s="3"/>
      <c r="N19" s="3"/>
      <c r="O19" s="3"/>
      <c r="P19" s="3"/>
      <c r="Q19" s="3"/>
      <c r="R19" s="3"/>
      <c r="S19" s="3"/>
      <c r="T19" s="3"/>
    </row>
    <row r="20" spans="1:20" ht="15.75" customHeight="1" x14ac:dyDescent="0.4">
      <c r="A20" s="20" t="s">
        <v>24</v>
      </c>
      <c r="B20" s="8"/>
      <c r="C20" s="21">
        <f t="shared" si="0"/>
        <v>0</v>
      </c>
      <c r="D20" s="21">
        <f t="shared" si="1"/>
        <v>0</v>
      </c>
      <c r="E20" s="22"/>
      <c r="F20" s="23">
        <f t="shared" si="2"/>
        <v>0</v>
      </c>
      <c r="G20" s="3"/>
      <c r="H20" s="27"/>
      <c r="I20" s="3"/>
      <c r="J20" s="3"/>
      <c r="K20" s="3"/>
      <c r="L20" s="3"/>
      <c r="M20" s="3"/>
      <c r="N20" s="3"/>
      <c r="O20" s="3"/>
      <c r="P20" s="3"/>
      <c r="Q20" s="3"/>
      <c r="R20" s="3"/>
      <c r="S20" s="3"/>
      <c r="T20" s="3"/>
    </row>
    <row r="21" spans="1:20" ht="15.75" customHeight="1" x14ac:dyDescent="0.4">
      <c r="A21" s="20" t="s">
        <v>24</v>
      </c>
      <c r="B21" s="8"/>
      <c r="C21" s="21">
        <f t="shared" si="0"/>
        <v>0</v>
      </c>
      <c r="D21" s="21">
        <f t="shared" si="1"/>
        <v>0</v>
      </c>
      <c r="E21" s="22"/>
      <c r="F21" s="23">
        <f t="shared" si="2"/>
        <v>0</v>
      </c>
      <c r="G21" s="3"/>
      <c r="H21" s="27"/>
      <c r="I21" s="3"/>
      <c r="J21" s="3"/>
      <c r="K21" s="3"/>
      <c r="L21" s="3"/>
      <c r="M21" s="3"/>
      <c r="N21" s="3"/>
      <c r="O21" s="3"/>
      <c r="P21" s="3"/>
      <c r="Q21" s="3"/>
      <c r="R21" s="3"/>
      <c r="S21" s="3"/>
      <c r="T21" s="3"/>
    </row>
    <row r="22" spans="1:20" ht="15.75" customHeight="1" x14ac:dyDescent="0.4">
      <c r="A22" s="20" t="s">
        <v>24</v>
      </c>
      <c r="B22" s="8"/>
      <c r="C22" s="21">
        <f t="shared" si="0"/>
        <v>0</v>
      </c>
      <c r="D22" s="21">
        <f t="shared" si="1"/>
        <v>0</v>
      </c>
      <c r="E22" s="22"/>
      <c r="F22" s="23">
        <f t="shared" si="2"/>
        <v>0</v>
      </c>
      <c r="G22" s="3"/>
      <c r="H22" s="27"/>
      <c r="I22" s="3"/>
      <c r="J22" s="3"/>
      <c r="K22" s="3"/>
      <c r="L22" s="3"/>
      <c r="M22" s="3"/>
      <c r="N22" s="3"/>
      <c r="O22" s="3"/>
      <c r="P22" s="3"/>
      <c r="Q22" s="3"/>
      <c r="R22" s="3"/>
      <c r="S22" s="3"/>
      <c r="T22" s="3"/>
    </row>
    <row r="23" spans="1:20" ht="15.75" customHeight="1" x14ac:dyDescent="0.4">
      <c r="A23" s="20" t="s">
        <v>25</v>
      </c>
      <c r="B23" s="8"/>
      <c r="C23" s="21">
        <f t="shared" si="0"/>
        <v>0</v>
      </c>
      <c r="D23" s="21">
        <f t="shared" si="1"/>
        <v>0</v>
      </c>
      <c r="E23" s="22"/>
      <c r="F23" s="23">
        <f t="shared" si="2"/>
        <v>0</v>
      </c>
      <c r="G23" s="3"/>
      <c r="H23" s="27"/>
      <c r="I23" s="3"/>
      <c r="J23" s="3"/>
      <c r="K23" s="3"/>
      <c r="L23" s="3"/>
      <c r="M23" s="3"/>
      <c r="N23" s="3"/>
      <c r="O23" s="3"/>
      <c r="P23" s="3"/>
      <c r="Q23" s="3"/>
      <c r="R23" s="3"/>
      <c r="S23" s="3"/>
      <c r="T23" s="3"/>
    </row>
    <row r="24" spans="1:20" ht="15.75" customHeight="1" x14ac:dyDescent="0.4">
      <c r="A24" s="20" t="s">
        <v>25</v>
      </c>
      <c r="B24" s="8"/>
      <c r="C24" s="21">
        <f t="shared" si="0"/>
        <v>0</v>
      </c>
      <c r="D24" s="21">
        <f t="shared" si="1"/>
        <v>0</v>
      </c>
      <c r="E24" s="22"/>
      <c r="F24" s="23">
        <f t="shared" si="2"/>
        <v>0</v>
      </c>
      <c r="G24" s="3"/>
      <c r="H24" s="27"/>
      <c r="I24" s="3"/>
      <c r="J24" s="3"/>
      <c r="K24" s="3"/>
      <c r="L24" s="3"/>
      <c r="M24" s="3"/>
      <c r="N24" s="3"/>
      <c r="O24" s="3"/>
      <c r="P24" s="3"/>
      <c r="Q24" s="3"/>
      <c r="R24" s="3"/>
      <c r="S24" s="3"/>
      <c r="T24" s="3"/>
    </row>
    <row r="25" spans="1:20" ht="15.75" customHeight="1" x14ac:dyDescent="0.4">
      <c r="A25" s="28" t="s">
        <v>25</v>
      </c>
      <c r="B25" s="29"/>
      <c r="C25" s="2">
        <f t="shared" si="0"/>
        <v>0</v>
      </c>
      <c r="D25" s="2">
        <f t="shared" si="1"/>
        <v>0</v>
      </c>
      <c r="E25" s="30"/>
      <c r="F25" s="31">
        <f t="shared" si="2"/>
        <v>0</v>
      </c>
      <c r="G25" s="3"/>
      <c r="H25" s="27"/>
      <c r="I25" s="3"/>
      <c r="J25" s="3"/>
      <c r="K25" s="3"/>
      <c r="L25" s="3"/>
      <c r="M25" s="3"/>
      <c r="N25" s="3"/>
      <c r="O25" s="3"/>
      <c r="P25" s="3"/>
      <c r="Q25" s="3"/>
      <c r="R25" s="3"/>
      <c r="S25" s="3"/>
      <c r="T25" s="3"/>
    </row>
    <row r="26" spans="1:20" ht="15.75" customHeight="1" x14ac:dyDescent="0.4">
      <c r="A26" s="10"/>
      <c r="B26" s="3"/>
      <c r="C26" s="3"/>
      <c r="D26" s="3"/>
      <c r="E26" s="3"/>
      <c r="F26" s="3"/>
      <c r="G26" s="3"/>
      <c r="H26" s="3"/>
      <c r="I26" s="3"/>
      <c r="J26" s="3"/>
      <c r="K26" s="3"/>
      <c r="L26" s="3"/>
      <c r="M26" s="3"/>
      <c r="N26" s="3"/>
      <c r="O26" s="3"/>
      <c r="P26" s="3"/>
      <c r="Q26" s="3"/>
      <c r="R26" s="3"/>
      <c r="S26" s="3"/>
      <c r="T26" s="3"/>
    </row>
    <row r="27" spans="1:20" ht="15.75" customHeight="1" x14ac:dyDescent="0.4">
      <c r="A27" s="10"/>
      <c r="B27" s="3"/>
      <c r="C27" s="3"/>
      <c r="D27" s="3"/>
      <c r="E27" s="3"/>
      <c r="F27" s="3"/>
      <c r="G27" s="3"/>
      <c r="H27" s="3"/>
      <c r="I27" s="3"/>
      <c r="J27" s="3"/>
      <c r="K27" s="3"/>
      <c r="L27" s="3"/>
      <c r="M27" s="3"/>
      <c r="N27" s="3"/>
      <c r="O27" s="3"/>
      <c r="P27" s="3"/>
      <c r="Q27" s="3"/>
      <c r="R27" s="3"/>
      <c r="S27" s="3"/>
      <c r="T27" s="3"/>
    </row>
    <row r="28" spans="1:20" ht="15.75" customHeight="1" x14ac:dyDescent="0.4">
      <c r="A28" s="4" t="s">
        <v>26</v>
      </c>
      <c r="B28" s="32"/>
      <c r="C28" s="32"/>
      <c r="D28" s="32"/>
      <c r="E28" s="32"/>
      <c r="F28" s="32"/>
      <c r="G28" s="33"/>
      <c r="H28" s="32"/>
      <c r="I28" s="32"/>
      <c r="J28" s="32"/>
      <c r="K28" s="32"/>
      <c r="L28" s="32"/>
      <c r="M28" s="32"/>
      <c r="N28" s="3"/>
      <c r="O28" s="3"/>
      <c r="P28" s="3"/>
      <c r="Q28" s="3"/>
      <c r="R28" s="3"/>
      <c r="S28" s="3"/>
      <c r="T28" s="3"/>
    </row>
    <row r="29" spans="1:20" ht="13.15" x14ac:dyDescent="0.4">
      <c r="A29" s="57" t="s">
        <v>423</v>
      </c>
      <c r="B29" s="58"/>
      <c r="C29" s="58"/>
      <c r="D29" s="58"/>
      <c r="E29" s="58"/>
      <c r="F29" s="58"/>
      <c r="G29" s="58"/>
      <c r="H29" s="58"/>
      <c r="I29" s="58"/>
      <c r="J29" s="58"/>
      <c r="K29" s="58"/>
      <c r="L29" s="58"/>
      <c r="M29" s="58"/>
      <c r="N29" s="10"/>
      <c r="O29" s="10"/>
      <c r="P29" s="10"/>
      <c r="Q29" s="10"/>
      <c r="R29" s="10"/>
      <c r="S29" s="10"/>
      <c r="T29" s="3"/>
    </row>
    <row r="30" spans="1:20" ht="13.15" x14ac:dyDescent="0.4">
      <c r="A30" s="58"/>
      <c r="B30" s="58"/>
      <c r="C30" s="58"/>
      <c r="D30" s="58"/>
      <c r="E30" s="58"/>
      <c r="F30" s="58"/>
      <c r="G30" s="58"/>
      <c r="H30" s="58"/>
      <c r="I30" s="58"/>
      <c r="J30" s="58"/>
      <c r="K30" s="58"/>
      <c r="L30" s="58"/>
      <c r="M30" s="58"/>
      <c r="N30" s="10"/>
      <c r="O30" s="10"/>
      <c r="P30" s="10"/>
      <c r="Q30" s="10"/>
      <c r="R30" s="10"/>
      <c r="S30" s="10"/>
      <c r="T30" s="3"/>
    </row>
    <row r="31" spans="1:20" ht="13.15" x14ac:dyDescent="0.4">
      <c r="A31" s="58"/>
      <c r="B31" s="58"/>
      <c r="C31" s="58"/>
      <c r="D31" s="58"/>
      <c r="E31" s="58"/>
      <c r="F31" s="58"/>
      <c r="G31" s="58"/>
      <c r="H31" s="58"/>
      <c r="I31" s="58"/>
      <c r="J31" s="58"/>
      <c r="K31" s="58"/>
      <c r="L31" s="58"/>
      <c r="M31" s="58"/>
      <c r="N31" s="10"/>
      <c r="O31" s="10"/>
      <c r="P31" s="10"/>
      <c r="Q31" s="10"/>
      <c r="R31" s="10"/>
      <c r="S31" s="10"/>
      <c r="T31" s="3"/>
    </row>
    <row r="32" spans="1:20" ht="13.15" x14ac:dyDescent="0.4">
      <c r="A32" s="58"/>
      <c r="B32" s="58"/>
      <c r="C32" s="58"/>
      <c r="D32" s="58"/>
      <c r="E32" s="58"/>
      <c r="F32" s="58"/>
      <c r="G32" s="58"/>
      <c r="H32" s="58"/>
      <c r="I32" s="58"/>
      <c r="J32" s="58"/>
      <c r="K32" s="58"/>
      <c r="L32" s="58"/>
      <c r="M32" s="58"/>
      <c r="N32" s="10"/>
      <c r="O32" s="10"/>
      <c r="P32" s="10"/>
      <c r="Q32" s="10"/>
      <c r="R32" s="10"/>
      <c r="S32" s="10"/>
      <c r="T32" s="3"/>
    </row>
    <row r="33" spans="1:20" ht="13.15" x14ac:dyDescent="0.4">
      <c r="A33" s="58"/>
      <c r="B33" s="58"/>
      <c r="C33" s="58"/>
      <c r="D33" s="58"/>
      <c r="E33" s="58"/>
      <c r="F33" s="58"/>
      <c r="G33" s="58"/>
      <c r="H33" s="58"/>
      <c r="I33" s="58"/>
      <c r="J33" s="58"/>
      <c r="K33" s="58"/>
      <c r="L33" s="58"/>
      <c r="M33" s="58"/>
      <c r="N33" s="10"/>
      <c r="O33" s="10"/>
      <c r="P33" s="10"/>
      <c r="Q33" s="10"/>
      <c r="R33" s="10"/>
      <c r="S33" s="10"/>
      <c r="T33" s="3"/>
    </row>
    <row r="34" spans="1:20" ht="13.15" x14ac:dyDescent="0.4">
      <c r="A34" s="58"/>
      <c r="B34" s="58"/>
      <c r="C34" s="58"/>
      <c r="D34" s="58"/>
      <c r="E34" s="58"/>
      <c r="F34" s="58"/>
      <c r="G34" s="58"/>
      <c r="H34" s="58"/>
      <c r="I34" s="58"/>
      <c r="J34" s="58"/>
      <c r="K34" s="58"/>
      <c r="L34" s="58"/>
      <c r="M34" s="58"/>
      <c r="N34" s="10"/>
      <c r="O34" s="10"/>
      <c r="P34" s="10"/>
      <c r="Q34" s="10"/>
      <c r="R34" s="10"/>
      <c r="S34" s="10"/>
      <c r="T34" s="3"/>
    </row>
    <row r="35" spans="1:20" ht="13.15" x14ac:dyDescent="0.4">
      <c r="A35" s="66"/>
      <c r="B35" s="66"/>
      <c r="C35" s="66"/>
      <c r="D35" s="66"/>
      <c r="E35" s="66"/>
      <c r="F35" s="66"/>
      <c r="G35" s="66"/>
      <c r="H35" s="66"/>
      <c r="I35" s="66"/>
      <c r="J35" s="66"/>
      <c r="K35" s="66"/>
      <c r="L35" s="66"/>
      <c r="M35" s="66"/>
      <c r="N35" s="10"/>
      <c r="O35" s="10"/>
      <c r="P35" s="10"/>
      <c r="Q35" s="10"/>
      <c r="R35" s="10"/>
      <c r="S35" s="10"/>
      <c r="T35" s="3"/>
    </row>
    <row r="36" spans="1:20" ht="13.15" x14ac:dyDescent="0.4">
      <c r="A36" s="4" t="s">
        <v>27</v>
      </c>
      <c r="B36" s="32"/>
      <c r="C36" s="32"/>
      <c r="D36" s="32"/>
      <c r="E36" s="32"/>
      <c r="F36" s="32"/>
      <c r="G36" s="32"/>
      <c r="H36" s="32"/>
      <c r="I36" s="32"/>
      <c r="J36" s="32"/>
      <c r="K36" s="32"/>
      <c r="L36" s="32"/>
      <c r="M36" s="32"/>
      <c r="N36" s="10"/>
      <c r="O36" s="10"/>
      <c r="P36" s="10"/>
      <c r="Q36" s="10"/>
      <c r="R36" s="10"/>
      <c r="S36" s="10"/>
      <c r="T36" s="3"/>
    </row>
    <row r="37" spans="1:20" ht="13.15" x14ac:dyDescent="0.4">
      <c r="A37" s="59" t="s">
        <v>28</v>
      </c>
      <c r="B37" s="58"/>
      <c r="C37" s="58"/>
      <c r="D37" s="58"/>
      <c r="E37" s="58"/>
      <c r="F37" s="58"/>
      <c r="G37" s="58"/>
      <c r="H37" s="58"/>
      <c r="I37" s="58"/>
      <c r="J37" s="58"/>
      <c r="K37" s="58"/>
      <c r="L37" s="58"/>
      <c r="M37" s="58"/>
      <c r="N37" s="10"/>
      <c r="O37" s="10"/>
      <c r="P37" s="10"/>
      <c r="Q37" s="10"/>
      <c r="R37" s="10"/>
      <c r="S37" s="10"/>
      <c r="T37" s="3"/>
    </row>
    <row r="38" spans="1:20" ht="13.15" x14ac:dyDescent="0.4">
      <c r="A38" s="58"/>
      <c r="B38" s="58"/>
      <c r="C38" s="58"/>
      <c r="D38" s="58"/>
      <c r="E38" s="58"/>
      <c r="F38" s="58"/>
      <c r="G38" s="58"/>
      <c r="H38" s="58"/>
      <c r="I38" s="58"/>
      <c r="J38" s="58"/>
      <c r="K38" s="58"/>
      <c r="L38" s="58"/>
      <c r="M38" s="58"/>
      <c r="N38" s="10"/>
      <c r="O38" s="10"/>
      <c r="P38" s="10"/>
      <c r="Q38" s="10"/>
      <c r="R38" s="10"/>
      <c r="S38" s="10"/>
      <c r="T38" s="3"/>
    </row>
    <row r="39" spans="1:20" ht="13.15" x14ac:dyDescent="0.4">
      <c r="A39" s="58"/>
      <c r="B39" s="58"/>
      <c r="C39" s="58"/>
      <c r="D39" s="58"/>
      <c r="E39" s="58"/>
      <c r="F39" s="58"/>
      <c r="G39" s="58"/>
      <c r="H39" s="58"/>
      <c r="I39" s="58"/>
      <c r="J39" s="58"/>
      <c r="K39" s="58"/>
      <c r="L39" s="58"/>
      <c r="M39" s="58"/>
      <c r="N39" s="10"/>
      <c r="O39" s="10"/>
      <c r="P39" s="10"/>
      <c r="Q39" s="10"/>
      <c r="R39" s="10"/>
      <c r="S39" s="10"/>
      <c r="T39" s="3"/>
    </row>
    <row r="40" spans="1:20" ht="13.15" x14ac:dyDescent="0.4">
      <c r="A40" s="10"/>
      <c r="B40" s="10"/>
      <c r="C40" s="10"/>
      <c r="D40" s="10"/>
      <c r="E40" s="10"/>
      <c r="F40" s="10"/>
      <c r="G40" s="10"/>
      <c r="H40" s="10"/>
      <c r="I40" s="10"/>
      <c r="J40" s="10"/>
      <c r="K40" s="10"/>
      <c r="L40" s="10"/>
      <c r="M40" s="10"/>
      <c r="N40" s="10"/>
      <c r="O40" s="10"/>
      <c r="P40" s="10"/>
      <c r="Q40" s="10"/>
      <c r="R40" s="10"/>
      <c r="S40" s="10"/>
      <c r="T40" s="3"/>
    </row>
    <row r="41" spans="1:20" ht="13.15" x14ac:dyDescent="0.4">
      <c r="A41" s="4" t="s">
        <v>29</v>
      </c>
      <c r="B41" s="32"/>
      <c r="C41" s="32"/>
      <c r="D41" s="32"/>
      <c r="E41" s="32"/>
      <c r="F41" s="32"/>
      <c r="G41" s="32"/>
      <c r="H41" s="32"/>
      <c r="I41" s="32"/>
      <c r="J41" s="32"/>
      <c r="K41" s="32"/>
      <c r="L41" s="32"/>
      <c r="M41" s="32"/>
      <c r="N41" s="3"/>
      <c r="O41" s="3"/>
      <c r="P41" s="3"/>
      <c r="Q41" s="3"/>
      <c r="R41" s="3"/>
      <c r="S41" s="3"/>
      <c r="T41" s="3"/>
    </row>
    <row r="42" spans="1:20" ht="13.15" x14ac:dyDescent="0.4">
      <c r="A42" s="34" t="s">
        <v>30</v>
      </c>
      <c r="B42" s="27" t="s">
        <v>31</v>
      </c>
      <c r="D42" s="3"/>
      <c r="E42" s="3"/>
      <c r="F42" s="3"/>
      <c r="G42" s="3"/>
      <c r="H42" s="3"/>
      <c r="I42" s="3"/>
      <c r="J42" s="3"/>
      <c r="K42" s="3"/>
      <c r="L42" s="3"/>
      <c r="M42" s="3"/>
      <c r="N42" s="3"/>
      <c r="O42" s="3"/>
      <c r="P42" s="3"/>
      <c r="Q42" s="3"/>
      <c r="R42" s="3"/>
      <c r="S42" s="3"/>
      <c r="T42" s="3"/>
    </row>
    <row r="43" spans="1:20" ht="13.15" x14ac:dyDescent="0.4">
      <c r="A43" s="34" t="s">
        <v>32</v>
      </c>
      <c r="B43" s="27" t="s">
        <v>33</v>
      </c>
      <c r="C43" s="27"/>
      <c r="D43" s="3"/>
      <c r="E43" s="3"/>
      <c r="F43" s="3"/>
      <c r="G43" s="3"/>
      <c r="H43" s="3"/>
      <c r="I43" s="3"/>
      <c r="J43" s="3"/>
      <c r="K43" s="3"/>
      <c r="L43" s="3"/>
      <c r="M43" s="3"/>
      <c r="N43" s="3"/>
      <c r="O43" s="3"/>
      <c r="P43" s="3"/>
      <c r="Q43" s="3"/>
      <c r="R43" s="3"/>
      <c r="S43" s="3"/>
      <c r="T43" s="3"/>
    </row>
    <row r="44" spans="1:20" ht="13.15" x14ac:dyDescent="0.4">
      <c r="A44" s="34" t="s">
        <v>34</v>
      </c>
      <c r="B44" s="27" t="s">
        <v>35</v>
      </c>
      <c r="D44" s="3"/>
      <c r="E44" s="3"/>
      <c r="F44" s="3"/>
      <c r="G44" s="3"/>
      <c r="H44" s="3"/>
      <c r="I44" s="3"/>
      <c r="J44" s="3"/>
      <c r="K44" s="3"/>
      <c r="L44" s="3"/>
      <c r="M44" s="3"/>
      <c r="N44" s="3"/>
      <c r="O44" s="3"/>
      <c r="P44" s="3"/>
      <c r="Q44" s="3"/>
      <c r="R44" s="3"/>
      <c r="S44" s="3"/>
      <c r="T44" s="3"/>
    </row>
    <row r="45" spans="1:20" ht="13.15" x14ac:dyDescent="0.4">
      <c r="A45" s="10"/>
      <c r="B45" s="3"/>
      <c r="C45" s="3"/>
      <c r="D45" s="3"/>
      <c r="E45" s="3"/>
      <c r="F45" s="3"/>
      <c r="G45" s="3"/>
      <c r="H45" s="3"/>
      <c r="I45" s="3"/>
      <c r="J45" s="3"/>
      <c r="K45" s="3"/>
      <c r="L45" s="3"/>
      <c r="M45" s="3"/>
      <c r="N45" s="3"/>
      <c r="O45" s="3"/>
      <c r="P45" s="3"/>
      <c r="Q45" s="3"/>
      <c r="R45" s="3"/>
      <c r="S45" s="3"/>
      <c r="T45" s="3"/>
    </row>
    <row r="46" spans="1:20" ht="13.15" x14ac:dyDescent="0.4">
      <c r="A46" s="10" t="s">
        <v>36</v>
      </c>
      <c r="B46" s="3"/>
      <c r="C46" s="3"/>
      <c r="D46" s="3"/>
      <c r="E46" s="3"/>
      <c r="F46" s="3"/>
      <c r="G46" s="3"/>
      <c r="H46" s="3"/>
      <c r="I46" s="3"/>
      <c r="J46" s="3"/>
      <c r="K46" s="3"/>
      <c r="L46" s="3"/>
      <c r="M46" s="3"/>
      <c r="N46" s="3"/>
      <c r="O46" s="3"/>
      <c r="P46" s="3"/>
      <c r="Q46" s="3"/>
      <c r="R46" s="3"/>
      <c r="S46" s="3"/>
      <c r="T46" s="3"/>
    </row>
    <row r="47" spans="1:20" ht="13.15" x14ac:dyDescent="0.4">
      <c r="A47" s="35" t="s">
        <v>6</v>
      </c>
      <c r="B47" s="36" t="s">
        <v>7</v>
      </c>
      <c r="C47" s="36" t="s">
        <v>37</v>
      </c>
      <c r="D47" s="36" t="s">
        <v>38</v>
      </c>
      <c r="E47" s="36" t="s">
        <v>39</v>
      </c>
      <c r="F47" s="36" t="s">
        <v>40</v>
      </c>
      <c r="G47" s="36" t="s">
        <v>41</v>
      </c>
      <c r="H47" s="36" t="s">
        <v>42</v>
      </c>
      <c r="I47" s="36" t="s">
        <v>43</v>
      </c>
      <c r="J47" s="36" t="s">
        <v>44</v>
      </c>
      <c r="K47" s="36" t="s">
        <v>45</v>
      </c>
      <c r="L47" s="36" t="s">
        <v>46</v>
      </c>
      <c r="M47" s="36" t="s">
        <v>47</v>
      </c>
      <c r="N47" s="36" t="s">
        <v>44</v>
      </c>
      <c r="O47" s="36" t="s">
        <v>45</v>
      </c>
      <c r="P47" s="36" t="s">
        <v>46</v>
      </c>
      <c r="Q47" s="36" t="s">
        <v>11</v>
      </c>
      <c r="R47" s="36" t="s">
        <v>8</v>
      </c>
      <c r="S47" s="37" t="s">
        <v>9</v>
      </c>
      <c r="T47" s="67"/>
    </row>
    <row r="48" spans="1:20" ht="12.75" x14ac:dyDescent="0.35">
      <c r="A48" s="39" t="s">
        <v>13</v>
      </c>
      <c r="B48" s="40" t="s">
        <v>48</v>
      </c>
      <c r="C48" s="41">
        <v>6</v>
      </c>
      <c r="D48" s="41">
        <v>6</v>
      </c>
      <c r="E48" s="41">
        <v>6</v>
      </c>
      <c r="F48" s="41" t="s">
        <v>49</v>
      </c>
      <c r="G48" s="40" t="s">
        <v>50</v>
      </c>
      <c r="H48" s="40" t="s">
        <v>51</v>
      </c>
      <c r="I48" s="41" t="s">
        <v>52</v>
      </c>
      <c r="J48" s="41">
        <v>2</v>
      </c>
      <c r="K48" s="41">
        <v>7</v>
      </c>
      <c r="L48" s="41">
        <v>2</v>
      </c>
      <c r="M48" s="40" t="s">
        <v>53</v>
      </c>
      <c r="N48" s="41">
        <v>2</v>
      </c>
      <c r="O48" s="41">
        <v>7</v>
      </c>
      <c r="P48" s="41">
        <v>2</v>
      </c>
      <c r="Q48" s="41">
        <v>105</v>
      </c>
      <c r="R48" s="41">
        <v>1</v>
      </c>
      <c r="S48" s="42">
        <v>1</v>
      </c>
      <c r="T48" s="68"/>
    </row>
    <row r="49" spans="1:20" ht="12.75" x14ac:dyDescent="0.35">
      <c r="A49" s="44" t="s">
        <v>13</v>
      </c>
      <c r="B49" s="45" t="s">
        <v>54</v>
      </c>
      <c r="C49" s="46">
        <v>6</v>
      </c>
      <c r="D49" s="46">
        <v>5</v>
      </c>
      <c r="E49" s="46">
        <v>7</v>
      </c>
      <c r="F49" s="46" t="s">
        <v>49</v>
      </c>
      <c r="G49" s="45" t="s">
        <v>55</v>
      </c>
      <c r="H49" s="45" t="s">
        <v>56</v>
      </c>
      <c r="I49" s="46" t="s">
        <v>52</v>
      </c>
      <c r="J49" s="46">
        <v>4</v>
      </c>
      <c r="K49" s="46">
        <v>5</v>
      </c>
      <c r="L49" s="46">
        <v>1</v>
      </c>
      <c r="M49" s="45" t="s">
        <v>57</v>
      </c>
      <c r="N49" s="46">
        <v>2</v>
      </c>
      <c r="O49" s="46">
        <v>7</v>
      </c>
      <c r="P49" s="46">
        <v>3</v>
      </c>
      <c r="Q49" s="46">
        <v>110</v>
      </c>
      <c r="R49" s="46">
        <v>1</v>
      </c>
      <c r="S49" s="47">
        <v>1</v>
      </c>
      <c r="T49" s="68"/>
    </row>
    <row r="50" spans="1:20" ht="12.75" x14ac:dyDescent="0.35">
      <c r="A50" s="44" t="s">
        <v>13</v>
      </c>
      <c r="B50" s="45" t="s">
        <v>58</v>
      </c>
      <c r="C50" s="46">
        <v>7</v>
      </c>
      <c r="D50" s="46">
        <v>6</v>
      </c>
      <c r="E50" s="46">
        <v>5</v>
      </c>
      <c r="F50" s="46" t="s">
        <v>49</v>
      </c>
      <c r="G50" s="45" t="s">
        <v>59</v>
      </c>
      <c r="H50" s="45" t="s">
        <v>60</v>
      </c>
      <c r="I50" s="46" t="s">
        <v>61</v>
      </c>
      <c r="J50" s="46">
        <v>3</v>
      </c>
      <c r="K50" s="46">
        <v>6</v>
      </c>
      <c r="L50" s="46">
        <v>2</v>
      </c>
      <c r="M50" s="45" t="s">
        <v>62</v>
      </c>
      <c r="N50" s="46">
        <v>2</v>
      </c>
      <c r="O50" s="46">
        <v>6</v>
      </c>
      <c r="P50" s="46">
        <v>2</v>
      </c>
      <c r="Q50" s="46">
        <v>100</v>
      </c>
      <c r="R50" s="46">
        <v>1</v>
      </c>
      <c r="S50" s="47">
        <v>1</v>
      </c>
      <c r="T50" s="68"/>
    </row>
    <row r="51" spans="1:20" ht="12.75" x14ac:dyDescent="0.35">
      <c r="A51" s="44" t="s">
        <v>15</v>
      </c>
      <c r="B51" s="45" t="s">
        <v>63</v>
      </c>
      <c r="C51" s="46">
        <v>5</v>
      </c>
      <c r="D51" s="46">
        <v>6</v>
      </c>
      <c r="E51" s="46">
        <v>5</v>
      </c>
      <c r="F51" s="46" t="s">
        <v>49</v>
      </c>
      <c r="G51" s="45" t="s">
        <v>64</v>
      </c>
      <c r="H51" s="60" t="s">
        <v>65</v>
      </c>
      <c r="I51" s="58"/>
      <c r="J51" s="58"/>
      <c r="K51" s="58"/>
      <c r="L51" s="58"/>
      <c r="M51" s="45" t="s">
        <v>66</v>
      </c>
      <c r="N51" s="46">
        <v>2</v>
      </c>
      <c r="O51" s="46">
        <v>6</v>
      </c>
      <c r="P51" s="46">
        <v>2</v>
      </c>
      <c r="Q51" s="46">
        <v>105</v>
      </c>
      <c r="R51" s="46">
        <v>1</v>
      </c>
      <c r="S51" s="47">
        <v>1</v>
      </c>
      <c r="T51" s="68"/>
    </row>
    <row r="52" spans="1:20" ht="12.75" x14ac:dyDescent="0.35">
      <c r="A52" s="44" t="s">
        <v>15</v>
      </c>
      <c r="B52" s="45" t="s">
        <v>67</v>
      </c>
      <c r="C52" s="46">
        <v>5</v>
      </c>
      <c r="D52" s="46">
        <v>8</v>
      </c>
      <c r="E52" s="46">
        <v>4</v>
      </c>
      <c r="F52" s="46" t="s">
        <v>49</v>
      </c>
      <c r="G52" s="45" t="s">
        <v>68</v>
      </c>
      <c r="H52" s="61" t="s">
        <v>69</v>
      </c>
      <c r="I52" s="58"/>
      <c r="J52" s="58"/>
      <c r="K52" s="58"/>
      <c r="L52" s="58"/>
      <c r="M52" s="45" t="s">
        <v>70</v>
      </c>
      <c r="N52" s="46">
        <v>4</v>
      </c>
      <c r="O52" s="46">
        <v>6</v>
      </c>
      <c r="P52" s="46">
        <v>1</v>
      </c>
      <c r="Q52" s="46">
        <v>105</v>
      </c>
      <c r="R52" s="46">
        <v>1</v>
      </c>
      <c r="S52" s="47">
        <v>1</v>
      </c>
      <c r="T52" s="68"/>
    </row>
    <row r="53" spans="1:20" ht="12.75" x14ac:dyDescent="0.35">
      <c r="A53" s="44" t="s">
        <v>17</v>
      </c>
      <c r="B53" s="45" t="s">
        <v>71</v>
      </c>
      <c r="C53" s="46">
        <v>5</v>
      </c>
      <c r="D53" s="46">
        <v>6</v>
      </c>
      <c r="E53" s="46">
        <v>6</v>
      </c>
      <c r="F53" s="46" t="s">
        <v>72</v>
      </c>
      <c r="G53" s="45" t="s">
        <v>73</v>
      </c>
      <c r="H53" s="45" t="s">
        <v>74</v>
      </c>
      <c r="I53" s="46" t="s">
        <v>52</v>
      </c>
      <c r="J53" s="46">
        <v>3</v>
      </c>
      <c r="K53" s="46">
        <v>6</v>
      </c>
      <c r="L53" s="46">
        <v>1</v>
      </c>
      <c r="M53" s="45" t="s">
        <v>75</v>
      </c>
      <c r="N53" s="46">
        <v>4</v>
      </c>
      <c r="O53" s="46">
        <v>5</v>
      </c>
      <c r="P53" s="46">
        <v>1</v>
      </c>
      <c r="Q53" s="46">
        <v>95</v>
      </c>
      <c r="R53" s="46">
        <v>1</v>
      </c>
      <c r="S53" s="47">
        <v>1</v>
      </c>
      <c r="T53" s="68"/>
    </row>
    <row r="54" spans="1:20" ht="12.75" x14ac:dyDescent="0.35">
      <c r="A54" s="44" t="s">
        <v>17</v>
      </c>
      <c r="B54" s="45" t="s">
        <v>76</v>
      </c>
      <c r="C54" s="46">
        <v>5</v>
      </c>
      <c r="D54" s="46">
        <v>5</v>
      </c>
      <c r="E54" s="46">
        <v>7</v>
      </c>
      <c r="F54" s="46" t="s">
        <v>72</v>
      </c>
      <c r="G54" s="45" t="s">
        <v>77</v>
      </c>
      <c r="H54" s="45" t="s">
        <v>78</v>
      </c>
      <c r="I54" s="46" t="s">
        <v>79</v>
      </c>
      <c r="J54" s="46">
        <v>1</v>
      </c>
      <c r="K54" s="46">
        <v>6</v>
      </c>
      <c r="L54" s="46">
        <v>3</v>
      </c>
      <c r="M54" s="45" t="s">
        <v>80</v>
      </c>
      <c r="N54" s="46">
        <v>3</v>
      </c>
      <c r="O54" s="46">
        <v>6</v>
      </c>
      <c r="P54" s="46">
        <v>1</v>
      </c>
      <c r="Q54" s="46">
        <v>100</v>
      </c>
      <c r="R54" s="46">
        <v>1</v>
      </c>
      <c r="S54" s="47">
        <v>1</v>
      </c>
      <c r="T54" s="68"/>
    </row>
    <row r="55" spans="1:20" ht="12.75" x14ac:dyDescent="0.35">
      <c r="A55" s="44" t="s">
        <v>17</v>
      </c>
      <c r="B55" s="45" t="s">
        <v>81</v>
      </c>
      <c r="C55" s="46">
        <v>5</v>
      </c>
      <c r="D55" s="46">
        <v>8</v>
      </c>
      <c r="E55" s="46">
        <v>5</v>
      </c>
      <c r="F55" s="46" t="s">
        <v>72</v>
      </c>
      <c r="G55" s="45" t="s">
        <v>82</v>
      </c>
      <c r="H55" s="45" t="s">
        <v>83</v>
      </c>
      <c r="I55" s="46" t="s">
        <v>52</v>
      </c>
      <c r="J55" s="46">
        <v>2</v>
      </c>
      <c r="K55" s="46">
        <v>5</v>
      </c>
      <c r="L55" s="46">
        <v>1</v>
      </c>
      <c r="M55" s="45" t="s">
        <v>70</v>
      </c>
      <c r="N55" s="46">
        <v>4</v>
      </c>
      <c r="O55" s="46">
        <v>6</v>
      </c>
      <c r="P55" s="46">
        <v>1</v>
      </c>
      <c r="Q55" s="46">
        <v>100</v>
      </c>
      <c r="R55" s="46">
        <v>1</v>
      </c>
      <c r="S55" s="47">
        <v>1</v>
      </c>
      <c r="T55" s="68"/>
    </row>
    <row r="56" spans="1:20" ht="12.75" x14ac:dyDescent="0.35">
      <c r="A56" s="44" t="s">
        <v>84</v>
      </c>
      <c r="B56" s="45" t="s">
        <v>85</v>
      </c>
      <c r="C56" s="46">
        <v>4</v>
      </c>
      <c r="D56" s="46">
        <v>6</v>
      </c>
      <c r="E56" s="46">
        <v>5</v>
      </c>
      <c r="F56" s="46" t="s">
        <v>49</v>
      </c>
      <c r="G56" s="45" t="s">
        <v>86</v>
      </c>
      <c r="H56" s="60" t="s">
        <v>87</v>
      </c>
      <c r="I56" s="58"/>
      <c r="J56" s="58"/>
      <c r="K56" s="58"/>
      <c r="L56" s="58"/>
      <c r="M56" s="45" t="s">
        <v>88</v>
      </c>
      <c r="N56" s="46">
        <v>1</v>
      </c>
      <c r="O56" s="46">
        <v>5</v>
      </c>
      <c r="P56" s="46">
        <v>2</v>
      </c>
      <c r="Q56" s="46">
        <v>80</v>
      </c>
      <c r="R56" s="46">
        <v>1</v>
      </c>
      <c r="S56" s="47">
        <v>1</v>
      </c>
      <c r="T56" s="68"/>
    </row>
    <row r="57" spans="1:20" ht="12.75" x14ac:dyDescent="0.35">
      <c r="A57" s="44" t="s">
        <v>84</v>
      </c>
      <c r="B57" s="45" t="s">
        <v>89</v>
      </c>
      <c r="C57" s="46">
        <v>4</v>
      </c>
      <c r="D57" s="46">
        <v>5</v>
      </c>
      <c r="E57" s="46">
        <v>6</v>
      </c>
      <c r="F57" s="46" t="s">
        <v>49</v>
      </c>
      <c r="G57" s="45" t="s">
        <v>90</v>
      </c>
      <c r="H57" s="60" t="s">
        <v>91</v>
      </c>
      <c r="I57" s="58"/>
      <c r="J57" s="58"/>
      <c r="K57" s="58"/>
      <c r="L57" s="58"/>
      <c r="M57" s="45" t="s">
        <v>92</v>
      </c>
      <c r="N57" s="46">
        <v>4</v>
      </c>
      <c r="O57" s="46">
        <v>5</v>
      </c>
      <c r="P57" s="46">
        <v>1</v>
      </c>
      <c r="Q57" s="46">
        <v>85</v>
      </c>
      <c r="R57" s="46">
        <v>1</v>
      </c>
      <c r="S57" s="47">
        <v>1</v>
      </c>
      <c r="T57" s="68"/>
    </row>
    <row r="58" spans="1:20" ht="12.75" x14ac:dyDescent="0.35">
      <c r="A58" s="44" t="s">
        <v>19</v>
      </c>
      <c r="B58" s="45" t="s">
        <v>93</v>
      </c>
      <c r="C58" s="46">
        <v>4</v>
      </c>
      <c r="D58" s="46">
        <v>7</v>
      </c>
      <c r="E58" s="46">
        <v>5</v>
      </c>
      <c r="F58" s="46" t="s">
        <v>94</v>
      </c>
      <c r="G58" s="45" t="s">
        <v>95</v>
      </c>
      <c r="H58" s="45" t="s">
        <v>96</v>
      </c>
      <c r="I58" s="46" t="s">
        <v>97</v>
      </c>
      <c r="J58" s="46">
        <v>1</v>
      </c>
      <c r="K58" s="46" t="s">
        <v>98</v>
      </c>
      <c r="L58" s="46">
        <v>5</v>
      </c>
      <c r="M58" s="45" t="s">
        <v>99</v>
      </c>
      <c r="N58" s="46">
        <v>2</v>
      </c>
      <c r="O58" s="46">
        <v>5</v>
      </c>
      <c r="P58" s="46">
        <v>1</v>
      </c>
      <c r="Q58" s="46">
        <v>90</v>
      </c>
      <c r="R58" s="46">
        <v>1</v>
      </c>
      <c r="S58" s="47">
        <v>1</v>
      </c>
      <c r="T58" s="68"/>
    </row>
    <row r="59" spans="1:20" ht="12.75" x14ac:dyDescent="0.35">
      <c r="A59" s="44" t="s">
        <v>19</v>
      </c>
      <c r="B59" s="45" t="s">
        <v>100</v>
      </c>
      <c r="C59" s="46">
        <v>4</v>
      </c>
      <c r="D59" s="46">
        <v>5</v>
      </c>
      <c r="E59" s="46">
        <v>7</v>
      </c>
      <c r="F59" s="46" t="s">
        <v>72</v>
      </c>
      <c r="G59" s="45" t="s">
        <v>55</v>
      </c>
      <c r="H59" s="45" t="s">
        <v>101</v>
      </c>
      <c r="I59" s="46" t="s">
        <v>102</v>
      </c>
      <c r="J59" s="46"/>
      <c r="K59" s="46"/>
      <c r="L59" s="46"/>
      <c r="M59" s="45" t="s">
        <v>103</v>
      </c>
      <c r="N59" s="46">
        <v>4</v>
      </c>
      <c r="O59" s="46">
        <v>7</v>
      </c>
      <c r="P59" s="46">
        <v>2</v>
      </c>
      <c r="Q59" s="46">
        <v>90</v>
      </c>
      <c r="R59" s="46">
        <v>1</v>
      </c>
      <c r="S59" s="47">
        <v>1</v>
      </c>
      <c r="T59" s="68"/>
    </row>
    <row r="60" spans="1:20" ht="12.75" x14ac:dyDescent="0.35">
      <c r="A60" s="44" t="s">
        <v>19</v>
      </c>
      <c r="B60" s="45" t="s">
        <v>104</v>
      </c>
      <c r="C60" s="46">
        <v>4</v>
      </c>
      <c r="D60" s="46">
        <v>6</v>
      </c>
      <c r="E60" s="46">
        <v>4</v>
      </c>
      <c r="F60" s="46" t="s">
        <v>94</v>
      </c>
      <c r="G60" s="45" t="s">
        <v>105</v>
      </c>
      <c r="H60" s="45" t="s">
        <v>106</v>
      </c>
      <c r="I60" s="46" t="s">
        <v>107</v>
      </c>
      <c r="J60" s="46">
        <v>1</v>
      </c>
      <c r="K60" s="46" t="s">
        <v>98</v>
      </c>
      <c r="L60" s="46">
        <v>4</v>
      </c>
      <c r="M60" s="45" t="s">
        <v>108</v>
      </c>
      <c r="N60" s="46">
        <v>1</v>
      </c>
      <c r="O60" s="46">
        <v>5</v>
      </c>
      <c r="P60" s="46">
        <v>2</v>
      </c>
      <c r="Q60" s="46">
        <v>80</v>
      </c>
      <c r="R60" s="46">
        <v>1</v>
      </c>
      <c r="S60" s="47">
        <v>1</v>
      </c>
      <c r="T60" s="68"/>
    </row>
    <row r="61" spans="1:20" ht="12.75" x14ac:dyDescent="0.35">
      <c r="A61" s="44" t="s">
        <v>21</v>
      </c>
      <c r="B61" s="45" t="s">
        <v>34</v>
      </c>
      <c r="C61" s="46">
        <v>3</v>
      </c>
      <c r="D61" s="46">
        <v>5</v>
      </c>
      <c r="E61" s="46">
        <v>7</v>
      </c>
      <c r="F61" s="46" t="s">
        <v>72</v>
      </c>
      <c r="G61" s="45" t="s">
        <v>109</v>
      </c>
      <c r="H61" s="45" t="s">
        <v>101</v>
      </c>
      <c r="I61" s="46" t="s">
        <v>102</v>
      </c>
      <c r="J61" s="46"/>
      <c r="K61" s="46"/>
      <c r="L61" s="46"/>
      <c r="M61" s="45" t="s">
        <v>110</v>
      </c>
      <c r="N61" s="46">
        <v>5</v>
      </c>
      <c r="O61" s="46">
        <v>7</v>
      </c>
      <c r="P61" s="46">
        <v>1</v>
      </c>
      <c r="Q61" s="46">
        <v>60</v>
      </c>
      <c r="R61" s="46">
        <v>3</v>
      </c>
      <c r="S61" s="47">
        <v>6</v>
      </c>
      <c r="T61" s="68"/>
    </row>
    <row r="62" spans="1:20" ht="12.75" x14ac:dyDescent="0.35">
      <c r="A62" s="44" t="s">
        <v>21</v>
      </c>
      <c r="B62" s="45" t="s">
        <v>111</v>
      </c>
      <c r="C62" s="46">
        <v>3</v>
      </c>
      <c r="D62" s="46">
        <v>5</v>
      </c>
      <c r="E62" s="46">
        <v>6</v>
      </c>
      <c r="F62" s="46" t="s">
        <v>72</v>
      </c>
      <c r="G62" s="45" t="s">
        <v>50</v>
      </c>
      <c r="H62" s="45" t="s">
        <v>112</v>
      </c>
      <c r="I62" s="46" t="s">
        <v>61</v>
      </c>
      <c r="J62" s="46">
        <v>1</v>
      </c>
      <c r="K62" s="46">
        <v>8</v>
      </c>
      <c r="L62" s="46">
        <v>3</v>
      </c>
      <c r="M62" s="45" t="s">
        <v>113</v>
      </c>
      <c r="N62" s="46">
        <v>2</v>
      </c>
      <c r="O62" s="46">
        <v>5</v>
      </c>
      <c r="P62" s="46">
        <v>1</v>
      </c>
      <c r="Q62" s="46">
        <v>70</v>
      </c>
      <c r="R62" s="46">
        <v>3</v>
      </c>
      <c r="S62" s="47">
        <v>6</v>
      </c>
      <c r="T62" s="68"/>
    </row>
    <row r="63" spans="1:20" ht="12.75" x14ac:dyDescent="0.35">
      <c r="A63" s="44" t="s">
        <v>21</v>
      </c>
      <c r="B63" s="45" t="s">
        <v>114</v>
      </c>
      <c r="C63" s="46">
        <v>3</v>
      </c>
      <c r="D63" s="46">
        <v>5</v>
      </c>
      <c r="E63" s="46">
        <v>6</v>
      </c>
      <c r="F63" s="46" t="s">
        <v>72</v>
      </c>
      <c r="G63" s="45" t="s">
        <v>50</v>
      </c>
      <c r="H63" s="45" t="s">
        <v>115</v>
      </c>
      <c r="I63" s="46" t="s">
        <v>52</v>
      </c>
      <c r="J63" s="46">
        <v>4</v>
      </c>
      <c r="K63" s="46">
        <v>6</v>
      </c>
      <c r="L63" s="46">
        <v>1</v>
      </c>
      <c r="M63" s="45" t="s">
        <v>113</v>
      </c>
      <c r="N63" s="46">
        <v>2</v>
      </c>
      <c r="O63" s="46">
        <v>5</v>
      </c>
      <c r="P63" s="46">
        <v>1</v>
      </c>
      <c r="Q63" s="46">
        <v>70</v>
      </c>
      <c r="R63" s="46">
        <v>3</v>
      </c>
      <c r="S63" s="47">
        <v>6</v>
      </c>
      <c r="T63" s="68"/>
    </row>
    <row r="64" spans="1:20" ht="12.75" x14ac:dyDescent="0.35">
      <c r="A64" s="44" t="s">
        <v>21</v>
      </c>
      <c r="B64" s="45" t="s">
        <v>116</v>
      </c>
      <c r="C64" s="46">
        <v>3</v>
      </c>
      <c r="D64" s="46">
        <v>4</v>
      </c>
      <c r="E64" s="46">
        <v>8</v>
      </c>
      <c r="F64" s="46" t="s">
        <v>49</v>
      </c>
      <c r="G64" s="45" t="s">
        <v>59</v>
      </c>
      <c r="H64" s="45" t="s">
        <v>101</v>
      </c>
      <c r="I64" s="46" t="s">
        <v>102</v>
      </c>
      <c r="J64" s="46"/>
      <c r="K64" s="46"/>
      <c r="L64" s="46"/>
      <c r="M64" s="45" t="s">
        <v>117</v>
      </c>
      <c r="N64" s="46">
        <v>2</v>
      </c>
      <c r="O64" s="46">
        <v>7</v>
      </c>
      <c r="P64" s="46">
        <v>2</v>
      </c>
      <c r="Q64" s="46">
        <v>60</v>
      </c>
      <c r="R64" s="46">
        <v>3</v>
      </c>
      <c r="S64" s="47">
        <v>6</v>
      </c>
      <c r="T64" s="68"/>
    </row>
    <row r="65" spans="1:20" ht="12.75" x14ac:dyDescent="0.35">
      <c r="A65" s="44" t="s">
        <v>21</v>
      </c>
      <c r="B65" s="45" t="s">
        <v>118</v>
      </c>
      <c r="C65" s="46">
        <v>3</v>
      </c>
      <c r="D65" s="46">
        <v>6</v>
      </c>
      <c r="E65" s="46">
        <v>5</v>
      </c>
      <c r="F65" s="46" t="s">
        <v>72</v>
      </c>
      <c r="G65" s="45" t="s">
        <v>119</v>
      </c>
      <c r="H65" s="45" t="s">
        <v>120</v>
      </c>
      <c r="I65" s="46" t="s">
        <v>97</v>
      </c>
      <c r="J65" s="46">
        <v>2</v>
      </c>
      <c r="K65" s="46">
        <v>5</v>
      </c>
      <c r="L65" s="46">
        <v>1</v>
      </c>
      <c r="M65" s="45" t="s">
        <v>121</v>
      </c>
      <c r="N65" s="46">
        <v>2</v>
      </c>
      <c r="O65" s="46">
        <v>6</v>
      </c>
      <c r="P65" s="46">
        <v>2</v>
      </c>
      <c r="Q65" s="46">
        <v>65</v>
      </c>
      <c r="R65" s="46">
        <v>3</v>
      </c>
      <c r="S65" s="47">
        <v>6</v>
      </c>
      <c r="T65" s="68"/>
    </row>
    <row r="66" spans="1:20" ht="12.75" x14ac:dyDescent="0.35">
      <c r="A66" s="44" t="s">
        <v>22</v>
      </c>
      <c r="B66" s="45" t="s">
        <v>122</v>
      </c>
      <c r="C66" s="46">
        <v>2</v>
      </c>
      <c r="D66" s="46">
        <v>5</v>
      </c>
      <c r="E66" s="46">
        <v>6</v>
      </c>
      <c r="F66" s="46" t="s">
        <v>94</v>
      </c>
      <c r="G66" s="45" t="s">
        <v>119</v>
      </c>
      <c r="H66" s="45" t="s">
        <v>123</v>
      </c>
      <c r="I66" s="46" t="s">
        <v>52</v>
      </c>
      <c r="J66" s="46">
        <v>2</v>
      </c>
      <c r="K66" s="46">
        <v>5</v>
      </c>
      <c r="L66" s="46">
        <v>1</v>
      </c>
      <c r="M66" s="45" t="s">
        <v>124</v>
      </c>
      <c r="N66" s="46">
        <v>2</v>
      </c>
      <c r="O66" s="46">
        <v>6</v>
      </c>
      <c r="P66" s="46">
        <v>1</v>
      </c>
      <c r="Q66" s="46">
        <v>50</v>
      </c>
      <c r="R66" s="46">
        <v>5</v>
      </c>
      <c r="S66" s="47">
        <v>10</v>
      </c>
      <c r="T66" s="68"/>
    </row>
    <row r="67" spans="1:20" ht="12.75" x14ac:dyDescent="0.35">
      <c r="A67" s="44" t="s">
        <v>22</v>
      </c>
      <c r="B67" s="45" t="s">
        <v>125</v>
      </c>
      <c r="C67" s="46">
        <v>2</v>
      </c>
      <c r="D67" s="46">
        <v>6</v>
      </c>
      <c r="E67" s="46">
        <v>5</v>
      </c>
      <c r="F67" s="46" t="s">
        <v>94</v>
      </c>
      <c r="G67" s="45" t="s">
        <v>64</v>
      </c>
      <c r="H67" s="45" t="s">
        <v>126</v>
      </c>
      <c r="I67" s="46" t="s">
        <v>52</v>
      </c>
      <c r="J67" s="46">
        <v>2</v>
      </c>
      <c r="K67" s="46">
        <v>6</v>
      </c>
      <c r="L67" s="46">
        <v>1</v>
      </c>
      <c r="M67" s="45" t="s">
        <v>127</v>
      </c>
      <c r="N67" s="46">
        <v>2</v>
      </c>
      <c r="O67" s="46">
        <v>5</v>
      </c>
      <c r="P67" s="46">
        <v>1</v>
      </c>
      <c r="Q67" s="46">
        <v>50</v>
      </c>
      <c r="R67" s="46">
        <v>5</v>
      </c>
      <c r="S67" s="47">
        <v>10</v>
      </c>
      <c r="T67" s="68"/>
    </row>
    <row r="68" spans="1:20" ht="12.75" x14ac:dyDescent="0.35">
      <c r="A68" s="44" t="s">
        <v>22</v>
      </c>
      <c r="B68" s="45" t="s">
        <v>128</v>
      </c>
      <c r="C68" s="46">
        <v>2</v>
      </c>
      <c r="D68" s="46">
        <v>6</v>
      </c>
      <c r="E68" s="46">
        <v>6</v>
      </c>
      <c r="F68" s="46" t="s">
        <v>94</v>
      </c>
      <c r="G68" s="45" t="s">
        <v>64</v>
      </c>
      <c r="H68" s="45" t="s">
        <v>129</v>
      </c>
      <c r="I68" s="46" t="s">
        <v>52</v>
      </c>
      <c r="J68" s="46">
        <v>1</v>
      </c>
      <c r="K68" s="46">
        <v>7</v>
      </c>
      <c r="L68" s="46">
        <v>2</v>
      </c>
      <c r="M68" s="45" t="s">
        <v>130</v>
      </c>
      <c r="N68" s="46">
        <v>1</v>
      </c>
      <c r="O68" s="46">
        <v>6</v>
      </c>
      <c r="P68" s="46">
        <v>2</v>
      </c>
      <c r="Q68" s="46">
        <v>55</v>
      </c>
      <c r="R68" s="46">
        <v>5</v>
      </c>
      <c r="S68" s="47">
        <v>10</v>
      </c>
      <c r="T68" s="68"/>
    </row>
    <row r="69" spans="1:20" ht="12.75" x14ac:dyDescent="0.35">
      <c r="A69" s="44" t="s">
        <v>22</v>
      </c>
      <c r="B69" s="45" t="s">
        <v>131</v>
      </c>
      <c r="C69" s="46">
        <v>2</v>
      </c>
      <c r="D69" s="46">
        <v>6</v>
      </c>
      <c r="E69" s="46">
        <v>4</v>
      </c>
      <c r="F69" s="46" t="s">
        <v>94</v>
      </c>
      <c r="G69" s="45" t="s">
        <v>102</v>
      </c>
      <c r="H69" s="45" t="s">
        <v>132</v>
      </c>
      <c r="I69" s="46" t="s">
        <v>61</v>
      </c>
      <c r="J69" s="46">
        <v>2</v>
      </c>
      <c r="K69" s="46">
        <v>6</v>
      </c>
      <c r="L69" s="46">
        <v>1</v>
      </c>
      <c r="M69" s="45" t="s">
        <v>108</v>
      </c>
      <c r="N69" s="46">
        <v>1</v>
      </c>
      <c r="O69" s="46">
        <v>5</v>
      </c>
      <c r="P69" s="46">
        <v>2</v>
      </c>
      <c r="Q69" s="46">
        <v>45</v>
      </c>
      <c r="R69" s="46">
        <v>5</v>
      </c>
      <c r="S69" s="47">
        <v>10</v>
      </c>
      <c r="T69" s="68"/>
    </row>
    <row r="70" spans="1:20" ht="12.75" x14ac:dyDescent="0.35">
      <c r="A70" s="44" t="s">
        <v>22</v>
      </c>
      <c r="B70" s="45" t="s">
        <v>133</v>
      </c>
      <c r="C70" s="46">
        <v>2</v>
      </c>
      <c r="D70" s="46">
        <v>8</v>
      </c>
      <c r="E70" s="46">
        <v>5</v>
      </c>
      <c r="F70" s="46" t="s">
        <v>94</v>
      </c>
      <c r="G70" s="45" t="s">
        <v>82</v>
      </c>
      <c r="H70" s="45" t="s">
        <v>134</v>
      </c>
      <c r="I70" s="46" t="s">
        <v>52</v>
      </c>
      <c r="J70" s="46">
        <v>1</v>
      </c>
      <c r="K70" s="46">
        <v>5</v>
      </c>
      <c r="L70" s="46">
        <v>1</v>
      </c>
      <c r="M70" s="45" t="s">
        <v>70</v>
      </c>
      <c r="N70" s="46">
        <v>3</v>
      </c>
      <c r="O70" s="46">
        <v>6</v>
      </c>
      <c r="P70" s="46">
        <v>1</v>
      </c>
      <c r="Q70" s="46">
        <v>55</v>
      </c>
      <c r="R70" s="46">
        <v>5</v>
      </c>
      <c r="S70" s="47">
        <v>10</v>
      </c>
      <c r="T70" s="68"/>
    </row>
    <row r="71" spans="1:20" ht="12.75" x14ac:dyDescent="0.35">
      <c r="A71" s="44" t="s">
        <v>23</v>
      </c>
      <c r="B71" s="45" t="s">
        <v>135</v>
      </c>
      <c r="C71" s="46">
        <v>1</v>
      </c>
      <c r="D71" s="46">
        <v>6</v>
      </c>
      <c r="E71" s="46">
        <v>3</v>
      </c>
      <c r="F71" s="46" t="s">
        <v>136</v>
      </c>
      <c r="G71" s="45" t="s">
        <v>137</v>
      </c>
      <c r="H71" s="45" t="s">
        <v>138</v>
      </c>
      <c r="I71" s="46" t="s">
        <v>52</v>
      </c>
      <c r="J71" s="46">
        <v>1</v>
      </c>
      <c r="K71" s="46">
        <v>5</v>
      </c>
      <c r="L71" s="46">
        <v>1</v>
      </c>
      <c r="M71" s="45" t="s">
        <v>139</v>
      </c>
      <c r="N71" s="46">
        <v>1</v>
      </c>
      <c r="O71" s="46">
        <v>4</v>
      </c>
      <c r="P71" s="46">
        <v>1</v>
      </c>
      <c r="Q71" s="46">
        <v>15</v>
      </c>
      <c r="R71" s="46">
        <v>5</v>
      </c>
      <c r="S71" s="47">
        <v>15</v>
      </c>
      <c r="T71" s="68"/>
    </row>
    <row r="72" spans="1:20" ht="12.75" x14ac:dyDescent="0.35">
      <c r="A72" s="44" t="s">
        <v>23</v>
      </c>
      <c r="B72" s="45" t="s">
        <v>140</v>
      </c>
      <c r="C72" s="46">
        <v>1</v>
      </c>
      <c r="D72" s="46">
        <v>6</v>
      </c>
      <c r="E72" s="46">
        <v>4</v>
      </c>
      <c r="F72" s="46" t="s">
        <v>136</v>
      </c>
      <c r="G72" s="45" t="s">
        <v>64</v>
      </c>
      <c r="H72" s="45" t="s">
        <v>101</v>
      </c>
      <c r="I72" s="46" t="s">
        <v>102</v>
      </c>
      <c r="J72" s="46"/>
      <c r="K72" s="46"/>
      <c r="L72" s="46"/>
      <c r="M72" s="45" t="s">
        <v>141</v>
      </c>
      <c r="N72" s="46">
        <v>1</v>
      </c>
      <c r="O72" s="46">
        <v>5</v>
      </c>
      <c r="P72" s="46">
        <v>1</v>
      </c>
      <c r="Q72" s="46">
        <v>15</v>
      </c>
      <c r="R72" s="46">
        <v>5</v>
      </c>
      <c r="S72" s="47">
        <v>15</v>
      </c>
      <c r="T72" s="68"/>
    </row>
    <row r="73" spans="1:20" ht="12.75" x14ac:dyDescent="0.35">
      <c r="A73" s="44" t="s">
        <v>24</v>
      </c>
      <c r="B73" s="45" t="s">
        <v>142</v>
      </c>
      <c r="C73" s="46">
        <v>12</v>
      </c>
      <c r="D73" s="46">
        <v>6</v>
      </c>
      <c r="E73" s="46">
        <v>9</v>
      </c>
      <c r="F73" s="46" t="s">
        <v>49</v>
      </c>
      <c r="G73" s="45" t="s">
        <v>143</v>
      </c>
      <c r="H73" s="45" t="s">
        <v>144</v>
      </c>
      <c r="I73" s="46" t="s">
        <v>52</v>
      </c>
      <c r="J73" s="46">
        <v>10</v>
      </c>
      <c r="K73" s="46">
        <v>6</v>
      </c>
      <c r="L73" s="46">
        <v>1</v>
      </c>
      <c r="M73" s="45" t="s">
        <v>145</v>
      </c>
      <c r="N73" s="46">
        <v>2</v>
      </c>
      <c r="O73" s="46">
        <v>8</v>
      </c>
      <c r="P73" s="46">
        <v>3</v>
      </c>
      <c r="Q73" s="46">
        <v>175</v>
      </c>
      <c r="R73" s="46">
        <v>1</v>
      </c>
      <c r="S73" s="47">
        <v>1</v>
      </c>
      <c r="T73" s="68"/>
    </row>
    <row r="74" spans="1:20" ht="12.75" x14ac:dyDescent="0.35">
      <c r="A74" s="44" t="s">
        <v>24</v>
      </c>
      <c r="B74" s="45" t="s">
        <v>146</v>
      </c>
      <c r="C74" s="46">
        <v>12</v>
      </c>
      <c r="D74" s="46">
        <v>8</v>
      </c>
      <c r="E74" s="46">
        <v>8</v>
      </c>
      <c r="F74" s="46" t="s">
        <v>72</v>
      </c>
      <c r="G74" s="45" t="s">
        <v>147</v>
      </c>
      <c r="H74" s="45" t="s">
        <v>148</v>
      </c>
      <c r="I74" s="46" t="s">
        <v>97</v>
      </c>
      <c r="J74" s="46">
        <v>7</v>
      </c>
      <c r="K74" s="46">
        <v>7</v>
      </c>
      <c r="L74" s="46">
        <v>1</v>
      </c>
      <c r="M74" s="45" t="s">
        <v>149</v>
      </c>
      <c r="N74" s="46">
        <v>4</v>
      </c>
      <c r="O74" s="46">
        <v>9</v>
      </c>
      <c r="P74" s="46">
        <v>2</v>
      </c>
      <c r="Q74" s="46">
        <v>175</v>
      </c>
      <c r="R74" s="46">
        <v>1</v>
      </c>
      <c r="S74" s="47">
        <v>1</v>
      </c>
      <c r="T74" s="68"/>
    </row>
    <row r="75" spans="1:20" ht="12.75" x14ac:dyDescent="0.35">
      <c r="A75" s="44" t="s">
        <v>24</v>
      </c>
      <c r="B75" s="45" t="s">
        <v>150</v>
      </c>
      <c r="C75" s="46">
        <v>12</v>
      </c>
      <c r="D75" s="46">
        <v>5</v>
      </c>
      <c r="E75" s="46">
        <v>10</v>
      </c>
      <c r="F75" s="46" t="s">
        <v>49</v>
      </c>
      <c r="G75" s="45" t="s">
        <v>151</v>
      </c>
      <c r="H75" s="45" t="s">
        <v>152</v>
      </c>
      <c r="I75" s="46" t="s">
        <v>61</v>
      </c>
      <c r="J75" s="46">
        <v>5</v>
      </c>
      <c r="K75" s="46">
        <v>6</v>
      </c>
      <c r="L75" s="46">
        <v>1</v>
      </c>
      <c r="M75" s="45" t="s">
        <v>153</v>
      </c>
      <c r="N75" s="46">
        <v>10</v>
      </c>
      <c r="O75" s="46">
        <v>7</v>
      </c>
      <c r="P75" s="46">
        <v>1</v>
      </c>
      <c r="Q75" s="46">
        <v>180</v>
      </c>
      <c r="R75" s="46">
        <v>1</v>
      </c>
      <c r="S75" s="47">
        <v>1</v>
      </c>
      <c r="T75" s="68"/>
    </row>
    <row r="76" spans="1:20" ht="12.75" x14ac:dyDescent="0.35">
      <c r="A76" s="44" t="s">
        <v>25</v>
      </c>
      <c r="B76" s="45" t="s">
        <v>154</v>
      </c>
      <c r="C76" s="46">
        <v>15</v>
      </c>
      <c r="D76" s="46">
        <v>6</v>
      </c>
      <c r="E76" s="46">
        <v>9</v>
      </c>
      <c r="F76" s="46" t="s">
        <v>49</v>
      </c>
      <c r="G76" s="45" t="s">
        <v>155</v>
      </c>
      <c r="H76" s="45" t="s">
        <v>101</v>
      </c>
      <c r="I76" s="46" t="s">
        <v>102</v>
      </c>
      <c r="J76" s="46"/>
      <c r="K76" s="46"/>
      <c r="L76" s="46"/>
      <c r="M76" s="45" t="s">
        <v>156</v>
      </c>
      <c r="N76" s="46">
        <v>3</v>
      </c>
      <c r="O76" s="46">
        <v>10</v>
      </c>
      <c r="P76" s="46">
        <v>3</v>
      </c>
      <c r="Q76" s="46">
        <v>190</v>
      </c>
      <c r="R76" s="46">
        <v>1</v>
      </c>
      <c r="S76" s="47">
        <v>1</v>
      </c>
      <c r="T76" s="68"/>
    </row>
    <row r="77" spans="1:20" ht="12.75" x14ac:dyDescent="0.35">
      <c r="A77" s="49" t="s">
        <v>25</v>
      </c>
      <c r="B77" s="50" t="s">
        <v>157</v>
      </c>
      <c r="C77" s="51">
        <v>12</v>
      </c>
      <c r="D77" s="51">
        <v>9</v>
      </c>
      <c r="E77" s="51">
        <v>7</v>
      </c>
      <c r="F77" s="51" t="s">
        <v>72</v>
      </c>
      <c r="G77" s="50" t="s">
        <v>158</v>
      </c>
      <c r="H77" s="50" t="s">
        <v>159</v>
      </c>
      <c r="I77" s="51" t="s">
        <v>61</v>
      </c>
      <c r="J77" s="51">
        <v>3</v>
      </c>
      <c r="K77" s="51">
        <v>9</v>
      </c>
      <c r="L77" s="51">
        <v>2</v>
      </c>
      <c r="M77" s="50" t="s">
        <v>160</v>
      </c>
      <c r="N77" s="51">
        <v>6</v>
      </c>
      <c r="O77" s="51">
        <v>7</v>
      </c>
      <c r="P77" s="51">
        <v>1</v>
      </c>
      <c r="Q77" s="51">
        <v>175</v>
      </c>
      <c r="R77" s="51">
        <v>1</v>
      </c>
      <c r="S77" s="52">
        <v>1</v>
      </c>
      <c r="T77" s="68"/>
    </row>
    <row r="78" spans="1:20" ht="12.75" x14ac:dyDescent="0.35">
      <c r="A78" s="44"/>
      <c r="B78" s="45"/>
      <c r="C78" s="46"/>
      <c r="D78" s="46"/>
      <c r="E78" s="46"/>
      <c r="F78" s="46"/>
      <c r="G78" s="45"/>
      <c r="H78" s="45"/>
      <c r="I78" s="46"/>
      <c r="J78" s="46"/>
      <c r="K78" s="46"/>
      <c r="L78" s="46"/>
      <c r="M78" s="45"/>
      <c r="N78" s="46"/>
      <c r="O78" s="46"/>
      <c r="P78" s="46"/>
      <c r="Q78" s="46"/>
      <c r="R78" s="46"/>
      <c r="S78" s="46"/>
      <c r="T78" s="68"/>
    </row>
    <row r="79" spans="1:20" ht="12.75" x14ac:dyDescent="0.35">
      <c r="A79" s="44"/>
      <c r="B79" s="45"/>
      <c r="C79" s="46"/>
      <c r="D79" s="46"/>
      <c r="E79" s="46"/>
      <c r="F79" s="46"/>
      <c r="G79" s="45"/>
      <c r="H79" s="45"/>
      <c r="I79" s="46"/>
      <c r="J79" s="46"/>
      <c r="K79" s="46"/>
      <c r="L79" s="46"/>
      <c r="M79" s="45"/>
      <c r="N79" s="46"/>
      <c r="O79" s="46"/>
      <c r="P79" s="46"/>
      <c r="Q79" s="46"/>
      <c r="R79" s="46"/>
      <c r="S79" s="46"/>
      <c r="T79" s="68"/>
    </row>
    <row r="80" spans="1:20" ht="12.75" x14ac:dyDescent="0.35">
      <c r="A80" s="45"/>
      <c r="B80" s="45"/>
      <c r="C80" s="46"/>
      <c r="D80" s="46"/>
      <c r="E80" s="46"/>
      <c r="F80" s="46"/>
      <c r="G80" s="45"/>
      <c r="H80" s="45"/>
      <c r="I80" s="46"/>
      <c r="J80" s="46"/>
      <c r="K80" s="46"/>
      <c r="L80" s="46"/>
      <c r="M80" s="45"/>
      <c r="N80" s="46"/>
      <c r="O80" s="46"/>
      <c r="P80" s="46"/>
      <c r="Q80" s="46"/>
      <c r="R80" s="46"/>
      <c r="S80" s="46"/>
      <c r="T80" s="68"/>
    </row>
  </sheetData>
  <mergeCells count="6">
    <mergeCell ref="H57:L57"/>
    <mergeCell ref="A29:M34"/>
    <mergeCell ref="A37:M39"/>
    <mergeCell ref="H51:L51"/>
    <mergeCell ref="H52:L52"/>
    <mergeCell ref="H56:L56"/>
  </mergeCells>
  <dataValidations count="32">
    <dataValidation type="decimal" allowBlank="1" showDropDown="1" showInputMessage="1" showErrorMessage="1" prompt="Must be between Unit Min &amp; Max" sqref="E7" xr:uid="{00000000-0002-0000-0000-000000000000}">
      <formula1>$C$7</formula1>
      <formula2>$D$7</formula2>
    </dataValidation>
    <dataValidation type="decimal" allowBlank="1" showDropDown="1" showInputMessage="1" showErrorMessage="1" prompt="Must be between Unit Min &amp; Max" sqref="E6" xr:uid="{00000000-0002-0000-0000-000001000000}">
      <formula1>$C$6</formula1>
      <formula2>$D$6</formula2>
    </dataValidation>
    <dataValidation type="decimal" allowBlank="1" showDropDown="1" showInputMessage="1" showErrorMessage="1" prompt="Must be between Unit Min &amp; Max" sqref="E19" xr:uid="{00000000-0002-0000-0000-000002000000}">
      <formula1>$C$19</formula1>
      <formula2>$D$19</formula2>
    </dataValidation>
    <dataValidation type="decimal" allowBlank="1" showDropDown="1" showInputMessage="1" showErrorMessage="1" prompt="Must be between Unit Min &amp; Max" sqref="E21" xr:uid="{00000000-0002-0000-0000-000003000000}">
      <formula1>$C$21</formula1>
      <formula2>$D$21</formula2>
    </dataValidation>
    <dataValidation type="list" allowBlank="1" showErrorMessage="1" sqref="B12:B16" xr:uid="{00000000-0002-0000-0000-000004000000}">
      <formula1>$B$66:$B$70</formula1>
    </dataValidation>
    <dataValidation type="decimal" allowBlank="1" showDropDown="1" showInputMessage="1" showErrorMessage="1" prompt="Must be between Unit Min &amp; Max" sqref="E18" xr:uid="{00000000-0002-0000-0000-000005000000}">
      <formula1>$C$18</formula1>
      <formula2>$D$18</formula2>
    </dataValidation>
    <dataValidation type="list" allowBlank="1" showErrorMessage="1" sqref="B17:B19" xr:uid="{00000000-0002-0000-0000-000006000000}">
      <formula1>$B$71:$B$72</formula1>
    </dataValidation>
    <dataValidation type="decimal" allowBlank="1" showDropDown="1" showInputMessage="1" showErrorMessage="1" prompt="Must be between Unit Min &amp; Max" sqref="E20" xr:uid="{00000000-0002-0000-0000-000007000000}">
      <formula1>$C$20</formula1>
      <formula2>$D$20</formula2>
    </dataValidation>
    <dataValidation type="list" allowBlank="1" showErrorMessage="1" sqref="B5" xr:uid="{00000000-0002-0000-0000-000008000000}">
      <formula1>$B$48:$B$50</formula1>
    </dataValidation>
    <dataValidation type="list" allowBlank="1" showErrorMessage="1" sqref="B7" xr:uid="{00000000-0002-0000-0000-000009000000}">
      <formula1>$B$53:$B$55</formula1>
    </dataValidation>
    <dataValidation type="decimal" allowBlank="1" showDropDown="1" showErrorMessage="1" sqref="E12" xr:uid="{00000000-0002-0000-0000-00000A000000}">
      <formula1>$C$12</formula1>
      <formula2>$D$12</formula2>
    </dataValidation>
    <dataValidation type="decimal" allowBlank="1" showDropDown="1" showInputMessage="1" showErrorMessage="1" prompt="Must be between Unit Min &amp; Max" sqref="E13" xr:uid="{00000000-0002-0000-0000-00000B000000}">
      <formula1>$C$13</formula1>
      <formula2>$D$13</formula2>
    </dataValidation>
    <dataValidation type="decimal" allowBlank="1" showDropDown="1" showInputMessage="1" showErrorMessage="1" prompt="Must be between Unit Min &amp; Max" sqref="E23" xr:uid="{00000000-0002-0000-0000-00000C000000}">
      <formula1>$C$23</formula1>
      <formula2>$D$23</formula2>
    </dataValidation>
    <dataValidation type="list" allowBlank="1" showErrorMessage="1" sqref="B20:B22" xr:uid="{00000000-0002-0000-0000-00000D000000}">
      <formula1>$B$73:$B$75</formula1>
    </dataValidation>
    <dataValidation type="decimal" allowBlank="1" showDropDown="1" showInputMessage="1" showErrorMessage="1" prompt="Must be between Unit Min &amp; Max" sqref="E5" xr:uid="{00000000-0002-0000-0000-00000E000000}">
      <formula1>$C$5</formula1>
      <formula2>$D$5</formula2>
    </dataValidation>
    <dataValidation type="list" allowBlank="1" showErrorMessage="1" sqref="B6" xr:uid="{00000000-0002-0000-0000-00000F000000}">
      <formula1>$B$51:$B$52</formula1>
    </dataValidation>
    <dataValidation type="decimal" allowBlank="1" showDropDown="1" showErrorMessage="1" sqref="E11" xr:uid="{00000000-0002-0000-0000-000010000000}">
      <formula1>$C$11</formula1>
      <formula2>$D$11</formula2>
    </dataValidation>
    <dataValidation type="decimal" allowBlank="1" showDropDown="1" showInputMessage="1" showErrorMessage="1" prompt="Must be between Unit Min &amp; Max" sqref="E22" xr:uid="{00000000-0002-0000-0000-000011000000}">
      <formula1>$C$22</formula1>
      <formula2>$D$22</formula2>
    </dataValidation>
    <dataValidation type="list" allowBlank="1" showErrorMessage="1" sqref="B8" xr:uid="{00000000-0002-0000-0000-000012000000}">
      <formula1>$B$56:$B$60</formula1>
    </dataValidation>
    <dataValidation type="list" allowBlank="1" showErrorMessage="1" sqref="B9:B11" xr:uid="{00000000-0002-0000-0000-000013000000}">
      <formula1>$B$61:$B$65</formula1>
    </dataValidation>
    <dataValidation type="decimal" allowBlank="1" showDropDown="1" showInputMessage="1" showErrorMessage="1" prompt="Must be between Unit Min &amp; Max" sqref="E15" xr:uid="{00000000-0002-0000-0000-000014000000}">
      <formula1>$C$15</formula1>
      <formula2>$D$15</formula2>
    </dataValidation>
    <dataValidation type="decimal" allowBlank="1" showDropDown="1" showInputMessage="1" showErrorMessage="1" prompt="Must be between Unit Min &amp; Max" sqref="E25" xr:uid="{00000000-0002-0000-0000-000015000000}">
      <formula1>$C$25</formula1>
      <formula2>$D$25</formula2>
    </dataValidation>
    <dataValidation type="decimal" allowBlank="1" showDropDown="1" showErrorMessage="1" sqref="E10" xr:uid="{00000000-0002-0000-0000-000016000000}">
      <formula1>$C$10</formula1>
      <formula2>$D$10</formula2>
    </dataValidation>
    <dataValidation type="decimal" allowBlank="1" showDropDown="1" showInputMessage="1" showErrorMessage="1" prompt="Enter a number between =$C$9 and =$D$9" sqref="E9" xr:uid="{00000000-0002-0000-0000-000017000000}">
      <formula1>$C$9</formula1>
      <formula2>$D$9</formula2>
    </dataValidation>
    <dataValidation type="list" allowBlank="1" showErrorMessage="1" sqref="A8" xr:uid="{00000000-0002-0000-0000-000018000000}">
      <formula1>"Initiate,Assassin"</formula1>
    </dataValidation>
    <dataValidation type="decimal" allowBlank="1" showDropDown="1" showInputMessage="1" showErrorMessage="1" prompt="Must be between Unit Min &amp; Max" sqref="E14" xr:uid="{00000000-0002-0000-0000-000019000000}">
      <formula1>$C$14</formula1>
      <formula2>$D$14</formula2>
    </dataValidation>
    <dataValidation type="decimal" allowBlank="1" showDropDown="1" showInputMessage="1" showErrorMessage="1" prompt="Must be between Unit Min &amp; Max" sqref="E24" xr:uid="{00000000-0002-0000-0000-00001A000000}">
      <formula1>$C$24</formula1>
      <formula2>$D$24</formula2>
    </dataValidation>
    <dataValidation type="list" allowBlank="1" showErrorMessage="1" sqref="B3" xr:uid="{00000000-0002-0000-0000-00001B000000}">
      <formula1>$A$42:$A$44</formula1>
    </dataValidation>
    <dataValidation type="decimal" allowBlank="1" showDropDown="1" showInputMessage="1" showErrorMessage="1" prompt="Must be between Unit Min &amp; Max" sqref="E17" xr:uid="{00000000-0002-0000-0000-00001C000000}">
      <formula1>$C$17</formula1>
      <formula2>$D$17</formula2>
    </dataValidation>
    <dataValidation type="list" allowBlank="1" showErrorMessage="1" sqref="B23:B25" xr:uid="{00000000-0002-0000-0000-00001D000000}">
      <formula1>$B$76:$B$77</formula1>
    </dataValidation>
    <dataValidation type="decimal" allowBlank="1" showDropDown="1" showInputMessage="1" showErrorMessage="1" prompt="Must be between Unit Min &amp; Max" sqref="E8" xr:uid="{00000000-0002-0000-0000-00001E000000}">
      <formula1>$C$8</formula1>
      <formula2>$D$8</formula2>
    </dataValidation>
    <dataValidation type="decimal" allowBlank="1" showDropDown="1" showInputMessage="1" showErrorMessage="1" prompt="Must be between Unit Min &amp; Max" sqref="E16" xr:uid="{00000000-0002-0000-0000-00001F000000}">
      <formula1>$C$16</formula1>
      <formula2>$D$16</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T83"/>
  <sheetViews>
    <sheetView workbookViewId="0">
      <selection activeCell="H26" sqref="H26"/>
    </sheetView>
  </sheetViews>
  <sheetFormatPr defaultColWidth="12.59765625" defaultRowHeight="15.75" customHeight="1" x14ac:dyDescent="0.35"/>
  <cols>
    <col min="1" max="1" width="13" customWidth="1"/>
    <col min="2" max="2" width="17.59765625" customWidth="1"/>
    <col min="3" max="3" width="7.59765625" customWidth="1"/>
    <col min="4" max="5" width="8" customWidth="1"/>
    <col min="6" max="6" width="6" customWidth="1"/>
    <col min="7" max="7" width="25.265625" customWidth="1"/>
    <col min="8" max="8" width="41.73046875" customWidth="1"/>
    <col min="9" max="9" width="6.1328125" customWidth="1"/>
    <col min="10" max="10" width="7" customWidth="1"/>
    <col min="11" max="11" width="6" customWidth="1"/>
    <col min="12" max="12" width="7.46484375" customWidth="1"/>
    <col min="13" max="13" width="35.73046875" customWidth="1"/>
    <col min="14" max="14" width="7" customWidth="1"/>
    <col min="15" max="15" width="6" customWidth="1"/>
    <col min="16" max="16" width="7.46484375" customWidth="1"/>
    <col min="17" max="17" width="4.59765625" customWidth="1"/>
    <col min="18" max="18" width="7.59765625" customWidth="1"/>
    <col min="19" max="19" width="8" customWidth="1"/>
    <col min="20" max="20" width="8.73046875" customWidth="1"/>
  </cols>
  <sheetData>
    <row r="1" spans="1:20" ht="15.75" customHeight="1" x14ac:dyDescent="0.4">
      <c r="A1" s="1" t="s">
        <v>0</v>
      </c>
      <c r="B1" s="2"/>
      <c r="C1" s="2"/>
      <c r="D1" s="2"/>
      <c r="E1" s="2"/>
      <c r="F1" s="2"/>
      <c r="G1" s="3"/>
      <c r="H1" s="4" t="s">
        <v>1</v>
      </c>
      <c r="I1" s="65"/>
      <c r="J1" s="65"/>
      <c r="K1" s="65"/>
      <c r="L1" s="65"/>
      <c r="M1" s="65"/>
      <c r="N1" s="65"/>
      <c r="O1" s="65"/>
      <c r="P1" s="65"/>
      <c r="Q1" s="65"/>
      <c r="R1" s="65"/>
      <c r="S1" s="65"/>
      <c r="T1" s="65"/>
    </row>
    <row r="2" spans="1:20" ht="15.75" customHeight="1" x14ac:dyDescent="0.4">
      <c r="A2" s="5"/>
      <c r="G2" s="3"/>
      <c r="H2" s="6" t="s">
        <v>2</v>
      </c>
      <c r="I2" s="7"/>
      <c r="J2" s="7"/>
      <c r="K2" s="7"/>
      <c r="L2" s="65"/>
      <c r="M2" s="65"/>
      <c r="N2" s="65"/>
      <c r="O2" s="65"/>
      <c r="P2" s="65"/>
      <c r="Q2" s="65"/>
      <c r="R2" s="65"/>
      <c r="S2" s="65"/>
      <c r="T2" s="65"/>
    </row>
    <row r="3" spans="1:20" ht="15.75" customHeight="1" x14ac:dyDescent="0.4">
      <c r="A3" s="5" t="s">
        <v>3</v>
      </c>
      <c r="B3" s="8"/>
      <c r="F3" s="9">
        <f>SUM(F5:F25)</f>
        <v>0</v>
      </c>
      <c r="G3" s="10" t="s">
        <v>4</v>
      </c>
      <c r="H3" s="6" t="s">
        <v>5</v>
      </c>
      <c r="I3" s="7"/>
      <c r="J3" s="7"/>
      <c r="K3" s="7"/>
      <c r="L3" s="65"/>
      <c r="M3" s="65"/>
      <c r="N3" s="65"/>
      <c r="O3" s="65"/>
      <c r="P3" s="65"/>
      <c r="Q3" s="65"/>
      <c r="R3" s="65"/>
      <c r="S3" s="65"/>
      <c r="T3" s="65"/>
    </row>
    <row r="4" spans="1:20" ht="15.75" customHeight="1" x14ac:dyDescent="0.4">
      <c r="A4" s="11" t="s">
        <v>6</v>
      </c>
      <c r="B4" s="12" t="s">
        <v>7</v>
      </c>
      <c r="C4" s="12" t="s">
        <v>8</v>
      </c>
      <c r="D4" s="12" t="s">
        <v>9</v>
      </c>
      <c r="E4" s="13" t="s">
        <v>10</v>
      </c>
      <c r="F4" s="14" t="s">
        <v>11</v>
      </c>
      <c r="G4" s="3"/>
      <c r="H4" s="6" t="s">
        <v>12</v>
      </c>
      <c r="I4" s="7"/>
      <c r="J4" s="7"/>
      <c r="K4" s="7"/>
      <c r="L4" s="65"/>
      <c r="M4" s="65"/>
      <c r="N4" s="65"/>
      <c r="O4" s="65"/>
      <c r="P4" s="65"/>
      <c r="Q4" s="65"/>
      <c r="R4" s="65"/>
      <c r="S4" s="65"/>
      <c r="T4" s="65"/>
    </row>
    <row r="5" spans="1:20" ht="15.75" customHeight="1" x14ac:dyDescent="0.4">
      <c r="A5" s="15" t="s">
        <v>13</v>
      </c>
      <c r="B5" s="16"/>
      <c r="C5" s="17">
        <f t="shared" ref="C5:C25" si="0">IFERROR(VLOOKUP(B5,$B$48:$S$77,17,FALSE),0)</f>
        <v>0</v>
      </c>
      <c r="D5" s="17">
        <f t="shared" ref="D5:D25" si="1">IFERROR(VLOOKUP(B5,$B$48:$S$77,18,FALSE),0)</f>
        <v>0</v>
      </c>
      <c r="E5" s="18"/>
      <c r="F5" s="19">
        <f t="shared" ref="F5:F25" si="2">IFERROR(VLOOKUP(B5,$B$48:$S$77,16,FALSE)*E5,0)</f>
        <v>0</v>
      </c>
      <c r="G5" s="3"/>
      <c r="H5" s="6" t="s">
        <v>14</v>
      </c>
      <c r="I5" s="7"/>
      <c r="J5" s="7"/>
      <c r="K5" s="7"/>
      <c r="L5" s="65"/>
      <c r="M5" s="65"/>
      <c r="N5" s="65"/>
      <c r="O5" s="65"/>
      <c r="P5" s="65"/>
      <c r="Q5" s="65"/>
      <c r="R5" s="65"/>
      <c r="S5" s="65"/>
      <c r="T5" s="65"/>
    </row>
    <row r="6" spans="1:20" ht="15.75" customHeight="1" x14ac:dyDescent="0.4">
      <c r="A6" s="20" t="s">
        <v>15</v>
      </c>
      <c r="B6" s="8"/>
      <c r="C6" s="21">
        <f t="shared" si="0"/>
        <v>0</v>
      </c>
      <c r="D6" s="21">
        <f t="shared" si="1"/>
        <v>0</v>
      </c>
      <c r="E6" s="22"/>
      <c r="F6" s="23">
        <f t="shared" si="2"/>
        <v>0</v>
      </c>
      <c r="G6" s="3"/>
      <c r="H6" s="6" t="s">
        <v>16</v>
      </c>
      <c r="I6" s="7"/>
      <c r="J6" s="7"/>
      <c r="K6" s="7"/>
      <c r="L6" s="65"/>
      <c r="M6" s="65"/>
      <c r="N6" s="65"/>
      <c r="O6" s="65"/>
      <c r="P6" s="65"/>
      <c r="Q6" s="65"/>
      <c r="R6" s="65"/>
      <c r="S6" s="65"/>
      <c r="T6" s="65"/>
    </row>
    <row r="7" spans="1:20" ht="15.75" customHeight="1" x14ac:dyDescent="0.4">
      <c r="A7" s="20" t="s">
        <v>17</v>
      </c>
      <c r="B7" s="8"/>
      <c r="C7" s="21">
        <f t="shared" si="0"/>
        <v>0</v>
      </c>
      <c r="D7" s="21">
        <f t="shared" si="1"/>
        <v>0</v>
      </c>
      <c r="E7" s="22"/>
      <c r="F7" s="23">
        <f t="shared" si="2"/>
        <v>0</v>
      </c>
      <c r="G7" s="3"/>
      <c r="H7" s="6" t="s">
        <v>18</v>
      </c>
      <c r="I7" s="7"/>
      <c r="J7" s="7"/>
      <c r="K7" s="7"/>
      <c r="L7" s="65"/>
      <c r="M7" s="65"/>
      <c r="N7" s="65"/>
      <c r="O7" s="65"/>
      <c r="P7" s="65"/>
      <c r="Q7" s="65"/>
      <c r="R7" s="65"/>
      <c r="S7" s="65"/>
      <c r="T7" s="65"/>
    </row>
    <row r="8" spans="1:20" ht="15.75" customHeight="1" x14ac:dyDescent="0.4">
      <c r="A8" s="24" t="s">
        <v>19</v>
      </c>
      <c r="B8" s="8"/>
      <c r="C8" s="21">
        <f t="shared" si="0"/>
        <v>0</v>
      </c>
      <c r="D8" s="21">
        <f t="shared" si="1"/>
        <v>0</v>
      </c>
      <c r="E8" s="22"/>
      <c r="F8" s="23">
        <f t="shared" si="2"/>
        <v>0</v>
      </c>
      <c r="G8" s="3"/>
      <c r="H8" s="25" t="s">
        <v>20</v>
      </c>
      <c r="I8" s="26"/>
      <c r="J8" s="26"/>
      <c r="K8" s="26"/>
      <c r="L8" s="65"/>
      <c r="M8" s="65"/>
      <c r="N8" s="65"/>
      <c r="O8" s="65"/>
      <c r="P8" s="65"/>
      <c r="Q8" s="65"/>
      <c r="R8" s="65"/>
      <c r="S8" s="65"/>
      <c r="T8" s="65"/>
    </row>
    <row r="9" spans="1:20" ht="15.75" customHeight="1" x14ac:dyDescent="0.4">
      <c r="A9" s="20" t="s">
        <v>21</v>
      </c>
      <c r="B9" s="8"/>
      <c r="C9" s="21">
        <f t="shared" si="0"/>
        <v>0</v>
      </c>
      <c r="D9" s="21">
        <f t="shared" si="1"/>
        <v>0</v>
      </c>
      <c r="E9" s="22"/>
      <c r="F9" s="23">
        <f t="shared" si="2"/>
        <v>0</v>
      </c>
      <c r="G9" s="3"/>
      <c r="H9" s="64"/>
      <c r="I9" s="65"/>
      <c r="J9" s="65"/>
      <c r="K9" s="65"/>
      <c r="L9" s="65"/>
      <c r="M9" s="65"/>
      <c r="N9" s="65"/>
      <c r="O9" s="65"/>
      <c r="P9" s="65"/>
      <c r="Q9" s="65"/>
      <c r="R9" s="65"/>
      <c r="S9" s="65"/>
      <c r="T9" s="65"/>
    </row>
    <row r="10" spans="1:20" ht="15.75" customHeight="1" x14ac:dyDescent="0.4">
      <c r="A10" s="20" t="s">
        <v>21</v>
      </c>
      <c r="B10" s="8"/>
      <c r="C10" s="21">
        <f t="shared" si="0"/>
        <v>0</v>
      </c>
      <c r="D10" s="21">
        <f t="shared" si="1"/>
        <v>0</v>
      </c>
      <c r="E10" s="22"/>
      <c r="F10" s="23">
        <f t="shared" si="2"/>
        <v>0</v>
      </c>
      <c r="G10" s="3"/>
      <c r="H10" s="65"/>
      <c r="I10" s="65"/>
      <c r="J10" s="65"/>
      <c r="K10" s="65"/>
      <c r="L10" s="65"/>
      <c r="M10" s="65"/>
      <c r="N10" s="65"/>
      <c r="O10" s="65"/>
      <c r="P10" s="65"/>
      <c r="Q10" s="65"/>
      <c r="R10" s="65"/>
      <c r="S10" s="65"/>
      <c r="T10" s="65"/>
    </row>
    <row r="11" spans="1:20" ht="15.75" customHeight="1" x14ac:dyDescent="0.4">
      <c r="A11" s="20" t="s">
        <v>21</v>
      </c>
      <c r="B11" s="8"/>
      <c r="C11" s="21">
        <f t="shared" si="0"/>
        <v>0</v>
      </c>
      <c r="D11" s="21">
        <f t="shared" si="1"/>
        <v>0</v>
      </c>
      <c r="E11" s="22"/>
      <c r="F11" s="23">
        <f t="shared" si="2"/>
        <v>0</v>
      </c>
      <c r="G11" s="3"/>
      <c r="H11" s="65"/>
      <c r="I11" s="65"/>
      <c r="J11" s="65"/>
      <c r="K11" s="65"/>
      <c r="L11" s="65"/>
      <c r="M11" s="65"/>
      <c r="N11" s="65"/>
      <c r="O11" s="65"/>
      <c r="P11" s="65"/>
      <c r="Q11" s="65"/>
      <c r="R11" s="65"/>
      <c r="S11" s="65"/>
      <c r="T11" s="65"/>
    </row>
    <row r="12" spans="1:20" ht="15.75" customHeight="1" x14ac:dyDescent="0.4">
      <c r="A12" s="20" t="s">
        <v>22</v>
      </c>
      <c r="B12" s="8"/>
      <c r="C12" s="21">
        <f t="shared" si="0"/>
        <v>0</v>
      </c>
      <c r="D12" s="21">
        <f t="shared" si="1"/>
        <v>0</v>
      </c>
      <c r="E12" s="22"/>
      <c r="F12" s="23">
        <f t="shared" si="2"/>
        <v>0</v>
      </c>
      <c r="G12" s="3"/>
      <c r="H12" s="65"/>
      <c r="I12" s="65"/>
      <c r="J12" s="65"/>
      <c r="K12" s="65"/>
      <c r="L12" s="65"/>
      <c r="M12" s="65"/>
      <c r="N12" s="65"/>
      <c r="O12" s="65"/>
      <c r="P12" s="65"/>
      <c r="Q12" s="65"/>
      <c r="R12" s="65"/>
      <c r="S12" s="65"/>
      <c r="T12" s="65"/>
    </row>
    <row r="13" spans="1:20" ht="15.75" customHeight="1" x14ac:dyDescent="0.4">
      <c r="A13" s="20" t="s">
        <v>22</v>
      </c>
      <c r="B13" s="8"/>
      <c r="C13" s="21">
        <f t="shared" si="0"/>
        <v>0</v>
      </c>
      <c r="D13" s="21">
        <f t="shared" si="1"/>
        <v>0</v>
      </c>
      <c r="E13" s="22"/>
      <c r="F13" s="23">
        <f t="shared" si="2"/>
        <v>0</v>
      </c>
      <c r="G13" s="3"/>
      <c r="H13" s="27"/>
      <c r="I13" s="65"/>
      <c r="J13" s="65"/>
      <c r="K13" s="65"/>
      <c r="L13" s="65"/>
      <c r="M13" s="65"/>
      <c r="N13" s="65"/>
      <c r="O13" s="65"/>
      <c r="P13" s="65"/>
      <c r="Q13" s="65"/>
      <c r="R13" s="65"/>
      <c r="S13" s="65"/>
      <c r="T13" s="65"/>
    </row>
    <row r="14" spans="1:20" ht="15.75" customHeight="1" x14ac:dyDescent="0.4">
      <c r="A14" s="20" t="s">
        <v>22</v>
      </c>
      <c r="B14" s="8"/>
      <c r="C14" s="21">
        <f t="shared" si="0"/>
        <v>0</v>
      </c>
      <c r="D14" s="21">
        <f t="shared" si="1"/>
        <v>0</v>
      </c>
      <c r="E14" s="22"/>
      <c r="F14" s="23">
        <f t="shared" si="2"/>
        <v>0</v>
      </c>
      <c r="G14" s="3"/>
      <c r="H14" s="27"/>
      <c r="I14" s="65"/>
      <c r="J14" s="65"/>
      <c r="K14" s="65"/>
      <c r="L14" s="65"/>
      <c r="M14" s="65"/>
      <c r="N14" s="65"/>
      <c r="O14" s="65"/>
      <c r="P14" s="65"/>
      <c r="Q14" s="65"/>
      <c r="R14" s="65"/>
      <c r="S14" s="65"/>
      <c r="T14" s="65"/>
    </row>
    <row r="15" spans="1:20" ht="15.75" customHeight="1" x14ac:dyDescent="0.4">
      <c r="A15" s="20" t="s">
        <v>22</v>
      </c>
      <c r="B15" s="8"/>
      <c r="C15" s="21">
        <f t="shared" si="0"/>
        <v>0</v>
      </c>
      <c r="D15" s="21">
        <f t="shared" si="1"/>
        <v>0</v>
      </c>
      <c r="E15" s="22"/>
      <c r="F15" s="23">
        <f t="shared" si="2"/>
        <v>0</v>
      </c>
      <c r="G15" s="3"/>
      <c r="H15" s="27"/>
      <c r="I15" s="65"/>
      <c r="J15" s="65"/>
      <c r="K15" s="65"/>
      <c r="L15" s="65"/>
      <c r="M15" s="65"/>
      <c r="N15" s="65"/>
      <c r="O15" s="65"/>
      <c r="P15" s="65"/>
      <c r="Q15" s="65"/>
      <c r="R15" s="65"/>
      <c r="S15" s="65"/>
      <c r="T15" s="65"/>
    </row>
    <row r="16" spans="1:20" ht="15.75" customHeight="1" x14ac:dyDescent="0.4">
      <c r="A16" s="20" t="s">
        <v>22</v>
      </c>
      <c r="B16" s="8"/>
      <c r="C16" s="21">
        <f t="shared" si="0"/>
        <v>0</v>
      </c>
      <c r="D16" s="21">
        <f t="shared" si="1"/>
        <v>0</v>
      </c>
      <c r="E16" s="22"/>
      <c r="F16" s="23">
        <f t="shared" si="2"/>
        <v>0</v>
      </c>
      <c r="G16" s="3"/>
      <c r="H16" s="27"/>
      <c r="I16" s="65"/>
      <c r="J16" s="65"/>
      <c r="K16" s="65"/>
      <c r="L16" s="65"/>
      <c r="M16" s="65"/>
      <c r="N16" s="65"/>
      <c r="O16" s="65"/>
      <c r="P16" s="65"/>
      <c r="Q16" s="65"/>
      <c r="R16" s="65"/>
      <c r="S16" s="65"/>
      <c r="T16" s="65"/>
    </row>
    <row r="17" spans="1:20" ht="15.75" customHeight="1" x14ac:dyDescent="0.4">
      <c r="A17" s="20" t="s">
        <v>23</v>
      </c>
      <c r="B17" s="8"/>
      <c r="C17" s="21">
        <f t="shared" si="0"/>
        <v>0</v>
      </c>
      <c r="D17" s="21">
        <f t="shared" si="1"/>
        <v>0</v>
      </c>
      <c r="E17" s="22"/>
      <c r="F17" s="23">
        <f t="shared" si="2"/>
        <v>0</v>
      </c>
      <c r="G17" s="3"/>
      <c r="H17" s="27"/>
      <c r="I17" s="65"/>
      <c r="J17" s="65"/>
      <c r="K17" s="65"/>
      <c r="L17" s="65"/>
      <c r="M17" s="65"/>
      <c r="N17" s="65"/>
      <c r="O17" s="65"/>
      <c r="P17" s="65"/>
      <c r="Q17" s="65"/>
      <c r="R17" s="65"/>
      <c r="S17" s="65"/>
      <c r="T17" s="65"/>
    </row>
    <row r="18" spans="1:20" ht="15.75" customHeight="1" x14ac:dyDescent="0.4">
      <c r="A18" s="20" t="s">
        <v>23</v>
      </c>
      <c r="B18" s="8"/>
      <c r="C18" s="21">
        <f t="shared" si="0"/>
        <v>0</v>
      </c>
      <c r="D18" s="21">
        <f t="shared" si="1"/>
        <v>0</v>
      </c>
      <c r="E18" s="22"/>
      <c r="F18" s="23">
        <f t="shared" si="2"/>
        <v>0</v>
      </c>
      <c r="G18" s="3"/>
      <c r="H18" s="27"/>
      <c r="I18" s="65"/>
      <c r="J18" s="65"/>
      <c r="K18" s="65"/>
      <c r="L18" s="65"/>
      <c r="M18" s="65"/>
      <c r="N18" s="65"/>
      <c r="O18" s="65"/>
      <c r="P18" s="65"/>
      <c r="Q18" s="65"/>
      <c r="R18" s="65"/>
      <c r="S18" s="65"/>
      <c r="T18" s="65"/>
    </row>
    <row r="19" spans="1:20" ht="15.75" customHeight="1" x14ac:dyDescent="0.4">
      <c r="A19" s="20" t="s">
        <v>23</v>
      </c>
      <c r="B19" s="8"/>
      <c r="C19" s="21">
        <f t="shared" si="0"/>
        <v>0</v>
      </c>
      <c r="D19" s="21">
        <f t="shared" si="1"/>
        <v>0</v>
      </c>
      <c r="E19" s="22"/>
      <c r="F19" s="23">
        <f t="shared" si="2"/>
        <v>0</v>
      </c>
      <c r="G19" s="3"/>
      <c r="H19" s="27"/>
      <c r="I19" s="65"/>
      <c r="J19" s="65"/>
      <c r="K19" s="65"/>
      <c r="L19" s="65"/>
      <c r="M19" s="65"/>
      <c r="N19" s="65"/>
      <c r="O19" s="65"/>
      <c r="P19" s="65"/>
      <c r="Q19" s="65"/>
      <c r="R19" s="65"/>
      <c r="S19" s="65"/>
      <c r="T19" s="65"/>
    </row>
    <row r="20" spans="1:20" ht="15.75" customHeight="1" x14ac:dyDescent="0.4">
      <c r="A20" s="20" t="s">
        <v>24</v>
      </c>
      <c r="B20" s="8"/>
      <c r="C20" s="21">
        <f t="shared" si="0"/>
        <v>0</v>
      </c>
      <c r="D20" s="21">
        <f t="shared" si="1"/>
        <v>0</v>
      </c>
      <c r="E20" s="22"/>
      <c r="F20" s="23">
        <f t="shared" si="2"/>
        <v>0</v>
      </c>
      <c r="G20" s="3"/>
      <c r="H20" s="27"/>
      <c r="I20" s="65"/>
      <c r="J20" s="65"/>
      <c r="K20" s="65"/>
      <c r="L20" s="65"/>
      <c r="M20" s="65"/>
      <c r="N20" s="65"/>
      <c r="O20" s="65"/>
      <c r="P20" s="65"/>
      <c r="Q20" s="65"/>
      <c r="R20" s="65"/>
      <c r="S20" s="65"/>
      <c r="T20" s="65"/>
    </row>
    <row r="21" spans="1:20" ht="15.75" customHeight="1" x14ac:dyDescent="0.4">
      <c r="A21" s="20" t="s">
        <v>24</v>
      </c>
      <c r="B21" s="8"/>
      <c r="C21" s="21">
        <f t="shared" si="0"/>
        <v>0</v>
      </c>
      <c r="D21" s="21">
        <f t="shared" si="1"/>
        <v>0</v>
      </c>
      <c r="E21" s="22"/>
      <c r="F21" s="23">
        <f t="shared" si="2"/>
        <v>0</v>
      </c>
      <c r="G21" s="3"/>
      <c r="H21" s="27"/>
      <c r="I21" s="65"/>
      <c r="J21" s="65"/>
      <c r="K21" s="65"/>
      <c r="L21" s="65"/>
      <c r="M21" s="65"/>
      <c r="N21" s="65"/>
      <c r="O21" s="65"/>
      <c r="P21" s="65"/>
      <c r="Q21" s="65"/>
      <c r="R21" s="65"/>
      <c r="S21" s="65"/>
      <c r="T21" s="65"/>
    </row>
    <row r="22" spans="1:20" ht="15.75" customHeight="1" x14ac:dyDescent="0.4">
      <c r="A22" s="20" t="s">
        <v>24</v>
      </c>
      <c r="B22" s="8"/>
      <c r="C22" s="21">
        <f t="shared" si="0"/>
        <v>0</v>
      </c>
      <c r="D22" s="21">
        <f t="shared" si="1"/>
        <v>0</v>
      </c>
      <c r="E22" s="22"/>
      <c r="F22" s="23">
        <f t="shared" si="2"/>
        <v>0</v>
      </c>
      <c r="G22" s="3"/>
      <c r="H22" s="27"/>
      <c r="I22" s="65"/>
      <c r="J22" s="65"/>
      <c r="K22" s="65"/>
      <c r="L22" s="65"/>
      <c r="M22" s="65"/>
      <c r="N22" s="65"/>
      <c r="O22" s="65"/>
      <c r="P22" s="65"/>
      <c r="Q22" s="65"/>
      <c r="R22" s="65"/>
      <c r="S22" s="65"/>
      <c r="T22" s="65"/>
    </row>
    <row r="23" spans="1:20" ht="15.75" customHeight="1" x14ac:dyDescent="0.4">
      <c r="A23" s="20" t="s">
        <v>25</v>
      </c>
      <c r="B23" s="8"/>
      <c r="C23" s="21">
        <f t="shared" si="0"/>
        <v>0</v>
      </c>
      <c r="D23" s="21">
        <f t="shared" si="1"/>
        <v>0</v>
      </c>
      <c r="E23" s="22"/>
      <c r="F23" s="23">
        <f t="shared" si="2"/>
        <v>0</v>
      </c>
      <c r="G23" s="3"/>
      <c r="H23" s="27"/>
      <c r="I23" s="65"/>
      <c r="J23" s="65"/>
      <c r="K23" s="65"/>
      <c r="L23" s="65"/>
      <c r="M23" s="65"/>
      <c r="N23" s="65"/>
      <c r="O23" s="65"/>
      <c r="P23" s="65"/>
      <c r="Q23" s="65"/>
      <c r="R23" s="65"/>
      <c r="S23" s="65"/>
      <c r="T23" s="65"/>
    </row>
    <row r="24" spans="1:20" ht="15.75" customHeight="1" x14ac:dyDescent="0.4">
      <c r="A24" s="20" t="s">
        <v>25</v>
      </c>
      <c r="B24" s="8"/>
      <c r="C24" s="21">
        <f t="shared" si="0"/>
        <v>0</v>
      </c>
      <c r="D24" s="21">
        <f t="shared" si="1"/>
        <v>0</v>
      </c>
      <c r="E24" s="22"/>
      <c r="F24" s="23">
        <f t="shared" si="2"/>
        <v>0</v>
      </c>
      <c r="G24" s="3"/>
      <c r="H24" s="27"/>
      <c r="I24" s="65"/>
      <c r="J24" s="65"/>
      <c r="K24" s="65"/>
      <c r="L24" s="65"/>
      <c r="M24" s="65"/>
      <c r="N24" s="65"/>
      <c r="O24" s="65"/>
      <c r="P24" s="65"/>
      <c r="Q24" s="65"/>
      <c r="R24" s="65"/>
      <c r="S24" s="65"/>
      <c r="T24" s="65"/>
    </row>
    <row r="25" spans="1:20" ht="15.75" customHeight="1" x14ac:dyDescent="0.4">
      <c r="A25" s="28" t="s">
        <v>25</v>
      </c>
      <c r="B25" s="29"/>
      <c r="C25" s="2">
        <f t="shared" si="0"/>
        <v>0</v>
      </c>
      <c r="D25" s="2">
        <f t="shared" si="1"/>
        <v>0</v>
      </c>
      <c r="E25" s="30"/>
      <c r="F25" s="31">
        <f t="shared" si="2"/>
        <v>0</v>
      </c>
      <c r="G25" s="3"/>
      <c r="H25" s="27"/>
      <c r="I25" s="3"/>
      <c r="J25" s="3"/>
      <c r="K25" s="3"/>
      <c r="L25" s="3"/>
      <c r="M25" s="3"/>
      <c r="N25" s="65"/>
      <c r="O25" s="65"/>
      <c r="P25" s="65"/>
      <c r="Q25" s="65"/>
      <c r="R25" s="65"/>
      <c r="S25" s="65"/>
      <c r="T25" s="65"/>
    </row>
    <row r="26" spans="1:20" ht="15.75" customHeight="1" x14ac:dyDescent="0.4">
      <c r="A26" s="10"/>
      <c r="B26" s="3"/>
      <c r="C26" s="3"/>
      <c r="D26" s="3"/>
      <c r="E26" s="3"/>
      <c r="F26" s="3"/>
      <c r="G26" s="3"/>
      <c r="H26" s="3"/>
      <c r="I26" s="3"/>
      <c r="J26" s="3"/>
      <c r="K26" s="3"/>
      <c r="L26" s="3"/>
      <c r="M26" s="3"/>
      <c r="N26" s="65"/>
      <c r="O26" s="65"/>
      <c r="P26" s="65"/>
      <c r="Q26" s="65"/>
      <c r="R26" s="65"/>
      <c r="S26" s="65"/>
      <c r="T26" s="65"/>
    </row>
    <row r="27" spans="1:20" ht="15.75" customHeight="1" x14ac:dyDescent="0.4">
      <c r="A27" s="10"/>
      <c r="B27" s="3"/>
      <c r="C27" s="3"/>
      <c r="D27" s="3"/>
      <c r="E27" s="3"/>
      <c r="F27" s="3"/>
      <c r="G27" s="3"/>
      <c r="H27" s="3"/>
      <c r="I27" s="3"/>
      <c r="J27" s="3"/>
      <c r="K27" s="3"/>
      <c r="L27" s="3"/>
      <c r="M27" s="3"/>
      <c r="N27" s="65"/>
      <c r="O27" s="65"/>
      <c r="P27" s="65"/>
      <c r="Q27" s="65"/>
      <c r="R27" s="65"/>
      <c r="S27" s="65"/>
      <c r="T27" s="65"/>
    </row>
    <row r="28" spans="1:20" ht="15.75" customHeight="1" x14ac:dyDescent="0.4">
      <c r="A28" s="4" t="s">
        <v>26</v>
      </c>
      <c r="B28" s="32"/>
      <c r="C28" s="32"/>
      <c r="D28" s="32"/>
      <c r="E28" s="32"/>
      <c r="F28" s="32"/>
      <c r="G28" s="32"/>
      <c r="H28" s="32"/>
      <c r="I28" s="32"/>
      <c r="J28" s="32"/>
      <c r="K28" s="32"/>
      <c r="L28" s="32"/>
      <c r="M28" s="32"/>
      <c r="N28" s="65"/>
      <c r="O28" s="65"/>
      <c r="P28" s="65"/>
      <c r="Q28" s="65"/>
      <c r="R28" s="65"/>
      <c r="S28" s="65"/>
      <c r="T28" s="65"/>
    </row>
    <row r="29" spans="1:20" ht="12.75" x14ac:dyDescent="0.35">
      <c r="A29" s="59" t="s">
        <v>161</v>
      </c>
      <c r="B29" s="58"/>
      <c r="C29" s="58"/>
      <c r="D29" s="58"/>
      <c r="E29" s="58"/>
      <c r="F29" s="58"/>
      <c r="G29" s="58"/>
      <c r="H29" s="58"/>
      <c r="I29" s="58"/>
      <c r="J29" s="58"/>
      <c r="K29" s="58"/>
      <c r="L29" s="58"/>
      <c r="M29" s="58"/>
      <c r="N29" s="64"/>
      <c r="O29" s="65"/>
      <c r="P29" s="65"/>
      <c r="Q29" s="65"/>
      <c r="R29" s="65"/>
      <c r="S29" s="65"/>
      <c r="T29" s="65"/>
    </row>
    <row r="30" spans="1:20" ht="15.75" customHeight="1" x14ac:dyDescent="0.35">
      <c r="A30" s="58"/>
      <c r="B30" s="58"/>
      <c r="C30" s="58"/>
      <c r="D30" s="58"/>
      <c r="E30" s="58"/>
      <c r="F30" s="58"/>
      <c r="G30" s="58"/>
      <c r="H30" s="58"/>
      <c r="I30" s="58"/>
      <c r="J30" s="58"/>
      <c r="K30" s="58"/>
      <c r="L30" s="58"/>
      <c r="M30" s="58"/>
      <c r="N30" s="65"/>
      <c r="O30" s="65"/>
      <c r="P30" s="65"/>
      <c r="Q30" s="65"/>
      <c r="R30" s="65"/>
      <c r="S30" s="65"/>
      <c r="T30" s="65"/>
    </row>
    <row r="31" spans="1:20" ht="13.15" x14ac:dyDescent="0.4">
      <c r="A31" s="10"/>
      <c r="B31" s="3"/>
      <c r="C31" s="3"/>
      <c r="D31" s="3"/>
      <c r="E31" s="3"/>
      <c r="F31" s="3"/>
      <c r="G31" s="3"/>
      <c r="H31" s="3"/>
      <c r="I31" s="3"/>
      <c r="J31" s="3"/>
      <c r="K31" s="3"/>
      <c r="L31" s="3"/>
      <c r="M31" s="3"/>
      <c r="N31" s="65"/>
      <c r="O31" s="65"/>
      <c r="P31" s="65"/>
      <c r="Q31" s="65"/>
      <c r="R31" s="65"/>
      <c r="S31" s="65"/>
      <c r="T31" s="65"/>
    </row>
    <row r="32" spans="1:20" ht="13.15" x14ac:dyDescent="0.4">
      <c r="A32" s="4" t="s">
        <v>27</v>
      </c>
      <c r="B32" s="32"/>
      <c r="C32" s="32"/>
      <c r="D32" s="32"/>
      <c r="E32" s="32"/>
      <c r="F32" s="32"/>
      <c r="G32" s="32"/>
      <c r="H32" s="32"/>
      <c r="I32" s="32"/>
      <c r="J32" s="32"/>
      <c r="K32" s="32"/>
      <c r="L32" s="32"/>
      <c r="M32" s="32"/>
      <c r="N32" s="65"/>
      <c r="O32" s="65"/>
      <c r="P32" s="65"/>
      <c r="Q32" s="65"/>
      <c r="R32" s="65"/>
      <c r="S32" s="65"/>
      <c r="T32" s="65"/>
    </row>
    <row r="33" spans="1:20" ht="12.75" x14ac:dyDescent="0.35">
      <c r="A33" s="59" t="s">
        <v>162</v>
      </c>
      <c r="B33" s="58"/>
      <c r="C33" s="58"/>
      <c r="D33" s="58"/>
      <c r="E33" s="58"/>
      <c r="F33" s="58"/>
      <c r="G33" s="58"/>
      <c r="H33" s="58"/>
      <c r="I33" s="58"/>
      <c r="J33" s="58"/>
      <c r="K33" s="58"/>
      <c r="L33" s="58"/>
      <c r="M33" s="58"/>
      <c r="N33" s="65"/>
      <c r="O33" s="65"/>
      <c r="P33" s="65"/>
      <c r="Q33" s="65"/>
      <c r="R33" s="65"/>
      <c r="S33" s="65"/>
      <c r="T33" s="65"/>
    </row>
    <row r="34" spans="1:20" ht="15.75" customHeight="1" x14ac:dyDescent="0.35">
      <c r="A34" s="58"/>
      <c r="B34" s="58"/>
      <c r="C34" s="58"/>
      <c r="D34" s="58"/>
      <c r="E34" s="58"/>
      <c r="F34" s="58"/>
      <c r="G34" s="58"/>
      <c r="H34" s="58"/>
      <c r="I34" s="58"/>
      <c r="J34" s="58"/>
      <c r="K34" s="58"/>
      <c r="L34" s="58"/>
      <c r="M34" s="58"/>
      <c r="N34" s="65"/>
      <c r="O34" s="65"/>
      <c r="P34" s="65"/>
      <c r="Q34" s="65"/>
      <c r="R34" s="65"/>
      <c r="S34" s="65"/>
      <c r="T34" s="65"/>
    </row>
    <row r="35" spans="1:20" ht="12.75" x14ac:dyDescent="0.35">
      <c r="A35" s="58"/>
      <c r="B35" s="58"/>
      <c r="C35" s="58"/>
      <c r="D35" s="58"/>
      <c r="E35" s="58"/>
      <c r="F35" s="58"/>
      <c r="G35" s="58"/>
      <c r="H35" s="58"/>
      <c r="I35" s="58"/>
      <c r="J35" s="58"/>
      <c r="K35" s="58"/>
      <c r="L35" s="58"/>
      <c r="M35" s="58"/>
      <c r="N35" s="65"/>
      <c r="O35" s="65"/>
      <c r="P35" s="65"/>
      <c r="Q35" s="65"/>
      <c r="R35" s="65"/>
      <c r="S35" s="65"/>
      <c r="T35" s="65"/>
    </row>
    <row r="36" spans="1:20" ht="12.75" x14ac:dyDescent="0.35">
      <c r="A36" s="58"/>
      <c r="B36" s="58"/>
      <c r="C36" s="58"/>
      <c r="D36" s="58"/>
      <c r="E36" s="58"/>
      <c r="F36" s="58"/>
      <c r="G36" s="58"/>
      <c r="H36" s="58"/>
      <c r="I36" s="58"/>
      <c r="J36" s="58"/>
      <c r="K36" s="58"/>
      <c r="L36" s="58"/>
      <c r="M36" s="58"/>
      <c r="N36" s="65"/>
      <c r="O36" s="65"/>
      <c r="P36" s="65"/>
      <c r="Q36" s="65"/>
      <c r="R36" s="65"/>
      <c r="S36" s="65"/>
      <c r="T36" s="65"/>
    </row>
    <row r="37" spans="1:20" ht="15.75" customHeight="1" x14ac:dyDescent="0.35">
      <c r="A37" s="58"/>
      <c r="B37" s="58"/>
      <c r="C37" s="58"/>
      <c r="D37" s="58"/>
      <c r="E37" s="58"/>
      <c r="F37" s="58"/>
      <c r="G37" s="58"/>
      <c r="H37" s="58"/>
      <c r="I37" s="58"/>
      <c r="J37" s="58"/>
      <c r="K37" s="58"/>
      <c r="L37" s="58"/>
      <c r="M37" s="58"/>
      <c r="N37" s="65"/>
      <c r="O37" s="65"/>
      <c r="P37" s="65"/>
      <c r="Q37" s="65"/>
      <c r="R37" s="65"/>
      <c r="S37" s="65"/>
      <c r="T37" s="65"/>
    </row>
    <row r="38" spans="1:20" ht="13.15" x14ac:dyDescent="0.4">
      <c r="A38" s="10"/>
      <c r="B38" s="3"/>
      <c r="C38" s="3"/>
      <c r="D38" s="3"/>
      <c r="E38" s="3"/>
      <c r="F38" s="3"/>
      <c r="G38" s="3"/>
      <c r="H38" s="3"/>
      <c r="I38" s="3"/>
      <c r="J38" s="3"/>
      <c r="K38" s="3"/>
      <c r="L38" s="3"/>
      <c r="M38" s="3"/>
      <c r="N38" s="65"/>
      <c r="O38" s="65"/>
      <c r="P38" s="65"/>
      <c r="Q38" s="65"/>
      <c r="R38" s="65"/>
      <c r="S38" s="65"/>
      <c r="T38" s="65"/>
    </row>
    <row r="39" spans="1:20" ht="13.15" x14ac:dyDescent="0.4">
      <c r="A39" s="4" t="s">
        <v>29</v>
      </c>
      <c r="B39" s="32"/>
      <c r="C39" s="32"/>
      <c r="D39" s="32"/>
      <c r="E39" s="32"/>
      <c r="F39" s="32"/>
      <c r="G39" s="32"/>
      <c r="H39" s="32"/>
      <c r="I39" s="32"/>
      <c r="J39" s="32"/>
      <c r="K39" s="32"/>
      <c r="L39" s="32"/>
      <c r="M39" s="32"/>
      <c r="N39" s="65"/>
      <c r="O39" s="65"/>
      <c r="P39" s="65"/>
      <c r="Q39" s="65"/>
      <c r="R39" s="65"/>
      <c r="S39" s="65"/>
      <c r="T39" s="65"/>
    </row>
    <row r="40" spans="1:20" ht="13.15" x14ac:dyDescent="0.35">
      <c r="A40" s="34" t="s">
        <v>163</v>
      </c>
      <c r="B40" s="59" t="s">
        <v>164</v>
      </c>
      <c r="C40" s="58"/>
      <c r="D40" s="58"/>
      <c r="E40" s="58"/>
      <c r="F40" s="58"/>
      <c r="G40" s="58"/>
      <c r="H40" s="58"/>
      <c r="I40" s="58"/>
      <c r="J40" s="58"/>
      <c r="K40" s="58"/>
      <c r="L40" s="58"/>
      <c r="M40" s="58"/>
      <c r="N40" s="65"/>
      <c r="O40" s="65"/>
      <c r="P40" s="65"/>
      <c r="Q40" s="65"/>
      <c r="R40" s="65"/>
      <c r="S40" s="65"/>
      <c r="T40" s="65"/>
    </row>
    <row r="41" spans="1:20" ht="13.15" x14ac:dyDescent="0.35">
      <c r="A41" s="34"/>
      <c r="B41" s="58"/>
      <c r="C41" s="58"/>
      <c r="D41" s="58"/>
      <c r="E41" s="58"/>
      <c r="F41" s="58"/>
      <c r="G41" s="58"/>
      <c r="H41" s="58"/>
      <c r="I41" s="58"/>
      <c r="J41" s="58"/>
      <c r="K41" s="58"/>
      <c r="L41" s="58"/>
      <c r="M41" s="58"/>
      <c r="N41" s="65"/>
      <c r="O41" s="65"/>
      <c r="P41" s="65"/>
      <c r="Q41" s="65"/>
      <c r="R41" s="65"/>
      <c r="S41" s="65"/>
      <c r="T41" s="65"/>
    </row>
    <row r="42" spans="1:20" ht="13.15" x14ac:dyDescent="0.4">
      <c r="A42" s="34" t="s">
        <v>165</v>
      </c>
      <c r="B42" s="53" t="s">
        <v>166</v>
      </c>
      <c r="C42" s="54"/>
      <c r="D42" s="54"/>
      <c r="E42" s="54"/>
      <c r="F42" s="54"/>
      <c r="G42" s="54"/>
      <c r="H42" s="54"/>
      <c r="I42" s="54"/>
      <c r="J42" s="54"/>
      <c r="K42" s="54"/>
      <c r="L42" s="54"/>
      <c r="M42" s="3"/>
      <c r="N42" s="65"/>
      <c r="O42" s="65"/>
      <c r="P42" s="65"/>
      <c r="Q42" s="65"/>
      <c r="R42" s="65"/>
      <c r="S42" s="65"/>
      <c r="T42" s="65"/>
    </row>
    <row r="43" spans="1:20" ht="12.75" x14ac:dyDescent="0.35">
      <c r="A43" s="62" t="s">
        <v>167</v>
      </c>
      <c r="B43" s="63" t="s">
        <v>168</v>
      </c>
      <c r="C43" s="58"/>
      <c r="D43" s="58"/>
      <c r="E43" s="58"/>
      <c r="F43" s="58"/>
      <c r="G43" s="58"/>
      <c r="H43" s="58"/>
      <c r="I43" s="58"/>
      <c r="J43" s="58"/>
      <c r="K43" s="58"/>
      <c r="L43" s="58"/>
      <c r="M43" s="58"/>
      <c r="N43" s="65"/>
      <c r="O43" s="65"/>
      <c r="P43" s="65"/>
      <c r="Q43" s="65"/>
      <c r="R43" s="65"/>
      <c r="S43" s="65"/>
      <c r="T43" s="65"/>
    </row>
    <row r="44" spans="1:20" ht="15.75" customHeight="1" x14ac:dyDescent="0.35">
      <c r="A44" s="58"/>
      <c r="B44" s="58"/>
      <c r="C44" s="58"/>
      <c r="D44" s="58"/>
      <c r="E44" s="58"/>
      <c r="F44" s="58"/>
      <c r="G44" s="58"/>
      <c r="H44" s="58"/>
      <c r="I44" s="58"/>
      <c r="J44" s="58"/>
      <c r="K44" s="58"/>
      <c r="L44" s="58"/>
      <c r="M44" s="58"/>
      <c r="N44" s="65"/>
      <c r="O44" s="65"/>
      <c r="P44" s="65"/>
      <c r="Q44" s="65"/>
      <c r="R44" s="65"/>
      <c r="S44" s="65"/>
      <c r="T44" s="65"/>
    </row>
    <row r="45" spans="1:20" ht="13.15" x14ac:dyDescent="0.4">
      <c r="B45" s="65"/>
      <c r="C45" s="65"/>
      <c r="D45" s="65"/>
      <c r="E45" s="65"/>
      <c r="F45" s="65"/>
      <c r="G45" s="65"/>
      <c r="H45" s="65"/>
      <c r="I45" s="65"/>
      <c r="J45" s="65"/>
      <c r="K45" s="65"/>
      <c r="L45" s="65"/>
      <c r="M45" s="3"/>
      <c r="N45" s="65"/>
      <c r="O45" s="65"/>
      <c r="P45" s="65"/>
      <c r="Q45" s="65"/>
      <c r="R45" s="65"/>
      <c r="S45" s="65"/>
      <c r="T45" s="65"/>
    </row>
    <row r="46" spans="1:20" ht="13.15" x14ac:dyDescent="0.4">
      <c r="A46" s="10" t="s">
        <v>36</v>
      </c>
      <c r="B46" s="65"/>
      <c r="C46" s="65"/>
      <c r="D46" s="65"/>
      <c r="E46" s="65"/>
      <c r="F46" s="65"/>
      <c r="G46" s="65"/>
      <c r="H46" s="65"/>
      <c r="I46" s="65"/>
      <c r="J46" s="65"/>
      <c r="K46" s="65"/>
      <c r="L46" s="65"/>
      <c r="N46" s="65"/>
      <c r="O46" s="65"/>
      <c r="P46" s="65"/>
      <c r="Q46" s="65"/>
      <c r="R46" s="65"/>
      <c r="S46" s="65"/>
      <c r="T46" s="65"/>
    </row>
    <row r="47" spans="1:20" ht="13.15" x14ac:dyDescent="0.4">
      <c r="A47" s="35" t="s">
        <v>6</v>
      </c>
      <c r="B47" s="36" t="s">
        <v>7</v>
      </c>
      <c r="C47" s="36" t="s">
        <v>37</v>
      </c>
      <c r="D47" s="36" t="s">
        <v>38</v>
      </c>
      <c r="E47" s="36" t="s">
        <v>39</v>
      </c>
      <c r="F47" s="36" t="s">
        <v>40</v>
      </c>
      <c r="G47" s="36" t="s">
        <v>41</v>
      </c>
      <c r="H47" s="36" t="s">
        <v>42</v>
      </c>
      <c r="I47" s="36" t="s">
        <v>43</v>
      </c>
      <c r="J47" s="36" t="s">
        <v>44</v>
      </c>
      <c r="K47" s="36" t="s">
        <v>45</v>
      </c>
      <c r="L47" s="36" t="s">
        <v>46</v>
      </c>
      <c r="M47" s="36" t="s">
        <v>47</v>
      </c>
      <c r="N47" s="36" t="s">
        <v>44</v>
      </c>
      <c r="O47" s="36" t="s">
        <v>45</v>
      </c>
      <c r="P47" s="36" t="s">
        <v>46</v>
      </c>
      <c r="Q47" s="36" t="s">
        <v>11</v>
      </c>
      <c r="R47" s="36" t="s">
        <v>8</v>
      </c>
      <c r="S47" s="37" t="s">
        <v>9</v>
      </c>
      <c r="T47" s="65"/>
    </row>
    <row r="48" spans="1:20" ht="12.75" x14ac:dyDescent="0.35">
      <c r="A48" s="39" t="s">
        <v>13</v>
      </c>
      <c r="B48" s="40" t="s">
        <v>169</v>
      </c>
      <c r="C48" s="41">
        <v>6</v>
      </c>
      <c r="D48" s="41">
        <v>7</v>
      </c>
      <c r="E48" s="41">
        <v>7</v>
      </c>
      <c r="F48" s="41" t="s">
        <v>72</v>
      </c>
      <c r="G48" s="40" t="s">
        <v>170</v>
      </c>
      <c r="H48" s="40" t="s">
        <v>171</v>
      </c>
      <c r="I48" s="41" t="s">
        <v>79</v>
      </c>
      <c r="J48" s="41">
        <v>2</v>
      </c>
      <c r="K48" s="41">
        <v>6</v>
      </c>
      <c r="L48" s="41">
        <v>1</v>
      </c>
      <c r="M48" s="40" t="s">
        <v>172</v>
      </c>
      <c r="N48" s="41">
        <v>4</v>
      </c>
      <c r="O48" s="41">
        <v>7</v>
      </c>
      <c r="P48" s="41">
        <v>2</v>
      </c>
      <c r="Q48" s="41">
        <v>110</v>
      </c>
      <c r="R48" s="41">
        <v>1</v>
      </c>
      <c r="S48" s="42">
        <v>1</v>
      </c>
      <c r="T48" s="65"/>
    </row>
    <row r="49" spans="1:20" ht="12.75" x14ac:dyDescent="0.35">
      <c r="A49" s="44" t="s">
        <v>13</v>
      </c>
      <c r="B49" s="45" t="s">
        <v>173</v>
      </c>
      <c r="C49" s="46">
        <v>6</v>
      </c>
      <c r="D49" s="46">
        <v>6</v>
      </c>
      <c r="E49" s="46">
        <v>8</v>
      </c>
      <c r="F49" s="46" t="s">
        <v>49</v>
      </c>
      <c r="G49" s="45" t="s">
        <v>143</v>
      </c>
      <c r="H49" s="45" t="s">
        <v>174</v>
      </c>
      <c r="I49" s="46" t="s">
        <v>61</v>
      </c>
      <c r="J49" s="46">
        <v>6</v>
      </c>
      <c r="K49" s="46">
        <v>6</v>
      </c>
      <c r="L49" s="46">
        <v>1</v>
      </c>
      <c r="M49" s="45" t="s">
        <v>175</v>
      </c>
      <c r="N49" s="46">
        <v>1</v>
      </c>
      <c r="O49" s="46">
        <v>6</v>
      </c>
      <c r="P49" s="46">
        <v>4</v>
      </c>
      <c r="Q49" s="46">
        <v>110</v>
      </c>
      <c r="R49" s="46">
        <v>1</v>
      </c>
      <c r="S49" s="47">
        <v>1</v>
      </c>
      <c r="T49" s="65"/>
    </row>
    <row r="50" spans="1:20" ht="13.15" x14ac:dyDescent="0.4">
      <c r="A50" s="44" t="s">
        <v>13</v>
      </c>
      <c r="B50" s="45" t="s">
        <v>176</v>
      </c>
      <c r="C50" s="46">
        <v>6</v>
      </c>
      <c r="D50" s="46">
        <v>6</v>
      </c>
      <c r="E50" s="46">
        <v>6</v>
      </c>
      <c r="F50" s="46" t="s">
        <v>49</v>
      </c>
      <c r="G50" s="45" t="s">
        <v>77</v>
      </c>
      <c r="H50" s="45" t="s">
        <v>177</v>
      </c>
      <c r="I50" s="46" t="s">
        <v>52</v>
      </c>
      <c r="J50" s="46">
        <v>2</v>
      </c>
      <c r="K50" s="46">
        <v>6</v>
      </c>
      <c r="L50" s="46">
        <v>2</v>
      </c>
      <c r="M50" s="45" t="s">
        <v>178</v>
      </c>
      <c r="N50" s="46">
        <v>2</v>
      </c>
      <c r="O50" s="46">
        <v>7</v>
      </c>
      <c r="P50" s="46">
        <v>3</v>
      </c>
      <c r="Q50" s="46">
        <v>105</v>
      </c>
      <c r="R50" s="46">
        <v>1</v>
      </c>
      <c r="S50" s="47">
        <v>1</v>
      </c>
      <c r="T50" s="67"/>
    </row>
    <row r="51" spans="1:20" ht="12.75" x14ac:dyDescent="0.35">
      <c r="A51" s="44" t="s">
        <v>15</v>
      </c>
      <c r="B51" s="45" t="s">
        <v>179</v>
      </c>
      <c r="C51" s="46">
        <v>5</v>
      </c>
      <c r="D51" s="46">
        <v>7</v>
      </c>
      <c r="E51" s="46">
        <v>6</v>
      </c>
      <c r="F51" s="46" t="s">
        <v>72</v>
      </c>
      <c r="G51" s="45" t="s">
        <v>180</v>
      </c>
      <c r="H51" s="61" t="s">
        <v>69</v>
      </c>
      <c r="I51" s="58"/>
      <c r="J51" s="58"/>
      <c r="K51" s="58"/>
      <c r="L51" s="58"/>
      <c r="M51" s="45" t="s">
        <v>181</v>
      </c>
      <c r="N51" s="46">
        <v>3</v>
      </c>
      <c r="O51" s="46">
        <v>7</v>
      </c>
      <c r="P51" s="46">
        <v>2</v>
      </c>
      <c r="Q51" s="46">
        <v>110</v>
      </c>
      <c r="R51" s="46">
        <v>1</v>
      </c>
      <c r="S51" s="47">
        <v>1</v>
      </c>
      <c r="T51" s="68"/>
    </row>
    <row r="52" spans="1:20" ht="12.75" x14ac:dyDescent="0.35">
      <c r="A52" s="44" t="s">
        <v>15</v>
      </c>
      <c r="B52" s="45" t="s">
        <v>182</v>
      </c>
      <c r="C52" s="46">
        <v>5</v>
      </c>
      <c r="D52" s="46">
        <v>6</v>
      </c>
      <c r="E52" s="46">
        <v>6</v>
      </c>
      <c r="F52" s="46" t="s">
        <v>49</v>
      </c>
      <c r="G52" s="45" t="s">
        <v>77</v>
      </c>
      <c r="H52" s="60" t="s">
        <v>65</v>
      </c>
      <c r="I52" s="58"/>
      <c r="J52" s="58"/>
      <c r="K52" s="58"/>
      <c r="L52" s="58"/>
      <c r="M52" s="45" t="s">
        <v>183</v>
      </c>
      <c r="N52" s="46">
        <v>3</v>
      </c>
      <c r="O52" s="46">
        <v>6</v>
      </c>
      <c r="P52" s="46">
        <v>1</v>
      </c>
      <c r="Q52" s="46">
        <v>105</v>
      </c>
      <c r="R52" s="46">
        <v>1</v>
      </c>
      <c r="S52" s="47">
        <v>1</v>
      </c>
      <c r="T52" s="68"/>
    </row>
    <row r="53" spans="1:20" ht="12.75" x14ac:dyDescent="0.35">
      <c r="A53" s="44" t="s">
        <v>17</v>
      </c>
      <c r="B53" s="45" t="s">
        <v>184</v>
      </c>
      <c r="C53" s="46">
        <v>5</v>
      </c>
      <c r="D53" s="46">
        <v>6</v>
      </c>
      <c r="E53" s="46">
        <v>7</v>
      </c>
      <c r="F53" s="46" t="s">
        <v>72</v>
      </c>
      <c r="G53" s="45" t="s">
        <v>137</v>
      </c>
      <c r="H53" s="45" t="s">
        <v>185</v>
      </c>
      <c r="I53" s="46" t="s">
        <v>97</v>
      </c>
      <c r="J53" s="46">
        <v>2</v>
      </c>
      <c r="K53" s="46">
        <v>6</v>
      </c>
      <c r="L53" s="46">
        <v>2</v>
      </c>
      <c r="M53" s="45" t="s">
        <v>186</v>
      </c>
      <c r="N53" s="46">
        <v>2</v>
      </c>
      <c r="O53" s="46">
        <v>6</v>
      </c>
      <c r="P53" s="46">
        <v>1</v>
      </c>
      <c r="Q53" s="46">
        <v>95</v>
      </c>
      <c r="R53" s="46">
        <v>1</v>
      </c>
      <c r="S53" s="47">
        <v>1</v>
      </c>
      <c r="T53" s="68"/>
    </row>
    <row r="54" spans="1:20" ht="12.75" x14ac:dyDescent="0.35">
      <c r="A54" s="44" t="s">
        <v>17</v>
      </c>
      <c r="B54" s="45" t="s">
        <v>187</v>
      </c>
      <c r="C54" s="46">
        <v>5</v>
      </c>
      <c r="D54" s="46">
        <v>6</v>
      </c>
      <c r="E54" s="46">
        <v>6</v>
      </c>
      <c r="F54" s="46" t="s">
        <v>72</v>
      </c>
      <c r="G54" s="45" t="s">
        <v>77</v>
      </c>
      <c r="H54" s="45" t="s">
        <v>188</v>
      </c>
      <c r="I54" s="46" t="s">
        <v>52</v>
      </c>
      <c r="J54" s="46">
        <v>2</v>
      </c>
      <c r="K54" s="46">
        <v>5</v>
      </c>
      <c r="L54" s="46">
        <v>1</v>
      </c>
      <c r="M54" s="45" t="s">
        <v>189</v>
      </c>
      <c r="N54" s="46">
        <v>2</v>
      </c>
      <c r="O54" s="46">
        <v>6</v>
      </c>
      <c r="P54" s="46">
        <v>2</v>
      </c>
      <c r="Q54" s="46">
        <v>95</v>
      </c>
      <c r="R54" s="46">
        <v>1</v>
      </c>
      <c r="S54" s="47">
        <v>1</v>
      </c>
      <c r="T54" s="68"/>
    </row>
    <row r="55" spans="1:20" ht="12.75" x14ac:dyDescent="0.35">
      <c r="A55" s="44" t="s">
        <v>17</v>
      </c>
      <c r="B55" s="45" t="s">
        <v>190</v>
      </c>
      <c r="C55" s="46">
        <v>5</v>
      </c>
      <c r="D55" s="46">
        <v>7</v>
      </c>
      <c r="E55" s="46">
        <v>7</v>
      </c>
      <c r="F55" s="46" t="s">
        <v>72</v>
      </c>
      <c r="G55" s="45" t="s">
        <v>191</v>
      </c>
      <c r="H55" s="45" t="s">
        <v>101</v>
      </c>
      <c r="I55" s="46" t="s">
        <v>102</v>
      </c>
      <c r="J55" s="46"/>
      <c r="K55" s="46"/>
      <c r="L55" s="46"/>
      <c r="M55" s="45" t="s">
        <v>181</v>
      </c>
      <c r="N55" s="46">
        <v>3</v>
      </c>
      <c r="O55" s="46">
        <v>7</v>
      </c>
      <c r="P55" s="46">
        <v>2</v>
      </c>
      <c r="Q55" s="46">
        <v>100</v>
      </c>
      <c r="R55" s="46">
        <v>1</v>
      </c>
      <c r="S55" s="47">
        <v>1</v>
      </c>
      <c r="T55" s="68"/>
    </row>
    <row r="56" spans="1:20" ht="12.75" x14ac:dyDescent="0.35">
      <c r="A56" s="44" t="s">
        <v>19</v>
      </c>
      <c r="B56" s="45" t="s">
        <v>192</v>
      </c>
      <c r="C56" s="46">
        <v>4</v>
      </c>
      <c r="D56" s="46">
        <v>7</v>
      </c>
      <c r="E56" s="46">
        <v>6</v>
      </c>
      <c r="F56" s="46" t="s">
        <v>72</v>
      </c>
      <c r="G56" s="45" t="s">
        <v>193</v>
      </c>
      <c r="H56" s="45" t="s">
        <v>101</v>
      </c>
      <c r="I56" s="46" t="s">
        <v>102</v>
      </c>
      <c r="J56" s="46"/>
      <c r="K56" s="46"/>
      <c r="L56" s="46"/>
      <c r="M56" s="45" t="s">
        <v>194</v>
      </c>
      <c r="N56" s="46">
        <v>4</v>
      </c>
      <c r="O56" s="46">
        <v>7</v>
      </c>
      <c r="P56" s="46">
        <v>2</v>
      </c>
      <c r="Q56" s="46">
        <v>95</v>
      </c>
      <c r="R56" s="46">
        <v>1</v>
      </c>
      <c r="S56" s="47">
        <v>1</v>
      </c>
      <c r="T56" s="68"/>
    </row>
    <row r="57" spans="1:20" ht="12.75" x14ac:dyDescent="0.35">
      <c r="A57" s="44" t="s">
        <v>19</v>
      </c>
      <c r="B57" s="45" t="s">
        <v>195</v>
      </c>
      <c r="C57" s="46">
        <v>4</v>
      </c>
      <c r="D57" s="46">
        <v>5</v>
      </c>
      <c r="E57" s="46">
        <v>6</v>
      </c>
      <c r="F57" s="46" t="s">
        <v>94</v>
      </c>
      <c r="G57" s="45" t="s">
        <v>105</v>
      </c>
      <c r="H57" s="45" t="s">
        <v>196</v>
      </c>
      <c r="I57" s="46" t="s">
        <v>107</v>
      </c>
      <c r="J57" s="46">
        <v>1</v>
      </c>
      <c r="K57" s="46" t="s">
        <v>98</v>
      </c>
      <c r="L57" s="46">
        <v>4</v>
      </c>
      <c r="M57" s="45" t="s">
        <v>197</v>
      </c>
      <c r="N57" s="46">
        <v>2</v>
      </c>
      <c r="O57" s="46">
        <v>5</v>
      </c>
      <c r="P57" s="46">
        <v>1</v>
      </c>
      <c r="Q57" s="46">
        <v>80</v>
      </c>
      <c r="R57" s="46">
        <v>1</v>
      </c>
      <c r="S57" s="47">
        <v>1</v>
      </c>
      <c r="T57" s="68"/>
    </row>
    <row r="58" spans="1:20" ht="12.75" x14ac:dyDescent="0.35">
      <c r="A58" s="44" t="s">
        <v>19</v>
      </c>
      <c r="B58" s="45" t="s">
        <v>198</v>
      </c>
      <c r="C58" s="46">
        <v>4</v>
      </c>
      <c r="D58" s="46">
        <v>6</v>
      </c>
      <c r="E58" s="46">
        <v>5</v>
      </c>
      <c r="F58" s="46" t="s">
        <v>94</v>
      </c>
      <c r="G58" s="45" t="s">
        <v>199</v>
      </c>
      <c r="H58" s="45" t="s">
        <v>200</v>
      </c>
      <c r="I58" s="46" t="s">
        <v>97</v>
      </c>
      <c r="J58" s="46">
        <v>1</v>
      </c>
      <c r="K58" s="46" t="s">
        <v>98</v>
      </c>
      <c r="L58" s="46">
        <v>5</v>
      </c>
      <c r="M58" s="45" t="s">
        <v>201</v>
      </c>
      <c r="N58" s="46">
        <v>2</v>
      </c>
      <c r="O58" s="46">
        <v>5</v>
      </c>
      <c r="P58" s="46">
        <v>1</v>
      </c>
      <c r="Q58" s="46">
        <v>95</v>
      </c>
      <c r="R58" s="46">
        <v>1</v>
      </c>
      <c r="S58" s="47">
        <v>1</v>
      </c>
      <c r="T58" s="68"/>
    </row>
    <row r="59" spans="1:20" ht="12.75" x14ac:dyDescent="0.35">
      <c r="A59" s="44" t="s">
        <v>21</v>
      </c>
      <c r="B59" s="45" t="s">
        <v>202</v>
      </c>
      <c r="C59" s="46">
        <v>3</v>
      </c>
      <c r="D59" s="46">
        <v>7</v>
      </c>
      <c r="E59" s="46">
        <v>6</v>
      </c>
      <c r="F59" s="46" t="s">
        <v>72</v>
      </c>
      <c r="G59" s="45" t="s">
        <v>191</v>
      </c>
      <c r="H59" s="45" t="s">
        <v>101</v>
      </c>
      <c r="I59" s="46" t="s">
        <v>102</v>
      </c>
      <c r="J59" s="46"/>
      <c r="K59" s="46"/>
      <c r="L59" s="46"/>
      <c r="M59" s="45" t="s">
        <v>203</v>
      </c>
      <c r="N59" s="46">
        <v>3</v>
      </c>
      <c r="O59" s="46">
        <v>6</v>
      </c>
      <c r="P59" s="46">
        <v>2</v>
      </c>
      <c r="Q59" s="46">
        <v>70</v>
      </c>
      <c r="R59" s="46">
        <v>3</v>
      </c>
      <c r="S59" s="47">
        <v>6</v>
      </c>
      <c r="T59" s="68"/>
    </row>
    <row r="60" spans="1:20" ht="12.75" x14ac:dyDescent="0.35">
      <c r="A60" s="44" t="s">
        <v>21</v>
      </c>
      <c r="B60" s="45" t="s">
        <v>204</v>
      </c>
      <c r="C60" s="46">
        <v>3</v>
      </c>
      <c r="D60" s="46">
        <v>8</v>
      </c>
      <c r="E60" s="46">
        <v>6</v>
      </c>
      <c r="F60" s="46" t="s">
        <v>94</v>
      </c>
      <c r="G60" s="45" t="s">
        <v>205</v>
      </c>
      <c r="H60" s="45" t="s">
        <v>206</v>
      </c>
      <c r="I60" s="46" t="s">
        <v>52</v>
      </c>
      <c r="J60" s="46">
        <v>4</v>
      </c>
      <c r="K60" s="46">
        <v>6</v>
      </c>
      <c r="L60" s="46">
        <v>1</v>
      </c>
      <c r="M60" s="45" t="s">
        <v>207</v>
      </c>
      <c r="N60" s="46">
        <v>2</v>
      </c>
      <c r="O60" s="46">
        <v>6</v>
      </c>
      <c r="P60" s="46">
        <v>1</v>
      </c>
      <c r="Q60" s="46">
        <v>70</v>
      </c>
      <c r="R60" s="46">
        <v>3</v>
      </c>
      <c r="S60" s="47">
        <v>6</v>
      </c>
      <c r="T60" s="68"/>
    </row>
    <row r="61" spans="1:20" ht="12.75" x14ac:dyDescent="0.35">
      <c r="A61" s="44" t="s">
        <v>21</v>
      </c>
      <c r="B61" s="45" t="s">
        <v>208</v>
      </c>
      <c r="C61" s="46">
        <v>3</v>
      </c>
      <c r="D61" s="46">
        <v>6</v>
      </c>
      <c r="E61" s="46">
        <v>7</v>
      </c>
      <c r="F61" s="46" t="s">
        <v>72</v>
      </c>
      <c r="G61" s="45" t="s">
        <v>50</v>
      </c>
      <c r="H61" s="45" t="s">
        <v>209</v>
      </c>
      <c r="I61" s="46" t="s">
        <v>52</v>
      </c>
      <c r="J61" s="46">
        <v>4</v>
      </c>
      <c r="K61" s="46">
        <v>6</v>
      </c>
      <c r="L61" s="46">
        <v>1</v>
      </c>
      <c r="M61" s="45" t="s">
        <v>210</v>
      </c>
      <c r="N61" s="46">
        <v>1</v>
      </c>
      <c r="O61" s="46">
        <v>5</v>
      </c>
      <c r="P61" s="46">
        <v>2</v>
      </c>
      <c r="Q61" s="46">
        <v>70</v>
      </c>
      <c r="R61" s="46">
        <v>3</v>
      </c>
      <c r="S61" s="47">
        <v>6</v>
      </c>
      <c r="T61" s="68"/>
    </row>
    <row r="62" spans="1:20" ht="12.75" x14ac:dyDescent="0.35">
      <c r="A62" s="44" t="s">
        <v>21</v>
      </c>
      <c r="B62" s="45" t="s">
        <v>211</v>
      </c>
      <c r="C62" s="46">
        <v>3</v>
      </c>
      <c r="D62" s="46">
        <v>5</v>
      </c>
      <c r="E62" s="46">
        <v>8</v>
      </c>
      <c r="F62" s="46" t="s">
        <v>49</v>
      </c>
      <c r="G62" s="45" t="s">
        <v>151</v>
      </c>
      <c r="H62" s="45" t="s">
        <v>101</v>
      </c>
      <c r="I62" s="46" t="s">
        <v>102</v>
      </c>
      <c r="J62" s="46"/>
      <c r="K62" s="46"/>
      <c r="L62" s="46"/>
      <c r="M62" s="45" t="s">
        <v>212</v>
      </c>
      <c r="N62" s="46">
        <v>2</v>
      </c>
      <c r="O62" s="46">
        <v>7</v>
      </c>
      <c r="P62" s="46">
        <v>2</v>
      </c>
      <c r="Q62" s="46">
        <v>70</v>
      </c>
      <c r="R62" s="46">
        <v>3</v>
      </c>
      <c r="S62" s="47">
        <v>6</v>
      </c>
      <c r="T62" s="68"/>
    </row>
    <row r="63" spans="1:20" ht="12.75" x14ac:dyDescent="0.35">
      <c r="A63" s="44" t="s">
        <v>21</v>
      </c>
      <c r="B63" s="45" t="s">
        <v>213</v>
      </c>
      <c r="C63" s="46">
        <v>3</v>
      </c>
      <c r="D63" s="46">
        <v>5</v>
      </c>
      <c r="E63" s="46">
        <v>6</v>
      </c>
      <c r="F63" s="46" t="s">
        <v>72</v>
      </c>
      <c r="G63" s="45" t="s">
        <v>102</v>
      </c>
      <c r="H63" s="45" t="s">
        <v>214</v>
      </c>
      <c r="I63" s="46" t="s">
        <v>61</v>
      </c>
      <c r="J63" s="46">
        <v>1</v>
      </c>
      <c r="K63" s="46">
        <v>8</v>
      </c>
      <c r="L63" s="46">
        <v>3</v>
      </c>
      <c r="M63" s="45" t="s">
        <v>197</v>
      </c>
      <c r="N63" s="46">
        <v>2</v>
      </c>
      <c r="O63" s="46">
        <v>5</v>
      </c>
      <c r="P63" s="46">
        <v>1</v>
      </c>
      <c r="Q63" s="46">
        <v>65</v>
      </c>
      <c r="R63" s="46">
        <v>3</v>
      </c>
      <c r="S63" s="47">
        <v>6</v>
      </c>
      <c r="T63" s="68"/>
    </row>
    <row r="64" spans="1:20" ht="12.75" x14ac:dyDescent="0.35">
      <c r="A64" s="44" t="s">
        <v>21</v>
      </c>
      <c r="B64" s="45" t="s">
        <v>215</v>
      </c>
      <c r="C64" s="46">
        <v>3</v>
      </c>
      <c r="D64" s="46">
        <v>6</v>
      </c>
      <c r="E64" s="46">
        <v>6</v>
      </c>
      <c r="F64" s="46" t="s">
        <v>72</v>
      </c>
      <c r="G64" s="45" t="s">
        <v>77</v>
      </c>
      <c r="H64" s="45" t="s">
        <v>216</v>
      </c>
      <c r="I64" s="46" t="s">
        <v>97</v>
      </c>
      <c r="J64" s="46">
        <v>2</v>
      </c>
      <c r="K64" s="46">
        <v>7</v>
      </c>
      <c r="L64" s="46">
        <v>1</v>
      </c>
      <c r="M64" s="45" t="s">
        <v>217</v>
      </c>
      <c r="N64" s="46">
        <v>2</v>
      </c>
      <c r="O64" s="46">
        <v>6</v>
      </c>
      <c r="P64" s="46">
        <v>2</v>
      </c>
      <c r="Q64" s="46">
        <v>75</v>
      </c>
      <c r="R64" s="46">
        <v>3</v>
      </c>
      <c r="S64" s="47">
        <v>6</v>
      </c>
      <c r="T64" s="68"/>
    </row>
    <row r="65" spans="1:20" ht="12.75" x14ac:dyDescent="0.35">
      <c r="A65" s="44" t="s">
        <v>22</v>
      </c>
      <c r="B65" s="45" t="s">
        <v>165</v>
      </c>
      <c r="C65" s="46">
        <v>2</v>
      </c>
      <c r="D65" s="46">
        <v>7</v>
      </c>
      <c r="E65" s="46">
        <v>6</v>
      </c>
      <c r="F65" s="46" t="s">
        <v>94</v>
      </c>
      <c r="G65" s="45" t="s">
        <v>218</v>
      </c>
      <c r="H65" s="45" t="s">
        <v>101</v>
      </c>
      <c r="I65" s="46" t="s">
        <v>102</v>
      </c>
      <c r="J65" s="46"/>
      <c r="K65" s="46"/>
      <c r="L65" s="46"/>
      <c r="M65" s="45" t="s">
        <v>203</v>
      </c>
      <c r="N65" s="46">
        <v>2</v>
      </c>
      <c r="O65" s="46">
        <v>6</v>
      </c>
      <c r="P65" s="46">
        <v>2</v>
      </c>
      <c r="Q65" s="46">
        <v>50</v>
      </c>
      <c r="R65" s="46">
        <v>5</v>
      </c>
      <c r="S65" s="47">
        <v>10</v>
      </c>
      <c r="T65" s="68"/>
    </row>
    <row r="66" spans="1:20" ht="12.75" x14ac:dyDescent="0.35">
      <c r="A66" s="44" t="s">
        <v>22</v>
      </c>
      <c r="B66" s="45" t="s">
        <v>219</v>
      </c>
      <c r="C66" s="46">
        <v>2</v>
      </c>
      <c r="D66" s="46">
        <v>6</v>
      </c>
      <c r="E66" s="46">
        <v>6</v>
      </c>
      <c r="F66" s="46" t="s">
        <v>94</v>
      </c>
      <c r="G66" s="45" t="s">
        <v>137</v>
      </c>
      <c r="H66" s="45" t="s">
        <v>220</v>
      </c>
      <c r="I66" s="46" t="s">
        <v>97</v>
      </c>
      <c r="J66" s="46">
        <v>1</v>
      </c>
      <c r="K66" s="46">
        <v>6</v>
      </c>
      <c r="L66" s="46">
        <v>2</v>
      </c>
      <c r="M66" s="45" t="s">
        <v>221</v>
      </c>
      <c r="N66" s="46">
        <v>2</v>
      </c>
      <c r="O66" s="46">
        <v>6</v>
      </c>
      <c r="P66" s="46">
        <v>1</v>
      </c>
      <c r="Q66" s="46">
        <v>50</v>
      </c>
      <c r="R66" s="46">
        <v>5</v>
      </c>
      <c r="S66" s="47">
        <v>10</v>
      </c>
      <c r="T66" s="68"/>
    </row>
    <row r="67" spans="1:20" ht="12.75" x14ac:dyDescent="0.35">
      <c r="A67" s="44" t="s">
        <v>22</v>
      </c>
      <c r="B67" s="45" t="s">
        <v>222</v>
      </c>
      <c r="C67" s="46">
        <v>2</v>
      </c>
      <c r="D67" s="46">
        <v>6</v>
      </c>
      <c r="E67" s="46">
        <v>6</v>
      </c>
      <c r="F67" s="46" t="s">
        <v>94</v>
      </c>
      <c r="G67" s="45" t="s">
        <v>50</v>
      </c>
      <c r="H67" s="45" t="s">
        <v>223</v>
      </c>
      <c r="I67" s="46" t="s">
        <v>52</v>
      </c>
      <c r="J67" s="46">
        <v>2</v>
      </c>
      <c r="K67" s="46">
        <v>6</v>
      </c>
      <c r="L67" s="46">
        <v>1</v>
      </c>
      <c r="M67" s="45" t="s">
        <v>197</v>
      </c>
      <c r="N67" s="46">
        <v>2</v>
      </c>
      <c r="O67" s="46">
        <v>5</v>
      </c>
      <c r="P67" s="46">
        <v>1</v>
      </c>
      <c r="Q67" s="46">
        <v>55</v>
      </c>
      <c r="R67" s="46">
        <v>5</v>
      </c>
      <c r="S67" s="47">
        <v>10</v>
      </c>
      <c r="T67" s="68"/>
    </row>
    <row r="68" spans="1:20" ht="12.75" x14ac:dyDescent="0.35">
      <c r="A68" s="44" t="s">
        <v>22</v>
      </c>
      <c r="B68" s="45" t="s">
        <v>224</v>
      </c>
      <c r="C68" s="46">
        <v>2</v>
      </c>
      <c r="D68" s="46">
        <v>6</v>
      </c>
      <c r="E68" s="46">
        <v>6</v>
      </c>
      <c r="F68" s="46" t="s">
        <v>94</v>
      </c>
      <c r="G68" s="45" t="s">
        <v>102</v>
      </c>
      <c r="H68" s="45" t="s">
        <v>225</v>
      </c>
      <c r="I68" s="46" t="s">
        <v>61</v>
      </c>
      <c r="J68" s="46">
        <v>1</v>
      </c>
      <c r="K68" s="46">
        <v>6</v>
      </c>
      <c r="L68" s="46">
        <v>2</v>
      </c>
      <c r="M68" s="45" t="s">
        <v>197</v>
      </c>
      <c r="N68" s="46">
        <v>2</v>
      </c>
      <c r="O68" s="46">
        <v>5</v>
      </c>
      <c r="P68" s="46">
        <v>1</v>
      </c>
      <c r="Q68" s="46">
        <v>45</v>
      </c>
      <c r="R68" s="46">
        <v>5</v>
      </c>
      <c r="S68" s="47">
        <v>10</v>
      </c>
      <c r="T68" s="68"/>
    </row>
    <row r="69" spans="1:20" ht="12.75" x14ac:dyDescent="0.35">
      <c r="A69" s="44" t="s">
        <v>22</v>
      </c>
      <c r="B69" s="45" t="s">
        <v>167</v>
      </c>
      <c r="C69" s="46">
        <v>2</v>
      </c>
      <c r="D69" s="46">
        <v>6</v>
      </c>
      <c r="E69" s="46">
        <v>5</v>
      </c>
      <c r="F69" s="46" t="s">
        <v>94</v>
      </c>
      <c r="G69" s="45" t="s">
        <v>77</v>
      </c>
      <c r="H69" s="45" t="s">
        <v>188</v>
      </c>
      <c r="I69" s="46" t="s">
        <v>52</v>
      </c>
      <c r="J69" s="46">
        <v>2</v>
      </c>
      <c r="K69" s="46">
        <v>5</v>
      </c>
      <c r="L69" s="46">
        <v>1</v>
      </c>
      <c r="M69" s="45" t="s">
        <v>226</v>
      </c>
      <c r="N69" s="46">
        <v>1</v>
      </c>
      <c r="O69" s="46">
        <v>5</v>
      </c>
      <c r="P69" s="46">
        <v>2</v>
      </c>
      <c r="Q69" s="46">
        <v>50</v>
      </c>
      <c r="R69" s="46">
        <v>5</v>
      </c>
      <c r="S69" s="47">
        <v>10</v>
      </c>
      <c r="T69" s="68"/>
    </row>
    <row r="70" spans="1:20" ht="12.75" x14ac:dyDescent="0.35">
      <c r="A70" s="44" t="s">
        <v>23</v>
      </c>
      <c r="B70" s="45" t="s">
        <v>227</v>
      </c>
      <c r="C70" s="46">
        <v>1</v>
      </c>
      <c r="D70" s="46">
        <v>5</v>
      </c>
      <c r="E70" s="46">
        <v>4</v>
      </c>
      <c r="F70" s="46" t="s">
        <v>136</v>
      </c>
      <c r="G70" s="45" t="s">
        <v>77</v>
      </c>
      <c r="H70" s="45" t="s">
        <v>101</v>
      </c>
      <c r="I70" s="46" t="s">
        <v>102</v>
      </c>
      <c r="J70" s="46"/>
      <c r="K70" s="46"/>
      <c r="L70" s="46"/>
      <c r="M70" s="45" t="s">
        <v>228</v>
      </c>
      <c r="N70" s="46">
        <v>1</v>
      </c>
      <c r="O70" s="46">
        <v>3</v>
      </c>
      <c r="P70" s="46">
        <v>1</v>
      </c>
      <c r="Q70" s="46">
        <v>15</v>
      </c>
      <c r="R70" s="46">
        <v>5</v>
      </c>
      <c r="S70" s="47">
        <v>15</v>
      </c>
      <c r="T70" s="68"/>
    </row>
    <row r="71" spans="1:20" ht="12.75" x14ac:dyDescent="0.35">
      <c r="A71" s="44" t="s">
        <v>23</v>
      </c>
      <c r="B71" s="45" t="s">
        <v>229</v>
      </c>
      <c r="C71" s="46">
        <v>1</v>
      </c>
      <c r="D71" s="46">
        <v>7</v>
      </c>
      <c r="E71" s="46">
        <v>4</v>
      </c>
      <c r="F71" s="46" t="s">
        <v>136</v>
      </c>
      <c r="G71" s="45" t="s">
        <v>64</v>
      </c>
      <c r="H71" s="45" t="s">
        <v>101</v>
      </c>
      <c r="I71" s="46" t="s">
        <v>102</v>
      </c>
      <c r="J71" s="46"/>
      <c r="K71" s="46"/>
      <c r="L71" s="46"/>
      <c r="M71" s="45" t="s">
        <v>230</v>
      </c>
      <c r="N71" s="46">
        <v>1</v>
      </c>
      <c r="O71" s="46">
        <v>5</v>
      </c>
      <c r="P71" s="46">
        <v>1</v>
      </c>
      <c r="Q71" s="46">
        <v>15</v>
      </c>
      <c r="R71" s="46">
        <v>5</v>
      </c>
      <c r="S71" s="47">
        <v>15</v>
      </c>
      <c r="T71" s="68"/>
    </row>
    <row r="72" spans="1:20" ht="12.75" x14ac:dyDescent="0.35">
      <c r="A72" s="44" t="s">
        <v>23</v>
      </c>
      <c r="B72" s="45" t="s">
        <v>231</v>
      </c>
      <c r="C72" s="46">
        <v>1</v>
      </c>
      <c r="D72" s="46">
        <v>6</v>
      </c>
      <c r="E72" s="46">
        <v>3</v>
      </c>
      <c r="F72" s="46" t="s">
        <v>136</v>
      </c>
      <c r="G72" s="45" t="s">
        <v>68</v>
      </c>
      <c r="H72" s="45" t="s">
        <v>232</v>
      </c>
      <c r="I72" s="46" t="s">
        <v>52</v>
      </c>
      <c r="J72" s="46">
        <v>1</v>
      </c>
      <c r="K72" s="46">
        <v>4</v>
      </c>
      <c r="L72" s="46">
        <v>1</v>
      </c>
      <c r="M72" s="45" t="s">
        <v>233</v>
      </c>
      <c r="N72" s="46">
        <v>1</v>
      </c>
      <c r="O72" s="46">
        <v>4</v>
      </c>
      <c r="P72" s="46">
        <v>1</v>
      </c>
      <c r="Q72" s="46">
        <v>15</v>
      </c>
      <c r="R72" s="46">
        <v>5</v>
      </c>
      <c r="S72" s="47">
        <v>15</v>
      </c>
      <c r="T72" s="68"/>
    </row>
    <row r="73" spans="1:20" ht="12.75" x14ac:dyDescent="0.35">
      <c r="A73" s="44" t="s">
        <v>24</v>
      </c>
      <c r="B73" s="45" t="s">
        <v>234</v>
      </c>
      <c r="C73" s="46">
        <v>10</v>
      </c>
      <c r="D73" s="46">
        <v>6</v>
      </c>
      <c r="E73" s="46">
        <v>9</v>
      </c>
      <c r="F73" s="46" t="s">
        <v>49</v>
      </c>
      <c r="G73" s="45" t="s">
        <v>147</v>
      </c>
      <c r="H73" s="45" t="s">
        <v>235</v>
      </c>
      <c r="I73" s="46" t="s">
        <v>97</v>
      </c>
      <c r="J73" s="46">
        <v>1</v>
      </c>
      <c r="K73" s="46">
        <v>9</v>
      </c>
      <c r="L73" s="46">
        <v>5</v>
      </c>
      <c r="M73" s="45" t="s">
        <v>236</v>
      </c>
      <c r="N73" s="46">
        <v>5</v>
      </c>
      <c r="O73" s="46">
        <v>9</v>
      </c>
      <c r="P73" s="46">
        <v>2</v>
      </c>
      <c r="Q73" s="46">
        <v>175</v>
      </c>
      <c r="R73" s="46">
        <v>1</v>
      </c>
      <c r="S73" s="47">
        <v>1</v>
      </c>
      <c r="T73" s="68"/>
    </row>
    <row r="74" spans="1:20" ht="12.75" x14ac:dyDescent="0.35">
      <c r="A74" s="44" t="s">
        <v>24</v>
      </c>
      <c r="B74" s="45" t="s">
        <v>237</v>
      </c>
      <c r="C74" s="46">
        <v>12</v>
      </c>
      <c r="D74" s="46">
        <v>6</v>
      </c>
      <c r="E74" s="46">
        <v>9</v>
      </c>
      <c r="F74" s="46" t="s">
        <v>49</v>
      </c>
      <c r="G74" s="45" t="s">
        <v>143</v>
      </c>
      <c r="H74" s="45" t="s">
        <v>238</v>
      </c>
      <c r="I74" s="46" t="s">
        <v>52</v>
      </c>
      <c r="J74" s="46">
        <v>5</v>
      </c>
      <c r="K74" s="46">
        <v>7</v>
      </c>
      <c r="L74" s="46">
        <v>2</v>
      </c>
      <c r="M74" s="45" t="s">
        <v>239</v>
      </c>
      <c r="N74" s="46">
        <v>6</v>
      </c>
      <c r="O74" s="46">
        <v>7</v>
      </c>
      <c r="P74" s="46">
        <v>1</v>
      </c>
      <c r="Q74" s="46">
        <v>170</v>
      </c>
      <c r="R74" s="46">
        <v>1</v>
      </c>
      <c r="S74" s="47">
        <v>1</v>
      </c>
      <c r="T74" s="68"/>
    </row>
    <row r="75" spans="1:20" ht="12.75" x14ac:dyDescent="0.35">
      <c r="A75" s="44" t="s">
        <v>24</v>
      </c>
      <c r="B75" s="45" t="s">
        <v>240</v>
      </c>
      <c r="C75" s="46">
        <v>12</v>
      </c>
      <c r="D75" s="46">
        <v>8</v>
      </c>
      <c r="E75" s="46">
        <v>8</v>
      </c>
      <c r="F75" s="46" t="s">
        <v>72</v>
      </c>
      <c r="G75" s="45" t="s">
        <v>241</v>
      </c>
      <c r="H75" s="45" t="s">
        <v>242</v>
      </c>
      <c r="I75" s="46" t="s">
        <v>61</v>
      </c>
      <c r="J75" s="46">
        <v>3</v>
      </c>
      <c r="K75" s="46">
        <v>9</v>
      </c>
      <c r="L75" s="46">
        <v>3</v>
      </c>
      <c r="M75" s="45" t="s">
        <v>243</v>
      </c>
      <c r="N75" s="46">
        <v>6</v>
      </c>
      <c r="O75" s="46">
        <v>6</v>
      </c>
      <c r="P75" s="46">
        <v>1</v>
      </c>
      <c r="Q75" s="46">
        <v>170</v>
      </c>
      <c r="R75" s="46">
        <v>1</v>
      </c>
      <c r="S75" s="47">
        <v>1</v>
      </c>
      <c r="T75" s="68"/>
    </row>
    <row r="76" spans="1:20" ht="12.75" x14ac:dyDescent="0.35">
      <c r="A76" s="44" t="s">
        <v>25</v>
      </c>
      <c r="B76" s="45" t="s">
        <v>244</v>
      </c>
      <c r="C76" s="46">
        <v>15</v>
      </c>
      <c r="D76" s="46">
        <v>5</v>
      </c>
      <c r="E76" s="46">
        <v>9</v>
      </c>
      <c r="F76" s="46" t="s">
        <v>49</v>
      </c>
      <c r="G76" s="45" t="s">
        <v>143</v>
      </c>
      <c r="H76" s="45" t="s">
        <v>245</v>
      </c>
      <c r="I76" s="46" t="s">
        <v>97</v>
      </c>
      <c r="J76" s="46">
        <v>5</v>
      </c>
      <c r="K76" s="46">
        <v>6</v>
      </c>
      <c r="L76" s="46">
        <v>1</v>
      </c>
      <c r="M76" s="45" t="s">
        <v>239</v>
      </c>
      <c r="N76" s="46">
        <v>6</v>
      </c>
      <c r="O76" s="46">
        <v>7</v>
      </c>
      <c r="P76" s="46">
        <v>1</v>
      </c>
      <c r="Q76" s="46">
        <v>195</v>
      </c>
      <c r="R76" s="46">
        <v>1</v>
      </c>
      <c r="S76" s="47">
        <v>1</v>
      </c>
      <c r="T76" s="68"/>
    </row>
    <row r="77" spans="1:20" ht="12.75" x14ac:dyDescent="0.35">
      <c r="A77" s="2" t="s">
        <v>25</v>
      </c>
      <c r="B77" s="50" t="s">
        <v>246</v>
      </c>
      <c r="C77" s="51">
        <v>12</v>
      </c>
      <c r="D77" s="51">
        <v>9</v>
      </c>
      <c r="E77" s="51">
        <v>8</v>
      </c>
      <c r="F77" s="51" t="s">
        <v>72</v>
      </c>
      <c r="G77" s="50" t="s">
        <v>158</v>
      </c>
      <c r="H77" s="50" t="s">
        <v>242</v>
      </c>
      <c r="I77" s="51" t="s">
        <v>61</v>
      </c>
      <c r="J77" s="51">
        <v>2</v>
      </c>
      <c r="K77" s="51">
        <v>9</v>
      </c>
      <c r="L77" s="51">
        <v>3</v>
      </c>
      <c r="M77" s="50" t="s">
        <v>243</v>
      </c>
      <c r="N77" s="51">
        <v>6</v>
      </c>
      <c r="O77" s="51">
        <v>6</v>
      </c>
      <c r="P77" s="51">
        <v>1</v>
      </c>
      <c r="Q77" s="51">
        <v>180</v>
      </c>
      <c r="R77" s="51">
        <v>1</v>
      </c>
      <c r="S77" s="52">
        <v>1</v>
      </c>
      <c r="T77" s="68"/>
    </row>
    <row r="78" spans="1:20" ht="12.75" x14ac:dyDescent="0.35">
      <c r="A78" s="65"/>
      <c r="B78" s="65"/>
      <c r="C78" s="65"/>
      <c r="D78" s="65"/>
      <c r="E78" s="65"/>
      <c r="F78" s="65"/>
      <c r="G78" s="65"/>
      <c r="H78" s="65"/>
      <c r="I78" s="65"/>
      <c r="J78" s="65"/>
      <c r="K78" s="65"/>
      <c r="L78" s="65"/>
      <c r="M78" s="65"/>
      <c r="N78" s="65"/>
      <c r="O78" s="65"/>
      <c r="P78" s="65"/>
      <c r="Q78" s="65"/>
      <c r="R78" s="65"/>
      <c r="S78" s="65"/>
      <c r="T78" s="68"/>
    </row>
    <row r="79" spans="1:20" ht="12.75" x14ac:dyDescent="0.35">
      <c r="A79" s="65"/>
      <c r="B79" s="65"/>
      <c r="C79" s="65"/>
      <c r="D79" s="65"/>
      <c r="E79" s="65"/>
      <c r="F79" s="65"/>
      <c r="G79" s="65"/>
      <c r="H79" s="65"/>
      <c r="I79" s="65"/>
      <c r="J79" s="65"/>
      <c r="K79" s="65"/>
      <c r="L79" s="65"/>
      <c r="M79" s="65"/>
      <c r="N79" s="65"/>
      <c r="O79" s="65"/>
      <c r="P79" s="65"/>
      <c r="Q79" s="65"/>
      <c r="R79" s="65"/>
      <c r="S79" s="65"/>
      <c r="T79" s="68"/>
    </row>
    <row r="80" spans="1:20" ht="12.75" x14ac:dyDescent="0.35">
      <c r="A80" s="65"/>
      <c r="B80" s="65"/>
      <c r="C80" s="65"/>
      <c r="D80" s="65"/>
      <c r="E80" s="65"/>
      <c r="F80" s="65"/>
      <c r="G80" s="65"/>
      <c r="H80" s="65"/>
      <c r="I80" s="65"/>
      <c r="J80" s="65"/>
      <c r="K80" s="65"/>
      <c r="L80" s="65"/>
      <c r="M80" s="65"/>
      <c r="N80" s="65"/>
      <c r="O80" s="65"/>
      <c r="P80" s="65"/>
      <c r="Q80" s="65"/>
      <c r="R80" s="65"/>
      <c r="S80" s="65"/>
      <c r="T80" s="68"/>
    </row>
    <row r="81" spans="1:20" ht="12.75" x14ac:dyDescent="0.35">
      <c r="A81" s="44"/>
      <c r="B81" s="45"/>
      <c r="C81" s="46"/>
      <c r="D81" s="46"/>
      <c r="E81" s="46"/>
      <c r="F81" s="46"/>
      <c r="G81" s="45"/>
      <c r="H81" s="45"/>
      <c r="I81" s="46"/>
      <c r="J81" s="46"/>
      <c r="K81" s="46"/>
      <c r="L81" s="46"/>
      <c r="M81" s="45"/>
      <c r="N81" s="46"/>
      <c r="O81" s="46"/>
      <c r="P81" s="46"/>
      <c r="Q81" s="46"/>
      <c r="R81" s="46"/>
      <c r="S81" s="46"/>
      <c r="T81" s="43"/>
    </row>
    <row r="82" spans="1:20" ht="12.75" x14ac:dyDescent="0.35">
      <c r="A82" s="44"/>
      <c r="B82" s="45"/>
      <c r="C82" s="46"/>
      <c r="D82" s="46"/>
      <c r="E82" s="46"/>
      <c r="F82" s="46"/>
      <c r="G82" s="45"/>
      <c r="H82" s="45"/>
      <c r="I82" s="46"/>
      <c r="J82" s="46"/>
      <c r="K82" s="46"/>
      <c r="L82" s="46"/>
      <c r="M82" s="45"/>
      <c r="N82" s="46"/>
      <c r="O82" s="46"/>
      <c r="P82" s="46"/>
      <c r="Q82" s="46"/>
      <c r="R82" s="46"/>
      <c r="S82" s="46"/>
      <c r="T82" s="43"/>
    </row>
    <row r="83" spans="1:20" ht="12.75" x14ac:dyDescent="0.35">
      <c r="A83" s="45"/>
      <c r="B83" s="45"/>
      <c r="C83" s="46"/>
      <c r="D83" s="46"/>
      <c r="E83" s="46"/>
      <c r="F83" s="46"/>
      <c r="G83" s="45"/>
      <c r="H83" s="45"/>
      <c r="I83" s="46"/>
      <c r="J83" s="46"/>
      <c r="K83" s="46"/>
      <c r="L83" s="46"/>
      <c r="M83" s="45"/>
      <c r="N83" s="46"/>
      <c r="O83" s="46"/>
      <c r="P83" s="46"/>
      <c r="Q83" s="46"/>
      <c r="R83" s="46"/>
      <c r="S83" s="46"/>
      <c r="T83" s="43"/>
    </row>
  </sheetData>
  <mergeCells count="7">
    <mergeCell ref="H52:L52"/>
    <mergeCell ref="A29:M30"/>
    <mergeCell ref="A33:M37"/>
    <mergeCell ref="B40:M41"/>
    <mergeCell ref="A43:A44"/>
    <mergeCell ref="B43:M44"/>
    <mergeCell ref="H51:L51"/>
  </mergeCells>
  <dataValidations count="32">
    <dataValidation type="list" allowBlank="1" showErrorMessage="1" sqref="B9:B11" xr:uid="{00000000-0002-0000-0100-000000000000}">
      <formula1>$B$59:$B$64</formula1>
    </dataValidation>
    <dataValidation type="decimal" allowBlank="1" showDropDown="1" showInputMessage="1" showErrorMessage="1" prompt="Must be between Unit Min &amp; Max" sqref="E7" xr:uid="{00000000-0002-0000-0100-000001000000}">
      <formula1>$C$7</formula1>
      <formula2>$D$7</formula2>
    </dataValidation>
    <dataValidation type="decimal" allowBlank="1" showDropDown="1" showInputMessage="1" showErrorMessage="1" prompt="Must be between Unit Min &amp; Max" sqref="E6" xr:uid="{00000000-0002-0000-0100-000002000000}">
      <formula1>$C$6</formula1>
      <formula2>$D$6</formula2>
    </dataValidation>
    <dataValidation type="decimal" allowBlank="1" showDropDown="1" showInputMessage="1" showErrorMessage="1" prompt="Must be between Unit Min &amp; Max" sqref="E19" xr:uid="{00000000-0002-0000-0100-000003000000}">
      <formula1>$C$19</formula1>
      <formula2>$D$19</formula2>
    </dataValidation>
    <dataValidation type="decimal" allowBlank="1" showDropDown="1" showInputMessage="1" showErrorMessage="1" prompt="Must be between Unit Min &amp; Max" sqref="E21" xr:uid="{00000000-0002-0000-0100-000004000000}">
      <formula1>$C$21</formula1>
      <formula2>$D$21</formula2>
    </dataValidation>
    <dataValidation type="list" allowBlank="1" showErrorMessage="1" sqref="B3" xr:uid="{00000000-0002-0000-0100-000005000000}">
      <formula1>$A$40:$A$44</formula1>
    </dataValidation>
    <dataValidation type="decimal" allowBlank="1" showDropDown="1" showInputMessage="1" showErrorMessage="1" prompt="Must be between Unit Min &amp; Max" sqref="E18" xr:uid="{00000000-0002-0000-0100-000006000000}">
      <formula1>$C$18</formula1>
      <formula2>$D$18</formula2>
    </dataValidation>
    <dataValidation type="decimal" allowBlank="1" showDropDown="1" showInputMessage="1" showErrorMessage="1" prompt="Must be between Unit Min &amp; Max" sqref="E20" xr:uid="{00000000-0002-0000-0100-000007000000}">
      <formula1>$C$20</formula1>
      <formula2>$D$20</formula2>
    </dataValidation>
    <dataValidation type="list" allowBlank="1" showErrorMessage="1" sqref="B17:B19" xr:uid="{00000000-0002-0000-0100-000008000000}">
      <formula1>$B$70:$B$72</formula1>
    </dataValidation>
    <dataValidation type="list" allowBlank="1" showErrorMessage="1" sqref="B5" xr:uid="{00000000-0002-0000-0100-000009000000}">
      <formula1>$B$48:$B$50</formula1>
    </dataValidation>
    <dataValidation type="list" allowBlank="1" showErrorMessage="1" sqref="B7" xr:uid="{00000000-0002-0000-0100-00000A000000}">
      <formula1>$B$53:$B$55</formula1>
    </dataValidation>
    <dataValidation type="decimal" allowBlank="1" showDropDown="1" showErrorMessage="1" sqref="E12" xr:uid="{00000000-0002-0000-0100-00000B000000}">
      <formula1>$C$12</formula1>
      <formula2>$D$12</formula2>
    </dataValidation>
    <dataValidation type="decimal" allowBlank="1" showDropDown="1" showInputMessage="1" showErrorMessage="1" prompt="Must be between Unit Min &amp; Max" sqref="E13" xr:uid="{00000000-0002-0000-0100-00000C000000}">
      <formula1>$C$13</formula1>
      <formula2>$D$13</formula2>
    </dataValidation>
    <dataValidation type="decimal" allowBlank="1" showDropDown="1" showInputMessage="1" showErrorMessage="1" prompt="Must be between Unit Min &amp; Max" sqref="E23" xr:uid="{00000000-0002-0000-0100-00000D000000}">
      <formula1>$C$23</formula1>
      <formula2>$D$23</formula2>
    </dataValidation>
    <dataValidation type="list" allowBlank="1" showErrorMessage="1" sqref="B20:B22" xr:uid="{00000000-0002-0000-0100-00000E000000}">
      <formula1>$B$73:$B$75</formula1>
    </dataValidation>
    <dataValidation type="decimal" allowBlank="1" showDropDown="1" showInputMessage="1" showErrorMessage="1" prompt="Must be between Unit Min &amp; Max" sqref="E5" xr:uid="{00000000-0002-0000-0100-00000F000000}">
      <formula1>$C$5</formula1>
      <formula2>$D$5</formula2>
    </dataValidation>
    <dataValidation type="list" allowBlank="1" showErrorMessage="1" sqref="B6" xr:uid="{00000000-0002-0000-0100-000010000000}">
      <formula1>$B$51:$B$52</formula1>
    </dataValidation>
    <dataValidation type="decimal" allowBlank="1" showDropDown="1" showErrorMessage="1" sqref="E11" xr:uid="{00000000-0002-0000-0100-000011000000}">
      <formula1>$C$11</formula1>
      <formula2>$D$11</formula2>
    </dataValidation>
    <dataValidation type="decimal" allowBlank="1" showDropDown="1" showInputMessage="1" showErrorMessage="1" prompt="Must be between Unit Min &amp; Max" sqref="E22" xr:uid="{00000000-0002-0000-0100-000012000000}">
      <formula1>$C$22</formula1>
      <formula2>$D$22</formula2>
    </dataValidation>
    <dataValidation type="decimal" allowBlank="1" showDropDown="1" showInputMessage="1" showErrorMessage="1" prompt="Must be between Unit Min &amp; Max" sqref="E15" xr:uid="{00000000-0002-0000-0100-000013000000}">
      <formula1>$C$15</formula1>
      <formula2>$D$15</formula2>
    </dataValidation>
    <dataValidation type="decimal" allowBlank="1" showDropDown="1" showInputMessage="1" showErrorMessage="1" prompt="Must be between Unit Min &amp; Max" sqref="E25" xr:uid="{00000000-0002-0000-0100-000014000000}">
      <formula1>$C$25</formula1>
      <formula2>$D$25</formula2>
    </dataValidation>
    <dataValidation type="decimal" allowBlank="1" showDropDown="1" showErrorMessage="1" sqref="E10" xr:uid="{00000000-0002-0000-0100-000015000000}">
      <formula1>$C$10</formula1>
      <formula2>$D$10</formula2>
    </dataValidation>
    <dataValidation type="decimal" allowBlank="1" showDropDown="1" showInputMessage="1" showErrorMessage="1" prompt="Enter a number between =$C$9 and =$D$9" sqref="E9" xr:uid="{00000000-0002-0000-0100-000016000000}">
      <formula1>$C$9</formula1>
      <formula2>$D$9</formula2>
    </dataValidation>
    <dataValidation type="list" allowBlank="1" showErrorMessage="1" sqref="A8" xr:uid="{00000000-0002-0000-0100-000017000000}">
      <formula1>"Initiate,Assassin"</formula1>
    </dataValidation>
    <dataValidation type="list" allowBlank="1" showErrorMessage="1" sqref="B12:B16" xr:uid="{00000000-0002-0000-0100-000018000000}">
      <formula1>$B$65:$B$69</formula1>
    </dataValidation>
    <dataValidation type="decimal" allowBlank="1" showDropDown="1" showInputMessage="1" showErrorMessage="1" prompt="Must be between Unit Min &amp; Max" sqref="E14" xr:uid="{00000000-0002-0000-0100-000019000000}">
      <formula1>$C$14</formula1>
      <formula2>$D$14</formula2>
    </dataValidation>
    <dataValidation type="decimal" allowBlank="1" showDropDown="1" showInputMessage="1" showErrorMessage="1" prompt="Must be between Unit Min &amp; Max" sqref="E24" xr:uid="{00000000-0002-0000-0100-00001A000000}">
      <formula1>$C$24</formula1>
      <formula2>$D$24</formula2>
    </dataValidation>
    <dataValidation type="list" allowBlank="1" showErrorMessage="1" sqref="B8" xr:uid="{00000000-0002-0000-0100-00001B000000}">
      <formula1>$B$56:$B$58</formula1>
    </dataValidation>
    <dataValidation type="decimal" allowBlank="1" showDropDown="1" showInputMessage="1" showErrorMessage="1" prompt="Must be between Unit Min &amp; Max" sqref="E17" xr:uid="{00000000-0002-0000-0100-00001C000000}">
      <formula1>$C$17</formula1>
      <formula2>$D$17</formula2>
    </dataValidation>
    <dataValidation type="list" allowBlank="1" showErrorMessage="1" sqref="B23:B25" xr:uid="{00000000-0002-0000-0100-00001D000000}">
      <formula1>$B$76:$B$77</formula1>
    </dataValidation>
    <dataValidation type="decimal" allowBlank="1" showDropDown="1" showInputMessage="1" showErrorMessage="1" prompt="Must be between Unit Min &amp; Max" sqref="E8" xr:uid="{00000000-0002-0000-0100-00001E000000}">
      <formula1>$C$8</formula1>
      <formula2>$D$8</formula2>
    </dataValidation>
    <dataValidation type="decimal" allowBlank="1" showDropDown="1" showInputMessage="1" showErrorMessage="1" prompt="Must be between Unit Min &amp; Max" sqref="E16" xr:uid="{00000000-0002-0000-0100-00001F000000}">
      <formula1>$C$16</formula1>
      <formula2>$D$16</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T76"/>
  <sheetViews>
    <sheetView topLeftCell="A9" workbookViewId="0">
      <selection activeCell="L22" sqref="L22"/>
    </sheetView>
  </sheetViews>
  <sheetFormatPr defaultColWidth="12.59765625" defaultRowHeight="15.75" customHeight="1" x14ac:dyDescent="0.35"/>
  <cols>
    <col min="1" max="1" width="13.59765625" customWidth="1"/>
    <col min="2" max="2" width="14.265625" customWidth="1"/>
    <col min="3" max="3" width="7.59765625" customWidth="1"/>
    <col min="4" max="5" width="8" customWidth="1"/>
    <col min="6" max="6" width="6" customWidth="1"/>
    <col min="7" max="7" width="29.1328125" customWidth="1"/>
    <col min="8" max="8" width="41.73046875" customWidth="1"/>
    <col min="9" max="9" width="6.1328125" customWidth="1"/>
    <col min="10" max="10" width="7" customWidth="1"/>
    <col min="11" max="11" width="6" customWidth="1"/>
    <col min="12" max="12" width="7.46484375" customWidth="1"/>
    <col min="13" max="13" width="35" customWidth="1"/>
    <col min="14" max="14" width="7" customWidth="1"/>
    <col min="15" max="15" width="6" customWidth="1"/>
    <col min="16" max="16" width="7.46484375" customWidth="1"/>
    <col min="17" max="17" width="4.59765625" customWidth="1"/>
    <col min="18" max="18" width="7.59765625" customWidth="1"/>
    <col min="19" max="19" width="8" customWidth="1"/>
    <col min="20" max="20" width="8.73046875" customWidth="1"/>
  </cols>
  <sheetData>
    <row r="1" spans="1:20" ht="15.75" customHeight="1" x14ac:dyDescent="0.4">
      <c r="A1" s="1" t="s">
        <v>0</v>
      </c>
      <c r="B1" s="2"/>
      <c r="C1" s="2"/>
      <c r="D1" s="2"/>
      <c r="E1" s="2"/>
      <c r="F1" s="2"/>
      <c r="G1" s="3"/>
      <c r="H1" s="4" t="s">
        <v>1</v>
      </c>
      <c r="I1" s="65"/>
      <c r="J1" s="65"/>
      <c r="K1" s="65"/>
      <c r="L1" s="65"/>
      <c r="M1" s="65"/>
      <c r="N1" s="65"/>
      <c r="O1" s="65"/>
      <c r="P1" s="65"/>
      <c r="Q1" s="65"/>
      <c r="R1" s="65"/>
      <c r="S1" s="65"/>
      <c r="T1" s="65"/>
    </row>
    <row r="2" spans="1:20" ht="15.75" customHeight="1" x14ac:dyDescent="0.4">
      <c r="A2" s="5"/>
      <c r="G2" s="3"/>
      <c r="H2" s="6" t="s">
        <v>2</v>
      </c>
      <c r="I2" s="7"/>
      <c r="J2" s="7"/>
      <c r="K2" s="7"/>
      <c r="L2" s="65"/>
      <c r="M2" s="65"/>
      <c r="N2" s="65"/>
      <c r="O2" s="65"/>
      <c r="P2" s="65"/>
      <c r="Q2" s="65"/>
      <c r="R2" s="65"/>
      <c r="S2" s="65"/>
      <c r="T2" s="65"/>
    </row>
    <row r="3" spans="1:20" ht="15.75" customHeight="1" x14ac:dyDescent="0.4">
      <c r="A3" s="5" t="s">
        <v>3</v>
      </c>
      <c r="B3" s="8"/>
      <c r="F3" s="9">
        <f>SUM(F5:F25)</f>
        <v>0</v>
      </c>
      <c r="G3" s="10" t="s">
        <v>4</v>
      </c>
      <c r="H3" s="6" t="s">
        <v>5</v>
      </c>
      <c r="I3" s="7"/>
      <c r="J3" s="7"/>
      <c r="K3" s="7"/>
      <c r="L3" s="65"/>
      <c r="M3" s="65"/>
      <c r="N3" s="65"/>
      <c r="O3" s="65"/>
      <c r="P3" s="65"/>
      <c r="Q3" s="65"/>
      <c r="R3" s="65"/>
      <c r="S3" s="65"/>
      <c r="T3" s="65"/>
    </row>
    <row r="4" spans="1:20" ht="15.75" customHeight="1" x14ac:dyDescent="0.4">
      <c r="A4" s="11" t="s">
        <v>6</v>
      </c>
      <c r="B4" s="12" t="s">
        <v>7</v>
      </c>
      <c r="C4" s="12" t="s">
        <v>8</v>
      </c>
      <c r="D4" s="12" t="s">
        <v>9</v>
      </c>
      <c r="E4" s="13" t="s">
        <v>10</v>
      </c>
      <c r="F4" s="14" t="s">
        <v>11</v>
      </c>
      <c r="G4" s="3"/>
      <c r="H4" s="6" t="s">
        <v>12</v>
      </c>
      <c r="I4" s="7"/>
      <c r="J4" s="7"/>
      <c r="K4" s="7"/>
      <c r="L4" s="65"/>
      <c r="M4" s="65"/>
      <c r="N4" s="65"/>
      <c r="O4" s="65"/>
      <c r="P4" s="65"/>
      <c r="Q4" s="65"/>
      <c r="R4" s="65"/>
      <c r="S4" s="65"/>
      <c r="T4" s="65"/>
    </row>
    <row r="5" spans="1:20" ht="15.75" customHeight="1" x14ac:dyDescent="0.4">
      <c r="A5" s="15" t="s">
        <v>13</v>
      </c>
      <c r="B5" s="16"/>
      <c r="C5" s="17">
        <f t="shared" ref="C5:C25" si="0">IFERROR(VLOOKUP(B5,$B$45:$S$74,17,FALSE),0)</f>
        <v>0</v>
      </c>
      <c r="D5" s="17">
        <f t="shared" ref="D5:D25" si="1">IFERROR(VLOOKUP(B5,$B$45:$S$74,18,FALSE),0)</f>
        <v>0</v>
      </c>
      <c r="E5" s="18"/>
      <c r="F5" s="19">
        <f t="shared" ref="F5:F25" si="2">IFERROR(VLOOKUP(B5,$B$45:$S$74,16,FALSE)*E5,0)</f>
        <v>0</v>
      </c>
      <c r="G5" s="3"/>
      <c r="H5" s="6" t="s">
        <v>14</v>
      </c>
      <c r="I5" s="7"/>
      <c r="J5" s="7"/>
      <c r="K5" s="7"/>
      <c r="L5" s="65"/>
      <c r="M5" s="65"/>
      <c r="N5" s="65"/>
      <c r="O5" s="65"/>
      <c r="P5" s="65"/>
      <c r="Q5" s="65"/>
      <c r="R5" s="65"/>
      <c r="S5" s="65"/>
      <c r="T5" s="65"/>
    </row>
    <row r="6" spans="1:20" ht="15.75" customHeight="1" x14ac:dyDescent="0.4">
      <c r="A6" s="20" t="s">
        <v>15</v>
      </c>
      <c r="B6" s="8"/>
      <c r="C6" s="21">
        <f t="shared" si="0"/>
        <v>0</v>
      </c>
      <c r="D6" s="21">
        <f t="shared" si="1"/>
        <v>0</v>
      </c>
      <c r="E6" s="22"/>
      <c r="F6" s="23">
        <f t="shared" si="2"/>
        <v>0</v>
      </c>
      <c r="G6" s="3"/>
      <c r="H6" s="6" t="s">
        <v>16</v>
      </c>
      <c r="I6" s="7"/>
      <c r="J6" s="7"/>
      <c r="K6" s="7"/>
      <c r="L6" s="65"/>
      <c r="M6" s="65"/>
      <c r="N6" s="65"/>
      <c r="O6" s="65"/>
      <c r="P6" s="65"/>
      <c r="Q6" s="65"/>
      <c r="R6" s="65"/>
      <c r="S6" s="65"/>
      <c r="T6" s="65"/>
    </row>
    <row r="7" spans="1:20" ht="15.75" customHeight="1" x14ac:dyDescent="0.4">
      <c r="A7" s="20" t="s">
        <v>17</v>
      </c>
      <c r="B7" s="8"/>
      <c r="C7" s="21">
        <f t="shared" si="0"/>
        <v>0</v>
      </c>
      <c r="D7" s="21">
        <f t="shared" si="1"/>
        <v>0</v>
      </c>
      <c r="E7" s="22"/>
      <c r="F7" s="23">
        <f t="shared" si="2"/>
        <v>0</v>
      </c>
      <c r="G7" s="3"/>
      <c r="H7" s="6" t="s">
        <v>18</v>
      </c>
      <c r="I7" s="7"/>
      <c r="J7" s="7"/>
      <c r="K7" s="7"/>
      <c r="L7" s="65"/>
      <c r="M7" s="65"/>
      <c r="N7" s="65"/>
      <c r="O7" s="65"/>
      <c r="P7" s="65"/>
      <c r="Q7" s="65"/>
      <c r="R7" s="65"/>
      <c r="S7" s="65"/>
      <c r="T7" s="65"/>
    </row>
    <row r="8" spans="1:20" ht="15.75" customHeight="1" x14ac:dyDescent="0.4">
      <c r="A8" s="24" t="s">
        <v>19</v>
      </c>
      <c r="B8" s="8"/>
      <c r="C8" s="21">
        <f t="shared" si="0"/>
        <v>0</v>
      </c>
      <c r="D8" s="21">
        <f t="shared" si="1"/>
        <v>0</v>
      </c>
      <c r="E8" s="22"/>
      <c r="F8" s="23">
        <f t="shared" si="2"/>
        <v>0</v>
      </c>
      <c r="G8" s="3"/>
      <c r="H8" s="25" t="s">
        <v>20</v>
      </c>
      <c r="I8" s="26"/>
      <c r="J8" s="26"/>
      <c r="K8" s="26"/>
      <c r="L8" s="65"/>
      <c r="M8" s="65"/>
      <c r="N8" s="65"/>
      <c r="O8" s="65"/>
      <c r="P8" s="65"/>
      <c r="Q8" s="65"/>
      <c r="R8" s="65"/>
      <c r="S8" s="65"/>
      <c r="T8" s="65"/>
    </row>
    <row r="9" spans="1:20" ht="15.75" customHeight="1" x14ac:dyDescent="0.4">
      <c r="A9" s="20" t="s">
        <v>21</v>
      </c>
      <c r="B9" s="8"/>
      <c r="C9" s="21">
        <f t="shared" si="0"/>
        <v>0</v>
      </c>
      <c r="D9" s="21">
        <f t="shared" si="1"/>
        <v>0</v>
      </c>
      <c r="E9" s="22"/>
      <c r="F9" s="23">
        <f t="shared" si="2"/>
        <v>0</v>
      </c>
      <c r="G9" s="3"/>
      <c r="H9" s="64"/>
      <c r="I9" s="65"/>
      <c r="J9" s="65"/>
      <c r="K9" s="65"/>
      <c r="L9" s="65"/>
      <c r="M9" s="65"/>
      <c r="N9" s="65"/>
      <c r="O9" s="65"/>
      <c r="P9" s="65"/>
      <c r="Q9" s="65"/>
      <c r="R9" s="65"/>
      <c r="S9" s="65"/>
      <c r="T9" s="65"/>
    </row>
    <row r="10" spans="1:20" ht="15.75" customHeight="1" x14ac:dyDescent="0.4">
      <c r="A10" s="20" t="s">
        <v>21</v>
      </c>
      <c r="B10" s="8"/>
      <c r="C10" s="21">
        <f t="shared" si="0"/>
        <v>0</v>
      </c>
      <c r="D10" s="21">
        <f t="shared" si="1"/>
        <v>0</v>
      </c>
      <c r="E10" s="22"/>
      <c r="F10" s="23">
        <f t="shared" si="2"/>
        <v>0</v>
      </c>
      <c r="G10" s="3"/>
      <c r="H10" s="65"/>
      <c r="I10" s="65"/>
      <c r="J10" s="65"/>
      <c r="K10" s="65"/>
      <c r="L10" s="65"/>
      <c r="M10" s="65"/>
      <c r="N10" s="65"/>
      <c r="O10" s="65"/>
      <c r="P10" s="65"/>
      <c r="Q10" s="65"/>
      <c r="R10" s="65"/>
      <c r="S10" s="65"/>
      <c r="T10" s="65"/>
    </row>
    <row r="11" spans="1:20" ht="15.75" customHeight="1" x14ac:dyDescent="0.4">
      <c r="A11" s="20" t="s">
        <v>21</v>
      </c>
      <c r="B11" s="8"/>
      <c r="C11" s="21">
        <f t="shared" si="0"/>
        <v>0</v>
      </c>
      <c r="D11" s="21">
        <f t="shared" si="1"/>
        <v>0</v>
      </c>
      <c r="E11" s="22"/>
      <c r="F11" s="23">
        <f t="shared" si="2"/>
        <v>0</v>
      </c>
      <c r="G11" s="3"/>
      <c r="H11" s="65"/>
      <c r="I11" s="65"/>
      <c r="J11" s="65"/>
      <c r="K11" s="65"/>
      <c r="L11" s="65"/>
      <c r="M11" s="65"/>
      <c r="N11" s="65"/>
      <c r="O11" s="65"/>
      <c r="P11" s="65"/>
      <c r="Q11" s="65"/>
      <c r="R11" s="65"/>
      <c r="S11" s="65"/>
      <c r="T11" s="65"/>
    </row>
    <row r="12" spans="1:20" ht="15.75" customHeight="1" x14ac:dyDescent="0.4">
      <c r="A12" s="20" t="s">
        <v>22</v>
      </c>
      <c r="B12" s="8"/>
      <c r="C12" s="21">
        <f t="shared" si="0"/>
        <v>0</v>
      </c>
      <c r="D12" s="21">
        <f t="shared" si="1"/>
        <v>0</v>
      </c>
      <c r="E12" s="22"/>
      <c r="F12" s="23">
        <f t="shared" si="2"/>
        <v>0</v>
      </c>
      <c r="G12" s="3"/>
      <c r="H12" s="65"/>
      <c r="I12" s="65"/>
      <c r="J12" s="65"/>
      <c r="K12" s="65"/>
      <c r="L12" s="65"/>
      <c r="M12" s="65"/>
      <c r="N12" s="65"/>
      <c r="O12" s="65"/>
      <c r="P12" s="65"/>
      <c r="Q12" s="65"/>
      <c r="R12" s="65"/>
      <c r="S12" s="65"/>
      <c r="T12" s="65"/>
    </row>
    <row r="13" spans="1:20" ht="15.75" customHeight="1" x14ac:dyDescent="0.4">
      <c r="A13" s="20" t="s">
        <v>22</v>
      </c>
      <c r="B13" s="8"/>
      <c r="C13" s="21">
        <f t="shared" si="0"/>
        <v>0</v>
      </c>
      <c r="D13" s="21">
        <f t="shared" si="1"/>
        <v>0</v>
      </c>
      <c r="E13" s="22"/>
      <c r="F13" s="23">
        <f t="shared" si="2"/>
        <v>0</v>
      </c>
      <c r="G13" s="3"/>
      <c r="H13" s="27"/>
      <c r="I13" s="65"/>
      <c r="J13" s="65"/>
      <c r="K13" s="65"/>
      <c r="L13" s="65"/>
      <c r="M13" s="65"/>
      <c r="N13" s="65"/>
      <c r="O13" s="65"/>
      <c r="P13" s="65"/>
      <c r="Q13" s="65"/>
      <c r="R13" s="65"/>
      <c r="S13" s="65"/>
      <c r="T13" s="65"/>
    </row>
    <row r="14" spans="1:20" ht="15.75" customHeight="1" x14ac:dyDescent="0.4">
      <c r="A14" s="20" t="s">
        <v>22</v>
      </c>
      <c r="B14" s="8"/>
      <c r="C14" s="21">
        <f t="shared" si="0"/>
        <v>0</v>
      </c>
      <c r="D14" s="21">
        <f t="shared" si="1"/>
        <v>0</v>
      </c>
      <c r="E14" s="22"/>
      <c r="F14" s="23">
        <f t="shared" si="2"/>
        <v>0</v>
      </c>
      <c r="G14" s="3"/>
      <c r="H14" s="27"/>
      <c r="I14" s="65"/>
      <c r="J14" s="65"/>
      <c r="K14" s="65"/>
      <c r="L14" s="65"/>
      <c r="M14" s="65"/>
      <c r="N14" s="65"/>
      <c r="O14" s="65"/>
      <c r="P14" s="65"/>
      <c r="Q14" s="65"/>
      <c r="R14" s="65"/>
      <c r="S14" s="65"/>
      <c r="T14" s="65"/>
    </row>
    <row r="15" spans="1:20" ht="15.75" customHeight="1" x14ac:dyDescent="0.4">
      <c r="A15" s="20" t="s">
        <v>22</v>
      </c>
      <c r="B15" s="8"/>
      <c r="C15" s="21">
        <f t="shared" si="0"/>
        <v>0</v>
      </c>
      <c r="D15" s="21">
        <f t="shared" si="1"/>
        <v>0</v>
      </c>
      <c r="E15" s="22"/>
      <c r="F15" s="23">
        <f t="shared" si="2"/>
        <v>0</v>
      </c>
      <c r="G15" s="3"/>
      <c r="H15" s="27"/>
      <c r="I15" s="65"/>
      <c r="J15" s="65"/>
      <c r="K15" s="65"/>
      <c r="L15" s="65"/>
      <c r="M15" s="65"/>
      <c r="N15" s="65"/>
      <c r="O15" s="65"/>
      <c r="P15" s="65"/>
      <c r="Q15" s="65"/>
      <c r="R15" s="65"/>
      <c r="S15" s="65"/>
      <c r="T15" s="65"/>
    </row>
    <row r="16" spans="1:20" ht="15.75" customHeight="1" x14ac:dyDescent="0.4">
      <c r="A16" s="20" t="s">
        <v>22</v>
      </c>
      <c r="B16" s="8"/>
      <c r="C16" s="21">
        <f t="shared" si="0"/>
        <v>0</v>
      </c>
      <c r="D16" s="21">
        <f t="shared" si="1"/>
        <v>0</v>
      </c>
      <c r="E16" s="22"/>
      <c r="F16" s="23">
        <f t="shared" si="2"/>
        <v>0</v>
      </c>
      <c r="G16" s="3"/>
      <c r="H16" s="27"/>
      <c r="I16" s="65"/>
      <c r="J16" s="65"/>
      <c r="K16" s="65"/>
      <c r="L16" s="65"/>
      <c r="M16" s="65"/>
      <c r="N16" s="65"/>
      <c r="O16" s="65"/>
      <c r="P16" s="65"/>
      <c r="Q16" s="65"/>
      <c r="R16" s="65"/>
      <c r="S16" s="65"/>
      <c r="T16" s="65"/>
    </row>
    <row r="17" spans="1:20" ht="15.75" customHeight="1" x14ac:dyDescent="0.4">
      <c r="A17" s="20" t="s">
        <v>23</v>
      </c>
      <c r="B17" s="8"/>
      <c r="C17" s="21">
        <f t="shared" si="0"/>
        <v>0</v>
      </c>
      <c r="D17" s="21">
        <f t="shared" si="1"/>
        <v>0</v>
      </c>
      <c r="E17" s="22"/>
      <c r="F17" s="23">
        <f t="shared" si="2"/>
        <v>0</v>
      </c>
      <c r="G17" s="3"/>
      <c r="H17" s="27"/>
      <c r="I17" s="65"/>
      <c r="J17" s="65"/>
      <c r="K17" s="65"/>
      <c r="L17" s="65"/>
      <c r="M17" s="65"/>
      <c r="N17" s="65"/>
      <c r="O17" s="65"/>
      <c r="P17" s="65"/>
      <c r="Q17" s="65"/>
      <c r="R17" s="65"/>
      <c r="S17" s="65"/>
      <c r="T17" s="65"/>
    </row>
    <row r="18" spans="1:20" ht="15.75" customHeight="1" x14ac:dyDescent="0.4">
      <c r="A18" s="20" t="s">
        <v>23</v>
      </c>
      <c r="B18" s="8"/>
      <c r="C18" s="21">
        <f t="shared" si="0"/>
        <v>0</v>
      </c>
      <c r="D18" s="21">
        <f t="shared" si="1"/>
        <v>0</v>
      </c>
      <c r="E18" s="22"/>
      <c r="F18" s="23">
        <f t="shared" si="2"/>
        <v>0</v>
      </c>
      <c r="G18" s="3"/>
      <c r="H18" s="27"/>
      <c r="I18" s="65"/>
      <c r="J18" s="65"/>
      <c r="K18" s="65"/>
      <c r="L18" s="65"/>
      <c r="M18" s="65"/>
      <c r="N18" s="65"/>
      <c r="O18" s="65"/>
      <c r="P18" s="65"/>
      <c r="Q18" s="65"/>
      <c r="R18" s="65"/>
      <c r="S18" s="65"/>
      <c r="T18" s="65"/>
    </row>
    <row r="19" spans="1:20" ht="15.75" customHeight="1" x14ac:dyDescent="0.4">
      <c r="A19" s="20" t="s">
        <v>23</v>
      </c>
      <c r="B19" s="8"/>
      <c r="C19" s="21">
        <f t="shared" si="0"/>
        <v>0</v>
      </c>
      <c r="D19" s="21">
        <f t="shared" si="1"/>
        <v>0</v>
      </c>
      <c r="E19" s="22"/>
      <c r="F19" s="23">
        <f t="shared" si="2"/>
        <v>0</v>
      </c>
      <c r="G19" s="3"/>
      <c r="H19" s="27"/>
      <c r="I19" s="65"/>
      <c r="J19" s="65"/>
      <c r="K19" s="65"/>
      <c r="L19" s="65"/>
      <c r="M19" s="65"/>
      <c r="N19" s="65"/>
      <c r="O19" s="65"/>
      <c r="P19" s="65"/>
      <c r="Q19" s="65"/>
      <c r="R19" s="65"/>
      <c r="S19" s="65"/>
      <c r="T19" s="65"/>
    </row>
    <row r="20" spans="1:20" ht="15.75" customHeight="1" x14ac:dyDescent="0.4">
      <c r="A20" s="20" t="s">
        <v>24</v>
      </c>
      <c r="B20" s="8"/>
      <c r="C20" s="21">
        <f t="shared" si="0"/>
        <v>0</v>
      </c>
      <c r="D20" s="21">
        <f t="shared" si="1"/>
        <v>0</v>
      </c>
      <c r="E20" s="22"/>
      <c r="F20" s="23">
        <f t="shared" si="2"/>
        <v>0</v>
      </c>
      <c r="G20" s="3"/>
      <c r="H20" s="27"/>
      <c r="I20" s="65"/>
      <c r="J20" s="65"/>
      <c r="K20" s="65"/>
      <c r="L20" s="65"/>
      <c r="M20" s="65"/>
      <c r="N20" s="65"/>
      <c r="O20" s="65"/>
      <c r="P20" s="65"/>
      <c r="Q20" s="65"/>
      <c r="R20" s="65"/>
      <c r="S20" s="65"/>
      <c r="T20" s="65"/>
    </row>
    <row r="21" spans="1:20" ht="15.75" customHeight="1" x14ac:dyDescent="0.4">
      <c r="A21" s="20" t="s">
        <v>24</v>
      </c>
      <c r="B21" s="8"/>
      <c r="C21" s="21">
        <f t="shared" si="0"/>
        <v>0</v>
      </c>
      <c r="D21" s="21">
        <f t="shared" si="1"/>
        <v>0</v>
      </c>
      <c r="E21" s="22"/>
      <c r="F21" s="23">
        <f t="shared" si="2"/>
        <v>0</v>
      </c>
      <c r="G21" s="3"/>
      <c r="H21" s="27"/>
      <c r="I21" s="65"/>
      <c r="J21" s="65"/>
      <c r="K21" s="65"/>
      <c r="L21" s="65"/>
      <c r="M21" s="65"/>
      <c r="N21" s="65"/>
      <c r="O21" s="65"/>
      <c r="P21" s="65"/>
      <c r="Q21" s="65"/>
      <c r="R21" s="65"/>
      <c r="S21" s="65"/>
      <c r="T21" s="65"/>
    </row>
    <row r="22" spans="1:20" ht="15.75" customHeight="1" x14ac:dyDescent="0.4">
      <c r="A22" s="20" t="s">
        <v>24</v>
      </c>
      <c r="B22" s="8"/>
      <c r="C22" s="21">
        <f t="shared" si="0"/>
        <v>0</v>
      </c>
      <c r="D22" s="21">
        <f t="shared" si="1"/>
        <v>0</v>
      </c>
      <c r="E22" s="22"/>
      <c r="F22" s="23">
        <f t="shared" si="2"/>
        <v>0</v>
      </c>
      <c r="G22" s="3"/>
      <c r="H22" s="27"/>
      <c r="I22" s="65"/>
      <c r="J22" s="65"/>
      <c r="K22" s="65"/>
      <c r="L22" s="65"/>
      <c r="M22" s="65"/>
      <c r="N22" s="65"/>
      <c r="O22" s="65"/>
      <c r="P22" s="65"/>
      <c r="Q22" s="65"/>
      <c r="R22" s="65"/>
      <c r="S22" s="65"/>
      <c r="T22" s="65"/>
    </row>
    <row r="23" spans="1:20" ht="15.75" customHeight="1" x14ac:dyDescent="0.4">
      <c r="A23" s="20" t="s">
        <v>25</v>
      </c>
      <c r="B23" s="8"/>
      <c r="C23" s="21">
        <f t="shared" si="0"/>
        <v>0</v>
      </c>
      <c r="D23" s="21">
        <f t="shared" si="1"/>
        <v>0</v>
      </c>
      <c r="E23" s="22"/>
      <c r="F23" s="23">
        <f t="shared" si="2"/>
        <v>0</v>
      </c>
      <c r="G23" s="3"/>
      <c r="H23" s="27"/>
      <c r="I23" s="65"/>
      <c r="J23" s="65"/>
      <c r="K23" s="65"/>
      <c r="L23" s="65"/>
      <c r="M23" s="65"/>
      <c r="N23" s="65"/>
      <c r="O23" s="65"/>
      <c r="P23" s="65"/>
      <c r="Q23" s="65"/>
      <c r="R23" s="65"/>
      <c r="S23" s="65"/>
      <c r="T23" s="65"/>
    </row>
    <row r="24" spans="1:20" ht="15.75" customHeight="1" x14ac:dyDescent="0.4">
      <c r="A24" s="20" t="s">
        <v>25</v>
      </c>
      <c r="B24" s="8"/>
      <c r="C24" s="21">
        <f t="shared" si="0"/>
        <v>0</v>
      </c>
      <c r="D24" s="21">
        <f t="shared" si="1"/>
        <v>0</v>
      </c>
      <c r="E24" s="22"/>
      <c r="F24" s="23">
        <f t="shared" si="2"/>
        <v>0</v>
      </c>
      <c r="G24" s="3"/>
      <c r="H24" s="27"/>
      <c r="I24" s="65"/>
      <c r="J24" s="65"/>
      <c r="K24" s="65"/>
      <c r="L24" s="65"/>
      <c r="M24" s="65"/>
      <c r="N24" s="65"/>
      <c r="O24" s="65"/>
      <c r="P24" s="65"/>
      <c r="Q24" s="65"/>
      <c r="R24" s="65"/>
      <c r="S24" s="65"/>
      <c r="T24" s="65"/>
    </row>
    <row r="25" spans="1:20" ht="15.75" customHeight="1" x14ac:dyDescent="0.4">
      <c r="A25" s="28" t="s">
        <v>25</v>
      </c>
      <c r="B25" s="29"/>
      <c r="C25" s="2">
        <f t="shared" si="0"/>
        <v>0</v>
      </c>
      <c r="D25" s="2">
        <f t="shared" si="1"/>
        <v>0</v>
      </c>
      <c r="E25" s="30"/>
      <c r="F25" s="31">
        <f t="shared" si="2"/>
        <v>0</v>
      </c>
      <c r="G25" s="3"/>
      <c r="H25" s="27"/>
      <c r="I25" s="3"/>
      <c r="J25" s="3"/>
      <c r="K25" s="3"/>
      <c r="L25" s="3"/>
      <c r="M25" s="3"/>
      <c r="N25" s="65"/>
      <c r="O25" s="65"/>
      <c r="P25" s="65"/>
      <c r="Q25" s="65"/>
      <c r="R25" s="65"/>
      <c r="S25" s="65"/>
      <c r="T25" s="65"/>
    </row>
    <row r="26" spans="1:20" ht="15.75" customHeight="1" x14ac:dyDescent="0.4">
      <c r="A26" s="10"/>
      <c r="B26" s="3"/>
      <c r="C26" s="3"/>
      <c r="D26" s="3"/>
      <c r="E26" s="3"/>
      <c r="F26" s="3"/>
      <c r="G26" s="3"/>
      <c r="H26" s="3"/>
      <c r="I26" s="3"/>
      <c r="J26" s="3"/>
      <c r="K26" s="3"/>
      <c r="L26" s="3"/>
      <c r="M26" s="3"/>
      <c r="N26" s="65"/>
      <c r="O26" s="65"/>
      <c r="P26" s="65"/>
      <c r="Q26" s="65"/>
      <c r="R26" s="65"/>
      <c r="S26" s="65"/>
      <c r="T26" s="65"/>
    </row>
    <row r="27" spans="1:20" ht="15.75" customHeight="1" x14ac:dyDescent="0.4">
      <c r="A27" s="10"/>
      <c r="B27" s="3"/>
      <c r="C27" s="3"/>
      <c r="D27" s="3"/>
      <c r="E27" s="3"/>
      <c r="F27" s="3"/>
      <c r="G27" s="3"/>
      <c r="H27" s="3"/>
      <c r="I27" s="3"/>
      <c r="J27" s="3"/>
      <c r="K27" s="3"/>
      <c r="L27" s="3"/>
      <c r="M27" s="3"/>
      <c r="N27" s="65"/>
      <c r="O27" s="65"/>
      <c r="P27" s="65"/>
      <c r="Q27" s="65"/>
      <c r="R27" s="65"/>
      <c r="S27" s="65"/>
      <c r="T27" s="65"/>
    </row>
    <row r="28" spans="1:20" ht="15.75" customHeight="1" x14ac:dyDescent="0.4">
      <c r="A28" s="4" t="s">
        <v>26</v>
      </c>
      <c r="B28" s="32"/>
      <c r="C28" s="32"/>
      <c r="D28" s="32"/>
      <c r="E28" s="32"/>
      <c r="F28" s="32"/>
      <c r="G28" s="32"/>
      <c r="H28" s="32"/>
      <c r="I28" s="32"/>
      <c r="J28" s="32"/>
      <c r="K28" s="32"/>
      <c r="L28" s="32"/>
      <c r="M28" s="32"/>
      <c r="N28" s="65"/>
      <c r="O28" s="65"/>
      <c r="P28" s="65"/>
      <c r="Q28" s="65"/>
      <c r="R28" s="65"/>
      <c r="S28" s="65"/>
      <c r="T28" s="65"/>
    </row>
    <row r="29" spans="1:20" ht="13.15" x14ac:dyDescent="0.35">
      <c r="A29" s="53" t="s">
        <v>247</v>
      </c>
      <c r="B29" s="54"/>
      <c r="C29" s="54"/>
      <c r="D29" s="54"/>
      <c r="E29" s="54"/>
      <c r="F29" s="54"/>
      <c r="G29" s="54"/>
      <c r="H29" s="54"/>
      <c r="I29" s="54"/>
      <c r="J29" s="54"/>
      <c r="K29" s="54"/>
      <c r="L29" s="54"/>
      <c r="M29" s="54"/>
      <c r="N29" s="65"/>
      <c r="O29" s="65"/>
      <c r="P29" s="65"/>
      <c r="Q29" s="65"/>
      <c r="R29" s="65"/>
      <c r="S29" s="65"/>
      <c r="T29" s="65"/>
    </row>
    <row r="30" spans="1:20" ht="12.75" x14ac:dyDescent="0.35">
      <c r="A30" s="63" t="s">
        <v>248</v>
      </c>
      <c r="B30" s="58"/>
      <c r="C30" s="58"/>
      <c r="D30" s="58"/>
      <c r="E30" s="58"/>
      <c r="F30" s="58"/>
      <c r="G30" s="58"/>
      <c r="H30" s="58"/>
      <c r="I30" s="58"/>
      <c r="J30" s="58"/>
      <c r="K30" s="58"/>
      <c r="L30" s="58"/>
      <c r="M30" s="58"/>
      <c r="N30" s="65"/>
      <c r="O30" s="65"/>
      <c r="P30" s="65"/>
      <c r="Q30" s="65"/>
      <c r="R30" s="65"/>
      <c r="S30" s="65"/>
      <c r="T30" s="65"/>
    </row>
    <row r="31" spans="1:20" ht="12.75" x14ac:dyDescent="0.35">
      <c r="A31" s="63"/>
      <c r="B31" s="58"/>
      <c r="C31" s="58"/>
      <c r="D31" s="58"/>
      <c r="E31" s="58"/>
      <c r="F31" s="58"/>
      <c r="G31" s="58"/>
      <c r="H31" s="58"/>
      <c r="I31" s="58"/>
      <c r="J31" s="58"/>
      <c r="K31" s="58"/>
      <c r="L31" s="58"/>
      <c r="M31" s="58"/>
      <c r="N31" s="65"/>
      <c r="O31" s="65"/>
      <c r="P31" s="65"/>
      <c r="Q31" s="65"/>
      <c r="R31" s="65"/>
      <c r="S31" s="65"/>
      <c r="T31" s="65"/>
    </row>
    <row r="32" spans="1:20" ht="15.75" customHeight="1" x14ac:dyDescent="0.35">
      <c r="A32" s="58"/>
      <c r="B32" s="58"/>
      <c r="C32" s="58"/>
      <c r="D32" s="58"/>
      <c r="E32" s="58"/>
      <c r="F32" s="58"/>
      <c r="G32" s="58"/>
      <c r="H32" s="58"/>
      <c r="I32" s="58"/>
      <c r="J32" s="58"/>
      <c r="K32" s="58"/>
      <c r="L32" s="58"/>
      <c r="M32" s="58"/>
      <c r="N32" s="65"/>
      <c r="O32" s="65"/>
      <c r="P32" s="65"/>
      <c r="Q32" s="65"/>
      <c r="R32" s="65"/>
      <c r="S32" s="65"/>
      <c r="T32" s="65"/>
    </row>
    <row r="33" spans="1:20" ht="13.15" x14ac:dyDescent="0.4">
      <c r="A33" s="10"/>
      <c r="B33" s="10"/>
      <c r="C33" s="10"/>
      <c r="D33" s="10"/>
      <c r="E33" s="10"/>
      <c r="F33" s="10"/>
      <c r="G33" s="10"/>
      <c r="H33" s="10"/>
      <c r="I33" s="10"/>
      <c r="J33" s="10"/>
      <c r="K33" s="10"/>
      <c r="L33" s="10"/>
      <c r="M33" s="3"/>
      <c r="N33" s="65"/>
      <c r="O33" s="65"/>
      <c r="P33" s="65"/>
      <c r="Q33" s="65"/>
      <c r="R33" s="65"/>
      <c r="S33" s="65"/>
      <c r="T33" s="65"/>
    </row>
    <row r="34" spans="1:20" ht="13.15" x14ac:dyDescent="0.4">
      <c r="A34" s="4" t="s">
        <v>27</v>
      </c>
      <c r="B34" s="32"/>
      <c r="C34" s="32"/>
      <c r="D34" s="32"/>
      <c r="E34" s="32"/>
      <c r="F34" s="32"/>
      <c r="G34" s="32"/>
      <c r="H34" s="32"/>
      <c r="I34" s="32"/>
      <c r="J34" s="32"/>
      <c r="K34" s="32"/>
      <c r="L34" s="32"/>
      <c r="M34" s="32"/>
      <c r="N34" s="65"/>
      <c r="O34" s="65"/>
      <c r="P34" s="65"/>
      <c r="Q34" s="65"/>
      <c r="R34" s="65"/>
      <c r="S34" s="65"/>
      <c r="T34" s="65"/>
    </row>
    <row r="35" spans="1:20" ht="12.75" x14ac:dyDescent="0.35">
      <c r="A35" s="63" t="s">
        <v>249</v>
      </c>
      <c r="B35" s="58"/>
      <c r="C35" s="58"/>
      <c r="D35" s="58"/>
      <c r="E35" s="58"/>
      <c r="F35" s="58"/>
      <c r="G35" s="58"/>
      <c r="H35" s="58"/>
      <c r="I35" s="58"/>
      <c r="J35" s="58"/>
      <c r="K35" s="58"/>
      <c r="L35" s="58"/>
      <c r="M35" s="58"/>
      <c r="N35" s="65"/>
      <c r="O35" s="65"/>
      <c r="P35" s="65"/>
      <c r="Q35" s="65"/>
      <c r="R35" s="65"/>
      <c r="S35" s="65"/>
      <c r="T35" s="65"/>
    </row>
    <row r="36" spans="1:20" ht="15.75" customHeight="1" x14ac:dyDescent="0.35">
      <c r="A36" s="58"/>
      <c r="B36" s="58"/>
      <c r="C36" s="58"/>
      <c r="D36" s="58"/>
      <c r="E36" s="58"/>
      <c r="F36" s="58"/>
      <c r="G36" s="58"/>
      <c r="H36" s="58"/>
      <c r="I36" s="58"/>
      <c r="J36" s="58"/>
      <c r="K36" s="58"/>
      <c r="L36" s="58"/>
      <c r="M36" s="58"/>
      <c r="N36" s="65"/>
      <c r="O36" s="65"/>
      <c r="P36" s="65"/>
      <c r="Q36" s="65"/>
      <c r="R36" s="65"/>
      <c r="S36" s="65"/>
      <c r="T36" s="65"/>
    </row>
    <row r="37" spans="1:20" ht="13.15" x14ac:dyDescent="0.4">
      <c r="A37" s="10"/>
      <c r="B37" s="3"/>
      <c r="C37" s="3"/>
      <c r="D37" s="3"/>
      <c r="E37" s="3"/>
      <c r="F37" s="3"/>
      <c r="G37" s="3"/>
      <c r="H37" s="3"/>
      <c r="I37" s="3"/>
      <c r="J37" s="3"/>
      <c r="K37" s="3"/>
      <c r="L37" s="3"/>
      <c r="M37" s="3"/>
      <c r="N37" s="65"/>
      <c r="O37" s="65"/>
      <c r="P37" s="65"/>
      <c r="Q37" s="65"/>
      <c r="R37" s="65"/>
      <c r="S37" s="65"/>
      <c r="T37" s="65"/>
    </row>
    <row r="38" spans="1:20" ht="13.15" x14ac:dyDescent="0.4">
      <c r="A38" s="4" t="s">
        <v>29</v>
      </c>
      <c r="B38" s="32"/>
      <c r="C38" s="32"/>
      <c r="D38" s="32"/>
      <c r="E38" s="32"/>
      <c r="F38" s="32"/>
      <c r="G38" s="32"/>
      <c r="H38" s="32"/>
      <c r="I38" s="32"/>
      <c r="J38" s="32"/>
      <c r="K38" s="32"/>
      <c r="L38" s="32"/>
      <c r="M38" s="32"/>
      <c r="N38" s="65"/>
      <c r="O38" s="65"/>
      <c r="P38" s="65"/>
      <c r="Q38" s="65"/>
      <c r="R38" s="65"/>
      <c r="S38" s="65"/>
      <c r="T38" s="65"/>
    </row>
    <row r="39" spans="1:20" ht="13.15" x14ac:dyDescent="0.4">
      <c r="A39" s="34" t="s">
        <v>250</v>
      </c>
      <c r="B39" s="27" t="s">
        <v>251</v>
      </c>
      <c r="D39" s="3"/>
      <c r="E39" s="3"/>
      <c r="F39" s="3"/>
      <c r="G39" s="3"/>
      <c r="H39" s="3"/>
      <c r="I39" s="3"/>
      <c r="J39" s="3"/>
      <c r="K39" s="3"/>
      <c r="L39" s="3"/>
      <c r="M39" s="3"/>
      <c r="N39" s="65"/>
      <c r="O39" s="65"/>
      <c r="P39" s="65"/>
      <c r="Q39" s="65"/>
      <c r="R39" s="65"/>
      <c r="S39" s="65"/>
      <c r="T39" s="65"/>
    </row>
    <row r="40" spans="1:20" ht="13.15" x14ac:dyDescent="0.4">
      <c r="A40" s="34" t="s">
        <v>252</v>
      </c>
      <c r="B40" s="27" t="s">
        <v>253</v>
      </c>
      <c r="C40" s="27"/>
      <c r="D40" s="3"/>
      <c r="E40" s="3"/>
      <c r="F40" s="3"/>
      <c r="G40" s="3"/>
      <c r="H40" s="3"/>
      <c r="I40" s="3"/>
      <c r="J40" s="3"/>
      <c r="K40" s="3"/>
      <c r="L40" s="3"/>
      <c r="M40" s="3"/>
      <c r="N40" s="65"/>
      <c r="O40" s="65"/>
      <c r="P40" s="65"/>
      <c r="Q40" s="65"/>
      <c r="R40" s="65"/>
      <c r="S40" s="65"/>
      <c r="T40" s="65"/>
    </row>
    <row r="41" spans="1:20" ht="13.15" x14ac:dyDescent="0.4">
      <c r="A41" s="34" t="s">
        <v>254</v>
      </c>
      <c r="B41" s="55" t="s">
        <v>255</v>
      </c>
      <c r="D41" s="38"/>
      <c r="E41" s="38"/>
      <c r="F41" s="38"/>
      <c r="G41" s="38"/>
      <c r="H41" s="38"/>
      <c r="I41" s="38"/>
      <c r="J41" s="38"/>
      <c r="K41" s="38"/>
      <c r="L41" s="38"/>
      <c r="M41" s="3"/>
      <c r="N41" s="65"/>
      <c r="O41" s="65"/>
      <c r="P41" s="65"/>
      <c r="Q41" s="65"/>
      <c r="R41" s="65"/>
      <c r="S41" s="65"/>
      <c r="T41" s="65"/>
    </row>
    <row r="42" spans="1:20" ht="13.15" x14ac:dyDescent="0.4">
      <c r="A42" s="34"/>
      <c r="B42" s="27"/>
      <c r="C42" s="27"/>
      <c r="D42" s="3"/>
      <c r="E42" s="3"/>
      <c r="F42" s="3"/>
      <c r="G42" s="3"/>
      <c r="H42" s="3"/>
      <c r="I42" s="3"/>
      <c r="J42" s="3"/>
      <c r="K42" s="3"/>
      <c r="L42" s="3"/>
      <c r="M42" s="3"/>
      <c r="N42" s="65"/>
      <c r="O42" s="65"/>
      <c r="P42" s="65"/>
      <c r="Q42" s="65"/>
      <c r="R42" s="65"/>
      <c r="S42" s="65"/>
      <c r="T42" s="65"/>
    </row>
    <row r="43" spans="1:20" ht="13.15" x14ac:dyDescent="0.4">
      <c r="A43" s="10" t="s">
        <v>36</v>
      </c>
      <c r="N43" s="65"/>
      <c r="O43" s="65"/>
      <c r="P43" s="65"/>
      <c r="Q43" s="65"/>
      <c r="R43" s="65"/>
      <c r="S43" s="65"/>
      <c r="T43" s="65"/>
    </row>
    <row r="44" spans="1:20" ht="13.15" x14ac:dyDescent="0.4">
      <c r="A44" s="35" t="s">
        <v>6</v>
      </c>
      <c r="B44" s="36" t="s">
        <v>7</v>
      </c>
      <c r="C44" s="36" t="s">
        <v>37</v>
      </c>
      <c r="D44" s="36" t="s">
        <v>38</v>
      </c>
      <c r="E44" s="36" t="s">
        <v>39</v>
      </c>
      <c r="F44" s="36" t="s">
        <v>40</v>
      </c>
      <c r="G44" s="36" t="s">
        <v>41</v>
      </c>
      <c r="H44" s="36" t="s">
        <v>42</v>
      </c>
      <c r="I44" s="36" t="s">
        <v>43</v>
      </c>
      <c r="J44" s="36" t="s">
        <v>44</v>
      </c>
      <c r="K44" s="36" t="s">
        <v>45</v>
      </c>
      <c r="L44" s="36" t="s">
        <v>46</v>
      </c>
      <c r="M44" s="36" t="s">
        <v>47</v>
      </c>
      <c r="N44" s="36" t="s">
        <v>44</v>
      </c>
      <c r="O44" s="36" t="s">
        <v>45</v>
      </c>
      <c r="P44" s="36" t="s">
        <v>46</v>
      </c>
      <c r="Q44" s="36" t="s">
        <v>11</v>
      </c>
      <c r="R44" s="36" t="s">
        <v>8</v>
      </c>
      <c r="S44" s="37" t="s">
        <v>9</v>
      </c>
      <c r="T44" s="67"/>
    </row>
    <row r="45" spans="1:20" ht="12.75" x14ac:dyDescent="0.35">
      <c r="A45" s="39" t="s">
        <v>13</v>
      </c>
      <c r="B45" s="40" t="s">
        <v>256</v>
      </c>
      <c r="C45" s="41">
        <v>7</v>
      </c>
      <c r="D45" s="41">
        <v>5</v>
      </c>
      <c r="E45" s="41">
        <v>6</v>
      </c>
      <c r="F45" s="41" t="s">
        <v>49</v>
      </c>
      <c r="G45" s="40" t="s">
        <v>257</v>
      </c>
      <c r="H45" s="40" t="s">
        <v>258</v>
      </c>
      <c r="I45" s="41" t="s">
        <v>52</v>
      </c>
      <c r="J45" s="41">
        <v>6</v>
      </c>
      <c r="K45" s="41">
        <v>6</v>
      </c>
      <c r="L45" s="41">
        <v>1</v>
      </c>
      <c r="M45" s="40" t="s">
        <v>259</v>
      </c>
      <c r="N45" s="41">
        <v>4</v>
      </c>
      <c r="O45" s="41">
        <v>6</v>
      </c>
      <c r="P45" s="41">
        <v>1</v>
      </c>
      <c r="Q45" s="41">
        <v>115</v>
      </c>
      <c r="R45" s="41">
        <v>1</v>
      </c>
      <c r="S45" s="42">
        <v>1</v>
      </c>
      <c r="T45" s="68"/>
    </row>
    <row r="46" spans="1:20" ht="12.75" x14ac:dyDescent="0.35">
      <c r="A46" s="44" t="s">
        <v>13</v>
      </c>
      <c r="B46" s="45" t="s">
        <v>260</v>
      </c>
      <c r="C46" s="46">
        <v>6</v>
      </c>
      <c r="D46" s="46">
        <v>8</v>
      </c>
      <c r="E46" s="46">
        <v>6</v>
      </c>
      <c r="F46" s="46" t="s">
        <v>72</v>
      </c>
      <c r="G46" s="45" t="s">
        <v>205</v>
      </c>
      <c r="H46" s="45" t="s">
        <v>261</v>
      </c>
      <c r="I46" s="46" t="s">
        <v>52</v>
      </c>
      <c r="J46" s="46">
        <v>3</v>
      </c>
      <c r="K46" s="46">
        <v>7</v>
      </c>
      <c r="L46" s="46">
        <v>2</v>
      </c>
      <c r="M46" s="45" t="s">
        <v>262</v>
      </c>
      <c r="N46" s="46">
        <v>1</v>
      </c>
      <c r="O46" s="46">
        <v>7</v>
      </c>
      <c r="P46" s="46">
        <v>3</v>
      </c>
      <c r="Q46" s="46">
        <v>110</v>
      </c>
      <c r="R46" s="46">
        <v>1</v>
      </c>
      <c r="S46" s="47">
        <v>1</v>
      </c>
      <c r="T46" s="68"/>
    </row>
    <row r="47" spans="1:20" ht="12.75" x14ac:dyDescent="0.35">
      <c r="A47" s="44" t="s">
        <v>13</v>
      </c>
      <c r="B47" s="45" t="s">
        <v>263</v>
      </c>
      <c r="C47" s="46">
        <v>7</v>
      </c>
      <c r="D47" s="46">
        <v>6</v>
      </c>
      <c r="E47" s="46">
        <v>8</v>
      </c>
      <c r="F47" s="46" t="s">
        <v>49</v>
      </c>
      <c r="G47" s="45" t="s">
        <v>147</v>
      </c>
      <c r="H47" s="45" t="s">
        <v>101</v>
      </c>
      <c r="I47" s="46" t="s">
        <v>102</v>
      </c>
      <c r="J47" s="46"/>
      <c r="K47" s="46"/>
      <c r="L47" s="46"/>
      <c r="M47" s="45" t="s">
        <v>264</v>
      </c>
      <c r="N47" s="46">
        <v>4</v>
      </c>
      <c r="O47" s="46">
        <v>7</v>
      </c>
      <c r="P47" s="46">
        <v>2</v>
      </c>
      <c r="Q47" s="46">
        <v>100</v>
      </c>
      <c r="R47" s="46">
        <v>1</v>
      </c>
      <c r="S47" s="47">
        <v>1</v>
      </c>
      <c r="T47" s="68"/>
    </row>
    <row r="48" spans="1:20" ht="12.75" x14ac:dyDescent="0.35">
      <c r="A48" s="44" t="s">
        <v>13</v>
      </c>
      <c r="B48" s="45" t="s">
        <v>265</v>
      </c>
      <c r="C48" s="46">
        <v>6</v>
      </c>
      <c r="D48" s="46">
        <v>6</v>
      </c>
      <c r="E48" s="46">
        <v>7</v>
      </c>
      <c r="F48" s="46" t="s">
        <v>72</v>
      </c>
      <c r="G48" s="56" t="s">
        <v>266</v>
      </c>
      <c r="H48" s="45" t="s">
        <v>267</v>
      </c>
      <c r="I48" s="46" t="s">
        <v>79</v>
      </c>
      <c r="J48" s="46">
        <v>6</v>
      </c>
      <c r="K48" s="46">
        <v>6</v>
      </c>
      <c r="L48" s="46">
        <v>1</v>
      </c>
      <c r="M48" s="45" t="s">
        <v>268</v>
      </c>
      <c r="N48" s="46">
        <v>4</v>
      </c>
      <c r="O48" s="46">
        <v>6</v>
      </c>
      <c r="P48" s="46">
        <v>1</v>
      </c>
      <c r="Q48" s="43">
        <v>100</v>
      </c>
      <c r="R48" s="46">
        <v>1</v>
      </c>
      <c r="S48" s="47">
        <v>1</v>
      </c>
      <c r="T48" s="68"/>
    </row>
    <row r="49" spans="1:20" ht="12.75" x14ac:dyDescent="0.35">
      <c r="A49" s="44" t="s">
        <v>13</v>
      </c>
      <c r="B49" s="45" t="s">
        <v>269</v>
      </c>
      <c r="C49" s="46">
        <v>6</v>
      </c>
      <c r="D49" s="46">
        <v>7</v>
      </c>
      <c r="E49" s="46">
        <v>6</v>
      </c>
      <c r="F49" s="46" t="s">
        <v>49</v>
      </c>
      <c r="G49" s="45" t="s">
        <v>270</v>
      </c>
      <c r="H49" s="45" t="s">
        <v>271</v>
      </c>
      <c r="I49" s="46" t="s">
        <v>52</v>
      </c>
      <c r="J49" s="46">
        <v>4</v>
      </c>
      <c r="K49" s="46">
        <v>6</v>
      </c>
      <c r="L49" s="46">
        <v>1</v>
      </c>
      <c r="M49" s="45" t="s">
        <v>272</v>
      </c>
      <c r="N49" s="46">
        <v>2</v>
      </c>
      <c r="O49" s="46">
        <v>6</v>
      </c>
      <c r="P49" s="46">
        <v>3</v>
      </c>
      <c r="Q49" s="46">
        <v>115</v>
      </c>
      <c r="R49" s="46">
        <v>1</v>
      </c>
      <c r="S49" s="47">
        <v>1</v>
      </c>
      <c r="T49" s="68"/>
    </row>
    <row r="50" spans="1:20" ht="12.75" x14ac:dyDescent="0.35">
      <c r="A50" s="44" t="s">
        <v>13</v>
      </c>
      <c r="B50" s="45" t="s">
        <v>273</v>
      </c>
      <c r="C50" s="46">
        <v>6</v>
      </c>
      <c r="D50" s="46">
        <v>7</v>
      </c>
      <c r="E50" s="46">
        <v>6</v>
      </c>
      <c r="F50" s="46" t="s">
        <v>72</v>
      </c>
      <c r="G50" s="45" t="s">
        <v>193</v>
      </c>
      <c r="H50" s="45" t="s">
        <v>101</v>
      </c>
      <c r="I50" s="46" t="s">
        <v>102</v>
      </c>
      <c r="J50" s="46"/>
      <c r="K50" s="46"/>
      <c r="L50" s="46"/>
      <c r="M50" s="45" t="s">
        <v>274</v>
      </c>
      <c r="N50" s="46">
        <v>4</v>
      </c>
      <c r="O50" s="46">
        <v>8</v>
      </c>
      <c r="P50" s="46">
        <v>2</v>
      </c>
      <c r="Q50" s="46">
        <v>100</v>
      </c>
      <c r="R50" s="46">
        <v>1</v>
      </c>
      <c r="S50" s="47">
        <v>1</v>
      </c>
      <c r="T50" s="68"/>
    </row>
    <row r="51" spans="1:20" ht="12.75" x14ac:dyDescent="0.35">
      <c r="A51" s="44" t="s">
        <v>15</v>
      </c>
      <c r="B51" s="45" t="s">
        <v>275</v>
      </c>
      <c r="C51" s="46">
        <v>5</v>
      </c>
      <c r="D51" s="46">
        <v>7</v>
      </c>
      <c r="E51" s="46">
        <v>5</v>
      </c>
      <c r="F51" s="46" t="s">
        <v>49</v>
      </c>
      <c r="G51" s="45" t="s">
        <v>82</v>
      </c>
      <c r="H51" s="61" t="s">
        <v>69</v>
      </c>
      <c r="I51" s="58"/>
      <c r="J51" s="58"/>
      <c r="K51" s="58"/>
      <c r="L51" s="58"/>
      <c r="M51" s="45" t="s">
        <v>276</v>
      </c>
      <c r="N51" s="46">
        <v>2</v>
      </c>
      <c r="O51" s="46">
        <v>6</v>
      </c>
      <c r="P51" s="46">
        <v>2</v>
      </c>
      <c r="Q51" s="46">
        <v>110</v>
      </c>
      <c r="R51" s="46">
        <v>1</v>
      </c>
      <c r="S51" s="47">
        <v>1</v>
      </c>
      <c r="T51" s="68"/>
    </row>
    <row r="52" spans="1:20" ht="12.75" x14ac:dyDescent="0.35">
      <c r="A52" s="44" t="s">
        <v>15</v>
      </c>
      <c r="B52" s="45" t="s">
        <v>277</v>
      </c>
      <c r="C52" s="46">
        <v>5</v>
      </c>
      <c r="D52" s="46">
        <v>6</v>
      </c>
      <c r="E52" s="46">
        <v>6</v>
      </c>
      <c r="F52" s="46" t="s">
        <v>49</v>
      </c>
      <c r="G52" s="45" t="s">
        <v>50</v>
      </c>
      <c r="H52" s="60" t="s">
        <v>278</v>
      </c>
      <c r="I52" s="58"/>
      <c r="J52" s="58"/>
      <c r="K52" s="58"/>
      <c r="L52" s="58"/>
      <c r="M52" s="45" t="s">
        <v>279</v>
      </c>
      <c r="N52" s="46">
        <v>4</v>
      </c>
      <c r="O52" s="46">
        <v>5</v>
      </c>
      <c r="P52" s="46">
        <v>1</v>
      </c>
      <c r="Q52" s="46">
        <v>105</v>
      </c>
      <c r="R52" s="46">
        <v>1</v>
      </c>
      <c r="S52" s="47">
        <v>1</v>
      </c>
      <c r="T52" s="68"/>
    </row>
    <row r="53" spans="1:20" ht="12.75" x14ac:dyDescent="0.35">
      <c r="A53" s="44" t="s">
        <v>17</v>
      </c>
      <c r="B53" s="45" t="s">
        <v>280</v>
      </c>
      <c r="C53" s="46">
        <v>5</v>
      </c>
      <c r="D53" s="46">
        <v>6</v>
      </c>
      <c r="E53" s="46">
        <v>7</v>
      </c>
      <c r="F53" s="46" t="s">
        <v>72</v>
      </c>
      <c r="G53" s="45" t="s">
        <v>137</v>
      </c>
      <c r="H53" s="45" t="s">
        <v>281</v>
      </c>
      <c r="I53" s="46" t="s">
        <v>61</v>
      </c>
      <c r="J53" s="46">
        <v>2</v>
      </c>
      <c r="K53" s="46">
        <v>8</v>
      </c>
      <c r="L53" s="46">
        <v>2</v>
      </c>
      <c r="M53" s="45" t="s">
        <v>282</v>
      </c>
      <c r="N53" s="46">
        <v>2</v>
      </c>
      <c r="O53" s="46">
        <v>4</v>
      </c>
      <c r="P53" s="46">
        <v>1</v>
      </c>
      <c r="Q53" s="46">
        <v>100</v>
      </c>
      <c r="R53" s="46">
        <v>1</v>
      </c>
      <c r="S53" s="47">
        <v>1</v>
      </c>
      <c r="T53" s="68"/>
    </row>
    <row r="54" spans="1:20" ht="12.75" x14ac:dyDescent="0.35">
      <c r="A54" s="44" t="s">
        <v>17</v>
      </c>
      <c r="B54" s="45" t="s">
        <v>283</v>
      </c>
      <c r="C54" s="46">
        <v>5</v>
      </c>
      <c r="D54" s="46">
        <v>7</v>
      </c>
      <c r="E54" s="46">
        <v>5</v>
      </c>
      <c r="F54" s="46" t="s">
        <v>72</v>
      </c>
      <c r="G54" s="45" t="s">
        <v>284</v>
      </c>
      <c r="H54" s="45" t="s">
        <v>285</v>
      </c>
      <c r="I54" s="46" t="s">
        <v>52</v>
      </c>
      <c r="J54" s="46">
        <v>3</v>
      </c>
      <c r="K54" s="46">
        <v>6</v>
      </c>
      <c r="L54" s="46">
        <v>1</v>
      </c>
      <c r="M54" s="45" t="s">
        <v>286</v>
      </c>
      <c r="N54" s="46">
        <v>2</v>
      </c>
      <c r="O54" s="46">
        <v>6</v>
      </c>
      <c r="P54" s="46">
        <v>2</v>
      </c>
      <c r="Q54" s="46">
        <v>105</v>
      </c>
      <c r="R54" s="46">
        <v>1</v>
      </c>
      <c r="S54" s="47">
        <v>1</v>
      </c>
      <c r="T54" s="68"/>
    </row>
    <row r="55" spans="1:20" ht="12.75" x14ac:dyDescent="0.35">
      <c r="A55" s="44" t="s">
        <v>84</v>
      </c>
      <c r="B55" s="45" t="s">
        <v>287</v>
      </c>
      <c r="C55" s="46">
        <v>4</v>
      </c>
      <c r="D55" s="46">
        <v>6</v>
      </c>
      <c r="E55" s="46">
        <v>5</v>
      </c>
      <c r="F55" s="46" t="s">
        <v>72</v>
      </c>
      <c r="G55" s="45" t="s">
        <v>288</v>
      </c>
      <c r="H55" s="60" t="s">
        <v>91</v>
      </c>
      <c r="I55" s="58"/>
      <c r="J55" s="58"/>
      <c r="K55" s="58"/>
      <c r="L55" s="58"/>
      <c r="M55" s="45" t="s">
        <v>289</v>
      </c>
      <c r="N55" s="46">
        <v>2</v>
      </c>
      <c r="O55" s="46">
        <v>5</v>
      </c>
      <c r="P55" s="46">
        <v>1</v>
      </c>
      <c r="Q55" s="46">
        <v>80</v>
      </c>
      <c r="R55" s="46">
        <v>1</v>
      </c>
      <c r="S55" s="47">
        <v>1</v>
      </c>
      <c r="T55" s="68"/>
    </row>
    <row r="56" spans="1:20" ht="12.75" x14ac:dyDescent="0.35">
      <c r="A56" s="44" t="s">
        <v>19</v>
      </c>
      <c r="B56" s="45" t="s">
        <v>290</v>
      </c>
      <c r="C56" s="46">
        <v>4</v>
      </c>
      <c r="D56" s="46">
        <v>7</v>
      </c>
      <c r="E56" s="46">
        <v>5</v>
      </c>
      <c r="F56" s="46" t="s">
        <v>72</v>
      </c>
      <c r="G56" s="45" t="s">
        <v>291</v>
      </c>
      <c r="H56" s="45" t="s">
        <v>101</v>
      </c>
      <c r="I56" s="46" t="s">
        <v>102</v>
      </c>
      <c r="J56" s="46"/>
      <c r="K56" s="46"/>
      <c r="L56" s="46"/>
      <c r="M56" s="45" t="s">
        <v>292</v>
      </c>
      <c r="N56" s="46">
        <v>4</v>
      </c>
      <c r="O56" s="46">
        <v>7</v>
      </c>
      <c r="P56" s="46">
        <v>2</v>
      </c>
      <c r="Q56" s="46">
        <v>95</v>
      </c>
      <c r="R56" s="46">
        <v>1</v>
      </c>
      <c r="S56" s="47">
        <v>1</v>
      </c>
      <c r="T56" s="68"/>
    </row>
    <row r="57" spans="1:20" ht="12.75" x14ac:dyDescent="0.35">
      <c r="A57" s="44" t="s">
        <v>19</v>
      </c>
      <c r="B57" s="45" t="s">
        <v>293</v>
      </c>
      <c r="C57" s="46">
        <v>4</v>
      </c>
      <c r="D57" s="46">
        <v>8</v>
      </c>
      <c r="E57" s="46">
        <v>4</v>
      </c>
      <c r="F57" s="46" t="s">
        <v>94</v>
      </c>
      <c r="G57" s="45" t="s">
        <v>294</v>
      </c>
      <c r="H57" s="45" t="s">
        <v>295</v>
      </c>
      <c r="I57" s="46" t="s">
        <v>107</v>
      </c>
      <c r="J57" s="46">
        <v>4</v>
      </c>
      <c r="K57" s="46" t="s">
        <v>98</v>
      </c>
      <c r="L57" s="46">
        <v>1</v>
      </c>
      <c r="M57" s="45" t="s">
        <v>282</v>
      </c>
      <c r="N57" s="46">
        <v>2</v>
      </c>
      <c r="O57" s="46">
        <v>4</v>
      </c>
      <c r="P57" s="46">
        <v>1</v>
      </c>
      <c r="Q57" s="46">
        <v>85</v>
      </c>
      <c r="R57" s="46">
        <v>1</v>
      </c>
      <c r="S57" s="47">
        <v>1</v>
      </c>
      <c r="T57" s="68"/>
    </row>
    <row r="58" spans="1:20" ht="12.75" x14ac:dyDescent="0.35">
      <c r="A58" s="44" t="s">
        <v>19</v>
      </c>
      <c r="B58" s="45" t="s">
        <v>296</v>
      </c>
      <c r="C58" s="46">
        <v>4</v>
      </c>
      <c r="D58" s="46">
        <v>6</v>
      </c>
      <c r="E58" s="46">
        <v>6</v>
      </c>
      <c r="F58" s="46" t="s">
        <v>94</v>
      </c>
      <c r="G58" s="45" t="s">
        <v>288</v>
      </c>
      <c r="H58" s="45" t="s">
        <v>297</v>
      </c>
      <c r="I58" s="46" t="s">
        <v>97</v>
      </c>
      <c r="J58" s="46">
        <v>1</v>
      </c>
      <c r="K58" s="46" t="s">
        <v>98</v>
      </c>
      <c r="L58" s="46">
        <v>5</v>
      </c>
      <c r="M58" s="45" t="s">
        <v>289</v>
      </c>
      <c r="N58" s="46">
        <v>2</v>
      </c>
      <c r="O58" s="46">
        <v>5</v>
      </c>
      <c r="P58" s="46">
        <v>1</v>
      </c>
      <c r="Q58" s="46">
        <v>95</v>
      </c>
      <c r="R58" s="46">
        <v>1</v>
      </c>
      <c r="S58" s="47">
        <v>1</v>
      </c>
      <c r="T58" s="68"/>
    </row>
    <row r="59" spans="1:20" ht="12.75" x14ac:dyDescent="0.35">
      <c r="A59" s="44" t="s">
        <v>21</v>
      </c>
      <c r="B59" s="45" t="s">
        <v>298</v>
      </c>
      <c r="C59" s="46">
        <v>3</v>
      </c>
      <c r="D59" s="46">
        <v>5</v>
      </c>
      <c r="E59" s="46">
        <v>8</v>
      </c>
      <c r="F59" s="46" t="s">
        <v>49</v>
      </c>
      <c r="G59" s="45" t="s">
        <v>155</v>
      </c>
      <c r="H59" s="45" t="s">
        <v>101</v>
      </c>
      <c r="I59" s="46" t="s">
        <v>102</v>
      </c>
      <c r="J59" s="46"/>
      <c r="K59" s="46"/>
      <c r="L59" s="46"/>
      <c r="M59" s="45" t="s">
        <v>264</v>
      </c>
      <c r="N59" s="46">
        <v>2</v>
      </c>
      <c r="O59" s="46">
        <v>7</v>
      </c>
      <c r="P59" s="46">
        <v>2</v>
      </c>
      <c r="Q59" s="46">
        <v>70</v>
      </c>
      <c r="R59" s="46">
        <v>3</v>
      </c>
      <c r="S59" s="47">
        <v>6</v>
      </c>
      <c r="T59" s="68"/>
    </row>
    <row r="60" spans="1:20" ht="12.75" x14ac:dyDescent="0.35">
      <c r="A60" s="44" t="s">
        <v>21</v>
      </c>
      <c r="B60" s="45" t="s">
        <v>299</v>
      </c>
      <c r="C60" s="46">
        <v>3</v>
      </c>
      <c r="D60" s="46">
        <v>6</v>
      </c>
      <c r="E60" s="46">
        <v>6</v>
      </c>
      <c r="F60" s="46" t="s">
        <v>72</v>
      </c>
      <c r="G60" s="45" t="s">
        <v>137</v>
      </c>
      <c r="H60" s="45" t="s">
        <v>281</v>
      </c>
      <c r="I60" s="46" t="s">
        <v>61</v>
      </c>
      <c r="J60" s="46">
        <v>2</v>
      </c>
      <c r="K60" s="46">
        <v>8</v>
      </c>
      <c r="L60" s="46">
        <v>2</v>
      </c>
      <c r="M60" s="45" t="s">
        <v>282</v>
      </c>
      <c r="N60" s="46">
        <v>2</v>
      </c>
      <c r="O60" s="46">
        <v>4</v>
      </c>
      <c r="P60" s="46">
        <v>1</v>
      </c>
      <c r="Q60" s="46">
        <v>75</v>
      </c>
      <c r="R60" s="46">
        <v>3</v>
      </c>
      <c r="S60" s="47">
        <v>6</v>
      </c>
      <c r="T60" s="68"/>
    </row>
    <row r="61" spans="1:20" ht="12.75" x14ac:dyDescent="0.35">
      <c r="A61" s="44" t="s">
        <v>21</v>
      </c>
      <c r="B61" s="45" t="s">
        <v>300</v>
      </c>
      <c r="C61" s="46">
        <v>3</v>
      </c>
      <c r="D61" s="46">
        <v>7</v>
      </c>
      <c r="E61" s="46">
        <v>5</v>
      </c>
      <c r="F61" s="46" t="s">
        <v>72</v>
      </c>
      <c r="G61" s="45" t="s">
        <v>301</v>
      </c>
      <c r="H61" s="45" t="s">
        <v>101</v>
      </c>
      <c r="I61" s="46" t="s">
        <v>102</v>
      </c>
      <c r="J61" s="46"/>
      <c r="K61" s="46"/>
      <c r="L61" s="46"/>
      <c r="M61" s="45" t="s">
        <v>276</v>
      </c>
      <c r="N61" s="46">
        <v>3</v>
      </c>
      <c r="O61" s="46">
        <v>6</v>
      </c>
      <c r="P61" s="46">
        <v>2</v>
      </c>
      <c r="Q61" s="46">
        <v>65</v>
      </c>
      <c r="R61" s="46">
        <v>3</v>
      </c>
      <c r="S61" s="47">
        <v>6</v>
      </c>
      <c r="T61" s="68"/>
    </row>
    <row r="62" spans="1:20" ht="12.75" x14ac:dyDescent="0.35">
      <c r="A62" s="44" t="s">
        <v>21</v>
      </c>
      <c r="B62" s="45" t="s">
        <v>302</v>
      </c>
      <c r="C62" s="46">
        <v>3</v>
      </c>
      <c r="D62" s="46">
        <v>6</v>
      </c>
      <c r="E62" s="46">
        <v>7</v>
      </c>
      <c r="F62" s="46" t="s">
        <v>72</v>
      </c>
      <c r="G62" s="45" t="s">
        <v>50</v>
      </c>
      <c r="H62" s="45" t="s">
        <v>303</v>
      </c>
      <c r="I62" s="46" t="s">
        <v>52</v>
      </c>
      <c r="J62" s="46">
        <v>4</v>
      </c>
      <c r="K62" s="46">
        <v>6</v>
      </c>
      <c r="L62" s="46">
        <v>1</v>
      </c>
      <c r="M62" s="45" t="s">
        <v>304</v>
      </c>
      <c r="N62" s="46">
        <v>2</v>
      </c>
      <c r="O62" s="46">
        <v>5</v>
      </c>
      <c r="P62" s="46">
        <v>1</v>
      </c>
      <c r="Q62" s="46">
        <v>70</v>
      </c>
      <c r="R62" s="46">
        <v>3</v>
      </c>
      <c r="S62" s="47">
        <v>6</v>
      </c>
      <c r="T62" s="68"/>
    </row>
    <row r="63" spans="1:20" ht="12.75" x14ac:dyDescent="0.35">
      <c r="A63" s="44" t="s">
        <v>22</v>
      </c>
      <c r="B63" s="45" t="s">
        <v>305</v>
      </c>
      <c r="C63" s="46">
        <v>2</v>
      </c>
      <c r="D63" s="46">
        <v>6</v>
      </c>
      <c r="E63" s="46">
        <v>6</v>
      </c>
      <c r="F63" s="46" t="s">
        <v>94</v>
      </c>
      <c r="G63" s="45" t="s">
        <v>50</v>
      </c>
      <c r="H63" s="45" t="s">
        <v>306</v>
      </c>
      <c r="I63" s="46" t="s">
        <v>52</v>
      </c>
      <c r="J63" s="46">
        <v>2</v>
      </c>
      <c r="K63" s="46">
        <v>5</v>
      </c>
      <c r="L63" s="46">
        <v>1</v>
      </c>
      <c r="M63" s="45" t="s">
        <v>282</v>
      </c>
      <c r="N63" s="46">
        <v>2</v>
      </c>
      <c r="O63" s="46">
        <v>4</v>
      </c>
      <c r="P63" s="46">
        <v>1</v>
      </c>
      <c r="Q63" s="46">
        <v>45</v>
      </c>
      <c r="R63" s="46">
        <v>5</v>
      </c>
      <c r="S63" s="47">
        <v>10</v>
      </c>
      <c r="T63" s="68"/>
    </row>
    <row r="64" spans="1:20" ht="12.75" x14ac:dyDescent="0.35">
      <c r="A64" s="44" t="s">
        <v>22</v>
      </c>
      <c r="B64" s="45" t="s">
        <v>307</v>
      </c>
      <c r="C64" s="46">
        <v>2</v>
      </c>
      <c r="D64" s="46">
        <v>5</v>
      </c>
      <c r="E64" s="46">
        <v>5</v>
      </c>
      <c r="F64" s="46" t="s">
        <v>94</v>
      </c>
      <c r="G64" s="45" t="s">
        <v>77</v>
      </c>
      <c r="H64" s="45" t="s">
        <v>308</v>
      </c>
      <c r="I64" s="46" t="s">
        <v>97</v>
      </c>
      <c r="J64" s="46">
        <v>1</v>
      </c>
      <c r="K64" s="46">
        <v>5</v>
      </c>
      <c r="L64" s="46">
        <v>1</v>
      </c>
      <c r="M64" s="45" t="s">
        <v>309</v>
      </c>
      <c r="N64" s="46">
        <v>3</v>
      </c>
      <c r="O64" s="46">
        <v>5</v>
      </c>
      <c r="P64" s="46">
        <v>1</v>
      </c>
      <c r="Q64" s="46">
        <v>50</v>
      </c>
      <c r="R64" s="46">
        <v>5</v>
      </c>
      <c r="S64" s="47">
        <v>10</v>
      </c>
      <c r="T64" s="68"/>
    </row>
    <row r="65" spans="1:20" ht="12.75" x14ac:dyDescent="0.35">
      <c r="A65" s="44" t="s">
        <v>22</v>
      </c>
      <c r="B65" s="45" t="s">
        <v>310</v>
      </c>
      <c r="C65" s="46">
        <v>2</v>
      </c>
      <c r="D65" s="46">
        <v>8</v>
      </c>
      <c r="E65" s="46">
        <v>4</v>
      </c>
      <c r="F65" s="46" t="s">
        <v>94</v>
      </c>
      <c r="G65" s="45" t="s">
        <v>311</v>
      </c>
      <c r="H65" s="45" t="s">
        <v>312</v>
      </c>
      <c r="I65" s="46" t="s">
        <v>52</v>
      </c>
      <c r="J65" s="46">
        <v>1</v>
      </c>
      <c r="K65" s="46">
        <v>6</v>
      </c>
      <c r="L65" s="46">
        <v>2</v>
      </c>
      <c r="M65" s="45" t="s">
        <v>313</v>
      </c>
      <c r="N65" s="46">
        <v>1</v>
      </c>
      <c r="O65" s="46">
        <v>5</v>
      </c>
      <c r="P65" s="46">
        <v>2</v>
      </c>
      <c r="Q65" s="46">
        <v>55</v>
      </c>
      <c r="R65" s="46">
        <v>5</v>
      </c>
      <c r="S65" s="47">
        <v>10</v>
      </c>
      <c r="T65" s="68"/>
    </row>
    <row r="66" spans="1:20" ht="12.75" x14ac:dyDescent="0.35">
      <c r="A66" s="44" t="s">
        <v>22</v>
      </c>
      <c r="B66" s="45" t="s">
        <v>314</v>
      </c>
      <c r="C66" s="46">
        <v>2</v>
      </c>
      <c r="D66" s="46">
        <v>7</v>
      </c>
      <c r="E66" s="46">
        <v>4</v>
      </c>
      <c r="F66" s="46" t="s">
        <v>94</v>
      </c>
      <c r="G66" s="45" t="s">
        <v>270</v>
      </c>
      <c r="H66" s="45" t="s">
        <v>101</v>
      </c>
      <c r="I66" s="46" t="s">
        <v>102</v>
      </c>
      <c r="J66" s="46"/>
      <c r="K66" s="46"/>
      <c r="L66" s="46"/>
      <c r="M66" s="45" t="s">
        <v>315</v>
      </c>
      <c r="N66" s="46">
        <v>2</v>
      </c>
      <c r="O66" s="46">
        <v>5</v>
      </c>
      <c r="P66" s="46">
        <v>2</v>
      </c>
      <c r="Q66" s="46">
        <v>50</v>
      </c>
      <c r="R66" s="46">
        <v>5</v>
      </c>
      <c r="S66" s="47">
        <v>10</v>
      </c>
      <c r="T66" s="68"/>
    </row>
    <row r="67" spans="1:20" ht="12.75" x14ac:dyDescent="0.35">
      <c r="A67" s="44" t="s">
        <v>22</v>
      </c>
      <c r="B67" s="45" t="s">
        <v>316</v>
      </c>
      <c r="C67" s="46">
        <v>2</v>
      </c>
      <c r="D67" s="46">
        <v>6</v>
      </c>
      <c r="E67" s="46">
        <v>5</v>
      </c>
      <c r="F67" s="46" t="s">
        <v>94</v>
      </c>
      <c r="G67" s="45" t="s">
        <v>50</v>
      </c>
      <c r="H67" s="45" t="s">
        <v>317</v>
      </c>
      <c r="I67" s="46" t="s">
        <v>52</v>
      </c>
      <c r="J67" s="46">
        <v>2</v>
      </c>
      <c r="K67" s="46">
        <v>5</v>
      </c>
      <c r="L67" s="46">
        <v>1</v>
      </c>
      <c r="M67" s="45" t="s">
        <v>318</v>
      </c>
      <c r="N67" s="46">
        <v>2</v>
      </c>
      <c r="O67" s="46">
        <v>4</v>
      </c>
      <c r="P67" s="46">
        <v>1</v>
      </c>
      <c r="Q67" s="46">
        <v>45</v>
      </c>
      <c r="R67" s="46">
        <v>5</v>
      </c>
      <c r="S67" s="47">
        <v>10</v>
      </c>
      <c r="T67" s="68"/>
    </row>
    <row r="68" spans="1:20" ht="12.75" x14ac:dyDescent="0.35">
      <c r="A68" s="44" t="s">
        <v>23</v>
      </c>
      <c r="B68" s="45" t="s">
        <v>319</v>
      </c>
      <c r="C68" s="46">
        <v>1</v>
      </c>
      <c r="D68" s="46">
        <v>6</v>
      </c>
      <c r="E68" s="46">
        <v>3</v>
      </c>
      <c r="F68" s="46" t="s">
        <v>136</v>
      </c>
      <c r="G68" s="45" t="s">
        <v>320</v>
      </c>
      <c r="H68" s="45" t="s">
        <v>101</v>
      </c>
      <c r="I68" s="46" t="s">
        <v>102</v>
      </c>
      <c r="J68" s="46"/>
      <c r="K68" s="46"/>
      <c r="L68" s="46"/>
      <c r="M68" s="45" t="s">
        <v>321</v>
      </c>
      <c r="N68" s="46">
        <v>1</v>
      </c>
      <c r="O68" s="46">
        <v>5</v>
      </c>
      <c r="P68" s="46">
        <v>1</v>
      </c>
      <c r="Q68" s="46">
        <v>10</v>
      </c>
      <c r="R68" s="46">
        <v>5</v>
      </c>
      <c r="S68" s="47">
        <v>15</v>
      </c>
      <c r="T68" s="68"/>
    </row>
    <row r="69" spans="1:20" ht="12.75" x14ac:dyDescent="0.35">
      <c r="A69" s="44" t="s">
        <v>23</v>
      </c>
      <c r="B69" s="45" t="s">
        <v>322</v>
      </c>
      <c r="C69" s="46">
        <v>1</v>
      </c>
      <c r="D69" s="46">
        <v>6</v>
      </c>
      <c r="E69" s="46">
        <v>3</v>
      </c>
      <c r="F69" s="46" t="s">
        <v>136</v>
      </c>
      <c r="G69" s="45" t="s">
        <v>68</v>
      </c>
      <c r="H69" s="45" t="s">
        <v>323</v>
      </c>
      <c r="I69" s="46" t="s">
        <v>52</v>
      </c>
      <c r="J69" s="46">
        <v>1</v>
      </c>
      <c r="K69" s="46">
        <v>3</v>
      </c>
      <c r="L69" s="46">
        <v>1</v>
      </c>
      <c r="M69" s="45" t="s">
        <v>324</v>
      </c>
      <c r="N69" s="46">
        <v>1</v>
      </c>
      <c r="O69" s="46">
        <v>3</v>
      </c>
      <c r="P69" s="46">
        <v>1</v>
      </c>
      <c r="Q69" s="46">
        <v>15</v>
      </c>
      <c r="R69" s="46">
        <v>5</v>
      </c>
      <c r="S69" s="47">
        <v>15</v>
      </c>
      <c r="T69" s="68"/>
    </row>
    <row r="70" spans="1:20" ht="12.75" x14ac:dyDescent="0.35">
      <c r="A70" s="44" t="s">
        <v>23</v>
      </c>
      <c r="B70" s="45" t="s">
        <v>325</v>
      </c>
      <c r="C70" s="46">
        <v>1</v>
      </c>
      <c r="D70" s="46">
        <v>5</v>
      </c>
      <c r="E70" s="46">
        <v>4</v>
      </c>
      <c r="F70" s="46" t="s">
        <v>136</v>
      </c>
      <c r="G70" s="45" t="s">
        <v>326</v>
      </c>
      <c r="H70" s="45" t="s">
        <v>101</v>
      </c>
      <c r="I70" s="46" t="s">
        <v>102</v>
      </c>
      <c r="J70" s="46"/>
      <c r="K70" s="46"/>
      <c r="L70" s="46"/>
      <c r="M70" s="45" t="s">
        <v>327</v>
      </c>
      <c r="N70" s="46">
        <v>1</v>
      </c>
      <c r="O70" s="46">
        <v>4</v>
      </c>
      <c r="P70" s="46">
        <v>1</v>
      </c>
      <c r="Q70" s="46">
        <v>15</v>
      </c>
      <c r="R70" s="46">
        <v>5</v>
      </c>
      <c r="S70" s="47">
        <v>15</v>
      </c>
      <c r="T70" s="68"/>
    </row>
    <row r="71" spans="1:20" ht="12.75" x14ac:dyDescent="0.35">
      <c r="A71" s="44" t="s">
        <v>24</v>
      </c>
      <c r="B71" s="45" t="s">
        <v>328</v>
      </c>
      <c r="C71" s="46">
        <v>12</v>
      </c>
      <c r="D71" s="46">
        <v>7</v>
      </c>
      <c r="E71" s="46">
        <v>8</v>
      </c>
      <c r="F71" s="46" t="s">
        <v>72</v>
      </c>
      <c r="G71" s="45" t="s">
        <v>147</v>
      </c>
      <c r="H71" s="45" t="s">
        <v>329</v>
      </c>
      <c r="I71" s="46" t="s">
        <v>52</v>
      </c>
      <c r="J71" s="46">
        <v>7</v>
      </c>
      <c r="K71" s="46">
        <v>6</v>
      </c>
      <c r="L71" s="46">
        <v>1</v>
      </c>
      <c r="M71" s="45" t="s">
        <v>330</v>
      </c>
      <c r="N71" s="46">
        <v>2</v>
      </c>
      <c r="O71" s="46">
        <v>9</v>
      </c>
      <c r="P71" s="46">
        <v>4</v>
      </c>
      <c r="Q71" s="46">
        <v>180</v>
      </c>
      <c r="R71" s="46">
        <v>1</v>
      </c>
      <c r="S71" s="47">
        <v>1</v>
      </c>
      <c r="T71" s="68"/>
    </row>
    <row r="72" spans="1:20" ht="12.75" x14ac:dyDescent="0.35">
      <c r="A72" s="44" t="s">
        <v>24</v>
      </c>
      <c r="B72" s="45" t="s">
        <v>331</v>
      </c>
      <c r="C72" s="46">
        <v>12</v>
      </c>
      <c r="D72" s="46">
        <v>6</v>
      </c>
      <c r="E72" s="46">
        <v>8</v>
      </c>
      <c r="F72" s="46" t="s">
        <v>49</v>
      </c>
      <c r="G72" s="45" t="s">
        <v>332</v>
      </c>
      <c r="H72" s="45" t="s">
        <v>333</v>
      </c>
      <c r="I72" s="46" t="s">
        <v>97</v>
      </c>
      <c r="J72" s="46">
        <v>6</v>
      </c>
      <c r="K72" s="46">
        <v>6</v>
      </c>
      <c r="L72" s="46">
        <v>1</v>
      </c>
      <c r="M72" s="45" t="s">
        <v>334</v>
      </c>
      <c r="N72" s="46">
        <v>10</v>
      </c>
      <c r="O72" s="46">
        <v>8</v>
      </c>
      <c r="P72" s="46">
        <v>1</v>
      </c>
      <c r="Q72" s="46">
        <v>175</v>
      </c>
      <c r="R72" s="46">
        <v>1</v>
      </c>
      <c r="S72" s="47">
        <v>1</v>
      </c>
      <c r="T72" s="68"/>
    </row>
    <row r="73" spans="1:20" ht="12.75" x14ac:dyDescent="0.35">
      <c r="A73" s="44" t="s">
        <v>24</v>
      </c>
      <c r="B73" s="45" t="s">
        <v>335</v>
      </c>
      <c r="C73" s="46">
        <v>12</v>
      </c>
      <c r="D73" s="46">
        <v>9</v>
      </c>
      <c r="E73" s="46">
        <v>7</v>
      </c>
      <c r="F73" s="46" t="s">
        <v>72</v>
      </c>
      <c r="G73" s="45" t="s">
        <v>241</v>
      </c>
      <c r="H73" s="45" t="s">
        <v>336</v>
      </c>
      <c r="I73" s="46" t="s">
        <v>61</v>
      </c>
      <c r="J73" s="46">
        <v>3</v>
      </c>
      <c r="K73" s="46">
        <v>9</v>
      </c>
      <c r="L73" s="46">
        <v>3</v>
      </c>
      <c r="M73" s="45" t="s">
        <v>337</v>
      </c>
      <c r="N73" s="46">
        <v>6</v>
      </c>
      <c r="O73" s="46">
        <v>6</v>
      </c>
      <c r="P73" s="46">
        <v>1</v>
      </c>
      <c r="Q73" s="46">
        <v>170</v>
      </c>
      <c r="R73" s="46">
        <v>1</v>
      </c>
      <c r="S73" s="47">
        <v>1</v>
      </c>
      <c r="T73" s="68"/>
    </row>
    <row r="74" spans="1:20" ht="12.75" x14ac:dyDescent="0.35">
      <c r="A74" s="49" t="s">
        <v>25</v>
      </c>
      <c r="B74" s="50" t="s">
        <v>338</v>
      </c>
      <c r="C74" s="51">
        <v>15</v>
      </c>
      <c r="D74" s="51">
        <v>6</v>
      </c>
      <c r="E74" s="51">
        <v>9</v>
      </c>
      <c r="F74" s="51" t="s">
        <v>49</v>
      </c>
      <c r="G74" s="50" t="s">
        <v>155</v>
      </c>
      <c r="H74" s="50" t="s">
        <v>101</v>
      </c>
      <c r="I74" s="51" t="s">
        <v>102</v>
      </c>
      <c r="J74" s="51"/>
      <c r="K74" s="51"/>
      <c r="L74" s="51"/>
      <c r="M74" s="50" t="s">
        <v>339</v>
      </c>
      <c r="N74" s="51">
        <v>3</v>
      </c>
      <c r="O74" s="51">
        <v>10</v>
      </c>
      <c r="P74" s="51">
        <v>3</v>
      </c>
      <c r="Q74" s="51">
        <v>190</v>
      </c>
      <c r="R74" s="51">
        <v>1</v>
      </c>
      <c r="S74" s="52">
        <v>1</v>
      </c>
      <c r="T74" s="68"/>
    </row>
    <row r="75" spans="1:20" ht="12.75" x14ac:dyDescent="0.35">
      <c r="A75" s="44"/>
      <c r="B75" s="45"/>
      <c r="C75" s="46"/>
      <c r="D75" s="46"/>
      <c r="E75" s="46"/>
      <c r="F75" s="46"/>
      <c r="G75" s="45"/>
      <c r="H75" s="45"/>
      <c r="I75" s="46"/>
      <c r="J75" s="46"/>
      <c r="K75" s="46"/>
      <c r="L75" s="46"/>
      <c r="M75" s="45"/>
      <c r="N75" s="46"/>
      <c r="O75" s="46"/>
      <c r="P75" s="46"/>
      <c r="Q75" s="46"/>
      <c r="R75" s="46"/>
      <c r="S75" s="46"/>
      <c r="T75" s="68"/>
    </row>
    <row r="76" spans="1:20" ht="12.75" x14ac:dyDescent="0.35">
      <c r="A76" s="45"/>
      <c r="B76" s="45"/>
      <c r="C76" s="46"/>
      <c r="D76" s="46"/>
      <c r="E76" s="46"/>
      <c r="F76" s="46"/>
      <c r="G76" s="45"/>
      <c r="H76" s="45"/>
      <c r="I76" s="46"/>
      <c r="J76" s="46"/>
      <c r="K76" s="46"/>
      <c r="L76" s="46"/>
      <c r="M76" s="45"/>
      <c r="N76" s="46"/>
      <c r="O76" s="46"/>
      <c r="P76" s="46"/>
      <c r="Q76" s="46"/>
      <c r="R76" s="46"/>
      <c r="S76" s="46"/>
      <c r="T76" s="68"/>
    </row>
  </sheetData>
  <mergeCells count="5">
    <mergeCell ref="A30:M32"/>
    <mergeCell ref="A35:M36"/>
    <mergeCell ref="H51:L51"/>
    <mergeCell ref="H52:L52"/>
    <mergeCell ref="H55:L55"/>
  </mergeCells>
  <dataValidations count="32">
    <dataValidation type="decimal" allowBlank="1" showDropDown="1" showInputMessage="1" showErrorMessage="1" prompt="Must be between Unit Min &amp; Max" sqref="E7" xr:uid="{00000000-0002-0000-0200-000000000000}">
      <formula1>$C$7</formula1>
      <formula2>$D$7</formula2>
    </dataValidation>
    <dataValidation type="decimal" allowBlank="1" showDropDown="1" showInputMessage="1" showErrorMessage="1" prompt="Must be between Unit Min &amp; Max" sqref="E6" xr:uid="{00000000-0002-0000-0200-000001000000}">
      <formula1>$C$6</formula1>
      <formula2>$D$6</formula2>
    </dataValidation>
    <dataValidation type="decimal" allowBlank="1" showDropDown="1" showInputMessage="1" showErrorMessage="1" prompt="Must be between Unit Min &amp; Max" sqref="E19" xr:uid="{00000000-0002-0000-0200-000002000000}">
      <formula1>$C$19</formula1>
      <formula2>$D$19</formula2>
    </dataValidation>
    <dataValidation type="decimal" allowBlank="1" showDropDown="1" showInputMessage="1" showErrorMessage="1" prompt="Must be between Unit Min &amp; Max" sqref="E21" xr:uid="{00000000-0002-0000-0200-000003000000}">
      <formula1>$C$21</formula1>
      <formula2>$D$21</formula2>
    </dataValidation>
    <dataValidation type="list" allowBlank="1" showErrorMessage="1" sqref="B9:B11" xr:uid="{00000000-0002-0000-0200-000004000000}">
      <formula1>$B$59:$B$62</formula1>
    </dataValidation>
    <dataValidation type="list" allowBlank="1" showErrorMessage="1" sqref="B20:B22" xr:uid="{00000000-0002-0000-0200-000005000000}">
      <formula1>$B$71:$B$73</formula1>
    </dataValidation>
    <dataValidation type="decimal" allowBlank="1" showDropDown="1" showInputMessage="1" showErrorMessage="1" prompt="Must be between Unit Min &amp; Max" sqref="E18" xr:uid="{00000000-0002-0000-0200-000006000000}">
      <formula1>$C$18</formula1>
      <formula2>$D$18</formula2>
    </dataValidation>
    <dataValidation type="list" allowBlank="1" showErrorMessage="1" sqref="B8" xr:uid="{00000000-0002-0000-0200-000007000000}">
      <formula1>$B$55:$B$58</formula1>
    </dataValidation>
    <dataValidation type="decimal" allowBlank="1" showDropDown="1" showInputMessage="1" showErrorMessage="1" prompt="Must be between Unit Min &amp; Max" sqref="E20" xr:uid="{00000000-0002-0000-0200-000008000000}">
      <formula1>$C$20</formula1>
      <formula2>$D$20</formula2>
    </dataValidation>
    <dataValidation type="decimal" allowBlank="1" showDropDown="1" showErrorMessage="1" sqref="E12" xr:uid="{00000000-0002-0000-0200-000009000000}">
      <formula1>$C$12</formula1>
      <formula2>$D$12</formula2>
    </dataValidation>
    <dataValidation type="decimal" allowBlank="1" showDropDown="1" showInputMessage="1" showErrorMessage="1" prompt="Must be between Unit Min &amp; Max" sqref="E13" xr:uid="{00000000-0002-0000-0200-00000A000000}">
      <formula1>$C$13</formula1>
      <formula2>$D$13</formula2>
    </dataValidation>
    <dataValidation type="decimal" allowBlank="1" showDropDown="1" showInputMessage="1" showErrorMessage="1" prompt="Must be between Unit Min &amp; Max" sqref="E23" xr:uid="{00000000-0002-0000-0200-00000B000000}">
      <formula1>$C$23</formula1>
      <formula2>$D$23</formula2>
    </dataValidation>
    <dataValidation type="list" allowBlank="1" showErrorMessage="1" sqref="B17:B19" xr:uid="{00000000-0002-0000-0200-00000C000000}">
      <formula1>$B$68:$B$70</formula1>
    </dataValidation>
    <dataValidation type="decimal" allowBlank="1" showDropDown="1" showInputMessage="1" showErrorMessage="1" prompt="Must be between Unit Min &amp; Max" sqref="E5" xr:uid="{00000000-0002-0000-0200-00000D000000}">
      <formula1>$C$5</formula1>
      <formula2>$D$5</formula2>
    </dataValidation>
    <dataValidation type="list" allowBlank="1" showErrorMessage="1" sqref="B6" xr:uid="{00000000-0002-0000-0200-00000E000000}">
      <formula1>$B$51:$B$52</formula1>
    </dataValidation>
    <dataValidation type="decimal" allowBlank="1" showDropDown="1" showErrorMessage="1" sqref="E11" xr:uid="{00000000-0002-0000-0200-00000F000000}">
      <formula1>$C$11</formula1>
      <formula2>$D$11</formula2>
    </dataValidation>
    <dataValidation type="decimal" allowBlank="1" showDropDown="1" showInputMessage="1" showErrorMessage="1" prompt="Must be between Unit Min &amp; Max" sqref="E22" xr:uid="{00000000-0002-0000-0200-000010000000}">
      <formula1>$C$22</formula1>
      <formula2>$D$22</formula2>
    </dataValidation>
    <dataValidation type="list" allowBlank="1" showErrorMessage="1" sqref="B5" xr:uid="{00000000-0002-0000-0200-000011000000}">
      <formula1>$B$45:$B$50</formula1>
    </dataValidation>
    <dataValidation type="list" allowBlank="1" showErrorMessage="1" sqref="B7" xr:uid="{00000000-0002-0000-0200-000012000000}">
      <formula1>$B$53:$B$54</formula1>
    </dataValidation>
    <dataValidation type="list" allowBlank="1" showErrorMessage="1" sqref="B12:B16" xr:uid="{00000000-0002-0000-0200-000013000000}">
      <formula1>$B$63:$B$67</formula1>
    </dataValidation>
    <dataValidation type="decimal" allowBlank="1" showDropDown="1" showInputMessage="1" showErrorMessage="1" prompt="Must be between Unit Min &amp; Max" sqref="E15" xr:uid="{00000000-0002-0000-0200-000014000000}">
      <formula1>$C$15</formula1>
      <formula2>$D$15</formula2>
    </dataValidation>
    <dataValidation type="decimal" allowBlank="1" showDropDown="1" showInputMessage="1" showErrorMessage="1" prompt="Must be between Unit Min &amp; Max" sqref="E25" xr:uid="{00000000-0002-0000-0200-000015000000}">
      <formula1>$C$25</formula1>
      <formula2>$D$25</formula2>
    </dataValidation>
    <dataValidation type="decimal" allowBlank="1" showDropDown="1" showErrorMessage="1" sqref="E10" xr:uid="{00000000-0002-0000-0200-000016000000}">
      <formula1>$C$10</formula1>
      <formula2>$D$10</formula2>
    </dataValidation>
    <dataValidation type="decimal" allowBlank="1" showDropDown="1" showInputMessage="1" showErrorMessage="1" prompt="Enter a number between =$C$9 and =$D$9" sqref="E9" xr:uid="{00000000-0002-0000-0200-000017000000}">
      <formula1>$C$9</formula1>
      <formula2>$D$9</formula2>
    </dataValidation>
    <dataValidation type="list" allowBlank="1" showErrorMessage="1" sqref="A8" xr:uid="{00000000-0002-0000-0200-000018000000}">
      <formula1>"Initiate,Assassin"</formula1>
    </dataValidation>
    <dataValidation type="decimal" allowBlank="1" showDropDown="1" showInputMessage="1" showErrorMessage="1" prompt="Must be between Unit Min &amp; Max" sqref="E14" xr:uid="{00000000-0002-0000-0200-000019000000}">
      <formula1>$C$14</formula1>
      <formula2>$D$14</formula2>
    </dataValidation>
    <dataValidation type="decimal" allowBlank="1" showDropDown="1" showInputMessage="1" showErrorMessage="1" prompt="Must be between Unit Min &amp; Max" sqref="E24" xr:uid="{00000000-0002-0000-0200-00001A000000}">
      <formula1>$C$24</formula1>
      <formula2>$D$24</formula2>
    </dataValidation>
    <dataValidation type="decimal" allowBlank="1" showDropDown="1" showInputMessage="1" showErrorMessage="1" prompt="Must be between Unit Min &amp; Max" sqref="E17" xr:uid="{00000000-0002-0000-0200-00001B000000}">
      <formula1>$C$17</formula1>
      <formula2>$D$17</formula2>
    </dataValidation>
    <dataValidation type="list" allowBlank="1" showErrorMessage="1" sqref="B3" xr:uid="{00000000-0002-0000-0200-00001C000000}">
      <formula1>$A$39:$A$41</formula1>
    </dataValidation>
    <dataValidation type="list" allowBlank="1" showErrorMessage="1" sqref="B23:B25" xr:uid="{00000000-0002-0000-0200-00001D000000}">
      <formula1>$B$74</formula1>
    </dataValidation>
    <dataValidation type="decimal" allowBlank="1" showDropDown="1" showInputMessage="1" showErrorMessage="1" prompt="Must be between Unit Min &amp; Max" sqref="E8" xr:uid="{00000000-0002-0000-0200-00001E000000}">
      <formula1>$C$8</formula1>
      <formula2>$D$8</formula2>
    </dataValidation>
    <dataValidation type="decimal" allowBlank="1" showDropDown="1" showInputMessage="1" showErrorMessage="1" prompt="Must be between Unit Min &amp; Max" sqref="E16" xr:uid="{00000000-0002-0000-0200-00001F000000}">
      <formula1>$C$16</formula1>
      <formula2>$D$16</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T86"/>
  <sheetViews>
    <sheetView tabSelected="1" workbookViewId="0">
      <selection activeCell="O9" sqref="O9"/>
    </sheetView>
  </sheetViews>
  <sheetFormatPr defaultColWidth="12.59765625" defaultRowHeight="15.75" customHeight="1" x14ac:dyDescent="0.35"/>
  <cols>
    <col min="1" max="1" width="14.59765625" customWidth="1"/>
    <col min="2" max="2" width="18.265625" customWidth="1"/>
    <col min="3" max="3" width="7.59765625" customWidth="1"/>
    <col min="4" max="5" width="8" customWidth="1"/>
    <col min="6" max="6" width="6" customWidth="1"/>
    <col min="7" max="7" width="25.46484375" customWidth="1"/>
    <col min="8" max="8" width="41.73046875" customWidth="1"/>
    <col min="9" max="9" width="6.1328125" customWidth="1"/>
    <col min="10" max="10" width="7" customWidth="1"/>
    <col min="11" max="11" width="6" customWidth="1"/>
    <col min="12" max="12" width="7.46484375" customWidth="1"/>
    <col min="13" max="13" width="34.3984375" customWidth="1"/>
    <col min="14" max="14" width="7" customWidth="1"/>
    <col min="15" max="15" width="6" customWidth="1"/>
    <col min="16" max="16" width="7.46484375" customWidth="1"/>
    <col min="17" max="17" width="4.59765625" customWidth="1"/>
    <col min="18" max="18" width="7.59765625" customWidth="1"/>
    <col min="19" max="19" width="8" customWidth="1"/>
    <col min="20" max="20" width="8.73046875" customWidth="1"/>
  </cols>
  <sheetData>
    <row r="1" spans="1:20" ht="15.75" customHeight="1" x14ac:dyDescent="0.4">
      <c r="A1" s="1" t="s">
        <v>0</v>
      </c>
      <c r="B1" s="2"/>
      <c r="C1" s="2"/>
      <c r="D1" s="2"/>
      <c r="E1" s="2"/>
      <c r="F1" s="2"/>
      <c r="G1" s="3"/>
      <c r="H1" s="4" t="s">
        <v>1</v>
      </c>
      <c r="I1" s="3"/>
      <c r="J1" s="3"/>
      <c r="K1" s="3"/>
      <c r="L1" s="3"/>
      <c r="M1" s="3"/>
      <c r="N1" s="3"/>
      <c r="O1" s="3"/>
      <c r="P1" s="3"/>
      <c r="Q1" s="3"/>
      <c r="R1" s="3"/>
      <c r="S1" s="3"/>
      <c r="T1" s="3"/>
    </row>
    <row r="2" spans="1:20" ht="15.75" customHeight="1" x14ac:dyDescent="0.4">
      <c r="A2" s="5"/>
      <c r="G2" s="3"/>
      <c r="H2" s="6" t="s">
        <v>2</v>
      </c>
      <c r="I2" s="7"/>
      <c r="J2" s="7"/>
      <c r="K2" s="7"/>
      <c r="L2" s="3"/>
      <c r="M2" s="3"/>
      <c r="N2" s="3"/>
      <c r="O2" s="3"/>
      <c r="P2" s="3"/>
      <c r="Q2" s="3"/>
      <c r="R2" s="3"/>
      <c r="S2" s="3"/>
      <c r="T2" s="3"/>
    </row>
    <row r="3" spans="1:20" ht="15.75" customHeight="1" x14ac:dyDescent="0.4">
      <c r="A3" s="5" t="s">
        <v>3</v>
      </c>
      <c r="B3" s="8"/>
      <c r="F3" s="9">
        <f>SUM(F5:F25)</f>
        <v>0</v>
      </c>
      <c r="G3" s="10" t="s">
        <v>4</v>
      </c>
      <c r="H3" s="6" t="s">
        <v>5</v>
      </c>
      <c r="I3" s="7"/>
      <c r="J3" s="7"/>
      <c r="K3" s="7"/>
      <c r="L3" s="3"/>
      <c r="M3" s="3"/>
      <c r="N3" s="3"/>
      <c r="O3" s="3"/>
      <c r="P3" s="3"/>
      <c r="Q3" s="3"/>
      <c r="R3" s="3"/>
      <c r="S3" s="3"/>
      <c r="T3" s="3"/>
    </row>
    <row r="4" spans="1:20" ht="15.75" customHeight="1" x14ac:dyDescent="0.4">
      <c r="A4" s="11" t="s">
        <v>6</v>
      </c>
      <c r="B4" s="12" t="s">
        <v>7</v>
      </c>
      <c r="C4" s="12" t="s">
        <v>8</v>
      </c>
      <c r="D4" s="12" t="s">
        <v>9</v>
      </c>
      <c r="E4" s="13" t="s">
        <v>10</v>
      </c>
      <c r="F4" s="14" t="s">
        <v>11</v>
      </c>
      <c r="G4" s="3"/>
      <c r="H4" s="6" t="s">
        <v>12</v>
      </c>
      <c r="I4" s="7"/>
      <c r="J4" s="7"/>
      <c r="K4" s="7"/>
      <c r="L4" s="3"/>
      <c r="M4" s="3"/>
      <c r="N4" s="3"/>
      <c r="O4" s="3"/>
      <c r="P4" s="3"/>
      <c r="Q4" s="3"/>
      <c r="R4" s="3"/>
      <c r="S4" s="3"/>
      <c r="T4" s="3"/>
    </row>
    <row r="5" spans="1:20" ht="15.75" customHeight="1" x14ac:dyDescent="0.4">
      <c r="A5" s="15" t="s">
        <v>13</v>
      </c>
      <c r="B5" s="16"/>
      <c r="C5" s="17">
        <f t="shared" ref="C5:C25" si="0">IFERROR(VLOOKUP(B5,$B$49:$S$78,17,FALSE),0)</f>
        <v>0</v>
      </c>
      <c r="D5" s="17">
        <f t="shared" ref="D5:D25" si="1">IFERROR(VLOOKUP(B5,$B$49:$S$78,18,FALSE),0)</f>
        <v>0</v>
      </c>
      <c r="E5" s="18"/>
      <c r="F5" s="19">
        <f t="shared" ref="F5:F25" si="2">IFERROR(VLOOKUP(B5,$B$49:$S$78,16,FALSE)*E5,0)</f>
        <v>0</v>
      </c>
      <c r="G5" s="3"/>
      <c r="H5" s="6" t="s">
        <v>14</v>
      </c>
      <c r="I5" s="7"/>
      <c r="J5" s="7"/>
      <c r="K5" s="7"/>
      <c r="L5" s="3"/>
      <c r="M5" s="3"/>
      <c r="N5" s="3"/>
      <c r="O5" s="3"/>
      <c r="P5" s="3"/>
      <c r="Q5" s="3"/>
      <c r="R5" s="3"/>
      <c r="S5" s="3"/>
      <c r="T5" s="3"/>
    </row>
    <row r="6" spans="1:20" ht="15.75" customHeight="1" x14ac:dyDescent="0.4">
      <c r="A6" s="20" t="s">
        <v>15</v>
      </c>
      <c r="B6" s="8"/>
      <c r="C6" s="21">
        <f t="shared" si="0"/>
        <v>0</v>
      </c>
      <c r="D6" s="21">
        <f t="shared" si="1"/>
        <v>0</v>
      </c>
      <c r="E6" s="22"/>
      <c r="F6" s="23">
        <f t="shared" si="2"/>
        <v>0</v>
      </c>
      <c r="G6" s="3"/>
      <c r="H6" s="6" t="s">
        <v>16</v>
      </c>
      <c r="I6" s="7"/>
      <c r="J6" s="7"/>
      <c r="K6" s="7"/>
      <c r="L6" s="3"/>
      <c r="M6" s="3"/>
      <c r="N6" s="3"/>
      <c r="O6" s="3"/>
      <c r="P6" s="3"/>
      <c r="Q6" s="3"/>
      <c r="R6" s="3"/>
      <c r="S6" s="3"/>
      <c r="T6" s="3"/>
    </row>
    <row r="7" spans="1:20" ht="15.75" customHeight="1" x14ac:dyDescent="0.4">
      <c r="A7" s="20" t="s">
        <v>17</v>
      </c>
      <c r="B7" s="8"/>
      <c r="C7" s="21">
        <f t="shared" si="0"/>
        <v>0</v>
      </c>
      <c r="D7" s="21">
        <f t="shared" si="1"/>
        <v>0</v>
      </c>
      <c r="E7" s="22"/>
      <c r="F7" s="23">
        <f t="shared" si="2"/>
        <v>0</v>
      </c>
      <c r="G7" s="3"/>
      <c r="H7" s="6" t="s">
        <v>18</v>
      </c>
      <c r="I7" s="7"/>
      <c r="J7" s="7"/>
      <c r="K7" s="7"/>
      <c r="L7" s="3"/>
      <c r="M7" s="3"/>
      <c r="N7" s="3"/>
      <c r="O7" s="3"/>
      <c r="P7" s="3"/>
      <c r="Q7" s="3"/>
      <c r="R7" s="3"/>
      <c r="S7" s="3"/>
      <c r="T7" s="3"/>
    </row>
    <row r="8" spans="1:20" ht="15.75" customHeight="1" x14ac:dyDescent="0.4">
      <c r="A8" s="24" t="s">
        <v>19</v>
      </c>
      <c r="B8" s="8"/>
      <c r="C8" s="21">
        <f t="shared" si="0"/>
        <v>0</v>
      </c>
      <c r="D8" s="21">
        <f t="shared" si="1"/>
        <v>0</v>
      </c>
      <c r="E8" s="22"/>
      <c r="F8" s="23">
        <f t="shared" si="2"/>
        <v>0</v>
      </c>
      <c r="G8" s="3"/>
      <c r="H8" s="25" t="s">
        <v>20</v>
      </c>
      <c r="I8" s="26"/>
      <c r="J8" s="26"/>
      <c r="K8" s="26"/>
      <c r="L8" s="3"/>
      <c r="M8" s="3"/>
      <c r="N8" s="3"/>
      <c r="O8" s="3"/>
      <c r="P8" s="3"/>
      <c r="Q8" s="3"/>
      <c r="R8" s="3"/>
      <c r="S8" s="3"/>
      <c r="T8" s="3"/>
    </row>
    <row r="9" spans="1:20" ht="15.75" customHeight="1" x14ac:dyDescent="0.4">
      <c r="A9" s="20" t="s">
        <v>21</v>
      </c>
      <c r="B9" s="8"/>
      <c r="C9" s="21">
        <f t="shared" si="0"/>
        <v>0</v>
      </c>
      <c r="D9" s="21">
        <f t="shared" si="1"/>
        <v>0</v>
      </c>
      <c r="E9" s="22"/>
      <c r="F9" s="23">
        <f t="shared" si="2"/>
        <v>0</v>
      </c>
      <c r="G9" s="3"/>
      <c r="H9" s="64"/>
      <c r="I9" s="3"/>
      <c r="J9" s="3"/>
      <c r="K9" s="3"/>
      <c r="L9" s="3"/>
      <c r="M9" s="3"/>
      <c r="N9" s="3"/>
      <c r="O9" s="3"/>
      <c r="P9" s="3"/>
      <c r="Q9" s="3"/>
      <c r="R9" s="3"/>
      <c r="S9" s="3"/>
      <c r="T9" s="3"/>
    </row>
    <row r="10" spans="1:20" ht="15.75" customHeight="1" x14ac:dyDescent="0.4">
      <c r="A10" s="20" t="s">
        <v>21</v>
      </c>
      <c r="B10" s="8"/>
      <c r="C10" s="21">
        <f t="shared" si="0"/>
        <v>0</v>
      </c>
      <c r="D10" s="21">
        <f t="shared" si="1"/>
        <v>0</v>
      </c>
      <c r="E10" s="22"/>
      <c r="F10" s="23">
        <f t="shared" si="2"/>
        <v>0</v>
      </c>
      <c r="G10" s="3"/>
      <c r="H10" s="65"/>
      <c r="I10" s="3"/>
      <c r="J10" s="3"/>
      <c r="K10" s="3"/>
      <c r="L10" s="3"/>
      <c r="M10" s="3"/>
      <c r="N10" s="3"/>
      <c r="O10" s="3"/>
      <c r="P10" s="3"/>
      <c r="Q10" s="3"/>
      <c r="R10" s="3"/>
      <c r="S10" s="3"/>
      <c r="T10" s="3"/>
    </row>
    <row r="11" spans="1:20" ht="15.75" customHeight="1" x14ac:dyDescent="0.4">
      <c r="A11" s="20" t="s">
        <v>21</v>
      </c>
      <c r="B11" s="8"/>
      <c r="C11" s="21">
        <f t="shared" si="0"/>
        <v>0</v>
      </c>
      <c r="D11" s="21">
        <f t="shared" si="1"/>
        <v>0</v>
      </c>
      <c r="E11" s="22"/>
      <c r="F11" s="23">
        <f t="shared" si="2"/>
        <v>0</v>
      </c>
      <c r="G11" s="3"/>
      <c r="H11" s="65"/>
      <c r="I11" s="3"/>
      <c r="J11" s="3"/>
      <c r="K11" s="3"/>
      <c r="L11" s="3"/>
      <c r="M11" s="3"/>
      <c r="N11" s="3"/>
      <c r="O11" s="3"/>
      <c r="P11" s="3"/>
      <c r="Q11" s="3"/>
      <c r="R11" s="3"/>
      <c r="S11" s="3"/>
      <c r="T11" s="3"/>
    </row>
    <row r="12" spans="1:20" ht="15.75" customHeight="1" x14ac:dyDescent="0.4">
      <c r="A12" s="20" t="s">
        <v>22</v>
      </c>
      <c r="B12" s="8"/>
      <c r="C12" s="21">
        <f t="shared" si="0"/>
        <v>0</v>
      </c>
      <c r="D12" s="21">
        <f t="shared" si="1"/>
        <v>0</v>
      </c>
      <c r="E12" s="22"/>
      <c r="F12" s="23">
        <f t="shared" si="2"/>
        <v>0</v>
      </c>
      <c r="G12" s="3"/>
      <c r="I12" s="3"/>
      <c r="J12" s="3"/>
      <c r="K12" s="3"/>
      <c r="L12" s="3"/>
      <c r="M12" s="3"/>
      <c r="N12" s="3"/>
      <c r="O12" s="3"/>
      <c r="P12" s="3"/>
      <c r="Q12" s="3"/>
      <c r="R12" s="3"/>
      <c r="S12" s="3"/>
      <c r="T12" s="3"/>
    </row>
    <row r="13" spans="1:20" ht="15.75" customHeight="1" x14ac:dyDescent="0.4">
      <c r="A13" s="20" t="s">
        <v>22</v>
      </c>
      <c r="B13" s="8"/>
      <c r="C13" s="21">
        <f t="shared" si="0"/>
        <v>0</v>
      </c>
      <c r="D13" s="21">
        <f t="shared" si="1"/>
        <v>0</v>
      </c>
      <c r="E13" s="22"/>
      <c r="F13" s="23">
        <f t="shared" si="2"/>
        <v>0</v>
      </c>
      <c r="G13" s="3"/>
      <c r="H13" s="27"/>
      <c r="I13" s="3"/>
      <c r="J13" s="3"/>
      <c r="K13" s="3"/>
      <c r="L13" s="3"/>
      <c r="M13" s="3"/>
      <c r="N13" s="3"/>
      <c r="O13" s="3"/>
      <c r="P13" s="3"/>
      <c r="Q13" s="3"/>
      <c r="R13" s="3"/>
      <c r="S13" s="3"/>
      <c r="T13" s="3"/>
    </row>
    <row r="14" spans="1:20" ht="15.75" customHeight="1" x14ac:dyDescent="0.4">
      <c r="A14" s="20" t="s">
        <v>22</v>
      </c>
      <c r="B14" s="8"/>
      <c r="C14" s="21">
        <f t="shared" si="0"/>
        <v>0</v>
      </c>
      <c r="D14" s="21">
        <f t="shared" si="1"/>
        <v>0</v>
      </c>
      <c r="E14" s="22"/>
      <c r="F14" s="23">
        <f t="shared" si="2"/>
        <v>0</v>
      </c>
      <c r="G14" s="3"/>
      <c r="H14" s="27"/>
      <c r="I14" s="3"/>
      <c r="J14" s="3"/>
      <c r="K14" s="3"/>
      <c r="L14" s="3"/>
      <c r="M14" s="3"/>
      <c r="N14" s="3"/>
      <c r="O14" s="3"/>
      <c r="P14" s="3"/>
      <c r="Q14" s="3"/>
      <c r="R14" s="3"/>
      <c r="S14" s="3"/>
      <c r="T14" s="3"/>
    </row>
    <row r="15" spans="1:20" ht="15.75" customHeight="1" x14ac:dyDescent="0.4">
      <c r="A15" s="20" t="s">
        <v>22</v>
      </c>
      <c r="B15" s="8"/>
      <c r="C15" s="21">
        <f t="shared" si="0"/>
        <v>0</v>
      </c>
      <c r="D15" s="21">
        <f t="shared" si="1"/>
        <v>0</v>
      </c>
      <c r="E15" s="22"/>
      <c r="F15" s="23">
        <f t="shared" si="2"/>
        <v>0</v>
      </c>
      <c r="G15" s="3"/>
      <c r="H15" s="27"/>
      <c r="I15" s="3"/>
      <c r="J15" s="3"/>
      <c r="K15" s="3"/>
      <c r="L15" s="3"/>
      <c r="M15" s="3"/>
      <c r="N15" s="3"/>
      <c r="O15" s="3"/>
      <c r="P15" s="3"/>
      <c r="Q15" s="3"/>
      <c r="R15" s="3"/>
      <c r="S15" s="3"/>
      <c r="T15" s="3"/>
    </row>
    <row r="16" spans="1:20" ht="15.75" customHeight="1" x14ac:dyDescent="0.4">
      <c r="A16" s="20" t="s">
        <v>22</v>
      </c>
      <c r="B16" s="8"/>
      <c r="C16" s="21">
        <f t="shared" si="0"/>
        <v>0</v>
      </c>
      <c r="D16" s="21">
        <f t="shared" si="1"/>
        <v>0</v>
      </c>
      <c r="E16" s="22"/>
      <c r="F16" s="23">
        <f t="shared" si="2"/>
        <v>0</v>
      </c>
      <c r="G16" s="3"/>
      <c r="H16" s="27"/>
      <c r="I16" s="3"/>
      <c r="J16" s="3"/>
      <c r="K16" s="3"/>
      <c r="L16" s="3"/>
      <c r="M16" s="3"/>
      <c r="N16" s="3"/>
      <c r="O16" s="3"/>
      <c r="P16" s="3"/>
      <c r="Q16" s="3"/>
      <c r="R16" s="3"/>
      <c r="S16" s="3"/>
      <c r="T16" s="3"/>
    </row>
    <row r="17" spans="1:20" ht="15.75" customHeight="1" x14ac:dyDescent="0.4">
      <c r="A17" s="20" t="s">
        <v>23</v>
      </c>
      <c r="B17" s="8"/>
      <c r="C17" s="21">
        <f t="shared" si="0"/>
        <v>0</v>
      </c>
      <c r="D17" s="21">
        <f t="shared" si="1"/>
        <v>0</v>
      </c>
      <c r="E17" s="22"/>
      <c r="F17" s="23">
        <f t="shared" si="2"/>
        <v>0</v>
      </c>
      <c r="G17" s="3"/>
      <c r="H17" s="27"/>
      <c r="I17" s="3"/>
      <c r="J17" s="3"/>
      <c r="K17" s="3"/>
      <c r="L17" s="3"/>
      <c r="M17" s="3"/>
      <c r="N17" s="3"/>
      <c r="O17" s="3"/>
      <c r="P17" s="3"/>
      <c r="Q17" s="3"/>
      <c r="R17" s="3"/>
      <c r="S17" s="3"/>
      <c r="T17" s="3"/>
    </row>
    <row r="18" spans="1:20" ht="15.75" customHeight="1" x14ac:dyDescent="0.4">
      <c r="A18" s="20" t="s">
        <v>23</v>
      </c>
      <c r="B18" s="8"/>
      <c r="C18" s="21">
        <f t="shared" si="0"/>
        <v>0</v>
      </c>
      <c r="D18" s="21">
        <f t="shared" si="1"/>
        <v>0</v>
      </c>
      <c r="E18" s="22"/>
      <c r="F18" s="23">
        <f t="shared" si="2"/>
        <v>0</v>
      </c>
      <c r="G18" s="3"/>
      <c r="H18" s="27"/>
      <c r="I18" s="3"/>
      <c r="J18" s="3"/>
      <c r="K18" s="3"/>
      <c r="L18" s="3"/>
      <c r="M18" s="3"/>
      <c r="N18" s="3"/>
      <c r="O18" s="3"/>
      <c r="P18" s="3"/>
      <c r="Q18" s="3"/>
      <c r="R18" s="3"/>
      <c r="S18" s="3"/>
      <c r="T18" s="3"/>
    </row>
    <row r="19" spans="1:20" ht="15.75" customHeight="1" x14ac:dyDescent="0.4">
      <c r="A19" s="20" t="s">
        <v>23</v>
      </c>
      <c r="B19" s="8"/>
      <c r="C19" s="21">
        <f t="shared" si="0"/>
        <v>0</v>
      </c>
      <c r="D19" s="21">
        <f t="shared" si="1"/>
        <v>0</v>
      </c>
      <c r="E19" s="22"/>
      <c r="F19" s="23">
        <f t="shared" si="2"/>
        <v>0</v>
      </c>
      <c r="G19" s="3"/>
      <c r="H19" s="27"/>
      <c r="I19" s="3"/>
      <c r="J19" s="3"/>
      <c r="K19" s="3"/>
      <c r="L19" s="3"/>
      <c r="M19" s="3"/>
      <c r="N19" s="3"/>
      <c r="O19" s="3"/>
      <c r="P19" s="3"/>
      <c r="Q19" s="3"/>
      <c r="R19" s="3"/>
      <c r="S19" s="3"/>
      <c r="T19" s="3"/>
    </row>
    <row r="20" spans="1:20" ht="15.75" customHeight="1" x14ac:dyDescent="0.4">
      <c r="A20" s="20" t="s">
        <v>24</v>
      </c>
      <c r="B20" s="8"/>
      <c r="C20" s="21">
        <f t="shared" si="0"/>
        <v>0</v>
      </c>
      <c r="D20" s="21">
        <f t="shared" si="1"/>
        <v>0</v>
      </c>
      <c r="E20" s="22"/>
      <c r="F20" s="23">
        <f t="shared" si="2"/>
        <v>0</v>
      </c>
      <c r="G20" s="3"/>
      <c r="H20" s="27"/>
      <c r="I20" s="3"/>
      <c r="J20" s="3"/>
      <c r="K20" s="3"/>
      <c r="L20" s="3"/>
      <c r="M20" s="3"/>
      <c r="N20" s="3"/>
      <c r="O20" s="3"/>
      <c r="P20" s="3"/>
      <c r="Q20" s="3"/>
      <c r="R20" s="3"/>
      <c r="S20" s="3"/>
      <c r="T20" s="3"/>
    </row>
    <row r="21" spans="1:20" ht="15.75" customHeight="1" x14ac:dyDescent="0.4">
      <c r="A21" s="20" t="s">
        <v>24</v>
      </c>
      <c r="B21" s="8"/>
      <c r="C21" s="21">
        <f t="shared" si="0"/>
        <v>0</v>
      </c>
      <c r="D21" s="21">
        <f t="shared" si="1"/>
        <v>0</v>
      </c>
      <c r="E21" s="22"/>
      <c r="F21" s="23">
        <f t="shared" si="2"/>
        <v>0</v>
      </c>
      <c r="G21" s="3"/>
      <c r="H21" s="27"/>
      <c r="I21" s="3"/>
      <c r="J21" s="3"/>
      <c r="K21" s="3"/>
      <c r="L21" s="3"/>
      <c r="M21" s="3"/>
      <c r="N21" s="3"/>
      <c r="O21" s="3"/>
      <c r="P21" s="3"/>
      <c r="Q21" s="3"/>
      <c r="R21" s="3"/>
      <c r="S21" s="3"/>
      <c r="T21" s="3"/>
    </row>
    <row r="22" spans="1:20" ht="15.75" customHeight="1" x14ac:dyDescent="0.4">
      <c r="A22" s="20" t="s">
        <v>24</v>
      </c>
      <c r="B22" s="8"/>
      <c r="C22" s="21">
        <f t="shared" si="0"/>
        <v>0</v>
      </c>
      <c r="D22" s="21">
        <f t="shared" si="1"/>
        <v>0</v>
      </c>
      <c r="E22" s="22"/>
      <c r="F22" s="23">
        <f t="shared" si="2"/>
        <v>0</v>
      </c>
      <c r="G22" s="3"/>
      <c r="H22" s="27"/>
      <c r="I22" s="3"/>
      <c r="J22" s="3"/>
      <c r="K22" s="3"/>
      <c r="L22" s="3"/>
      <c r="M22" s="3"/>
      <c r="N22" s="3"/>
      <c r="O22" s="3"/>
      <c r="P22" s="3"/>
      <c r="Q22" s="3"/>
      <c r="R22" s="3"/>
      <c r="S22" s="3"/>
      <c r="T22" s="3"/>
    </row>
    <row r="23" spans="1:20" ht="15.75" customHeight="1" x14ac:dyDescent="0.4">
      <c r="A23" s="20" t="s">
        <v>25</v>
      </c>
      <c r="B23" s="8"/>
      <c r="C23" s="21">
        <f t="shared" si="0"/>
        <v>0</v>
      </c>
      <c r="D23" s="21">
        <f t="shared" si="1"/>
        <v>0</v>
      </c>
      <c r="E23" s="22"/>
      <c r="F23" s="23">
        <f t="shared" si="2"/>
        <v>0</v>
      </c>
      <c r="G23" s="3"/>
      <c r="H23" s="27"/>
      <c r="I23" s="3"/>
      <c r="J23" s="3"/>
      <c r="K23" s="3"/>
      <c r="L23" s="3"/>
      <c r="M23" s="3"/>
      <c r="N23" s="3"/>
      <c r="O23" s="3"/>
      <c r="P23" s="3"/>
      <c r="Q23" s="3"/>
      <c r="R23" s="3"/>
      <c r="S23" s="3"/>
      <c r="T23" s="3"/>
    </row>
    <row r="24" spans="1:20" ht="15.75" customHeight="1" x14ac:dyDescent="0.4">
      <c r="A24" s="20" t="s">
        <v>25</v>
      </c>
      <c r="B24" s="8"/>
      <c r="C24" s="21">
        <f t="shared" si="0"/>
        <v>0</v>
      </c>
      <c r="D24" s="21">
        <f t="shared" si="1"/>
        <v>0</v>
      </c>
      <c r="E24" s="22"/>
      <c r="F24" s="23">
        <f t="shared" si="2"/>
        <v>0</v>
      </c>
      <c r="G24" s="3"/>
      <c r="H24" s="27"/>
      <c r="I24" s="3"/>
      <c r="J24" s="3"/>
      <c r="K24" s="3"/>
      <c r="L24" s="3"/>
      <c r="M24" s="3"/>
      <c r="N24" s="3"/>
      <c r="O24" s="3"/>
      <c r="P24" s="3"/>
      <c r="Q24" s="3"/>
      <c r="R24" s="3"/>
      <c r="S24" s="3"/>
      <c r="T24" s="3"/>
    </row>
    <row r="25" spans="1:20" ht="15.75" customHeight="1" x14ac:dyDescent="0.4">
      <c r="A25" s="28" t="s">
        <v>25</v>
      </c>
      <c r="B25" s="29"/>
      <c r="C25" s="2">
        <f t="shared" si="0"/>
        <v>0</v>
      </c>
      <c r="D25" s="2">
        <f t="shared" si="1"/>
        <v>0</v>
      </c>
      <c r="E25" s="30"/>
      <c r="F25" s="31">
        <f t="shared" si="2"/>
        <v>0</v>
      </c>
      <c r="G25" s="3"/>
      <c r="H25" s="27"/>
      <c r="I25" s="3"/>
      <c r="J25" s="3"/>
      <c r="K25" s="3"/>
      <c r="L25" s="3"/>
      <c r="M25" s="3"/>
      <c r="N25" s="3"/>
      <c r="O25" s="3"/>
      <c r="P25" s="3"/>
      <c r="Q25" s="3"/>
      <c r="R25" s="3"/>
      <c r="S25" s="3"/>
      <c r="T25" s="3"/>
    </row>
    <row r="26" spans="1:20" ht="15.75" customHeight="1" x14ac:dyDescent="0.4">
      <c r="A26" s="10"/>
      <c r="B26" s="3"/>
      <c r="C26" s="3"/>
      <c r="D26" s="3"/>
      <c r="E26" s="3"/>
      <c r="F26" s="3"/>
      <c r="G26" s="3"/>
      <c r="H26" s="3"/>
      <c r="I26" s="3"/>
      <c r="J26" s="3"/>
      <c r="K26" s="3"/>
      <c r="L26" s="3"/>
      <c r="M26" s="3"/>
      <c r="N26" s="3"/>
      <c r="O26" s="3"/>
      <c r="P26" s="3"/>
      <c r="Q26" s="3"/>
      <c r="R26" s="3"/>
      <c r="S26" s="3"/>
      <c r="T26" s="3"/>
    </row>
    <row r="27" spans="1:20" ht="15.75" customHeight="1" x14ac:dyDescent="0.4">
      <c r="A27" s="10"/>
      <c r="B27" s="3"/>
      <c r="C27" s="3"/>
      <c r="D27" s="3"/>
      <c r="E27" s="3"/>
      <c r="F27" s="3"/>
      <c r="G27" s="3"/>
      <c r="H27" s="3"/>
      <c r="I27" s="3"/>
      <c r="J27" s="3"/>
      <c r="K27" s="3"/>
      <c r="L27" s="3"/>
      <c r="M27" s="3"/>
      <c r="N27" s="3"/>
      <c r="O27" s="3"/>
      <c r="P27" s="3"/>
      <c r="Q27" s="3"/>
      <c r="R27" s="3"/>
      <c r="S27" s="3"/>
      <c r="T27" s="3"/>
    </row>
    <row r="28" spans="1:20" ht="15.75" customHeight="1" x14ac:dyDescent="0.4">
      <c r="A28" s="4" t="s">
        <v>26</v>
      </c>
      <c r="B28" s="32"/>
      <c r="C28" s="32"/>
      <c r="D28" s="32"/>
      <c r="E28" s="32"/>
      <c r="F28" s="32"/>
      <c r="G28" s="32"/>
      <c r="H28" s="32"/>
      <c r="I28" s="32"/>
      <c r="J28" s="32"/>
      <c r="K28" s="32"/>
      <c r="L28" s="32"/>
      <c r="M28" s="32"/>
      <c r="N28" s="3"/>
      <c r="O28" s="3"/>
      <c r="P28" s="3"/>
      <c r="Q28" s="3"/>
      <c r="R28" s="3"/>
      <c r="S28" s="3"/>
      <c r="T28" s="3"/>
    </row>
    <row r="29" spans="1:20" ht="13.15" x14ac:dyDescent="0.4">
      <c r="A29" s="63" t="s">
        <v>340</v>
      </c>
      <c r="B29" s="58"/>
      <c r="C29" s="58"/>
      <c r="D29" s="58"/>
      <c r="E29" s="58"/>
      <c r="F29" s="58"/>
      <c r="G29" s="58"/>
      <c r="H29" s="58"/>
      <c r="I29" s="58"/>
      <c r="J29" s="58"/>
      <c r="K29" s="58"/>
      <c r="L29" s="58"/>
      <c r="M29" s="58"/>
      <c r="N29" s="10"/>
      <c r="O29" s="10"/>
      <c r="P29" s="10"/>
      <c r="Q29" s="10"/>
      <c r="R29" s="10"/>
      <c r="S29" s="10"/>
      <c r="T29" s="3"/>
    </row>
    <row r="30" spans="1:20" ht="13.15" x14ac:dyDescent="0.4">
      <c r="A30" s="58"/>
      <c r="B30" s="58"/>
      <c r="C30" s="58"/>
      <c r="D30" s="58"/>
      <c r="E30" s="58"/>
      <c r="F30" s="58"/>
      <c r="G30" s="58"/>
      <c r="H30" s="58"/>
      <c r="I30" s="58"/>
      <c r="J30" s="58"/>
      <c r="K30" s="58"/>
      <c r="L30" s="58"/>
      <c r="M30" s="58"/>
      <c r="N30" s="10"/>
      <c r="O30" s="10"/>
      <c r="P30" s="10"/>
      <c r="Q30" s="10"/>
      <c r="R30" s="10"/>
      <c r="S30" s="10"/>
      <c r="T30" s="3"/>
    </row>
    <row r="31" spans="1:20" ht="13.15" x14ac:dyDescent="0.4">
      <c r="A31" s="27" t="s">
        <v>341</v>
      </c>
      <c r="B31" s="10"/>
      <c r="C31" s="10"/>
      <c r="D31" s="10"/>
      <c r="E31" s="10"/>
      <c r="F31" s="10"/>
      <c r="G31" s="10"/>
      <c r="H31" s="10"/>
      <c r="I31" s="10"/>
      <c r="J31" s="10"/>
      <c r="K31" s="10"/>
      <c r="L31" s="10"/>
      <c r="M31" s="10"/>
      <c r="N31" s="10"/>
      <c r="O31" s="10"/>
      <c r="P31" s="10"/>
      <c r="Q31" s="10"/>
      <c r="R31" s="10"/>
      <c r="S31" s="10"/>
      <c r="T31" s="3"/>
    </row>
    <row r="32" spans="1:20" ht="13.15" x14ac:dyDescent="0.4">
      <c r="A32" s="27" t="s">
        <v>342</v>
      </c>
      <c r="B32" s="3"/>
      <c r="C32" s="3"/>
      <c r="D32" s="3"/>
      <c r="E32" s="3"/>
      <c r="F32" s="3"/>
      <c r="G32" s="3"/>
      <c r="H32" s="3"/>
      <c r="I32" s="3"/>
      <c r="J32" s="3"/>
      <c r="K32" s="3"/>
      <c r="L32" s="3"/>
      <c r="M32" s="3"/>
      <c r="N32" s="3"/>
      <c r="O32" s="3"/>
      <c r="P32" s="3"/>
      <c r="Q32" s="3"/>
      <c r="R32" s="3"/>
      <c r="S32" s="3"/>
      <c r="T32" s="3"/>
    </row>
    <row r="33" spans="1:20" ht="13.15" x14ac:dyDescent="0.4">
      <c r="A33" s="55" t="s">
        <v>343</v>
      </c>
      <c r="B33" s="38"/>
      <c r="C33" s="38"/>
      <c r="D33" s="38"/>
      <c r="E33" s="38"/>
      <c r="F33" s="38"/>
      <c r="G33" s="3"/>
      <c r="H33" s="3"/>
      <c r="I33" s="3"/>
      <c r="J33" s="3"/>
      <c r="K33" s="3"/>
      <c r="L33" s="3"/>
      <c r="M33" s="3"/>
      <c r="N33" s="3"/>
      <c r="O33" s="3"/>
      <c r="P33" s="3"/>
      <c r="Q33" s="3"/>
      <c r="R33" s="3"/>
      <c r="S33" s="3"/>
      <c r="T33" s="3"/>
    </row>
    <row r="34" spans="1:20" ht="13.15" x14ac:dyDescent="0.4">
      <c r="A34" s="10"/>
      <c r="B34" s="3"/>
      <c r="C34" s="3"/>
      <c r="D34" s="3"/>
      <c r="E34" s="3"/>
      <c r="F34" s="3"/>
      <c r="G34" s="3"/>
      <c r="H34" s="3"/>
      <c r="I34" s="3"/>
      <c r="J34" s="3"/>
      <c r="K34" s="3"/>
      <c r="L34" s="3"/>
      <c r="M34" s="3"/>
      <c r="N34" s="3"/>
      <c r="O34" s="3"/>
      <c r="P34" s="3"/>
      <c r="Q34" s="3"/>
      <c r="R34" s="3"/>
      <c r="S34" s="3"/>
      <c r="T34" s="3"/>
    </row>
    <row r="35" spans="1:20" ht="13.15" x14ac:dyDescent="0.4">
      <c r="A35" s="4" t="s">
        <v>27</v>
      </c>
      <c r="B35" s="32"/>
      <c r="C35" s="32"/>
      <c r="D35" s="32"/>
      <c r="E35" s="32"/>
      <c r="F35" s="32"/>
      <c r="G35" s="32"/>
      <c r="H35" s="32"/>
      <c r="I35" s="32"/>
      <c r="J35" s="32"/>
      <c r="K35" s="32"/>
      <c r="L35" s="32"/>
      <c r="M35" s="32"/>
      <c r="N35" s="3"/>
      <c r="O35" s="3"/>
      <c r="P35" s="3"/>
      <c r="Q35" s="3"/>
      <c r="R35" s="3"/>
      <c r="S35" s="3"/>
      <c r="T35" s="3"/>
    </row>
    <row r="36" spans="1:20" ht="13.15" x14ac:dyDescent="0.4">
      <c r="A36" s="69" t="s">
        <v>344</v>
      </c>
      <c r="B36" s="70"/>
      <c r="C36" s="70"/>
      <c r="D36" s="70"/>
      <c r="E36" s="70"/>
      <c r="F36" s="70"/>
      <c r="G36" s="70"/>
      <c r="H36" s="70"/>
      <c r="I36" s="70"/>
      <c r="J36" s="70"/>
      <c r="K36" s="70"/>
      <c r="L36" s="70"/>
      <c r="M36" s="70"/>
      <c r="N36" s="3"/>
      <c r="O36" s="3"/>
      <c r="P36" s="3"/>
      <c r="Q36" s="3"/>
      <c r="R36" s="3"/>
      <c r="S36" s="3"/>
      <c r="T36" s="3"/>
    </row>
    <row r="37" spans="1:20" ht="13.15" x14ac:dyDescent="0.4">
      <c r="A37" s="70"/>
      <c r="B37" s="70"/>
      <c r="C37" s="70"/>
      <c r="D37" s="70"/>
      <c r="E37" s="70"/>
      <c r="F37" s="70"/>
      <c r="G37" s="70"/>
      <c r="H37" s="70"/>
      <c r="I37" s="70"/>
      <c r="J37" s="70"/>
      <c r="K37" s="70"/>
      <c r="L37" s="70"/>
      <c r="M37" s="70"/>
      <c r="N37" s="3"/>
      <c r="O37" s="3"/>
      <c r="P37" s="3"/>
      <c r="Q37" s="3"/>
      <c r="R37" s="3"/>
      <c r="S37" s="3"/>
      <c r="T37" s="3"/>
    </row>
    <row r="38" spans="1:20" ht="13.15" x14ac:dyDescent="0.4">
      <c r="A38" s="70"/>
      <c r="B38" s="70"/>
      <c r="C38" s="70"/>
      <c r="D38" s="70"/>
      <c r="E38" s="70"/>
      <c r="F38" s="70"/>
      <c r="G38" s="70"/>
      <c r="H38" s="70"/>
      <c r="I38" s="70"/>
      <c r="J38" s="70"/>
      <c r="K38" s="70"/>
      <c r="L38" s="70"/>
      <c r="M38" s="70"/>
      <c r="N38" s="3"/>
      <c r="O38" s="3"/>
      <c r="P38" s="3"/>
      <c r="Q38" s="3"/>
      <c r="R38" s="3"/>
      <c r="S38" s="3"/>
      <c r="T38" s="3"/>
    </row>
    <row r="39" spans="1:20" ht="13.15" x14ac:dyDescent="0.4">
      <c r="A39" s="71" t="s">
        <v>345</v>
      </c>
      <c r="B39" s="67"/>
      <c r="C39" s="67"/>
      <c r="D39" s="67"/>
      <c r="E39" s="67"/>
      <c r="F39" s="67"/>
      <c r="G39" s="67"/>
      <c r="H39" s="67"/>
      <c r="I39" s="67"/>
      <c r="J39" s="67"/>
      <c r="K39" s="67"/>
      <c r="L39" s="67"/>
      <c r="M39" s="67"/>
      <c r="N39" s="3"/>
      <c r="O39" s="3"/>
      <c r="P39" s="3"/>
      <c r="Q39" s="3"/>
      <c r="R39" s="3"/>
      <c r="S39" s="3"/>
      <c r="T39" s="3"/>
    </row>
    <row r="40" spans="1:20" ht="13.15" x14ac:dyDescent="0.4">
      <c r="A40" s="71" t="s">
        <v>346</v>
      </c>
      <c r="B40" s="67"/>
      <c r="C40" s="67"/>
      <c r="D40" s="67"/>
      <c r="E40" s="67"/>
      <c r="F40" s="67"/>
      <c r="G40" s="67"/>
      <c r="H40" s="67"/>
      <c r="I40" s="67"/>
      <c r="J40" s="67"/>
      <c r="K40" s="67"/>
      <c r="L40" s="67"/>
      <c r="M40" s="67"/>
      <c r="N40" s="3"/>
      <c r="O40" s="3"/>
      <c r="P40" s="3"/>
      <c r="Q40" s="3"/>
      <c r="R40" s="3"/>
      <c r="S40" s="3"/>
      <c r="T40" s="3"/>
    </row>
    <row r="41" spans="1:20" ht="13.15" x14ac:dyDescent="0.4">
      <c r="A41" s="10"/>
      <c r="B41" s="3"/>
      <c r="C41" s="3"/>
      <c r="D41" s="3"/>
      <c r="E41" s="3"/>
      <c r="F41" s="3"/>
      <c r="G41" s="3"/>
      <c r="H41" s="3"/>
      <c r="I41" s="3"/>
      <c r="J41" s="3"/>
      <c r="K41" s="3"/>
      <c r="L41" s="3"/>
      <c r="M41" s="3"/>
      <c r="N41" s="3"/>
      <c r="O41" s="3"/>
      <c r="P41" s="3"/>
      <c r="Q41" s="3"/>
      <c r="R41" s="3"/>
      <c r="S41" s="3"/>
      <c r="T41" s="3"/>
    </row>
    <row r="42" spans="1:20" ht="13.15" x14ac:dyDescent="0.4">
      <c r="A42" s="4" t="s">
        <v>29</v>
      </c>
      <c r="B42" s="32"/>
      <c r="C42" s="32"/>
      <c r="D42" s="32"/>
      <c r="E42" s="32"/>
      <c r="F42" s="32"/>
      <c r="G42" s="32"/>
      <c r="H42" s="32"/>
      <c r="I42" s="32"/>
      <c r="J42" s="32"/>
      <c r="K42" s="32"/>
      <c r="L42" s="32"/>
      <c r="M42" s="32"/>
      <c r="N42" s="3"/>
      <c r="O42" s="3"/>
      <c r="P42" s="3"/>
      <c r="Q42" s="3"/>
      <c r="R42" s="3"/>
      <c r="S42" s="3"/>
      <c r="T42" s="3"/>
    </row>
    <row r="43" spans="1:20" ht="13.15" x14ac:dyDescent="0.4">
      <c r="A43" s="34" t="s">
        <v>347</v>
      </c>
      <c r="B43" s="55" t="s">
        <v>348</v>
      </c>
      <c r="D43" s="38"/>
      <c r="E43" s="38"/>
      <c r="F43" s="38"/>
      <c r="G43" s="38"/>
      <c r="H43" s="38"/>
      <c r="I43" s="38"/>
      <c r="J43" s="38"/>
      <c r="K43" s="38"/>
      <c r="L43" s="3"/>
      <c r="M43" s="3"/>
      <c r="N43" s="3"/>
      <c r="O43" s="3"/>
      <c r="P43" s="3"/>
      <c r="Q43" s="3"/>
      <c r="R43" s="3"/>
      <c r="S43" s="3"/>
      <c r="T43" s="3"/>
    </row>
    <row r="44" spans="1:20" ht="13.15" x14ac:dyDescent="0.4">
      <c r="A44" s="34" t="s">
        <v>349</v>
      </c>
      <c r="B44" s="27" t="s">
        <v>350</v>
      </c>
      <c r="C44" s="27"/>
      <c r="D44" s="3"/>
      <c r="E44" s="3"/>
      <c r="F44" s="3"/>
      <c r="G44" s="3"/>
      <c r="H44" s="3"/>
      <c r="I44" s="3"/>
      <c r="J44" s="3"/>
      <c r="K44" s="3"/>
      <c r="L44" s="3"/>
      <c r="M44" s="3"/>
      <c r="N44" s="3"/>
      <c r="O44" s="3"/>
      <c r="P44" s="3"/>
      <c r="Q44" s="3"/>
      <c r="R44" s="3"/>
      <c r="S44" s="3"/>
      <c r="T44" s="3"/>
    </row>
    <row r="45" spans="1:20" ht="13.15" x14ac:dyDescent="0.4">
      <c r="A45" s="34" t="s">
        <v>351</v>
      </c>
      <c r="B45" s="55" t="s">
        <v>352</v>
      </c>
      <c r="D45" s="3"/>
      <c r="E45" s="3"/>
      <c r="F45" s="3"/>
      <c r="G45" s="3"/>
      <c r="H45" s="3"/>
      <c r="I45" s="3"/>
      <c r="J45" s="3"/>
      <c r="K45" s="3"/>
      <c r="L45" s="3"/>
      <c r="M45" s="3"/>
      <c r="N45" s="3"/>
      <c r="O45" s="3"/>
      <c r="P45" s="3"/>
      <c r="Q45" s="3"/>
      <c r="R45" s="3"/>
      <c r="S45" s="3"/>
      <c r="T45" s="3"/>
    </row>
    <row r="46" spans="1:20" ht="13.15" x14ac:dyDescent="0.4">
      <c r="A46" s="10"/>
      <c r="B46" s="3"/>
      <c r="C46" s="3"/>
      <c r="D46" s="3"/>
      <c r="E46" s="3"/>
      <c r="F46" s="3"/>
      <c r="G46" s="3"/>
      <c r="H46" s="3"/>
      <c r="I46" s="3"/>
      <c r="J46" s="3"/>
      <c r="K46" s="3"/>
      <c r="L46" s="3"/>
      <c r="M46" s="3"/>
      <c r="N46" s="3"/>
      <c r="O46" s="3"/>
      <c r="P46" s="3"/>
      <c r="Q46" s="3"/>
      <c r="R46" s="3"/>
      <c r="S46" s="3"/>
      <c r="T46" s="3"/>
    </row>
    <row r="47" spans="1:20" ht="13.15" x14ac:dyDescent="0.4">
      <c r="A47" s="10" t="s">
        <v>36</v>
      </c>
      <c r="B47" s="3"/>
      <c r="C47" s="3"/>
      <c r="D47" s="3"/>
      <c r="E47" s="3"/>
      <c r="F47" s="3"/>
      <c r="G47" s="3"/>
      <c r="H47" s="3"/>
      <c r="I47" s="3"/>
      <c r="J47" s="3"/>
      <c r="K47" s="3"/>
      <c r="L47" s="3"/>
      <c r="M47" s="3"/>
      <c r="N47" s="3"/>
      <c r="O47" s="3"/>
      <c r="P47" s="3"/>
      <c r="Q47" s="3"/>
      <c r="R47" s="3"/>
      <c r="S47" s="3"/>
      <c r="T47" s="3"/>
    </row>
    <row r="48" spans="1:20" ht="13.15" x14ac:dyDescent="0.4">
      <c r="A48" s="35" t="s">
        <v>6</v>
      </c>
      <c r="B48" s="36" t="s">
        <v>7</v>
      </c>
      <c r="C48" s="36" t="s">
        <v>37</v>
      </c>
      <c r="D48" s="36" t="s">
        <v>38</v>
      </c>
      <c r="E48" s="36" t="s">
        <v>39</v>
      </c>
      <c r="F48" s="36" t="s">
        <v>40</v>
      </c>
      <c r="G48" s="36" t="s">
        <v>41</v>
      </c>
      <c r="H48" s="36" t="s">
        <v>42</v>
      </c>
      <c r="I48" s="36" t="s">
        <v>43</v>
      </c>
      <c r="J48" s="36" t="s">
        <v>44</v>
      </c>
      <c r="K48" s="36" t="s">
        <v>45</v>
      </c>
      <c r="L48" s="36" t="s">
        <v>46</v>
      </c>
      <c r="M48" s="36" t="s">
        <v>47</v>
      </c>
      <c r="N48" s="36" t="s">
        <v>44</v>
      </c>
      <c r="O48" s="36" t="s">
        <v>45</v>
      </c>
      <c r="P48" s="36" t="s">
        <v>46</v>
      </c>
      <c r="Q48" s="36" t="s">
        <v>11</v>
      </c>
      <c r="R48" s="36" t="s">
        <v>8</v>
      </c>
      <c r="S48" s="37" t="s">
        <v>9</v>
      </c>
      <c r="T48" s="67"/>
    </row>
    <row r="49" spans="1:20" ht="12.75" x14ac:dyDescent="0.35">
      <c r="A49" s="39" t="s">
        <v>13</v>
      </c>
      <c r="B49" s="40" t="s">
        <v>353</v>
      </c>
      <c r="C49" s="41">
        <v>6</v>
      </c>
      <c r="D49" s="41">
        <v>8</v>
      </c>
      <c r="E49" s="41">
        <v>5</v>
      </c>
      <c r="F49" s="41" t="s">
        <v>49</v>
      </c>
      <c r="G49" s="40" t="s">
        <v>311</v>
      </c>
      <c r="H49" s="40" t="s">
        <v>354</v>
      </c>
      <c r="I49" s="41" t="s">
        <v>61</v>
      </c>
      <c r="J49" s="41">
        <v>3</v>
      </c>
      <c r="K49" s="41">
        <v>6</v>
      </c>
      <c r="L49" s="41">
        <v>2</v>
      </c>
      <c r="M49" s="40" t="s">
        <v>355</v>
      </c>
      <c r="N49" s="41">
        <v>4</v>
      </c>
      <c r="O49" s="41">
        <v>5</v>
      </c>
      <c r="P49" s="41">
        <v>1</v>
      </c>
      <c r="Q49" s="41">
        <v>105</v>
      </c>
      <c r="R49" s="41">
        <v>1</v>
      </c>
      <c r="S49" s="42">
        <v>1</v>
      </c>
      <c r="T49" s="68"/>
    </row>
    <row r="50" spans="1:20" ht="12.75" x14ac:dyDescent="0.35">
      <c r="A50" s="44" t="s">
        <v>13</v>
      </c>
      <c r="B50" s="45" t="s">
        <v>356</v>
      </c>
      <c r="C50" s="46">
        <v>7</v>
      </c>
      <c r="D50" s="46">
        <v>5</v>
      </c>
      <c r="E50" s="46">
        <v>8</v>
      </c>
      <c r="F50" s="46" t="s">
        <v>49</v>
      </c>
      <c r="G50" s="45" t="s">
        <v>357</v>
      </c>
      <c r="H50" s="45" t="s">
        <v>358</v>
      </c>
      <c r="I50" s="46" t="s">
        <v>52</v>
      </c>
      <c r="J50" s="46">
        <v>4</v>
      </c>
      <c r="K50" s="46">
        <v>6</v>
      </c>
      <c r="L50" s="46">
        <v>1</v>
      </c>
      <c r="M50" s="45" t="s">
        <v>359</v>
      </c>
      <c r="N50" s="46">
        <v>2</v>
      </c>
      <c r="O50" s="46">
        <v>6</v>
      </c>
      <c r="P50" s="46">
        <v>2</v>
      </c>
      <c r="Q50" s="46">
        <v>115</v>
      </c>
      <c r="R50" s="46">
        <v>1</v>
      </c>
      <c r="S50" s="47">
        <v>1</v>
      </c>
      <c r="T50" s="68"/>
    </row>
    <row r="51" spans="1:20" ht="12.75" x14ac:dyDescent="0.35">
      <c r="A51" s="44" t="s">
        <v>13</v>
      </c>
      <c r="B51" s="45" t="s">
        <v>360</v>
      </c>
      <c r="C51" s="46">
        <v>7</v>
      </c>
      <c r="D51" s="46">
        <v>6</v>
      </c>
      <c r="E51" s="46">
        <v>7</v>
      </c>
      <c r="F51" s="46" t="s">
        <v>72</v>
      </c>
      <c r="G51" s="45" t="s">
        <v>191</v>
      </c>
      <c r="H51" s="45" t="s">
        <v>101</v>
      </c>
      <c r="I51" s="46" t="s">
        <v>102</v>
      </c>
      <c r="J51" s="46"/>
      <c r="K51" s="46"/>
      <c r="L51" s="46"/>
      <c r="M51" s="45" t="s">
        <v>361</v>
      </c>
      <c r="N51" s="46">
        <v>3</v>
      </c>
      <c r="O51" s="46">
        <v>7</v>
      </c>
      <c r="P51" s="46">
        <v>3</v>
      </c>
      <c r="Q51" s="46">
        <v>105</v>
      </c>
      <c r="R51" s="46">
        <v>1</v>
      </c>
      <c r="S51" s="47">
        <v>1</v>
      </c>
      <c r="T51" s="68"/>
    </row>
    <row r="52" spans="1:20" ht="12.75" x14ac:dyDescent="0.35">
      <c r="A52" s="44" t="s">
        <v>15</v>
      </c>
      <c r="B52" s="45" t="s">
        <v>362</v>
      </c>
      <c r="C52" s="46">
        <v>5</v>
      </c>
      <c r="D52" s="46">
        <v>8</v>
      </c>
      <c r="E52" s="46">
        <v>4</v>
      </c>
      <c r="F52" s="46" t="s">
        <v>49</v>
      </c>
      <c r="G52" s="45" t="s">
        <v>311</v>
      </c>
      <c r="H52" s="61" t="s">
        <v>69</v>
      </c>
      <c r="I52" s="58"/>
      <c r="J52" s="58"/>
      <c r="K52" s="58"/>
      <c r="L52" s="58"/>
      <c r="M52" s="45" t="s">
        <v>363</v>
      </c>
      <c r="N52" s="46">
        <v>3</v>
      </c>
      <c r="O52" s="46">
        <v>6</v>
      </c>
      <c r="P52" s="46">
        <v>1</v>
      </c>
      <c r="Q52" s="46">
        <v>110</v>
      </c>
      <c r="R52" s="46">
        <v>1</v>
      </c>
      <c r="S52" s="47">
        <v>1</v>
      </c>
      <c r="T52" s="68"/>
    </row>
    <row r="53" spans="1:20" ht="12.75" x14ac:dyDescent="0.35">
      <c r="A53" s="44" t="s">
        <v>15</v>
      </c>
      <c r="B53" s="45" t="s">
        <v>364</v>
      </c>
      <c r="C53" s="46">
        <v>5</v>
      </c>
      <c r="D53" s="46">
        <v>5</v>
      </c>
      <c r="E53" s="46">
        <v>6</v>
      </c>
      <c r="F53" s="46" t="s">
        <v>49</v>
      </c>
      <c r="G53" s="45" t="s">
        <v>77</v>
      </c>
      <c r="H53" s="60" t="s">
        <v>65</v>
      </c>
      <c r="I53" s="58"/>
      <c r="J53" s="58"/>
      <c r="K53" s="58"/>
      <c r="L53" s="58"/>
      <c r="M53" s="45" t="s">
        <v>365</v>
      </c>
      <c r="N53" s="46">
        <v>4</v>
      </c>
      <c r="O53" s="46">
        <v>5</v>
      </c>
      <c r="P53" s="46">
        <v>1</v>
      </c>
      <c r="Q53" s="46">
        <v>105</v>
      </c>
      <c r="R53" s="46">
        <v>1</v>
      </c>
      <c r="S53" s="47">
        <v>1</v>
      </c>
      <c r="T53" s="68"/>
    </row>
    <row r="54" spans="1:20" ht="12.75" x14ac:dyDescent="0.35">
      <c r="A54" s="44" t="s">
        <v>17</v>
      </c>
      <c r="B54" s="45" t="s">
        <v>366</v>
      </c>
      <c r="C54" s="46">
        <v>5</v>
      </c>
      <c r="D54" s="46">
        <v>7</v>
      </c>
      <c r="E54" s="46">
        <v>6</v>
      </c>
      <c r="F54" s="46" t="s">
        <v>72</v>
      </c>
      <c r="G54" s="45" t="s">
        <v>367</v>
      </c>
      <c r="H54" s="48" t="s">
        <v>368</v>
      </c>
      <c r="I54" s="46" t="s">
        <v>61</v>
      </c>
      <c r="J54" s="46">
        <v>2</v>
      </c>
      <c r="K54" s="46">
        <v>6</v>
      </c>
      <c r="L54" s="46">
        <v>1</v>
      </c>
      <c r="M54" s="45" t="s">
        <v>369</v>
      </c>
      <c r="N54" s="46">
        <v>2</v>
      </c>
      <c r="O54" s="46">
        <v>5</v>
      </c>
      <c r="P54" s="46">
        <v>2</v>
      </c>
      <c r="Q54" s="46">
        <v>95</v>
      </c>
      <c r="R54" s="46">
        <v>1</v>
      </c>
      <c r="S54" s="47">
        <v>1</v>
      </c>
      <c r="T54" s="68"/>
    </row>
    <row r="55" spans="1:20" ht="12.75" x14ac:dyDescent="0.35">
      <c r="A55" s="44" t="s">
        <v>17</v>
      </c>
      <c r="B55" s="45" t="s">
        <v>370</v>
      </c>
      <c r="C55" s="46">
        <v>5</v>
      </c>
      <c r="D55" s="46">
        <v>6</v>
      </c>
      <c r="E55" s="46">
        <v>7</v>
      </c>
      <c r="F55" s="46" t="s">
        <v>72</v>
      </c>
      <c r="G55" s="45" t="s">
        <v>193</v>
      </c>
      <c r="H55" s="48" t="s">
        <v>101</v>
      </c>
      <c r="I55" s="46" t="s">
        <v>102</v>
      </c>
      <c r="J55" s="46"/>
      <c r="K55" s="46"/>
      <c r="L55" s="46"/>
      <c r="M55" s="45" t="s">
        <v>371</v>
      </c>
      <c r="N55" s="46">
        <v>3</v>
      </c>
      <c r="O55" s="46">
        <v>6</v>
      </c>
      <c r="P55" s="46">
        <v>2</v>
      </c>
      <c r="Q55" s="46">
        <v>95</v>
      </c>
      <c r="R55" s="46">
        <v>1</v>
      </c>
      <c r="S55" s="47">
        <v>1</v>
      </c>
      <c r="T55" s="68"/>
    </row>
    <row r="56" spans="1:20" ht="12.75" x14ac:dyDescent="0.35">
      <c r="A56" s="44" t="s">
        <v>17</v>
      </c>
      <c r="B56" s="45" t="s">
        <v>372</v>
      </c>
      <c r="C56" s="46">
        <v>5</v>
      </c>
      <c r="D56" s="46">
        <v>5</v>
      </c>
      <c r="E56" s="46">
        <v>7</v>
      </c>
      <c r="F56" s="46" t="s">
        <v>72</v>
      </c>
      <c r="G56" s="45" t="s">
        <v>77</v>
      </c>
      <c r="H56" s="48" t="s">
        <v>373</v>
      </c>
      <c r="I56" s="46" t="s">
        <v>97</v>
      </c>
      <c r="J56" s="46">
        <v>5</v>
      </c>
      <c r="K56" s="46">
        <v>5</v>
      </c>
      <c r="L56" s="46">
        <v>1</v>
      </c>
      <c r="M56" s="45" t="s">
        <v>365</v>
      </c>
      <c r="N56" s="46">
        <v>2</v>
      </c>
      <c r="O56" s="46">
        <v>5</v>
      </c>
      <c r="P56" s="46">
        <v>1</v>
      </c>
      <c r="Q56" s="46">
        <v>100</v>
      </c>
      <c r="R56" s="46">
        <v>1</v>
      </c>
      <c r="S56" s="47">
        <v>1</v>
      </c>
      <c r="T56" s="68"/>
    </row>
    <row r="57" spans="1:20" ht="12.75" x14ac:dyDescent="0.35">
      <c r="A57" s="44" t="s">
        <v>84</v>
      </c>
      <c r="B57" s="45" t="s">
        <v>374</v>
      </c>
      <c r="C57" s="46">
        <v>4</v>
      </c>
      <c r="D57" s="46">
        <v>7</v>
      </c>
      <c r="E57" s="46">
        <v>4</v>
      </c>
      <c r="F57" s="46" t="s">
        <v>49</v>
      </c>
      <c r="G57" s="45" t="s">
        <v>375</v>
      </c>
      <c r="H57" s="60" t="s">
        <v>87</v>
      </c>
      <c r="I57" s="58"/>
      <c r="J57" s="58"/>
      <c r="K57" s="58"/>
      <c r="L57" s="58"/>
      <c r="M57" s="45" t="s">
        <v>376</v>
      </c>
      <c r="N57" s="46">
        <v>2</v>
      </c>
      <c r="O57" s="46">
        <v>6</v>
      </c>
      <c r="P57" s="46">
        <v>1</v>
      </c>
      <c r="Q57" s="46">
        <v>85</v>
      </c>
      <c r="R57" s="46">
        <v>1</v>
      </c>
      <c r="S57" s="47">
        <v>1</v>
      </c>
      <c r="T57" s="68"/>
    </row>
    <row r="58" spans="1:20" ht="12.75" x14ac:dyDescent="0.35">
      <c r="A58" s="44" t="s">
        <v>84</v>
      </c>
      <c r="B58" s="45" t="s">
        <v>377</v>
      </c>
      <c r="C58" s="46">
        <v>4</v>
      </c>
      <c r="D58" s="46">
        <v>6</v>
      </c>
      <c r="E58" s="46">
        <v>6</v>
      </c>
      <c r="F58" s="46" t="s">
        <v>49</v>
      </c>
      <c r="G58" s="45" t="s">
        <v>218</v>
      </c>
      <c r="H58" s="60" t="s">
        <v>91</v>
      </c>
      <c r="I58" s="58"/>
      <c r="J58" s="58"/>
      <c r="K58" s="58"/>
      <c r="L58" s="58"/>
      <c r="M58" s="45" t="s">
        <v>371</v>
      </c>
      <c r="N58" s="46">
        <v>3</v>
      </c>
      <c r="O58" s="46">
        <v>6</v>
      </c>
      <c r="P58" s="46">
        <v>2</v>
      </c>
      <c r="Q58" s="46">
        <v>95</v>
      </c>
      <c r="R58" s="46">
        <v>1</v>
      </c>
      <c r="S58" s="47">
        <v>1</v>
      </c>
      <c r="T58" s="68"/>
    </row>
    <row r="59" spans="1:20" ht="12.75" x14ac:dyDescent="0.35">
      <c r="A59" s="44" t="s">
        <v>19</v>
      </c>
      <c r="B59" s="45" t="s">
        <v>378</v>
      </c>
      <c r="C59" s="46">
        <v>4</v>
      </c>
      <c r="D59" s="46">
        <v>7</v>
      </c>
      <c r="E59" s="46">
        <v>5</v>
      </c>
      <c r="F59" s="46" t="s">
        <v>94</v>
      </c>
      <c r="G59" s="45" t="s">
        <v>294</v>
      </c>
      <c r="H59" s="45" t="s">
        <v>379</v>
      </c>
      <c r="I59" s="46" t="s">
        <v>107</v>
      </c>
      <c r="J59" s="46">
        <v>4</v>
      </c>
      <c r="K59" s="46" t="s">
        <v>98</v>
      </c>
      <c r="L59" s="46">
        <v>1</v>
      </c>
      <c r="M59" s="45" t="s">
        <v>380</v>
      </c>
      <c r="N59" s="46">
        <v>1</v>
      </c>
      <c r="O59" s="46">
        <v>4</v>
      </c>
      <c r="P59" s="46">
        <v>2</v>
      </c>
      <c r="Q59" s="46">
        <v>85</v>
      </c>
      <c r="R59" s="46">
        <v>1</v>
      </c>
      <c r="S59" s="47">
        <v>1</v>
      </c>
      <c r="T59" s="68"/>
    </row>
    <row r="60" spans="1:20" ht="12.75" x14ac:dyDescent="0.35">
      <c r="A60" s="44" t="s">
        <v>19</v>
      </c>
      <c r="B60" s="45" t="s">
        <v>381</v>
      </c>
      <c r="C60" s="46">
        <v>4</v>
      </c>
      <c r="D60" s="46">
        <v>7</v>
      </c>
      <c r="E60" s="46">
        <v>5</v>
      </c>
      <c r="F60" s="46" t="s">
        <v>94</v>
      </c>
      <c r="G60" s="45" t="s">
        <v>382</v>
      </c>
      <c r="H60" s="45" t="s">
        <v>383</v>
      </c>
      <c r="I60" s="46" t="s">
        <v>97</v>
      </c>
      <c r="J60" s="46">
        <v>1</v>
      </c>
      <c r="K60" s="46" t="s">
        <v>98</v>
      </c>
      <c r="L60" s="46">
        <v>5</v>
      </c>
      <c r="M60" s="45" t="s">
        <v>380</v>
      </c>
      <c r="N60" s="46">
        <v>1</v>
      </c>
      <c r="O60" s="46">
        <v>4</v>
      </c>
      <c r="P60" s="46">
        <v>2</v>
      </c>
      <c r="Q60" s="46">
        <v>90</v>
      </c>
      <c r="R60" s="46">
        <v>1</v>
      </c>
      <c r="S60" s="47">
        <v>1</v>
      </c>
      <c r="T60" s="68"/>
    </row>
    <row r="61" spans="1:20" ht="12.75" x14ac:dyDescent="0.35">
      <c r="A61" s="44" t="s">
        <v>19</v>
      </c>
      <c r="B61" s="45" t="s">
        <v>384</v>
      </c>
      <c r="C61" s="46">
        <v>4</v>
      </c>
      <c r="D61" s="46">
        <v>7</v>
      </c>
      <c r="E61" s="46">
        <v>6</v>
      </c>
      <c r="F61" s="46" t="s">
        <v>72</v>
      </c>
      <c r="G61" s="45" t="s">
        <v>193</v>
      </c>
      <c r="H61" s="45" t="s">
        <v>101</v>
      </c>
      <c r="I61" s="46" t="s">
        <v>102</v>
      </c>
      <c r="J61" s="46"/>
      <c r="K61" s="46"/>
      <c r="L61" s="46"/>
      <c r="M61" s="45" t="s">
        <v>385</v>
      </c>
      <c r="N61" s="46">
        <v>4</v>
      </c>
      <c r="O61" s="46">
        <v>7</v>
      </c>
      <c r="P61" s="46">
        <v>2</v>
      </c>
      <c r="Q61" s="46">
        <v>95</v>
      </c>
      <c r="R61" s="46">
        <v>1</v>
      </c>
      <c r="S61" s="47">
        <v>1</v>
      </c>
      <c r="T61" s="68"/>
    </row>
    <row r="62" spans="1:20" ht="12.75" x14ac:dyDescent="0.35">
      <c r="A62" s="44" t="s">
        <v>21</v>
      </c>
      <c r="B62" s="45" t="s">
        <v>386</v>
      </c>
      <c r="C62" s="46">
        <v>3</v>
      </c>
      <c r="D62" s="46">
        <v>4</v>
      </c>
      <c r="E62" s="46">
        <v>8</v>
      </c>
      <c r="F62" s="46" t="s">
        <v>72</v>
      </c>
      <c r="G62" s="45" t="s">
        <v>357</v>
      </c>
      <c r="H62" s="45" t="s">
        <v>387</v>
      </c>
      <c r="I62" s="46" t="s">
        <v>97</v>
      </c>
      <c r="J62" s="46">
        <v>2</v>
      </c>
      <c r="K62" s="46">
        <v>5</v>
      </c>
      <c r="L62" s="46">
        <v>1</v>
      </c>
      <c r="M62" s="45" t="s">
        <v>359</v>
      </c>
      <c r="N62" s="46">
        <v>2</v>
      </c>
      <c r="O62" s="46">
        <v>6</v>
      </c>
      <c r="P62" s="46">
        <v>2</v>
      </c>
      <c r="Q62" s="46">
        <v>70</v>
      </c>
      <c r="R62" s="46">
        <v>3</v>
      </c>
      <c r="S62" s="47">
        <v>6</v>
      </c>
      <c r="T62" s="68"/>
    </row>
    <row r="63" spans="1:20" ht="12.75" x14ac:dyDescent="0.35">
      <c r="A63" s="44" t="s">
        <v>21</v>
      </c>
      <c r="B63" s="45" t="s">
        <v>388</v>
      </c>
      <c r="C63" s="46">
        <v>3</v>
      </c>
      <c r="D63" s="46">
        <v>8</v>
      </c>
      <c r="E63" s="46">
        <v>5</v>
      </c>
      <c r="F63" s="46" t="s">
        <v>94</v>
      </c>
      <c r="G63" s="45" t="s">
        <v>311</v>
      </c>
      <c r="H63" s="48" t="s">
        <v>389</v>
      </c>
      <c r="I63" s="46" t="s">
        <v>52</v>
      </c>
      <c r="J63" s="46">
        <v>1</v>
      </c>
      <c r="K63" s="46">
        <v>8</v>
      </c>
      <c r="L63" s="46">
        <v>3</v>
      </c>
      <c r="M63" s="45" t="s">
        <v>355</v>
      </c>
      <c r="N63" s="46">
        <v>2</v>
      </c>
      <c r="O63" s="46">
        <v>5</v>
      </c>
      <c r="P63" s="46">
        <v>1</v>
      </c>
      <c r="Q63" s="46">
        <v>70</v>
      </c>
      <c r="R63" s="46">
        <v>3</v>
      </c>
      <c r="S63" s="47">
        <v>6</v>
      </c>
      <c r="T63" s="68"/>
    </row>
    <row r="64" spans="1:20" ht="12.75" x14ac:dyDescent="0.35">
      <c r="A64" s="44" t="s">
        <v>21</v>
      </c>
      <c r="B64" s="45" t="s">
        <v>390</v>
      </c>
      <c r="C64" s="46">
        <v>3</v>
      </c>
      <c r="D64" s="46">
        <v>6</v>
      </c>
      <c r="E64" s="46">
        <v>6</v>
      </c>
      <c r="F64" s="46" t="s">
        <v>72</v>
      </c>
      <c r="G64" s="45" t="s">
        <v>367</v>
      </c>
      <c r="H64" s="48" t="s">
        <v>391</v>
      </c>
      <c r="I64" s="46" t="s">
        <v>52</v>
      </c>
      <c r="J64" s="46">
        <v>4</v>
      </c>
      <c r="K64" s="46">
        <v>6</v>
      </c>
      <c r="L64" s="46">
        <v>1</v>
      </c>
      <c r="M64" s="45" t="s">
        <v>392</v>
      </c>
      <c r="N64" s="46">
        <v>1</v>
      </c>
      <c r="O64" s="46">
        <v>5</v>
      </c>
      <c r="P64" s="46">
        <v>2</v>
      </c>
      <c r="Q64" s="46">
        <v>75</v>
      </c>
      <c r="R64" s="46">
        <v>3</v>
      </c>
      <c r="S64" s="47">
        <v>6</v>
      </c>
      <c r="T64" s="68"/>
    </row>
    <row r="65" spans="1:20" ht="12.75" x14ac:dyDescent="0.35">
      <c r="A65" s="44" t="s">
        <v>21</v>
      </c>
      <c r="B65" s="45" t="s">
        <v>393</v>
      </c>
      <c r="C65" s="46">
        <v>3</v>
      </c>
      <c r="D65" s="46">
        <v>7</v>
      </c>
      <c r="E65" s="46">
        <v>6</v>
      </c>
      <c r="F65" s="46" t="s">
        <v>72</v>
      </c>
      <c r="G65" s="45" t="s">
        <v>301</v>
      </c>
      <c r="H65" s="48" t="s">
        <v>101</v>
      </c>
      <c r="I65" s="46" t="s">
        <v>102</v>
      </c>
      <c r="J65" s="46"/>
      <c r="K65" s="46"/>
      <c r="L65" s="46"/>
      <c r="M65" s="45" t="s">
        <v>394</v>
      </c>
      <c r="N65" s="46">
        <v>2</v>
      </c>
      <c r="O65" s="46">
        <v>7</v>
      </c>
      <c r="P65" s="46">
        <v>3</v>
      </c>
      <c r="Q65" s="46">
        <v>65</v>
      </c>
      <c r="R65" s="46">
        <v>3</v>
      </c>
      <c r="S65" s="47">
        <v>6</v>
      </c>
      <c r="T65" s="68"/>
    </row>
    <row r="66" spans="1:20" ht="12.75" x14ac:dyDescent="0.35">
      <c r="A66" s="44" t="s">
        <v>21</v>
      </c>
      <c r="B66" s="45" t="s">
        <v>395</v>
      </c>
      <c r="C66" s="46">
        <v>3</v>
      </c>
      <c r="D66" s="46">
        <v>6</v>
      </c>
      <c r="E66" s="46">
        <v>6</v>
      </c>
      <c r="F66" s="46" t="s">
        <v>72</v>
      </c>
      <c r="G66" s="45" t="s">
        <v>218</v>
      </c>
      <c r="H66" s="45" t="s">
        <v>101</v>
      </c>
      <c r="I66" s="46" t="s">
        <v>102</v>
      </c>
      <c r="J66" s="46"/>
      <c r="K66" s="46"/>
      <c r="L66" s="46"/>
      <c r="M66" s="45" t="s">
        <v>371</v>
      </c>
      <c r="N66" s="46">
        <v>3</v>
      </c>
      <c r="O66" s="46">
        <v>6</v>
      </c>
      <c r="P66" s="46">
        <v>2</v>
      </c>
      <c r="Q66" s="46">
        <v>65</v>
      </c>
      <c r="R66" s="46">
        <v>3</v>
      </c>
      <c r="S66" s="47">
        <v>6</v>
      </c>
      <c r="T66" s="68"/>
    </row>
    <row r="67" spans="1:20" ht="12.75" x14ac:dyDescent="0.35">
      <c r="A67" s="44" t="s">
        <v>22</v>
      </c>
      <c r="B67" s="45" t="s">
        <v>396</v>
      </c>
      <c r="C67" s="46">
        <v>2</v>
      </c>
      <c r="D67" s="46">
        <v>7</v>
      </c>
      <c r="E67" s="46">
        <v>4</v>
      </c>
      <c r="F67" s="46" t="s">
        <v>94</v>
      </c>
      <c r="G67" s="45" t="s">
        <v>311</v>
      </c>
      <c r="H67" s="45" t="s">
        <v>368</v>
      </c>
      <c r="I67" s="46" t="s">
        <v>61</v>
      </c>
      <c r="J67" s="46">
        <v>2</v>
      </c>
      <c r="K67" s="46">
        <v>6</v>
      </c>
      <c r="L67" s="46">
        <v>1</v>
      </c>
      <c r="M67" s="45" t="s">
        <v>380</v>
      </c>
      <c r="N67" s="46">
        <v>1</v>
      </c>
      <c r="O67" s="46">
        <v>4</v>
      </c>
      <c r="P67" s="46">
        <v>2</v>
      </c>
      <c r="Q67" s="46">
        <v>50</v>
      </c>
      <c r="R67" s="46">
        <v>5</v>
      </c>
      <c r="S67" s="47">
        <v>10</v>
      </c>
      <c r="T67" s="68"/>
    </row>
    <row r="68" spans="1:20" ht="12.75" x14ac:dyDescent="0.35">
      <c r="A68" s="44" t="s">
        <v>22</v>
      </c>
      <c r="B68" s="45" t="s">
        <v>397</v>
      </c>
      <c r="C68" s="46">
        <v>2</v>
      </c>
      <c r="D68" s="46">
        <v>7</v>
      </c>
      <c r="E68" s="46">
        <v>4</v>
      </c>
      <c r="F68" s="46" t="s">
        <v>94</v>
      </c>
      <c r="G68" s="45" t="s">
        <v>68</v>
      </c>
      <c r="H68" s="45" t="s">
        <v>398</v>
      </c>
      <c r="I68" s="46" t="s">
        <v>52</v>
      </c>
      <c r="J68" s="46">
        <v>1</v>
      </c>
      <c r="K68" s="46">
        <v>6</v>
      </c>
      <c r="L68" s="46">
        <v>2</v>
      </c>
      <c r="M68" s="45" t="s">
        <v>380</v>
      </c>
      <c r="N68" s="46">
        <v>1</v>
      </c>
      <c r="O68" s="46">
        <v>4</v>
      </c>
      <c r="P68" s="46">
        <v>2</v>
      </c>
      <c r="Q68" s="46">
        <v>55</v>
      </c>
      <c r="R68" s="46">
        <v>5</v>
      </c>
      <c r="S68" s="47">
        <v>10</v>
      </c>
      <c r="T68" s="68"/>
    </row>
    <row r="69" spans="1:20" ht="12.75" x14ac:dyDescent="0.35">
      <c r="A69" s="44" t="s">
        <v>22</v>
      </c>
      <c r="B69" s="45" t="s">
        <v>399</v>
      </c>
      <c r="C69" s="46">
        <v>2</v>
      </c>
      <c r="D69" s="46">
        <v>5</v>
      </c>
      <c r="E69" s="46">
        <v>4</v>
      </c>
      <c r="F69" s="46" t="s">
        <v>94</v>
      </c>
      <c r="G69" s="45" t="s">
        <v>320</v>
      </c>
      <c r="H69" s="45" t="s">
        <v>400</v>
      </c>
      <c r="I69" s="46" t="s">
        <v>97</v>
      </c>
      <c r="J69" s="46">
        <v>3</v>
      </c>
      <c r="K69" s="46">
        <v>6</v>
      </c>
      <c r="L69" s="46">
        <v>1</v>
      </c>
      <c r="M69" s="45" t="s">
        <v>401</v>
      </c>
      <c r="N69" s="46">
        <v>1</v>
      </c>
      <c r="O69" s="46">
        <v>5</v>
      </c>
      <c r="P69" s="46">
        <v>1</v>
      </c>
      <c r="Q69" s="46">
        <v>50</v>
      </c>
      <c r="R69" s="46">
        <v>5</v>
      </c>
      <c r="S69" s="47">
        <v>10</v>
      </c>
      <c r="T69" s="68"/>
    </row>
    <row r="70" spans="1:20" ht="12.75" x14ac:dyDescent="0.35">
      <c r="A70" s="44" t="s">
        <v>22</v>
      </c>
      <c r="B70" s="45" t="s">
        <v>402</v>
      </c>
      <c r="C70" s="46">
        <v>2</v>
      </c>
      <c r="D70" s="46">
        <v>6</v>
      </c>
      <c r="E70" s="46">
        <v>6</v>
      </c>
      <c r="F70" s="46" t="s">
        <v>94</v>
      </c>
      <c r="G70" s="45" t="s">
        <v>218</v>
      </c>
      <c r="H70" s="45" t="s">
        <v>101</v>
      </c>
      <c r="I70" s="46" t="s">
        <v>102</v>
      </c>
      <c r="J70" s="46"/>
      <c r="K70" s="46"/>
      <c r="L70" s="46"/>
      <c r="M70" s="45" t="s">
        <v>371</v>
      </c>
      <c r="N70" s="46">
        <v>2</v>
      </c>
      <c r="O70" s="46">
        <v>6</v>
      </c>
      <c r="P70" s="46">
        <v>2</v>
      </c>
      <c r="Q70" s="46">
        <v>45</v>
      </c>
      <c r="R70" s="46">
        <v>5</v>
      </c>
      <c r="S70" s="47">
        <v>10</v>
      </c>
      <c r="T70" s="68"/>
    </row>
    <row r="71" spans="1:20" ht="12.75" x14ac:dyDescent="0.35">
      <c r="A71" s="44" t="s">
        <v>22</v>
      </c>
      <c r="B71" s="45" t="s">
        <v>403</v>
      </c>
      <c r="C71" s="46">
        <v>2</v>
      </c>
      <c r="D71" s="46">
        <v>5</v>
      </c>
      <c r="E71" s="46">
        <v>7</v>
      </c>
      <c r="F71" s="46" t="s">
        <v>94</v>
      </c>
      <c r="G71" s="45" t="s">
        <v>77</v>
      </c>
      <c r="H71" s="45" t="s">
        <v>387</v>
      </c>
      <c r="I71" s="46" t="s">
        <v>97</v>
      </c>
      <c r="J71" s="46">
        <v>2</v>
      </c>
      <c r="K71" s="46">
        <v>5</v>
      </c>
      <c r="L71" s="46">
        <v>1</v>
      </c>
      <c r="M71" s="45" t="s">
        <v>365</v>
      </c>
      <c r="N71" s="46">
        <v>2</v>
      </c>
      <c r="O71" s="46">
        <v>5</v>
      </c>
      <c r="P71" s="46">
        <v>1</v>
      </c>
      <c r="Q71" s="46">
        <v>50</v>
      </c>
      <c r="R71" s="46">
        <v>5</v>
      </c>
      <c r="S71" s="47">
        <v>10</v>
      </c>
      <c r="T71" s="68"/>
    </row>
    <row r="72" spans="1:20" ht="12.75" x14ac:dyDescent="0.35">
      <c r="A72" s="44" t="s">
        <v>23</v>
      </c>
      <c r="B72" s="45" t="s">
        <v>404</v>
      </c>
      <c r="C72" s="46">
        <v>1</v>
      </c>
      <c r="D72" s="46">
        <v>7</v>
      </c>
      <c r="E72" s="46">
        <v>4</v>
      </c>
      <c r="F72" s="46" t="s">
        <v>136</v>
      </c>
      <c r="G72" s="45" t="s">
        <v>68</v>
      </c>
      <c r="H72" s="45" t="s">
        <v>101</v>
      </c>
      <c r="I72" s="46" t="s">
        <v>102</v>
      </c>
      <c r="J72" s="46"/>
      <c r="K72" s="46"/>
      <c r="L72" s="46"/>
      <c r="M72" s="45" t="s">
        <v>405</v>
      </c>
      <c r="N72" s="46">
        <v>1</v>
      </c>
      <c r="O72" s="46">
        <v>4</v>
      </c>
      <c r="P72" s="46">
        <v>1</v>
      </c>
      <c r="Q72" s="46">
        <v>15</v>
      </c>
      <c r="R72" s="46">
        <v>5</v>
      </c>
      <c r="S72" s="47">
        <v>15</v>
      </c>
      <c r="T72" s="68"/>
    </row>
    <row r="73" spans="1:20" ht="12.75" x14ac:dyDescent="0.35">
      <c r="A73" s="44" t="s">
        <v>23</v>
      </c>
      <c r="B73" s="45" t="s">
        <v>406</v>
      </c>
      <c r="C73" s="46">
        <v>1</v>
      </c>
      <c r="D73" s="46">
        <v>5</v>
      </c>
      <c r="E73" s="46">
        <v>3</v>
      </c>
      <c r="F73" s="46" t="s">
        <v>136</v>
      </c>
      <c r="G73" s="45" t="s">
        <v>320</v>
      </c>
      <c r="H73" s="45" t="s">
        <v>101</v>
      </c>
      <c r="I73" s="46" t="s">
        <v>102</v>
      </c>
      <c r="J73" s="46"/>
      <c r="K73" s="46"/>
      <c r="L73" s="46"/>
      <c r="M73" s="45" t="s">
        <v>407</v>
      </c>
      <c r="N73" s="46">
        <v>1</v>
      </c>
      <c r="O73" s="46">
        <v>3</v>
      </c>
      <c r="P73" s="46">
        <v>1</v>
      </c>
      <c r="Q73" s="46">
        <v>10</v>
      </c>
      <c r="R73" s="46">
        <v>5</v>
      </c>
      <c r="S73" s="47">
        <v>15</v>
      </c>
      <c r="T73" s="68"/>
    </row>
    <row r="74" spans="1:20" ht="12.75" x14ac:dyDescent="0.35">
      <c r="A74" s="44" t="s">
        <v>24</v>
      </c>
      <c r="B74" s="45" t="s">
        <v>408</v>
      </c>
      <c r="C74" s="46">
        <v>10</v>
      </c>
      <c r="D74" s="46">
        <v>8</v>
      </c>
      <c r="E74" s="46">
        <v>9</v>
      </c>
      <c r="F74" s="46" t="s">
        <v>49</v>
      </c>
      <c r="G74" s="45" t="s">
        <v>241</v>
      </c>
      <c r="H74" s="45" t="s">
        <v>409</v>
      </c>
      <c r="I74" s="46" t="s">
        <v>61</v>
      </c>
      <c r="J74" s="46">
        <v>4</v>
      </c>
      <c r="K74" s="46">
        <v>9</v>
      </c>
      <c r="L74" s="46">
        <v>2</v>
      </c>
      <c r="M74" s="45" t="s">
        <v>410</v>
      </c>
      <c r="N74" s="46">
        <v>8</v>
      </c>
      <c r="O74" s="46">
        <v>6</v>
      </c>
      <c r="P74" s="46">
        <v>1</v>
      </c>
      <c r="Q74" s="46">
        <v>170</v>
      </c>
      <c r="R74" s="46">
        <v>1</v>
      </c>
      <c r="S74" s="47">
        <v>1</v>
      </c>
      <c r="T74" s="68"/>
    </row>
    <row r="75" spans="1:20" ht="12.75" x14ac:dyDescent="0.35">
      <c r="A75" s="44" t="s">
        <v>24</v>
      </c>
      <c r="B75" s="45" t="s">
        <v>411</v>
      </c>
      <c r="C75" s="46">
        <v>12</v>
      </c>
      <c r="D75" s="46">
        <v>6</v>
      </c>
      <c r="E75" s="46">
        <v>8</v>
      </c>
      <c r="F75" s="46" t="s">
        <v>72</v>
      </c>
      <c r="G75" s="45" t="s">
        <v>412</v>
      </c>
      <c r="H75" s="45" t="s">
        <v>413</v>
      </c>
      <c r="I75" s="46" t="s">
        <v>52</v>
      </c>
      <c r="J75" s="46">
        <v>5</v>
      </c>
      <c r="K75" s="46">
        <v>6</v>
      </c>
      <c r="L75" s="46">
        <v>1</v>
      </c>
      <c r="M75" s="45" t="s">
        <v>414</v>
      </c>
      <c r="N75" s="46">
        <v>5</v>
      </c>
      <c r="O75" s="46">
        <v>8</v>
      </c>
      <c r="P75" s="46">
        <v>2</v>
      </c>
      <c r="Q75" s="46">
        <v>175</v>
      </c>
      <c r="R75" s="46">
        <v>1</v>
      </c>
      <c r="S75" s="47">
        <v>1</v>
      </c>
      <c r="T75" s="68"/>
    </row>
    <row r="76" spans="1:20" ht="12.75" x14ac:dyDescent="0.35">
      <c r="A76" s="44" t="s">
        <v>24</v>
      </c>
      <c r="B76" s="45" t="s">
        <v>415</v>
      </c>
      <c r="C76" s="46">
        <v>12</v>
      </c>
      <c r="D76" s="46">
        <v>7</v>
      </c>
      <c r="E76" s="46">
        <v>8</v>
      </c>
      <c r="F76" s="46" t="s">
        <v>49</v>
      </c>
      <c r="G76" s="45" t="s">
        <v>147</v>
      </c>
      <c r="H76" s="45" t="s">
        <v>101</v>
      </c>
      <c r="I76" s="46" t="s">
        <v>102</v>
      </c>
      <c r="J76" s="46"/>
      <c r="K76" s="46"/>
      <c r="L76" s="46"/>
      <c r="M76" s="45" t="s">
        <v>416</v>
      </c>
      <c r="N76" s="46">
        <v>4</v>
      </c>
      <c r="O76" s="46">
        <v>10</v>
      </c>
      <c r="P76" s="46">
        <v>4</v>
      </c>
      <c r="Q76" s="46">
        <v>170</v>
      </c>
      <c r="R76" s="46">
        <v>1</v>
      </c>
      <c r="S76" s="47">
        <v>1</v>
      </c>
      <c r="T76" s="68"/>
    </row>
    <row r="77" spans="1:20" ht="12.75" x14ac:dyDescent="0.35">
      <c r="A77" s="44" t="s">
        <v>25</v>
      </c>
      <c r="B77" s="45" t="s">
        <v>417</v>
      </c>
      <c r="C77" s="46">
        <v>12</v>
      </c>
      <c r="D77" s="46">
        <v>8</v>
      </c>
      <c r="E77" s="46">
        <v>8</v>
      </c>
      <c r="F77" s="46" t="s">
        <v>72</v>
      </c>
      <c r="G77" s="45" t="s">
        <v>241</v>
      </c>
      <c r="H77" s="45" t="s">
        <v>418</v>
      </c>
      <c r="I77" s="46" t="s">
        <v>52</v>
      </c>
      <c r="J77" s="46">
        <v>2</v>
      </c>
      <c r="K77" s="46">
        <v>8</v>
      </c>
      <c r="L77" s="46">
        <v>2</v>
      </c>
      <c r="M77" s="45" t="s">
        <v>419</v>
      </c>
      <c r="N77" s="46">
        <v>8</v>
      </c>
      <c r="O77" s="46">
        <v>8</v>
      </c>
      <c r="P77" s="46">
        <v>1</v>
      </c>
      <c r="Q77" s="46">
        <v>190</v>
      </c>
      <c r="R77" s="46">
        <v>1</v>
      </c>
      <c r="S77" s="47">
        <v>1</v>
      </c>
      <c r="T77" s="68"/>
    </row>
    <row r="78" spans="1:20" ht="12.75" x14ac:dyDescent="0.35">
      <c r="A78" s="49" t="s">
        <v>25</v>
      </c>
      <c r="B78" s="50" t="s">
        <v>420</v>
      </c>
      <c r="C78" s="51">
        <v>15</v>
      </c>
      <c r="D78" s="51">
        <v>5</v>
      </c>
      <c r="E78" s="51">
        <v>9</v>
      </c>
      <c r="F78" s="51" t="s">
        <v>49</v>
      </c>
      <c r="G78" s="50" t="s">
        <v>357</v>
      </c>
      <c r="H78" s="50" t="s">
        <v>421</v>
      </c>
      <c r="I78" s="51" t="s">
        <v>97</v>
      </c>
      <c r="J78" s="51">
        <v>5</v>
      </c>
      <c r="K78" s="51">
        <v>6</v>
      </c>
      <c r="L78" s="51">
        <v>1</v>
      </c>
      <c r="M78" s="50" t="s">
        <v>422</v>
      </c>
      <c r="N78" s="51">
        <v>5</v>
      </c>
      <c r="O78" s="51">
        <v>6</v>
      </c>
      <c r="P78" s="51">
        <v>1</v>
      </c>
      <c r="Q78" s="51">
        <v>195</v>
      </c>
      <c r="R78" s="51">
        <v>1</v>
      </c>
      <c r="S78" s="52">
        <v>1</v>
      </c>
      <c r="T78" s="68"/>
    </row>
    <row r="79" spans="1:20" ht="12.75" x14ac:dyDescent="0.35">
      <c r="A79" s="45"/>
      <c r="B79" s="45"/>
      <c r="C79" s="46"/>
      <c r="D79" s="46"/>
      <c r="E79" s="46"/>
      <c r="F79" s="46"/>
      <c r="G79" s="45"/>
      <c r="H79" s="45"/>
      <c r="I79" s="46"/>
      <c r="J79" s="46"/>
      <c r="K79" s="46"/>
      <c r="L79" s="46"/>
      <c r="M79" s="45"/>
      <c r="N79" s="46"/>
      <c r="O79" s="46"/>
      <c r="P79" s="46"/>
      <c r="Q79" s="46"/>
      <c r="R79" s="46"/>
      <c r="S79" s="46"/>
      <c r="T79" s="68"/>
    </row>
    <row r="80" spans="1:20" ht="12.75" x14ac:dyDescent="0.35">
      <c r="A80" s="45"/>
      <c r="B80" s="45"/>
      <c r="C80" s="46"/>
      <c r="D80" s="46"/>
      <c r="E80" s="46"/>
      <c r="F80" s="46"/>
      <c r="G80" s="45"/>
      <c r="H80" s="45"/>
      <c r="I80" s="46"/>
      <c r="J80" s="46"/>
      <c r="K80" s="46"/>
      <c r="L80" s="46"/>
      <c r="M80" s="45"/>
      <c r="N80" s="46"/>
      <c r="O80" s="46"/>
      <c r="P80" s="46"/>
      <c r="Q80" s="46"/>
      <c r="R80" s="46"/>
      <c r="S80" s="46"/>
      <c r="T80" s="68"/>
    </row>
    <row r="81" spans="1:20" ht="12.75" x14ac:dyDescent="0.35">
      <c r="A81" s="45"/>
      <c r="B81" s="45"/>
      <c r="C81" s="46"/>
      <c r="D81" s="46"/>
      <c r="E81" s="46"/>
      <c r="F81" s="46"/>
      <c r="G81" s="45"/>
      <c r="H81" s="45"/>
      <c r="I81" s="46"/>
      <c r="J81" s="46"/>
      <c r="K81" s="46"/>
      <c r="L81" s="46"/>
      <c r="M81" s="45"/>
      <c r="N81" s="46"/>
      <c r="O81" s="46"/>
      <c r="P81" s="46"/>
      <c r="Q81" s="46"/>
      <c r="R81" s="46"/>
      <c r="S81" s="46"/>
      <c r="T81" s="68"/>
    </row>
    <row r="82" spans="1:20" ht="12.75" x14ac:dyDescent="0.35">
      <c r="A82" s="45"/>
      <c r="B82" s="45"/>
      <c r="C82" s="46"/>
      <c r="D82" s="46"/>
      <c r="E82" s="46"/>
      <c r="F82" s="46"/>
      <c r="G82" s="45"/>
      <c r="H82" s="45"/>
      <c r="I82" s="46"/>
      <c r="J82" s="46"/>
      <c r="K82" s="46"/>
      <c r="L82" s="46"/>
      <c r="M82" s="45"/>
      <c r="N82" s="46"/>
      <c r="O82" s="46"/>
      <c r="P82" s="46"/>
      <c r="Q82" s="46"/>
      <c r="R82" s="46"/>
      <c r="S82" s="46"/>
      <c r="T82" s="68"/>
    </row>
    <row r="83" spans="1:20" ht="12.75" x14ac:dyDescent="0.35">
      <c r="A83" s="45"/>
      <c r="B83" s="45"/>
      <c r="C83" s="46"/>
      <c r="D83" s="46"/>
      <c r="E83" s="46"/>
      <c r="F83" s="46"/>
      <c r="G83" s="45"/>
      <c r="H83" s="45"/>
      <c r="I83" s="46"/>
      <c r="J83" s="46"/>
      <c r="K83" s="46"/>
      <c r="L83" s="46"/>
      <c r="M83" s="45"/>
      <c r="N83" s="46"/>
      <c r="O83" s="46"/>
      <c r="P83" s="46"/>
      <c r="Q83" s="46"/>
      <c r="R83" s="46"/>
      <c r="S83" s="46"/>
      <c r="T83" s="43"/>
    </row>
    <row r="84" spans="1:20" ht="12.75" x14ac:dyDescent="0.35">
      <c r="A84" s="44"/>
      <c r="B84" s="45"/>
      <c r="C84" s="46"/>
      <c r="D84" s="46"/>
      <c r="E84" s="46"/>
      <c r="F84" s="46"/>
      <c r="G84" s="45"/>
      <c r="H84" s="45"/>
      <c r="I84" s="46"/>
      <c r="J84" s="46"/>
      <c r="K84" s="46"/>
      <c r="L84" s="46"/>
      <c r="M84" s="45"/>
      <c r="N84" s="46"/>
      <c r="O84" s="46"/>
      <c r="P84" s="46"/>
      <c r="Q84" s="46"/>
      <c r="R84" s="46"/>
      <c r="S84" s="46"/>
      <c r="T84" s="43"/>
    </row>
    <row r="85" spans="1:20" ht="12.75" x14ac:dyDescent="0.35">
      <c r="A85" s="44"/>
      <c r="B85" s="45"/>
      <c r="C85" s="46"/>
      <c r="D85" s="46"/>
      <c r="E85" s="46"/>
      <c r="F85" s="46"/>
      <c r="G85" s="45"/>
      <c r="H85" s="45"/>
      <c r="I85" s="46"/>
      <c r="J85" s="46"/>
      <c r="K85" s="46"/>
      <c r="L85" s="46"/>
      <c r="M85" s="45"/>
      <c r="N85" s="46"/>
      <c r="O85" s="46"/>
      <c r="P85" s="46"/>
      <c r="Q85" s="46"/>
      <c r="R85" s="46"/>
      <c r="S85" s="46"/>
      <c r="T85" s="43"/>
    </row>
    <row r="86" spans="1:20" ht="12.75" x14ac:dyDescent="0.35">
      <c r="A86" s="45"/>
      <c r="B86" s="45"/>
      <c r="C86" s="46"/>
      <c r="D86" s="46"/>
      <c r="E86" s="46"/>
      <c r="F86" s="46"/>
      <c r="G86" s="45"/>
      <c r="H86" s="45"/>
      <c r="I86" s="46"/>
      <c r="J86" s="46"/>
      <c r="K86" s="46"/>
      <c r="L86" s="46"/>
      <c r="M86" s="45"/>
      <c r="N86" s="46"/>
      <c r="O86" s="46"/>
      <c r="P86" s="46"/>
      <c r="Q86" s="46"/>
      <c r="R86" s="46"/>
      <c r="S86" s="46"/>
      <c r="T86" s="43"/>
    </row>
  </sheetData>
  <mergeCells count="6">
    <mergeCell ref="H58:L58"/>
    <mergeCell ref="A29:M30"/>
    <mergeCell ref="A36:M38"/>
    <mergeCell ref="H52:L52"/>
    <mergeCell ref="H53:L53"/>
    <mergeCell ref="H57:L57"/>
  </mergeCells>
  <dataValidations count="32">
    <dataValidation type="decimal" allowBlank="1" showDropDown="1" showInputMessage="1" showErrorMessage="1" prompt="Must be between Unit Min &amp; Max" sqref="E7" xr:uid="{00000000-0002-0000-0300-000000000000}">
      <formula1>$C$7</formula1>
      <formula2>$D$7</formula2>
    </dataValidation>
    <dataValidation type="decimal" allowBlank="1" showDropDown="1" showInputMessage="1" showErrorMessage="1" prompt="Must be between Unit Min &amp; Max" sqref="E6" xr:uid="{00000000-0002-0000-0300-000001000000}">
      <formula1>$C$6</formula1>
      <formula2>$D$6</formula2>
    </dataValidation>
    <dataValidation type="list" allowBlank="1" showErrorMessage="1" sqref="B12:B16" xr:uid="{00000000-0002-0000-0300-000002000000}">
      <formula1>$B$67:$B$71</formula1>
    </dataValidation>
    <dataValidation type="decimal" allowBlank="1" showDropDown="1" showInputMessage="1" showErrorMessage="1" prompt="Must be between Unit Min &amp; Max" sqref="E19" xr:uid="{00000000-0002-0000-0300-000003000000}">
      <formula1>$C$19</formula1>
      <formula2>$D$19</formula2>
    </dataValidation>
    <dataValidation type="decimal" allowBlank="1" showDropDown="1" showInputMessage="1" showErrorMessage="1" prompt="Must be between Unit Min &amp; Max" sqref="E21" xr:uid="{00000000-0002-0000-0300-000004000000}">
      <formula1>$C$21</formula1>
      <formula2>$D$21</formula2>
    </dataValidation>
    <dataValidation type="decimal" allowBlank="1" showDropDown="1" showInputMessage="1" showErrorMessage="1" prompt="Must be between Unit Min &amp; Max" sqref="E18" xr:uid="{00000000-0002-0000-0300-000005000000}">
      <formula1>$C$18</formula1>
      <formula2>$D$18</formula2>
    </dataValidation>
    <dataValidation type="decimal" allowBlank="1" showDropDown="1" showInputMessage="1" showErrorMessage="1" prompt="Must be between Unit Min &amp; Max" sqref="E20" xr:uid="{00000000-0002-0000-0300-000006000000}">
      <formula1>$C$20</formula1>
      <formula2>$D$20</formula2>
    </dataValidation>
    <dataValidation type="list" allowBlank="1" showErrorMessage="1" sqref="B17:B19" xr:uid="{00000000-0002-0000-0300-000007000000}">
      <formula1>$B$72:$B$73</formula1>
    </dataValidation>
    <dataValidation type="list" allowBlank="1" showErrorMessage="1" sqref="B20:B22" xr:uid="{00000000-0002-0000-0300-000008000000}">
      <formula1>$B$74:$B$76</formula1>
    </dataValidation>
    <dataValidation type="list" allowBlank="1" showErrorMessage="1" sqref="B7" xr:uid="{00000000-0002-0000-0300-000009000000}">
      <formula1>$B$54:$B$56</formula1>
    </dataValidation>
    <dataValidation type="decimal" allowBlank="1" showDropDown="1" showErrorMessage="1" sqref="E12" xr:uid="{00000000-0002-0000-0300-00000A000000}">
      <formula1>$C$12</formula1>
      <formula2>$D$12</formula2>
    </dataValidation>
    <dataValidation type="decimal" allowBlank="1" showDropDown="1" showInputMessage="1" showErrorMessage="1" prompt="Must be between Unit Min &amp; Max" sqref="E13" xr:uid="{00000000-0002-0000-0300-00000B000000}">
      <formula1>$C$13</formula1>
      <formula2>$D$13</formula2>
    </dataValidation>
    <dataValidation type="decimal" allowBlank="1" showDropDown="1" showInputMessage="1" showErrorMessage="1" prompt="Must be between Unit Min &amp; Max" sqref="E23" xr:uid="{00000000-0002-0000-0300-00000C000000}">
      <formula1>$C$23</formula1>
      <formula2>$D$23</formula2>
    </dataValidation>
    <dataValidation type="decimal" allowBlank="1" showDropDown="1" showInputMessage="1" showErrorMessage="1" prompt="Must be between Unit Min &amp; Max" sqref="E5" xr:uid="{00000000-0002-0000-0300-00000D000000}">
      <formula1>$C$5</formula1>
      <formula2>$D$5</formula2>
    </dataValidation>
    <dataValidation type="decimal" allowBlank="1" showDropDown="1" showErrorMessage="1" sqref="E11" xr:uid="{00000000-0002-0000-0300-00000E000000}">
      <formula1>$C$11</formula1>
      <formula2>$D$11</formula2>
    </dataValidation>
    <dataValidation type="decimal" allowBlank="1" showDropDown="1" showInputMessage="1" showErrorMessage="1" prompt="Must be between Unit Min &amp; Max" sqref="E22" xr:uid="{00000000-0002-0000-0300-00000F000000}">
      <formula1>$C$22</formula1>
      <formula2>$D$22</formula2>
    </dataValidation>
    <dataValidation type="list" allowBlank="1" showErrorMessage="1" sqref="B5" xr:uid="{00000000-0002-0000-0300-000010000000}">
      <formula1>$B$49:$B$51</formula1>
    </dataValidation>
    <dataValidation type="list" allowBlank="1" showErrorMessage="1" sqref="B6" xr:uid="{00000000-0002-0000-0300-000011000000}">
      <formula1>$B$52:$B$53</formula1>
    </dataValidation>
    <dataValidation type="list" allowBlank="1" showErrorMessage="1" sqref="B9:B11" xr:uid="{00000000-0002-0000-0300-000012000000}">
      <formula1>$B$62:$B$66</formula1>
    </dataValidation>
    <dataValidation type="list" allowBlank="1" showErrorMessage="1" sqref="B8" xr:uid="{00000000-0002-0000-0300-000013000000}">
      <formula1>$B$57:$B$61</formula1>
    </dataValidation>
    <dataValidation type="decimal" allowBlank="1" showDropDown="1" showInputMessage="1" showErrorMessage="1" prompt="Must be between Unit Min &amp; Max" sqref="E15" xr:uid="{00000000-0002-0000-0300-000014000000}">
      <formula1>$C$15</formula1>
      <formula2>$D$15</formula2>
    </dataValidation>
    <dataValidation type="decimal" allowBlank="1" showDropDown="1" showInputMessage="1" showErrorMessage="1" prompt="Must be between Unit Min &amp; Max" sqref="E25" xr:uid="{00000000-0002-0000-0300-000015000000}">
      <formula1>$C$25</formula1>
      <formula2>$D$25</formula2>
    </dataValidation>
    <dataValidation type="decimal" allowBlank="1" showDropDown="1" showErrorMessage="1" sqref="E10" xr:uid="{00000000-0002-0000-0300-000016000000}">
      <formula1>$C$10</formula1>
      <formula2>$D$10</formula2>
    </dataValidation>
    <dataValidation type="decimal" allowBlank="1" showDropDown="1" showInputMessage="1" showErrorMessage="1" prompt="Enter a number between =$C$9 and =$D$9" sqref="E9" xr:uid="{00000000-0002-0000-0300-000017000000}">
      <formula1>$C$9</formula1>
      <formula2>$D$9</formula2>
    </dataValidation>
    <dataValidation type="list" allowBlank="1" showErrorMessage="1" sqref="A8" xr:uid="{00000000-0002-0000-0300-000018000000}">
      <formula1>"Initiate,Assassin"</formula1>
    </dataValidation>
    <dataValidation type="decimal" allowBlank="1" showDropDown="1" showInputMessage="1" showErrorMessage="1" prompt="Must be between Unit Min &amp; Max" sqref="E14" xr:uid="{00000000-0002-0000-0300-000019000000}">
      <formula1>$C$14</formula1>
      <formula2>$D$14</formula2>
    </dataValidation>
    <dataValidation type="decimal" allowBlank="1" showDropDown="1" showInputMessage="1" showErrorMessage="1" prompt="Must be between Unit Min &amp; Max" sqref="E24" xr:uid="{00000000-0002-0000-0300-00001A000000}">
      <formula1>$C$24</formula1>
      <formula2>$D$24</formula2>
    </dataValidation>
    <dataValidation type="decimal" allowBlank="1" showDropDown="1" showInputMessage="1" showErrorMessage="1" prompt="Must be between Unit Min &amp; Max" sqref="E17" xr:uid="{00000000-0002-0000-0300-00001B000000}">
      <formula1>$C$17</formula1>
      <formula2>$D$17</formula2>
    </dataValidation>
    <dataValidation type="list" allowBlank="1" showErrorMessage="1" sqref="B3" xr:uid="{00000000-0002-0000-0300-00001C000000}">
      <formula1>$A$43:$A$45</formula1>
    </dataValidation>
    <dataValidation type="decimal" allowBlank="1" showDropDown="1" showInputMessage="1" showErrorMessage="1" prompt="Must be between Unit Min &amp; Max" sqref="E8" xr:uid="{00000000-0002-0000-0300-00001D000000}">
      <formula1>$C$8</formula1>
      <formula2>$D$8</formula2>
    </dataValidation>
    <dataValidation type="list" allowBlank="1" showErrorMessage="1" sqref="B23:B25" xr:uid="{00000000-0002-0000-0300-00001E000000}">
      <formula1>$B$77:$B$78</formula1>
    </dataValidation>
    <dataValidation type="decimal" allowBlank="1" showDropDown="1" showInputMessage="1" showErrorMessage="1" prompt="Must be between Unit Min &amp; Max" sqref="E16" xr:uid="{00000000-0002-0000-0300-00001F000000}">
      <formula1>$C$16</formula1>
      <formula2>$D$16</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Exiles</vt:lpstr>
      <vt:lpstr>Prometheans</vt:lpstr>
      <vt:lpstr>The Hex</vt:lpstr>
      <vt:lpstr>Stygians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Jeremy Rizzo</cp:lastModifiedBy>
  <dcterms:modified xsi:type="dcterms:W3CDTF">2026-05-16T04:01:54Z</dcterms:modified>
</cp:coreProperties>
</file>