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1af5544f209cace0/Business/Not So Grave/Downloadable Templates/Pets/"/>
    </mc:Choice>
  </mc:AlternateContent>
  <xr:revisionPtr revIDLastSave="0" documentId="8_{CC3632F2-F7C4-4D7A-9470-DBC7B048DA75}" xr6:coauthVersionLast="47" xr6:coauthVersionMax="47" xr10:uidLastSave="{00000000-0000-0000-0000-000000000000}"/>
  <bookViews>
    <workbookView xWindow="-120" yWindow="-120" windowWidth="29040" windowHeight="15720" xr2:uid="{21A4FA2D-A9B4-4949-B08E-760027F53463}"/>
  </bookViews>
  <sheets>
    <sheet name="Calculator"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6" i="1"/>
  <c r="C37" i="1"/>
  <c r="C44" i="1" s="1"/>
  <c r="C32" i="1"/>
  <c r="C24" i="1"/>
  <c r="C19" i="1"/>
  <c r="C14" i="1"/>
  <c r="C13" i="1"/>
  <c r="B9" i="1"/>
  <c r="C45" i="1" l="1"/>
  <c r="C47" i="1" s="1"/>
  <c r="C48" i="1" s="1"/>
</calcChain>
</file>

<file path=xl/sharedStrings.xml><?xml version="1.0" encoding="utf-8"?>
<sst xmlns="http://schemas.openxmlformats.org/spreadsheetml/2006/main" count="69" uniqueCount="64">
  <si>
    <t>PET CARE COST CALCULATOR</t>
  </si>
  <si>
    <t>Estimate lifetime costs to include in your will</t>
  </si>
  <si>
    <t>PET DETAILS</t>
  </si>
  <si>
    <t>Pet Type:</t>
  </si>
  <si>
    <t>[Enter pet type]</t>
  </si>
  <si>
    <t>Pet Name:</t>
  </si>
  <si>
    <t>[Enter name]</t>
  </si>
  <si>
    <t>Current Age (years):</t>
  </si>
  <si>
    <t>Expected Lifespan (years):</t>
  </si>
  <si>
    <t>Remaining Years:</t>
  </si>
  <si>
    <t>ANNUAL COSTS</t>
  </si>
  <si>
    <t>Food &amp; Treats</t>
  </si>
  <si>
    <t>Monthly Cost (£)</t>
  </si>
  <si>
    <t>Annual Cost (£)</t>
  </si>
  <si>
    <t>Food</t>
  </si>
  <si>
    <t>Treats</t>
  </si>
  <si>
    <t>Veterinary Care</t>
  </si>
  <si>
    <t>Annual Check-up</t>
  </si>
  <si>
    <t>Vaccinations</t>
  </si>
  <si>
    <t>Flea/Worm Treatment</t>
  </si>
  <si>
    <t>Dental Care</t>
  </si>
  <si>
    <t>Estimated Sick Visits</t>
  </si>
  <si>
    <t>Pet Insurance</t>
  </si>
  <si>
    <t>Insurance Premium</t>
  </si>
  <si>
    <t>Other Regular Costs</t>
  </si>
  <si>
    <t>Grooming (4x per year @ £45)</t>
  </si>
  <si>
    <t>Pet Supplies (toys, bedding)</t>
  </si>
  <si>
    <t>Boarding/Pet Sitting</t>
  </si>
  <si>
    <t>Other</t>
  </si>
  <si>
    <t>TOTAL ANNUAL COST</t>
  </si>
  <si>
    <t>LIFETIME COST CALCULATION</t>
  </si>
  <si>
    <t>Total Annual Cost</t>
  </si>
  <si>
    <t>Remaining Years</t>
  </si>
  <si>
    <t>Subtotal</t>
  </si>
  <si>
    <t>One-Time/Irregular Costs</t>
  </si>
  <si>
    <t>Emergency Vet Fund</t>
  </si>
  <si>
    <t>End-of-Life Care</t>
  </si>
  <si>
    <t>LIFETIME COST ESTIMATE</t>
  </si>
  <si>
    <t>Add 20% Contingency</t>
  </si>
  <si>
    <t>FINAL AMOUNT FOR WILL</t>
  </si>
  <si>
    <t>Rounded Up (nearest £1,000)</t>
  </si>
  <si>
    <t>UK Average Annual Costs (for reference)</t>
  </si>
  <si>
    <t>Pet Type</t>
  </si>
  <si>
    <t>Annual Cost Range</t>
  </si>
  <si>
    <t>Small Dog</t>
  </si>
  <si>
    <t>£1,000 - £1,500</t>
  </si>
  <si>
    <t>Large Dog</t>
  </si>
  <si>
    <t>£1,500 - £2,500</t>
  </si>
  <si>
    <t>Cat</t>
  </si>
  <si>
    <t>£1,000 - £1,200</t>
  </si>
  <si>
    <t>Rabbit</t>
  </si>
  <si>
    <t>£700 - £900</t>
  </si>
  <si>
    <t>Horse</t>
  </si>
  <si>
    <t>£3,000 - £5,000+</t>
  </si>
  <si>
    <t>Automatically calculates remaining years based on age and expected lifespan</t>
  </si>
  <si>
    <t>Converts monthly costs to annual</t>
  </si>
  <si>
    <t>Sums all categories automatically</t>
  </si>
  <si>
    <t>Adds emergency funds and contingency</t>
  </si>
  <si>
    <t>Rounds up to nearest £1,000 for easy will provisions</t>
  </si>
  <si>
    <t>This calculator will help pet owners quickly work out how much money to leave for their pet's care, with all calculations updating automatically when they change any input values.</t>
  </si>
  <si>
    <t>About this calculator</t>
  </si>
  <si>
    <t>Template by Not So Grave. You can find more templates like this covering all aspects of estate planning at www.notsograve.co.uk.</t>
  </si>
  <si>
    <t>This template is provided free of charge for your personal use. Feel free to adapt it to suit your own needs. However, it must not be sold, shared commercially, or used for any financial gain without written permission.</t>
  </si>
  <si>
    <t xml:space="preserve">This work is protected by copyright and owned by Alveta Media Ltd (trading as Not So Grave, a Registered Trademark). Please note, we can’t accept responsibility for any loss or issues that may arise from its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</si>
</sst>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FFFF"/>
      <name val="Arial"/>
      <family val="2"/>
    </font>
    <font>
      <sz val="11"/>
      <color rgb="FF000000"/>
      <name val="Arial"/>
      <family val="2"/>
    </font>
    <font>
      <b/>
      <sz val="11"/>
      <color rgb="FF000000"/>
      <name val="Arial"/>
      <family val="2"/>
    </font>
    <font>
      <b/>
      <sz val="13.5"/>
      <color rgb="FF000000"/>
      <name val="Arial"/>
      <family val="2"/>
    </font>
    <font>
      <b/>
      <sz val="11"/>
      <color theme="0"/>
      <name val="Arial"/>
      <family val="2"/>
    </font>
    <font>
      <b/>
      <u/>
      <sz val="14"/>
      <color theme="1"/>
      <name val="Aptos Narrow"/>
      <family val="2"/>
      <scheme val="minor"/>
    </font>
    <font>
      <u/>
      <sz val="11"/>
      <color theme="10"/>
      <name val="Aptos Narrow"/>
      <family val="2"/>
      <scheme val="minor"/>
    </font>
    <font>
      <b/>
      <u/>
      <sz val="11"/>
      <color theme="10"/>
      <name val="Aptos Narrow"/>
      <family val="2"/>
      <scheme val="minor"/>
    </font>
  </fonts>
  <fills count="8">
    <fill>
      <patternFill patternType="none"/>
    </fill>
    <fill>
      <patternFill patternType="gray125"/>
    </fill>
    <fill>
      <patternFill patternType="solid">
        <fgColor rgb="FF3498DB"/>
        <bgColor indexed="64"/>
      </patternFill>
    </fill>
    <fill>
      <patternFill patternType="solid">
        <fgColor rgb="FFF8F9FA"/>
        <bgColor indexed="64"/>
      </patternFill>
    </fill>
    <fill>
      <patternFill patternType="solid">
        <fgColor rgb="FFFFF9E6"/>
        <bgColor indexed="64"/>
      </patternFill>
    </fill>
    <fill>
      <patternFill patternType="solid">
        <fgColor rgb="FF2C3E50"/>
        <bgColor indexed="64"/>
      </patternFill>
    </fill>
    <fill>
      <patternFill patternType="solid">
        <fgColor theme="3" tint="0.89999084444715716"/>
        <bgColor indexed="64"/>
      </patternFill>
    </fill>
    <fill>
      <patternFill patternType="solid">
        <fgColor rgb="FFFF0000"/>
        <bgColor indexed="64"/>
      </patternFill>
    </fill>
  </fills>
  <borders count="5">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4" fillId="0" borderId="1" xfId="0" applyFont="1" applyBorder="1" applyAlignment="1">
      <alignment vertical="center" wrapText="1"/>
    </xf>
    <xf numFmtId="0" fontId="4" fillId="3" borderId="1" xfId="0" applyFont="1" applyFill="1" applyBorder="1" applyAlignment="1">
      <alignment vertical="center" wrapText="1"/>
    </xf>
    <xf numFmtId="0" fontId="5" fillId="4" borderId="1" xfId="0" applyFont="1" applyFill="1" applyBorder="1" applyAlignment="1">
      <alignment horizontal="righ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3" fillId="5"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6" borderId="0" xfId="0" applyFont="1" applyFill="1"/>
    <xf numFmtId="168" fontId="7" fillId="7" borderId="0" xfId="0" applyNumberFormat="1" applyFont="1" applyFill="1"/>
    <xf numFmtId="168" fontId="7" fillId="7" borderId="1" xfId="0" applyNumberFormat="1" applyFont="1" applyFill="1" applyBorder="1" applyAlignment="1">
      <alignment vertical="center" wrapText="1"/>
    </xf>
    <xf numFmtId="0" fontId="5" fillId="4" borderId="1" xfId="0" applyNumberFormat="1" applyFont="1" applyFill="1" applyBorder="1" applyAlignment="1">
      <alignment horizontal="right" vertical="center" wrapText="1"/>
    </xf>
    <xf numFmtId="0" fontId="6" fillId="0" borderId="0" xfId="0" applyFont="1" applyAlignment="1">
      <alignment vertical="center" wrapText="1"/>
    </xf>
    <xf numFmtId="0" fontId="2" fillId="0" borderId="0" xfId="0" applyFont="1"/>
    <xf numFmtId="0" fontId="2" fillId="0" borderId="0" xfId="0" applyFont="1" applyAlignment="1">
      <alignment horizontal="left" vertical="center" indent="1"/>
    </xf>
    <xf numFmtId="0" fontId="8" fillId="0" borderId="0" xfId="0" applyFont="1"/>
    <xf numFmtId="0" fontId="1" fillId="0" borderId="0" xfId="0" applyFont="1"/>
    <xf numFmtId="0" fontId="1" fillId="0" borderId="0" xfId="0" applyFont="1" applyAlignment="1">
      <alignment vertical="center"/>
    </xf>
    <xf numFmtId="0" fontId="10" fillId="0" borderId="0" xfId="1" applyFont="1" applyAlignment="1">
      <alignment vertical="center"/>
    </xf>
    <xf numFmtId="0" fontId="2"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114300</xdr:rowOff>
    </xdr:from>
    <xdr:to>
      <xdr:col>0</xdr:col>
      <xdr:colOff>609653</xdr:colOff>
      <xdr:row>27</xdr:row>
      <xdr:rowOff>67101</xdr:rowOff>
    </xdr:to>
    <xdr:pic>
      <xdr:nvPicPr>
        <xdr:cNvPr id="3" name="Picture 2">
          <a:extLst>
            <a:ext uri="{FF2B5EF4-FFF2-40B4-BE49-F238E27FC236}">
              <a16:creationId xmlns:a16="http://schemas.microsoft.com/office/drawing/2014/main" id="{8412CAA6-FA4D-AA29-1189-7936CA03D6CB}"/>
            </a:ext>
          </a:extLst>
        </xdr:cNvPr>
        <xdr:cNvPicPr>
          <a:picLocks noChangeAspect="1"/>
        </xdr:cNvPicPr>
      </xdr:nvPicPr>
      <xdr:blipFill>
        <a:blip xmlns:r="http://schemas.openxmlformats.org/officeDocument/2006/relationships" r:embed="rId1"/>
        <a:stretch>
          <a:fillRect/>
        </a:stretch>
      </xdr:blipFill>
      <xdr:spPr>
        <a:xfrm>
          <a:off x="0" y="6315075"/>
          <a:ext cx="609653"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otsograv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4511A-2ECB-417C-BA23-76E7B6AC390D}">
  <dimension ref="A1:D48"/>
  <sheetViews>
    <sheetView tabSelected="1" workbookViewId="0">
      <selection activeCell="J13" sqref="J13"/>
    </sheetView>
  </sheetViews>
  <sheetFormatPr defaultRowHeight="15" x14ac:dyDescent="0.25"/>
  <cols>
    <col min="1" max="1" width="24.140625" customWidth="1"/>
    <col min="2" max="2" width="20.28515625" customWidth="1"/>
    <col min="3" max="3" width="22.42578125" customWidth="1"/>
    <col min="4" max="4" width="5.28515625" customWidth="1"/>
  </cols>
  <sheetData>
    <row r="1" spans="1:4" ht="15.75" thickBot="1" x14ac:dyDescent="0.3">
      <c r="A1" s="7" t="s">
        <v>0</v>
      </c>
      <c r="B1" s="8"/>
      <c r="C1" s="8"/>
      <c r="D1" s="9"/>
    </row>
    <row r="2" spans="1:4" ht="28.5" customHeight="1" thickBot="1" x14ac:dyDescent="0.3">
      <c r="A2" s="10" t="s">
        <v>1</v>
      </c>
      <c r="B2" s="11"/>
      <c r="C2" s="11"/>
      <c r="D2" s="12"/>
    </row>
    <row r="3" spans="1:4" ht="15.75" thickBot="1" x14ac:dyDescent="0.3">
      <c r="A3" s="1"/>
      <c r="B3" s="1"/>
      <c r="C3" s="1"/>
      <c r="D3" s="1"/>
    </row>
    <row r="4" spans="1:4" ht="15.75" thickBot="1" x14ac:dyDescent="0.3">
      <c r="A4" s="7" t="s">
        <v>2</v>
      </c>
      <c r="B4" s="8"/>
      <c r="C4" s="9"/>
      <c r="D4" s="2"/>
    </row>
    <row r="5" spans="1:4" ht="15.75" thickBot="1" x14ac:dyDescent="0.3">
      <c r="A5" s="1" t="s">
        <v>3</v>
      </c>
      <c r="B5" s="3" t="s">
        <v>4</v>
      </c>
      <c r="C5" s="1"/>
      <c r="D5" s="1"/>
    </row>
    <row r="6" spans="1:4" ht="15.75" thickBot="1" x14ac:dyDescent="0.3">
      <c r="A6" s="2" t="s">
        <v>5</v>
      </c>
      <c r="B6" s="3" t="s">
        <v>6</v>
      </c>
      <c r="C6" s="2"/>
      <c r="D6" s="2"/>
    </row>
    <row r="7" spans="1:4" ht="15.75" thickBot="1" x14ac:dyDescent="0.3">
      <c r="A7" s="1" t="s">
        <v>7</v>
      </c>
      <c r="B7" s="3">
        <v>5</v>
      </c>
      <c r="C7" s="1"/>
      <c r="D7" s="1"/>
    </row>
    <row r="8" spans="1:4" ht="29.25" thickBot="1" x14ac:dyDescent="0.3">
      <c r="A8" s="2" t="s">
        <v>8</v>
      </c>
      <c r="B8" s="3">
        <v>13</v>
      </c>
      <c r="C8" s="2"/>
      <c r="D8" s="2"/>
    </row>
    <row r="9" spans="1:4" ht="43.5" customHeight="1" thickBot="1" x14ac:dyDescent="0.3">
      <c r="A9" s="1" t="s">
        <v>9</v>
      </c>
      <c r="B9" s="13">
        <f>B8-B7</f>
        <v>8</v>
      </c>
      <c r="C9" s="1"/>
      <c r="D9" s="1"/>
    </row>
    <row r="10" spans="1:4" ht="15.75" thickBot="1" x14ac:dyDescent="0.3">
      <c r="A10" s="2"/>
      <c r="B10" s="2"/>
      <c r="C10" s="2"/>
      <c r="D10" s="2"/>
    </row>
    <row r="11" spans="1:4" ht="15.75" thickBot="1" x14ac:dyDescent="0.3">
      <c r="A11" s="7" t="s">
        <v>10</v>
      </c>
      <c r="B11" s="8"/>
      <c r="C11" s="9"/>
      <c r="D11" s="1"/>
    </row>
    <row r="12" spans="1:4" ht="15.75" thickBot="1" x14ac:dyDescent="0.3">
      <c r="A12" s="4" t="s">
        <v>11</v>
      </c>
      <c r="B12" s="2" t="s">
        <v>12</v>
      </c>
      <c r="C12" s="2" t="s">
        <v>13</v>
      </c>
      <c r="D12" s="2"/>
    </row>
    <row r="13" spans="1:4" ht="15.75" thickBot="1" x14ac:dyDescent="0.3">
      <c r="A13" s="1" t="s">
        <v>14</v>
      </c>
      <c r="B13" s="3">
        <v>50</v>
      </c>
      <c r="C13" s="13">
        <f>B13*12</f>
        <v>600</v>
      </c>
      <c r="D13" s="1"/>
    </row>
    <row r="14" spans="1:4" ht="15.75" thickBot="1" x14ac:dyDescent="0.3">
      <c r="A14" s="2" t="s">
        <v>15</v>
      </c>
      <c r="B14" s="3">
        <v>10</v>
      </c>
      <c r="C14" s="13">
        <f>B14*12</f>
        <v>120</v>
      </c>
      <c r="D14" s="2"/>
    </row>
    <row r="15" spans="1:4" ht="15.75" thickBot="1" x14ac:dyDescent="0.3">
      <c r="A15" s="1"/>
      <c r="B15" s="1"/>
      <c r="C15" s="1"/>
      <c r="D15" s="1"/>
    </row>
    <row r="16" spans="1:4" ht="15.75" thickBot="1" x14ac:dyDescent="0.3">
      <c r="A16" s="4" t="s">
        <v>16</v>
      </c>
      <c r="B16" s="2"/>
      <c r="C16" s="2" t="s">
        <v>13</v>
      </c>
      <c r="D16" s="2"/>
    </row>
    <row r="17" spans="1:4" ht="15.75" thickBot="1" x14ac:dyDescent="0.3">
      <c r="A17" s="1" t="s">
        <v>17</v>
      </c>
      <c r="B17" s="1"/>
      <c r="C17" s="3">
        <v>60</v>
      </c>
      <c r="D17" s="1"/>
    </row>
    <row r="18" spans="1:4" ht="15.75" thickBot="1" x14ac:dyDescent="0.3">
      <c r="A18" s="2" t="s">
        <v>18</v>
      </c>
      <c r="B18" s="2"/>
      <c r="C18" s="3">
        <v>75</v>
      </c>
      <c r="D18" s="2"/>
    </row>
    <row r="19" spans="1:4" ht="15.75" thickBot="1" x14ac:dyDescent="0.3">
      <c r="A19" s="1" t="s">
        <v>19</v>
      </c>
      <c r="B19" s="3">
        <v>15</v>
      </c>
      <c r="C19" s="13">
        <f>B19*12</f>
        <v>180</v>
      </c>
      <c r="D19" s="1"/>
    </row>
    <row r="20" spans="1:4" ht="15.75" thickBot="1" x14ac:dyDescent="0.3">
      <c r="A20" s="2" t="s">
        <v>20</v>
      </c>
      <c r="B20" s="2"/>
      <c r="C20" s="3">
        <v>150</v>
      </c>
      <c r="D20" s="2"/>
    </row>
    <row r="21" spans="1:4" ht="15.75" thickBot="1" x14ac:dyDescent="0.3">
      <c r="A21" s="1" t="s">
        <v>21</v>
      </c>
      <c r="B21" s="1"/>
      <c r="C21" s="3">
        <v>200</v>
      </c>
      <c r="D21" s="1"/>
    </row>
    <row r="22" spans="1:4" ht="15.75" thickBot="1" x14ac:dyDescent="0.3">
      <c r="A22" s="2"/>
      <c r="B22" s="2"/>
      <c r="C22" s="2"/>
      <c r="D22" s="2"/>
    </row>
    <row r="23" spans="1:4" ht="15.75" thickBot="1" x14ac:dyDescent="0.3">
      <c r="A23" s="5" t="s">
        <v>22</v>
      </c>
      <c r="B23" s="1" t="s">
        <v>12</v>
      </c>
      <c r="C23" s="1" t="s">
        <v>13</v>
      </c>
      <c r="D23" s="1"/>
    </row>
    <row r="24" spans="1:4" ht="15.75" thickBot="1" x14ac:dyDescent="0.3">
      <c r="A24" s="2" t="s">
        <v>23</v>
      </c>
      <c r="B24" s="3">
        <v>35</v>
      </c>
      <c r="C24" s="13">
        <f>B24*12</f>
        <v>420</v>
      </c>
      <c r="D24" s="2"/>
    </row>
    <row r="25" spans="1:4" ht="15.75" thickBot="1" x14ac:dyDescent="0.3">
      <c r="A25" s="1"/>
      <c r="B25" s="1"/>
      <c r="C25" s="1"/>
      <c r="D25" s="1"/>
    </row>
    <row r="26" spans="1:4" ht="15.75" thickBot="1" x14ac:dyDescent="0.3">
      <c r="A26" s="4" t="s">
        <v>24</v>
      </c>
      <c r="B26" s="2"/>
      <c r="C26" s="2" t="s">
        <v>13</v>
      </c>
      <c r="D26" s="2"/>
    </row>
    <row r="27" spans="1:4" ht="29.25" thickBot="1" x14ac:dyDescent="0.3">
      <c r="A27" s="1" t="s">
        <v>25</v>
      </c>
      <c r="B27" s="1"/>
      <c r="C27" s="3">
        <v>180</v>
      </c>
      <c r="D27" s="1"/>
    </row>
    <row r="28" spans="1:4" ht="29.25" thickBot="1" x14ac:dyDescent="0.3">
      <c r="A28" s="2" t="s">
        <v>26</v>
      </c>
      <c r="B28" s="2"/>
      <c r="C28" s="3">
        <v>100</v>
      </c>
      <c r="D28" s="2"/>
    </row>
    <row r="29" spans="1:4" ht="15.75" thickBot="1" x14ac:dyDescent="0.3">
      <c r="A29" s="1" t="s">
        <v>27</v>
      </c>
      <c r="B29" s="1"/>
      <c r="C29" s="3">
        <v>300</v>
      </c>
      <c r="D29" s="1"/>
    </row>
    <row r="30" spans="1:4" ht="15.75" thickBot="1" x14ac:dyDescent="0.3">
      <c r="A30" s="2" t="s">
        <v>28</v>
      </c>
      <c r="B30" s="2"/>
      <c r="C30" s="3">
        <v>0</v>
      </c>
      <c r="D30" s="2"/>
    </row>
    <row r="31" spans="1:4" ht="15.75" thickBot="1" x14ac:dyDescent="0.3">
      <c r="A31" s="1"/>
      <c r="B31" s="1"/>
      <c r="C31" s="1"/>
      <c r="D31" s="1"/>
    </row>
    <row r="32" spans="1:4" ht="30.75" thickBot="1" x14ac:dyDescent="0.3">
      <c r="A32" s="6" t="s">
        <v>29</v>
      </c>
      <c r="B32" s="6"/>
      <c r="C32" s="14">
        <f>SUM(C13:C14,C17:C21,C24,C27:C30)</f>
        <v>2385</v>
      </c>
      <c r="D32" s="2"/>
    </row>
    <row r="33" spans="1:4" ht="15.75" thickBot="1" x14ac:dyDescent="0.3">
      <c r="A33" s="1"/>
      <c r="B33" s="1"/>
      <c r="C33" s="1"/>
      <c r="D33" s="1"/>
    </row>
    <row r="34" spans="1:4" ht="30" customHeight="1" thickBot="1" x14ac:dyDescent="0.3">
      <c r="A34" s="7" t="s">
        <v>30</v>
      </c>
      <c r="B34" s="8"/>
      <c r="C34" s="9"/>
      <c r="D34" s="2"/>
    </row>
    <row r="35" spans="1:4" ht="15.75" thickBot="1" x14ac:dyDescent="0.3">
      <c r="A35" s="1" t="s">
        <v>31</v>
      </c>
      <c r="B35" s="1"/>
      <c r="C35" s="16">
        <f>C32</f>
        <v>2385</v>
      </c>
      <c r="D35" s="1"/>
    </row>
    <row r="36" spans="1:4" ht="15.75" thickBot="1" x14ac:dyDescent="0.3">
      <c r="A36" s="2" t="s">
        <v>32</v>
      </c>
      <c r="B36" s="2"/>
      <c r="C36" s="3">
        <f>B9</f>
        <v>8</v>
      </c>
      <c r="D36" s="2"/>
    </row>
    <row r="37" spans="1:4" ht="15.75" thickBot="1" x14ac:dyDescent="0.3">
      <c r="A37" s="1" t="s">
        <v>33</v>
      </c>
      <c r="B37" s="1"/>
      <c r="C37" s="3">
        <f>C35*C36</f>
        <v>19080</v>
      </c>
      <c r="D37" s="1"/>
    </row>
    <row r="38" spans="1:4" ht="15.75" thickBot="1" x14ac:dyDescent="0.3">
      <c r="A38" s="2"/>
      <c r="B38" s="2"/>
      <c r="C38" s="2"/>
      <c r="D38" s="2"/>
    </row>
    <row r="39" spans="1:4" ht="30.75" thickBot="1" x14ac:dyDescent="0.3">
      <c r="A39" s="5" t="s">
        <v>34</v>
      </c>
      <c r="B39" s="1"/>
      <c r="C39" s="1"/>
      <c r="D39" s="1"/>
    </row>
    <row r="40" spans="1:4" ht="15.75" thickBot="1" x14ac:dyDescent="0.3">
      <c r="A40" s="2" t="s">
        <v>35</v>
      </c>
      <c r="B40" s="2"/>
      <c r="C40" s="3">
        <v>2000</v>
      </c>
      <c r="D40" s="2"/>
    </row>
    <row r="41" spans="1:4" ht="15.75" thickBot="1" x14ac:dyDescent="0.3">
      <c r="A41" s="1" t="s">
        <v>36</v>
      </c>
      <c r="B41" s="1"/>
      <c r="C41" s="3">
        <v>500</v>
      </c>
      <c r="D41" s="1"/>
    </row>
    <row r="42" spans="1:4" ht="15.75" thickBot="1" x14ac:dyDescent="0.3">
      <c r="A42" s="2" t="s">
        <v>28</v>
      </c>
      <c r="B42" s="2"/>
      <c r="C42" s="3">
        <v>0</v>
      </c>
      <c r="D42" s="2"/>
    </row>
    <row r="43" spans="1:4" ht="15.75" thickBot="1" x14ac:dyDescent="0.3">
      <c r="A43" s="1"/>
      <c r="B43" s="1"/>
      <c r="C43" s="1"/>
      <c r="D43" s="1"/>
    </row>
    <row r="44" spans="1:4" ht="30.75" thickBot="1" x14ac:dyDescent="0.3">
      <c r="A44" s="6" t="s">
        <v>37</v>
      </c>
      <c r="B44" s="6"/>
      <c r="C44" s="15">
        <f>C37+SUM(C40:C42)</f>
        <v>21580</v>
      </c>
      <c r="D44" s="2"/>
    </row>
    <row r="45" spans="1:4" ht="15.75" thickBot="1" x14ac:dyDescent="0.3">
      <c r="A45" s="1" t="s">
        <v>38</v>
      </c>
      <c r="B45" s="1"/>
      <c r="C45" s="14">
        <f>C44*0.2</f>
        <v>4316</v>
      </c>
      <c r="D45" s="1"/>
    </row>
    <row r="46" spans="1:4" ht="15.75" thickBot="1" x14ac:dyDescent="0.3">
      <c r="A46" s="2"/>
      <c r="B46" s="2"/>
      <c r="C46" s="2"/>
      <c r="D46" s="2"/>
    </row>
    <row r="47" spans="1:4" ht="30.75" thickBot="1" x14ac:dyDescent="0.3">
      <c r="A47" s="6" t="s">
        <v>39</v>
      </c>
      <c r="B47" s="6"/>
      <c r="C47" s="14">
        <f>C44+C45</f>
        <v>25896</v>
      </c>
      <c r="D47" s="1"/>
    </row>
    <row r="48" spans="1:4" ht="29.25" thickBot="1" x14ac:dyDescent="0.3">
      <c r="A48" s="2" t="s">
        <v>40</v>
      </c>
      <c r="B48" s="2"/>
      <c r="C48" s="14">
        <f>CEILING(C47,1000)</f>
        <v>26000</v>
      </c>
      <c r="D48" s="2"/>
    </row>
  </sheetData>
  <mergeCells count="5">
    <mergeCell ref="A1:D1"/>
    <mergeCell ref="A2:D2"/>
    <mergeCell ref="A4:C4"/>
    <mergeCell ref="A11:C11"/>
    <mergeCell ref="A34:C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6693-466E-4C53-AFF2-CF8E10EA58CC}">
  <dimension ref="A1:Q24"/>
  <sheetViews>
    <sheetView workbookViewId="0">
      <selection activeCell="E30" sqref="E30"/>
    </sheetView>
  </sheetViews>
  <sheetFormatPr defaultRowHeight="15" x14ac:dyDescent="0.25"/>
  <cols>
    <col min="1" max="1" width="38.7109375" customWidth="1"/>
    <col min="2" max="2" width="19" customWidth="1"/>
  </cols>
  <sheetData>
    <row r="1" spans="1:2" ht="18.75" x14ac:dyDescent="0.3">
      <c r="A1" s="20" t="s">
        <v>60</v>
      </c>
      <c r="B1" s="18"/>
    </row>
    <row r="2" spans="1:2" x14ac:dyDescent="0.25">
      <c r="B2" s="18"/>
    </row>
    <row r="3" spans="1:2" x14ac:dyDescent="0.25">
      <c r="A3" s="18" t="s">
        <v>59</v>
      </c>
      <c r="B3" s="18"/>
    </row>
    <row r="4" spans="1:2" x14ac:dyDescent="0.25">
      <c r="A4" s="18"/>
      <c r="B4" s="18"/>
    </row>
    <row r="5" spans="1:2" x14ac:dyDescent="0.25">
      <c r="A5" s="19" t="s">
        <v>54</v>
      </c>
      <c r="B5" s="18"/>
    </row>
    <row r="6" spans="1:2" x14ac:dyDescent="0.25">
      <c r="A6" s="19" t="s">
        <v>55</v>
      </c>
      <c r="B6" s="18"/>
    </row>
    <row r="7" spans="1:2" x14ac:dyDescent="0.25">
      <c r="A7" s="19" t="s">
        <v>56</v>
      </c>
      <c r="B7" s="18"/>
    </row>
    <row r="8" spans="1:2" x14ac:dyDescent="0.25">
      <c r="A8" s="19" t="s">
        <v>57</v>
      </c>
      <c r="B8" s="18"/>
    </row>
    <row r="9" spans="1:2" x14ac:dyDescent="0.25">
      <c r="A9" s="19" t="s">
        <v>58</v>
      </c>
    </row>
    <row r="12" spans="1:2" ht="37.5" customHeight="1" thickBot="1" x14ac:dyDescent="0.3">
      <c r="A12" s="17" t="s">
        <v>41</v>
      </c>
    </row>
    <row r="13" spans="1:2" ht="45.75" thickBot="1" x14ac:dyDescent="0.3">
      <c r="A13" s="5" t="s">
        <v>42</v>
      </c>
      <c r="B13" s="5" t="s">
        <v>43</v>
      </c>
    </row>
    <row r="14" spans="1:2" ht="29.25" thickBot="1" x14ac:dyDescent="0.3">
      <c r="A14" s="2" t="s">
        <v>44</v>
      </c>
      <c r="B14" s="2" t="s">
        <v>45</v>
      </c>
    </row>
    <row r="15" spans="1:2" ht="29.25" thickBot="1" x14ac:dyDescent="0.3">
      <c r="A15" s="1" t="s">
        <v>46</v>
      </c>
      <c r="B15" s="1" t="s">
        <v>47</v>
      </c>
    </row>
    <row r="16" spans="1:2" ht="29.25" thickBot="1" x14ac:dyDescent="0.3">
      <c r="A16" s="2" t="s">
        <v>48</v>
      </c>
      <c r="B16" s="2" t="s">
        <v>49</v>
      </c>
    </row>
    <row r="17" spans="1:17" ht="29.25" thickBot="1" x14ac:dyDescent="0.3">
      <c r="A17" s="1" t="s">
        <v>50</v>
      </c>
      <c r="B17" s="1" t="s">
        <v>51</v>
      </c>
    </row>
    <row r="18" spans="1:17" ht="29.25" thickBot="1" x14ac:dyDescent="0.3">
      <c r="A18" s="2" t="s">
        <v>52</v>
      </c>
      <c r="B18" s="2" t="s">
        <v>53</v>
      </c>
    </row>
    <row r="21" spans="1:17" x14ac:dyDescent="0.25">
      <c r="A21" s="23" t="s">
        <v>61</v>
      </c>
      <c r="B21" s="21"/>
      <c r="C21" s="21"/>
      <c r="D21" s="21"/>
      <c r="E21" s="21"/>
      <c r="F21" s="21"/>
      <c r="G21" s="21"/>
      <c r="H21" s="21"/>
      <c r="I21" s="21"/>
      <c r="J21" s="21"/>
      <c r="K21" s="21"/>
      <c r="L21" s="21"/>
      <c r="M21" s="21"/>
      <c r="N21" s="21"/>
      <c r="O21" s="21"/>
      <c r="P21" s="21"/>
      <c r="Q21" s="21"/>
    </row>
    <row r="22" spans="1:17" x14ac:dyDescent="0.25">
      <c r="A22" s="24"/>
      <c r="B22" s="21"/>
      <c r="C22" s="21"/>
      <c r="D22" s="21"/>
      <c r="E22" s="21"/>
      <c r="F22" s="21"/>
      <c r="G22" s="21"/>
      <c r="H22" s="21"/>
      <c r="I22" s="21"/>
      <c r="J22" s="21"/>
      <c r="K22" s="21"/>
      <c r="L22" s="21"/>
      <c r="M22" s="21"/>
      <c r="N22" s="21"/>
      <c r="O22" s="21"/>
      <c r="P22" s="21"/>
      <c r="Q22" s="21"/>
    </row>
    <row r="23" spans="1:17" x14ac:dyDescent="0.25">
      <c r="A23" s="22" t="s">
        <v>62</v>
      </c>
      <c r="B23" s="21"/>
      <c r="C23" s="21"/>
      <c r="D23" s="21"/>
      <c r="E23" s="21"/>
      <c r="F23" s="21"/>
      <c r="G23" s="21"/>
      <c r="H23" s="21"/>
      <c r="I23" s="21"/>
      <c r="J23" s="21"/>
      <c r="K23" s="21"/>
      <c r="L23" s="21"/>
      <c r="M23" s="21"/>
      <c r="N23" s="21"/>
      <c r="O23" s="21"/>
      <c r="P23" s="21"/>
      <c r="Q23" s="21"/>
    </row>
    <row r="24" spans="1:17" x14ac:dyDescent="0.25">
      <c r="A24" s="22" t="s">
        <v>63</v>
      </c>
      <c r="B24" s="21"/>
      <c r="C24" s="21"/>
      <c r="D24" s="21"/>
      <c r="E24" s="21"/>
      <c r="F24" s="21"/>
      <c r="G24" s="21"/>
      <c r="H24" s="21"/>
      <c r="I24" s="21"/>
      <c r="J24" s="21"/>
      <c r="K24" s="21"/>
      <c r="L24" s="21"/>
      <c r="M24" s="21"/>
      <c r="N24" s="21"/>
      <c r="O24" s="21"/>
      <c r="P24" s="21"/>
      <c r="Q24" s="21"/>
    </row>
  </sheetData>
  <hyperlinks>
    <hyperlink ref="A21" r:id="rId1" display="http://www.notsograve.co.uk/" xr:uid="{13091F92-A326-425D-8827-2CFF03E716B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J</dc:creator>
  <cp:lastModifiedBy>Alex J</cp:lastModifiedBy>
  <dcterms:created xsi:type="dcterms:W3CDTF">2025-06-28T12:16:49Z</dcterms:created>
  <dcterms:modified xsi:type="dcterms:W3CDTF">2025-06-28T12:32:40Z</dcterms:modified>
</cp:coreProperties>
</file>