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6908471\Desktop\"/>
    </mc:Choice>
  </mc:AlternateContent>
  <bookViews>
    <workbookView xWindow="0" yWindow="0" windowWidth="21570" windowHeight="7965"/>
  </bookViews>
  <sheets>
    <sheet name="Gastos Cris" sheetId="1" r:id="rId1"/>
    <sheet name="Mapeamento Dívidas" sheetId="3" r:id="rId2"/>
    <sheet name="Categoria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H82" i="1"/>
  <c r="H81" i="1"/>
  <c r="H79" i="1"/>
  <c r="H78" i="1"/>
  <c r="H77" i="1"/>
  <c r="H89" i="1"/>
  <c r="H87" i="1"/>
  <c r="H86" i="1"/>
  <c r="H84" i="1"/>
  <c r="H80" i="1"/>
  <c r="H85" i="1"/>
  <c r="H88" i="1"/>
  <c r="C77" i="1"/>
  <c r="M77" i="1" l="1"/>
  <c r="C89" i="1"/>
  <c r="M89" i="1" s="1"/>
  <c r="C88" i="1"/>
  <c r="M88" i="1" s="1"/>
  <c r="C87" i="1"/>
  <c r="M87" i="1" s="1"/>
  <c r="C86" i="1"/>
  <c r="M86" i="1" s="1"/>
  <c r="C85" i="1"/>
  <c r="M85" i="1" s="1"/>
  <c r="C84" i="1"/>
  <c r="M84" i="1" s="1"/>
  <c r="C83" i="1"/>
  <c r="M83" i="1" s="1"/>
  <c r="C82" i="1"/>
  <c r="M82" i="1" s="1"/>
  <c r="C81" i="1"/>
  <c r="M81" i="1" s="1"/>
  <c r="C80" i="1"/>
  <c r="M80" i="1" s="1"/>
  <c r="C79" i="1"/>
  <c r="M79" i="1" s="1"/>
  <c r="C78" i="1"/>
  <c r="M78" i="1" s="1"/>
  <c r="C11" i="1"/>
  <c r="M70" i="1"/>
  <c r="G70" i="1"/>
  <c r="N77" i="1" l="1"/>
  <c r="C14" i="1"/>
  <c r="C15" i="1"/>
  <c r="C12" i="1"/>
  <c r="C16" i="1" s="1"/>
  <c r="N80" i="1" l="1"/>
  <c r="N81" i="1"/>
  <c r="N78" i="1"/>
  <c r="N84" i="1"/>
  <c r="N82" i="1"/>
  <c r="N88" i="1"/>
  <c r="N89" i="1"/>
  <c r="N86" i="1"/>
  <c r="N85" i="1"/>
  <c r="N79" i="1"/>
  <c r="N87" i="1"/>
  <c r="N83" i="1"/>
</calcChain>
</file>

<file path=xl/sharedStrings.xml><?xml version="1.0" encoding="utf-8"?>
<sst xmlns="http://schemas.openxmlformats.org/spreadsheetml/2006/main" count="93" uniqueCount="45">
  <si>
    <t>RENDIMENTOS</t>
  </si>
  <si>
    <t>DESPESAS FIXAS</t>
  </si>
  <si>
    <t>VALOR</t>
  </si>
  <si>
    <t>CATEGORIA</t>
  </si>
  <si>
    <t>DESPESAS VARIÁVEIS</t>
  </si>
  <si>
    <t>Origem</t>
  </si>
  <si>
    <t>Valor</t>
  </si>
  <si>
    <t>Total de Rendimentos</t>
  </si>
  <si>
    <t>Percentual de gastos Fixos</t>
  </si>
  <si>
    <t>Percentual de gastos variáveis</t>
  </si>
  <si>
    <t>Percentual disponível para Investir</t>
  </si>
  <si>
    <t>TOTAL DESPESAS FIXAS</t>
  </si>
  <si>
    <t>TOTAL DESPESAS VARIÁVEIS</t>
  </si>
  <si>
    <t>CATEGORIAS</t>
  </si>
  <si>
    <t>ALIMENTAÇÃO</t>
  </si>
  <si>
    <t>TRANSPORTE</t>
  </si>
  <si>
    <t>LAZER</t>
  </si>
  <si>
    <t>SAÚDE</t>
  </si>
  <si>
    <t>EDUCAÇÃO</t>
  </si>
  <si>
    <t>SERVIÇOS</t>
  </si>
  <si>
    <t>VESTUÁRIO</t>
  </si>
  <si>
    <t>BELEZA</t>
  </si>
  <si>
    <t>INVESTIMENTOS</t>
  </si>
  <si>
    <t>TARIFAS/BANCOS</t>
  </si>
  <si>
    <t>ELETRÔ/MÓVEIS</t>
  </si>
  <si>
    <t>CASA</t>
  </si>
  <si>
    <t>OUTROS</t>
  </si>
  <si>
    <t>VALORES</t>
  </si>
  <si>
    <t>NENHUMA</t>
  </si>
  <si>
    <t>TOTAL</t>
  </si>
  <si>
    <t>GASTOS</t>
  </si>
  <si>
    <t>PERCENTUAL</t>
  </si>
  <si>
    <t>Nome do credor</t>
  </si>
  <si>
    <t>Valor Total devido</t>
  </si>
  <si>
    <t>Valor da parcela</t>
  </si>
  <si>
    <t>Juros aproximado</t>
  </si>
  <si>
    <t>Situação</t>
  </si>
  <si>
    <t>Status emocional</t>
  </si>
  <si>
    <t>Mapeamento da Dívidas</t>
  </si>
  <si>
    <t>Em dia</t>
  </si>
  <si>
    <t>Renegociando</t>
  </si>
  <si>
    <t>Em atraso</t>
  </si>
  <si>
    <t>Leve</t>
  </si>
  <si>
    <t>Médio</t>
  </si>
  <si>
    <t>Pesado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</si>
</sst>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6" xfId="0" applyFont="1" applyBorder="1"/>
    <xf numFmtId="164" fontId="0" fillId="0" borderId="2" xfId="0" applyNumberForma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0" fillId="0" borderId="5" xfId="0" applyNumberFormat="1" applyBorder="1"/>
    <xf numFmtId="10" fontId="0" fillId="0" borderId="6" xfId="0" applyNumberFormat="1" applyBorder="1"/>
    <xf numFmtId="0" fontId="0" fillId="0" borderId="1" xfId="0" applyBorder="1" applyAlignment="1"/>
    <xf numFmtId="0" fontId="0" fillId="0" borderId="1" xfId="0" applyFill="1" applyBorder="1" applyAlignment="1"/>
    <xf numFmtId="164" fontId="0" fillId="0" borderId="1" xfId="0" applyNumberFormat="1" applyBorder="1" applyAlignment="1"/>
    <xf numFmtId="0" fontId="0" fillId="0" borderId="13" xfId="0" applyBorder="1" applyAlignment="1"/>
    <xf numFmtId="164" fontId="0" fillId="0" borderId="13" xfId="0" applyNumberFormat="1" applyBorder="1" applyAlignment="1"/>
    <xf numFmtId="10" fontId="0" fillId="0" borderId="1" xfId="0" applyNumberFormat="1" applyBorder="1"/>
    <xf numFmtId="0" fontId="1" fillId="0" borderId="0" xfId="0" applyFont="1"/>
    <xf numFmtId="0" fontId="1" fillId="0" borderId="13" xfId="0" applyFont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/>
    <xf numFmtId="164" fontId="0" fillId="0" borderId="11" xfId="0" applyNumberFormat="1" applyBorder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/>
    <xf numFmtId="49" fontId="2" fillId="0" borderId="3" xfId="0" applyNumberFormat="1" applyFont="1" applyBorder="1"/>
    <xf numFmtId="164" fontId="0" fillId="0" borderId="6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1" xfId="0" applyFill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GASTOS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DA-45CA-B9A0-8082F07AA7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DA-45CA-B9A0-8082F07AA7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DA-45CA-B9A0-8082F07AA7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DA-45CA-B9A0-8082F07AA7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DA-45CA-B9A0-8082F07AA7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DA-45CA-B9A0-8082F07AA7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DA-45CA-B9A0-8082F07AA7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DA-45CA-B9A0-8082F07AA75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5DA-45CA-B9A0-8082F07AA75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5DA-45CA-B9A0-8082F07AA75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5DA-45CA-B9A0-8082F07AA75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5DA-45CA-B9A0-8082F07AA75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5DA-45CA-B9A0-8082F07AA752}"/>
              </c:ext>
            </c:extLst>
          </c:dPt>
          <c:cat>
            <c:strRef>
              <c:f>'Gastos Cris'!$L$77:$L$89</c:f>
              <c:strCache>
                <c:ptCount val="13"/>
                <c:pt idx="0">
                  <c:v>ALIMENTAÇÃO</c:v>
                </c:pt>
                <c:pt idx="1">
                  <c:v>TRANSPORTE</c:v>
                </c:pt>
                <c:pt idx="2">
                  <c:v>LAZER</c:v>
                </c:pt>
                <c:pt idx="3">
                  <c:v>SAÚDE</c:v>
                </c:pt>
                <c:pt idx="4">
                  <c:v>EDUCAÇÃO</c:v>
                </c:pt>
                <c:pt idx="5">
                  <c:v>SERVIÇOS</c:v>
                </c:pt>
                <c:pt idx="6">
                  <c:v>VESTUÁRIO</c:v>
                </c:pt>
                <c:pt idx="7">
                  <c:v>BELEZA</c:v>
                </c:pt>
                <c:pt idx="8">
                  <c:v>INVESTIMENTOS</c:v>
                </c:pt>
                <c:pt idx="9">
                  <c:v>TARIFAS/BANCOS</c:v>
                </c:pt>
                <c:pt idx="10">
                  <c:v>ELETRÔ/MÓVEIS</c:v>
                </c:pt>
                <c:pt idx="11">
                  <c:v>CASA</c:v>
                </c:pt>
                <c:pt idx="12">
                  <c:v>OUTROS</c:v>
                </c:pt>
              </c:strCache>
            </c:strRef>
          </c:cat>
          <c:val>
            <c:numRef>
              <c:f>'Gastos Cris'!$M$77:$M$89</c:f>
              <c:numCache>
                <c:formatCode>"R$"\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C56-BDEE-E9766E06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585786</xdr:colOff>
      <xdr:row>74</xdr:row>
      <xdr:rowOff>9525</xdr:rowOff>
    </xdr:from>
    <xdr:to>
      <xdr:col>23</xdr:col>
      <xdr:colOff>438149</xdr:colOff>
      <xdr:row>89</xdr:row>
      <xdr:rowOff>47625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1"/>
  <sheetViews>
    <sheetView tabSelected="1" topLeftCell="A70" workbookViewId="0">
      <selection activeCell="M4" sqref="M4:N4"/>
    </sheetView>
  </sheetViews>
  <sheetFormatPr defaultRowHeight="15" x14ac:dyDescent="0.25"/>
  <cols>
    <col min="1" max="1" width="16.7109375" bestFit="1" customWidth="1"/>
    <col min="2" max="2" width="19.28515625" customWidth="1"/>
    <col min="3" max="3" width="11.7109375" bestFit="1" customWidth="1"/>
    <col min="12" max="12" width="16.7109375" bestFit="1" customWidth="1"/>
    <col min="13" max="13" width="11.42578125" customWidth="1"/>
    <col min="14" max="14" width="12.28515625" bestFit="1" customWidth="1"/>
  </cols>
  <sheetData>
    <row r="2" spans="1:16" x14ac:dyDescent="0.25">
      <c r="A2" s="25" t="s">
        <v>0</v>
      </c>
      <c r="B2" s="25"/>
      <c r="C2" s="26"/>
      <c r="D2" s="18" t="s">
        <v>1</v>
      </c>
      <c r="E2" s="18"/>
      <c r="F2" s="18"/>
      <c r="G2" s="18" t="s">
        <v>2</v>
      </c>
      <c r="H2" s="18"/>
      <c r="I2" s="18" t="s">
        <v>3</v>
      </c>
      <c r="J2" s="18"/>
      <c r="K2" s="17" t="s">
        <v>4</v>
      </c>
      <c r="L2" s="17"/>
      <c r="M2" s="39" t="s">
        <v>2</v>
      </c>
      <c r="N2" s="40"/>
      <c r="O2" s="17" t="s">
        <v>3</v>
      </c>
      <c r="P2" s="17"/>
    </row>
    <row r="3" spans="1:16" x14ac:dyDescent="0.25">
      <c r="A3" s="25"/>
      <c r="B3" s="25"/>
      <c r="C3" s="26"/>
      <c r="D3" s="18"/>
      <c r="E3" s="18"/>
      <c r="F3" s="18"/>
      <c r="G3" s="18"/>
      <c r="H3" s="18"/>
      <c r="I3" s="18"/>
      <c r="J3" s="18"/>
      <c r="K3" s="17"/>
      <c r="L3" s="17"/>
      <c r="M3" s="41"/>
      <c r="N3" s="42"/>
      <c r="O3" s="17"/>
      <c r="P3" s="17"/>
    </row>
    <row r="4" spans="1:16" x14ac:dyDescent="0.25">
      <c r="A4" s="22" t="s">
        <v>5</v>
      </c>
      <c r="B4" s="22"/>
      <c r="C4" s="3" t="s">
        <v>6</v>
      </c>
      <c r="D4" s="27"/>
      <c r="E4" s="27"/>
      <c r="F4" s="27"/>
      <c r="G4" s="29"/>
      <c r="H4" s="29"/>
      <c r="I4" s="21"/>
      <c r="J4" s="21"/>
      <c r="K4" s="27"/>
      <c r="L4" s="27"/>
      <c r="M4" s="37"/>
      <c r="N4" s="38"/>
      <c r="O4" s="21"/>
      <c r="P4" s="21"/>
    </row>
    <row r="5" spans="1:16" x14ac:dyDescent="0.25">
      <c r="A5" s="23"/>
      <c r="B5" s="23"/>
      <c r="C5" s="5">
        <v>0</v>
      </c>
      <c r="D5" s="27"/>
      <c r="E5" s="27"/>
      <c r="F5" s="27"/>
      <c r="G5" s="29"/>
      <c r="H5" s="29"/>
      <c r="I5" s="21"/>
      <c r="J5" s="21"/>
      <c r="K5" s="27"/>
      <c r="L5" s="27"/>
      <c r="M5" s="37"/>
      <c r="N5" s="38"/>
      <c r="O5" s="21"/>
      <c r="P5" s="21"/>
    </row>
    <row r="6" spans="1:16" x14ac:dyDescent="0.25">
      <c r="A6" s="23"/>
      <c r="B6" s="23"/>
      <c r="C6" s="5">
        <v>0</v>
      </c>
      <c r="D6" s="27"/>
      <c r="E6" s="27"/>
      <c r="F6" s="27"/>
      <c r="G6" s="29"/>
      <c r="H6" s="29"/>
      <c r="I6" s="21"/>
      <c r="J6" s="21"/>
      <c r="K6" s="27"/>
      <c r="L6" s="27"/>
      <c r="M6" s="37"/>
      <c r="N6" s="38"/>
      <c r="O6" s="21"/>
      <c r="P6" s="21"/>
    </row>
    <row r="7" spans="1:16" x14ac:dyDescent="0.25">
      <c r="A7" s="23"/>
      <c r="B7" s="23"/>
      <c r="C7" s="5"/>
      <c r="D7" s="27"/>
      <c r="E7" s="27"/>
      <c r="F7" s="27"/>
      <c r="G7" s="29"/>
      <c r="H7" s="29"/>
      <c r="I7" s="21"/>
      <c r="J7" s="21"/>
      <c r="K7" s="27"/>
      <c r="L7" s="27"/>
      <c r="M7" s="37"/>
      <c r="N7" s="38"/>
      <c r="O7" s="21"/>
      <c r="P7" s="21"/>
    </row>
    <row r="8" spans="1:16" x14ac:dyDescent="0.25">
      <c r="A8" s="23"/>
      <c r="B8" s="23"/>
      <c r="C8" s="5"/>
      <c r="D8" s="27"/>
      <c r="E8" s="27"/>
      <c r="F8" s="27"/>
      <c r="G8" s="29"/>
      <c r="H8" s="29"/>
      <c r="I8" s="21"/>
      <c r="J8" s="21"/>
      <c r="K8" s="27"/>
      <c r="L8" s="27"/>
      <c r="M8" s="37"/>
      <c r="N8" s="38"/>
      <c r="O8" s="21"/>
      <c r="P8" s="21"/>
    </row>
    <row r="9" spans="1:16" x14ac:dyDescent="0.25">
      <c r="A9" s="35"/>
      <c r="B9" s="35"/>
      <c r="C9" s="5"/>
      <c r="D9" s="27"/>
      <c r="E9" s="27"/>
      <c r="F9" s="27"/>
      <c r="G9" s="29"/>
      <c r="H9" s="29"/>
      <c r="I9" s="21"/>
      <c r="J9" s="21"/>
      <c r="K9" s="27"/>
      <c r="L9" s="27"/>
      <c r="M9" s="37"/>
      <c r="N9" s="38"/>
      <c r="O9" s="21"/>
      <c r="P9" s="21"/>
    </row>
    <row r="10" spans="1:16" ht="15.75" thickBot="1" x14ac:dyDescent="0.3">
      <c r="A10" s="36"/>
      <c r="B10" s="36"/>
      <c r="C10" s="6"/>
      <c r="D10" s="27"/>
      <c r="E10" s="27"/>
      <c r="F10" s="27"/>
      <c r="G10" s="29"/>
      <c r="H10" s="29"/>
      <c r="I10" s="21"/>
      <c r="J10" s="21"/>
      <c r="K10" s="27"/>
      <c r="L10" s="27"/>
      <c r="M10" s="37"/>
      <c r="N10" s="38"/>
      <c r="O10" s="21"/>
      <c r="P10" s="21"/>
    </row>
    <row r="11" spans="1:16" ht="15.75" thickBot="1" x14ac:dyDescent="0.3">
      <c r="A11" s="19" t="s">
        <v>7</v>
      </c>
      <c r="B11" s="24"/>
      <c r="C11" s="4">
        <f>SUM(C5:C10)</f>
        <v>0</v>
      </c>
      <c r="D11" s="28"/>
      <c r="E11" s="27"/>
      <c r="F11" s="27"/>
      <c r="G11" s="29"/>
      <c r="H11" s="29"/>
      <c r="I11" s="21"/>
      <c r="J11" s="21"/>
      <c r="K11" s="27"/>
      <c r="L11" s="27"/>
      <c r="M11" s="37"/>
      <c r="N11" s="38"/>
      <c r="O11" s="21"/>
      <c r="P11" s="21"/>
    </row>
    <row r="12" spans="1:16" ht="15.75" thickBot="1" x14ac:dyDescent="0.3">
      <c r="A12" s="19" t="s">
        <v>30</v>
      </c>
      <c r="B12" s="20"/>
      <c r="C12" s="7">
        <f>C11-(G70+M70)</f>
        <v>0</v>
      </c>
      <c r="D12" s="28"/>
      <c r="E12" s="27"/>
      <c r="F12" s="27"/>
      <c r="G12" s="29"/>
      <c r="H12" s="29"/>
      <c r="I12" s="21"/>
      <c r="J12" s="21"/>
      <c r="K12" s="27"/>
      <c r="L12" s="27"/>
      <c r="M12" s="37"/>
      <c r="N12" s="38"/>
      <c r="O12" s="21"/>
      <c r="P12" s="21"/>
    </row>
    <row r="13" spans="1:16" x14ac:dyDescent="0.25">
      <c r="D13" s="27"/>
      <c r="E13" s="27"/>
      <c r="F13" s="27"/>
      <c r="G13" s="29"/>
      <c r="H13" s="29"/>
      <c r="I13" s="21"/>
      <c r="J13" s="21"/>
      <c r="K13" s="27"/>
      <c r="L13" s="27"/>
      <c r="M13" s="37"/>
      <c r="N13" s="38"/>
      <c r="O13" s="21"/>
      <c r="P13" s="21"/>
    </row>
    <row r="14" spans="1:16" x14ac:dyDescent="0.25">
      <c r="A14" s="21" t="s">
        <v>8</v>
      </c>
      <c r="B14" s="21"/>
      <c r="C14" s="8" t="e">
        <f>G70/C11</f>
        <v>#DIV/0!</v>
      </c>
      <c r="D14" s="27"/>
      <c r="E14" s="27"/>
      <c r="F14" s="27"/>
      <c r="G14" s="29"/>
      <c r="H14" s="29"/>
      <c r="I14" s="21"/>
      <c r="J14" s="21"/>
      <c r="K14" s="27"/>
      <c r="L14" s="27"/>
      <c r="M14" s="37"/>
      <c r="N14" s="38"/>
      <c r="O14" s="21"/>
      <c r="P14" s="21"/>
    </row>
    <row r="15" spans="1:16" x14ac:dyDescent="0.25">
      <c r="A15" s="21" t="s">
        <v>9</v>
      </c>
      <c r="B15" s="21"/>
      <c r="C15" s="8" t="e">
        <f>M70/C11</f>
        <v>#DIV/0!</v>
      </c>
      <c r="D15" s="27"/>
      <c r="E15" s="27"/>
      <c r="F15" s="27"/>
      <c r="G15" s="29"/>
      <c r="H15" s="29"/>
      <c r="I15" s="21"/>
      <c r="J15" s="21"/>
      <c r="K15" s="27"/>
      <c r="L15" s="27"/>
      <c r="M15" s="37"/>
      <c r="N15" s="38"/>
      <c r="O15" s="21"/>
      <c r="P15" s="21"/>
    </row>
    <row r="16" spans="1:16" x14ac:dyDescent="0.25">
      <c r="A16" s="21" t="s">
        <v>10</v>
      </c>
      <c r="B16" s="21"/>
      <c r="C16" s="8" t="e">
        <f>C12/C11</f>
        <v>#DIV/0!</v>
      </c>
      <c r="D16" s="27"/>
      <c r="E16" s="27"/>
      <c r="F16" s="27"/>
      <c r="G16" s="29"/>
      <c r="H16" s="29"/>
      <c r="I16" s="21"/>
      <c r="J16" s="21"/>
      <c r="K16" s="27"/>
      <c r="L16" s="27"/>
      <c r="M16" s="37"/>
      <c r="N16" s="38"/>
      <c r="O16" s="21"/>
      <c r="P16" s="21"/>
    </row>
    <row r="17" spans="4:16" x14ac:dyDescent="0.25">
      <c r="D17" s="27"/>
      <c r="E17" s="27"/>
      <c r="F17" s="27"/>
      <c r="G17" s="29"/>
      <c r="H17" s="29"/>
      <c r="I17" s="21"/>
      <c r="J17" s="21"/>
      <c r="K17" s="27"/>
      <c r="L17" s="27"/>
      <c r="M17" s="37"/>
      <c r="N17" s="38"/>
      <c r="O17" s="21"/>
      <c r="P17" s="21"/>
    </row>
    <row r="18" spans="4:16" x14ac:dyDescent="0.25">
      <c r="D18" s="27"/>
      <c r="E18" s="27"/>
      <c r="F18" s="27"/>
      <c r="G18" s="29"/>
      <c r="H18" s="29"/>
      <c r="I18" s="21"/>
      <c r="J18" s="21"/>
      <c r="K18" s="27"/>
      <c r="L18" s="27"/>
      <c r="M18" s="37"/>
      <c r="N18" s="38"/>
      <c r="O18" s="21"/>
      <c r="P18" s="21"/>
    </row>
    <row r="19" spans="4:16" x14ac:dyDescent="0.25">
      <c r="D19" s="27"/>
      <c r="E19" s="27"/>
      <c r="F19" s="27"/>
      <c r="G19" s="29"/>
      <c r="H19" s="29"/>
      <c r="I19" s="21"/>
      <c r="J19" s="21"/>
      <c r="K19" s="27"/>
      <c r="L19" s="27"/>
      <c r="M19" s="37"/>
      <c r="N19" s="38"/>
      <c r="O19" s="21"/>
      <c r="P19" s="21"/>
    </row>
    <row r="20" spans="4:16" x14ac:dyDescent="0.25">
      <c r="D20" s="27"/>
      <c r="E20" s="27"/>
      <c r="F20" s="27"/>
      <c r="G20" s="29"/>
      <c r="H20" s="29"/>
      <c r="I20" s="21"/>
      <c r="J20" s="21"/>
      <c r="K20" s="27"/>
      <c r="L20" s="27"/>
      <c r="M20" s="37"/>
      <c r="N20" s="38"/>
      <c r="O20" s="21"/>
      <c r="P20" s="21"/>
    </row>
    <row r="21" spans="4:16" x14ac:dyDescent="0.25">
      <c r="D21" s="27"/>
      <c r="E21" s="27"/>
      <c r="F21" s="27"/>
      <c r="G21" s="29"/>
      <c r="H21" s="29"/>
      <c r="I21" s="21"/>
      <c r="J21" s="21"/>
      <c r="K21" s="27"/>
      <c r="L21" s="27"/>
      <c r="M21" s="37"/>
      <c r="N21" s="38"/>
      <c r="O21" s="21"/>
      <c r="P21" s="21"/>
    </row>
    <row r="22" spans="4:16" x14ac:dyDescent="0.25">
      <c r="D22" s="27"/>
      <c r="E22" s="27"/>
      <c r="F22" s="27"/>
      <c r="G22" s="29"/>
      <c r="H22" s="29"/>
      <c r="I22" s="21"/>
      <c r="J22" s="21"/>
      <c r="K22" s="27"/>
      <c r="L22" s="27"/>
      <c r="M22" s="37"/>
      <c r="N22" s="38"/>
      <c r="O22" s="21"/>
      <c r="P22" s="21"/>
    </row>
    <row r="23" spans="4:16" x14ac:dyDescent="0.25">
      <c r="D23" s="27"/>
      <c r="E23" s="27"/>
      <c r="F23" s="27"/>
      <c r="G23" s="29"/>
      <c r="H23" s="29"/>
      <c r="I23" s="32"/>
      <c r="J23" s="32"/>
      <c r="K23" s="34"/>
      <c r="L23" s="34"/>
      <c r="M23" s="30"/>
      <c r="N23" s="31"/>
      <c r="O23" s="32"/>
      <c r="P23" s="32"/>
    </row>
    <row r="24" spans="4:16" x14ac:dyDescent="0.25">
      <c r="D24" s="27"/>
      <c r="E24" s="27"/>
      <c r="F24" s="27"/>
      <c r="G24" s="29"/>
      <c r="H24" s="29"/>
      <c r="I24" s="32"/>
      <c r="J24" s="32"/>
      <c r="K24" s="34"/>
      <c r="L24" s="34"/>
      <c r="M24" s="30"/>
      <c r="N24" s="31"/>
      <c r="O24" s="32"/>
      <c r="P24" s="32"/>
    </row>
    <row r="25" spans="4:16" x14ac:dyDescent="0.25">
      <c r="D25" s="27"/>
      <c r="E25" s="27"/>
      <c r="F25" s="27"/>
      <c r="G25" s="29"/>
      <c r="H25" s="29"/>
      <c r="I25" s="32"/>
      <c r="J25" s="32"/>
      <c r="K25" s="34"/>
      <c r="L25" s="34"/>
      <c r="M25" s="30"/>
      <c r="N25" s="31"/>
      <c r="O25" s="32"/>
      <c r="P25" s="32"/>
    </row>
    <row r="26" spans="4:16" x14ac:dyDescent="0.25">
      <c r="D26" s="27"/>
      <c r="E26" s="27"/>
      <c r="F26" s="27"/>
      <c r="G26" s="29"/>
      <c r="H26" s="29"/>
      <c r="I26" s="32"/>
      <c r="J26" s="32"/>
      <c r="K26" s="34"/>
      <c r="L26" s="34"/>
      <c r="M26" s="30"/>
      <c r="N26" s="31"/>
      <c r="O26" s="32"/>
      <c r="P26" s="32"/>
    </row>
    <row r="27" spans="4:16" x14ac:dyDescent="0.25">
      <c r="D27" s="27"/>
      <c r="E27" s="27"/>
      <c r="F27" s="27"/>
      <c r="G27" s="29"/>
      <c r="H27" s="29"/>
      <c r="I27" s="32"/>
      <c r="J27" s="32"/>
      <c r="K27" s="34"/>
      <c r="L27" s="34"/>
      <c r="M27" s="30"/>
      <c r="N27" s="31"/>
      <c r="O27" s="32"/>
      <c r="P27" s="32"/>
    </row>
    <row r="28" spans="4:16" x14ac:dyDescent="0.25">
      <c r="D28" s="27"/>
      <c r="E28" s="27"/>
      <c r="F28" s="27"/>
      <c r="G28" s="29"/>
      <c r="H28" s="29"/>
      <c r="I28" s="32"/>
      <c r="J28" s="32"/>
      <c r="K28" s="34"/>
      <c r="L28" s="34"/>
      <c r="M28" s="30"/>
      <c r="N28" s="31"/>
      <c r="O28" s="32"/>
      <c r="P28" s="32"/>
    </row>
    <row r="29" spans="4:16" x14ac:dyDescent="0.25">
      <c r="D29" s="27"/>
      <c r="E29" s="27"/>
      <c r="F29" s="27"/>
      <c r="G29" s="29"/>
      <c r="H29" s="29"/>
      <c r="I29" s="32"/>
      <c r="J29" s="32"/>
      <c r="K29" s="34"/>
      <c r="L29" s="34"/>
      <c r="M29" s="30"/>
      <c r="N29" s="31"/>
      <c r="O29" s="32"/>
      <c r="P29" s="32"/>
    </row>
    <row r="30" spans="4:16" x14ac:dyDescent="0.25">
      <c r="D30" s="27"/>
      <c r="E30" s="27"/>
      <c r="F30" s="27"/>
      <c r="G30" s="29"/>
      <c r="H30" s="29"/>
      <c r="I30" s="32"/>
      <c r="J30" s="32"/>
      <c r="K30" s="34"/>
      <c r="L30" s="34"/>
      <c r="M30" s="30"/>
      <c r="N30" s="31"/>
      <c r="O30" s="32"/>
      <c r="P30" s="32"/>
    </row>
    <row r="31" spans="4:16" x14ac:dyDescent="0.25">
      <c r="D31" s="27"/>
      <c r="E31" s="27"/>
      <c r="F31" s="27"/>
      <c r="G31" s="29"/>
      <c r="H31" s="29"/>
      <c r="I31" s="32"/>
      <c r="J31" s="32"/>
      <c r="K31" s="34"/>
      <c r="L31" s="34"/>
      <c r="M31" s="30"/>
      <c r="N31" s="31"/>
      <c r="O31" s="32"/>
      <c r="P31" s="32"/>
    </row>
    <row r="32" spans="4:16" x14ac:dyDescent="0.25">
      <c r="D32" s="27"/>
      <c r="E32" s="27"/>
      <c r="F32" s="27"/>
      <c r="G32" s="29"/>
      <c r="H32" s="29"/>
      <c r="I32" s="32"/>
      <c r="J32" s="32"/>
      <c r="K32" s="34"/>
      <c r="L32" s="34"/>
      <c r="M32" s="30"/>
      <c r="N32" s="31"/>
      <c r="O32" s="32"/>
      <c r="P32" s="32"/>
    </row>
    <row r="33" spans="4:16" x14ac:dyDescent="0.25">
      <c r="D33" s="27"/>
      <c r="E33" s="27"/>
      <c r="F33" s="27"/>
      <c r="G33" s="29"/>
      <c r="H33" s="29"/>
      <c r="I33" s="32"/>
      <c r="J33" s="32"/>
      <c r="K33" s="34"/>
      <c r="L33" s="34"/>
      <c r="M33" s="30"/>
      <c r="N33" s="31"/>
      <c r="O33" s="32"/>
      <c r="P33" s="32"/>
    </row>
    <row r="34" spans="4:16" x14ac:dyDescent="0.25">
      <c r="D34" s="27"/>
      <c r="E34" s="27"/>
      <c r="F34" s="27"/>
      <c r="G34" s="29"/>
      <c r="H34" s="29"/>
      <c r="I34" s="32"/>
      <c r="J34" s="32"/>
      <c r="K34" s="34"/>
      <c r="L34" s="34"/>
      <c r="M34" s="30"/>
      <c r="N34" s="31"/>
      <c r="O34" s="32"/>
      <c r="P34" s="32"/>
    </row>
    <row r="35" spans="4:16" x14ac:dyDescent="0.25">
      <c r="D35" s="27"/>
      <c r="E35" s="27"/>
      <c r="F35" s="27"/>
      <c r="G35" s="33"/>
      <c r="H35" s="33"/>
      <c r="I35" s="32"/>
      <c r="J35" s="32"/>
      <c r="K35" s="34"/>
      <c r="L35" s="34"/>
      <c r="M35" s="30"/>
      <c r="N35" s="31"/>
      <c r="O35" s="32"/>
      <c r="P35" s="32"/>
    </row>
    <row r="36" spans="4:16" x14ac:dyDescent="0.25">
      <c r="D36" s="27"/>
      <c r="E36" s="27"/>
      <c r="F36" s="27"/>
      <c r="G36" s="33"/>
      <c r="H36" s="33"/>
      <c r="I36" s="32"/>
      <c r="J36" s="32"/>
      <c r="K36" s="34"/>
      <c r="L36" s="34"/>
      <c r="M36" s="30"/>
      <c r="N36" s="31"/>
      <c r="O36" s="32"/>
      <c r="P36" s="32"/>
    </row>
    <row r="37" spans="4:16" x14ac:dyDescent="0.25">
      <c r="D37" s="27"/>
      <c r="E37" s="27"/>
      <c r="F37" s="27"/>
      <c r="G37" s="33"/>
      <c r="H37" s="33"/>
      <c r="I37" s="32"/>
      <c r="J37" s="32"/>
      <c r="K37" s="34"/>
      <c r="L37" s="34"/>
      <c r="M37" s="30"/>
      <c r="N37" s="31"/>
      <c r="O37" s="32"/>
      <c r="P37" s="32"/>
    </row>
    <row r="38" spans="4:16" x14ac:dyDescent="0.25">
      <c r="D38" s="27"/>
      <c r="E38" s="27"/>
      <c r="F38" s="27"/>
      <c r="G38" s="33"/>
      <c r="H38" s="33"/>
      <c r="I38" s="32"/>
      <c r="J38" s="32"/>
      <c r="K38" s="34"/>
      <c r="L38" s="34"/>
      <c r="M38" s="30"/>
      <c r="N38" s="31"/>
      <c r="O38" s="32"/>
      <c r="P38" s="32"/>
    </row>
    <row r="39" spans="4:16" x14ac:dyDescent="0.25">
      <c r="D39" s="27"/>
      <c r="E39" s="27"/>
      <c r="F39" s="27"/>
      <c r="G39" s="33"/>
      <c r="H39" s="33"/>
      <c r="I39" s="32"/>
      <c r="J39" s="32"/>
      <c r="K39" s="34"/>
      <c r="L39" s="34"/>
      <c r="M39" s="30"/>
      <c r="N39" s="31"/>
      <c r="O39" s="32"/>
      <c r="P39" s="32"/>
    </row>
    <row r="40" spans="4:16" x14ac:dyDescent="0.25">
      <c r="D40" s="27"/>
      <c r="E40" s="27"/>
      <c r="F40" s="27"/>
      <c r="G40" s="33"/>
      <c r="H40" s="33"/>
      <c r="I40" s="32"/>
      <c r="J40" s="32"/>
      <c r="K40" s="34"/>
      <c r="L40" s="34"/>
      <c r="M40" s="30"/>
      <c r="N40" s="31"/>
      <c r="O40" s="32"/>
      <c r="P40" s="32"/>
    </row>
    <row r="41" spans="4:16" x14ac:dyDescent="0.25">
      <c r="D41" s="27"/>
      <c r="E41" s="27"/>
      <c r="F41" s="27"/>
      <c r="G41" s="33"/>
      <c r="H41" s="33"/>
      <c r="I41" s="32"/>
      <c r="J41" s="32"/>
      <c r="K41" s="34"/>
      <c r="L41" s="34"/>
      <c r="M41" s="30"/>
      <c r="N41" s="31"/>
      <c r="O41" s="32"/>
      <c r="P41" s="32"/>
    </row>
    <row r="42" spans="4:16" x14ac:dyDescent="0.25">
      <c r="D42" s="27"/>
      <c r="E42" s="27"/>
      <c r="F42" s="27"/>
      <c r="G42" s="33"/>
      <c r="H42" s="33"/>
      <c r="I42" s="32"/>
      <c r="J42" s="32"/>
      <c r="K42" s="34"/>
      <c r="L42" s="34"/>
      <c r="M42" s="30"/>
      <c r="N42" s="31"/>
      <c r="O42" s="32"/>
      <c r="P42" s="32"/>
    </row>
    <row r="43" spans="4:16" x14ac:dyDescent="0.25">
      <c r="D43" s="27"/>
      <c r="E43" s="27"/>
      <c r="F43" s="27"/>
      <c r="G43" s="33"/>
      <c r="H43" s="33"/>
      <c r="I43" s="32"/>
      <c r="J43" s="32"/>
      <c r="K43" s="34"/>
      <c r="L43" s="34"/>
      <c r="M43" s="30"/>
      <c r="N43" s="31"/>
      <c r="O43" s="32"/>
      <c r="P43" s="32"/>
    </row>
    <row r="44" spans="4:16" x14ac:dyDescent="0.25">
      <c r="D44" s="27"/>
      <c r="E44" s="27"/>
      <c r="F44" s="27"/>
      <c r="G44" s="33"/>
      <c r="H44" s="33"/>
      <c r="I44" s="32"/>
      <c r="J44" s="32"/>
      <c r="K44" s="34"/>
      <c r="L44" s="34"/>
      <c r="M44" s="30"/>
      <c r="N44" s="31"/>
      <c r="O44" s="32"/>
      <c r="P44" s="32"/>
    </row>
    <row r="45" spans="4:16" x14ac:dyDescent="0.25">
      <c r="D45" s="27"/>
      <c r="E45" s="27"/>
      <c r="F45" s="27"/>
      <c r="G45" s="33"/>
      <c r="H45" s="33"/>
      <c r="I45" s="32"/>
      <c r="J45" s="32"/>
      <c r="K45" s="34"/>
      <c r="L45" s="34"/>
      <c r="M45" s="30"/>
      <c r="N45" s="31"/>
      <c r="O45" s="32"/>
      <c r="P45" s="32"/>
    </row>
    <row r="46" spans="4:16" x14ac:dyDescent="0.25">
      <c r="D46" s="27"/>
      <c r="E46" s="27"/>
      <c r="F46" s="27"/>
      <c r="G46" s="33"/>
      <c r="H46" s="33"/>
      <c r="I46" s="32"/>
      <c r="J46" s="32"/>
      <c r="K46" s="34"/>
      <c r="L46" s="34"/>
      <c r="M46" s="30"/>
      <c r="N46" s="31"/>
      <c r="O46" s="32"/>
      <c r="P46" s="32"/>
    </row>
    <row r="47" spans="4:16" x14ac:dyDescent="0.25">
      <c r="D47" s="27"/>
      <c r="E47" s="27"/>
      <c r="F47" s="27"/>
      <c r="G47" s="33"/>
      <c r="H47" s="33"/>
      <c r="I47" s="32"/>
      <c r="J47" s="32"/>
      <c r="K47" s="34"/>
      <c r="L47" s="34"/>
      <c r="M47" s="30"/>
      <c r="N47" s="31"/>
      <c r="O47" s="32"/>
      <c r="P47" s="32"/>
    </row>
    <row r="48" spans="4:16" x14ac:dyDescent="0.25">
      <c r="D48" s="27"/>
      <c r="E48" s="27"/>
      <c r="F48" s="27"/>
      <c r="G48" s="33"/>
      <c r="H48" s="33"/>
      <c r="I48" s="32"/>
      <c r="J48" s="32"/>
      <c r="K48" s="34"/>
      <c r="L48" s="34"/>
      <c r="M48" s="30"/>
      <c r="N48" s="31"/>
      <c r="O48" s="32"/>
      <c r="P48" s="32"/>
    </row>
    <row r="49" spans="4:16" x14ac:dyDescent="0.25">
      <c r="D49" s="27"/>
      <c r="E49" s="27"/>
      <c r="F49" s="27"/>
      <c r="G49" s="33"/>
      <c r="H49" s="33"/>
      <c r="I49" s="32"/>
      <c r="J49" s="32"/>
      <c r="K49" s="34"/>
      <c r="L49" s="34"/>
      <c r="M49" s="30"/>
      <c r="N49" s="31"/>
      <c r="O49" s="32"/>
      <c r="P49" s="32"/>
    </row>
    <row r="50" spans="4:16" x14ac:dyDescent="0.25">
      <c r="D50" s="27"/>
      <c r="E50" s="27"/>
      <c r="F50" s="27"/>
      <c r="G50" s="33"/>
      <c r="H50" s="33"/>
      <c r="I50" s="32"/>
      <c r="J50" s="32"/>
      <c r="K50" s="34"/>
      <c r="L50" s="34"/>
      <c r="M50" s="30"/>
      <c r="N50" s="31"/>
      <c r="O50" s="32"/>
      <c r="P50" s="32"/>
    </row>
    <row r="51" spans="4:16" x14ac:dyDescent="0.25">
      <c r="D51" s="27"/>
      <c r="E51" s="27"/>
      <c r="F51" s="27"/>
      <c r="G51" s="33"/>
      <c r="H51" s="33"/>
      <c r="I51" s="32"/>
      <c r="J51" s="32"/>
      <c r="K51" s="34"/>
      <c r="L51" s="34"/>
      <c r="M51" s="30"/>
      <c r="N51" s="31"/>
      <c r="O51" s="32"/>
      <c r="P51" s="32"/>
    </row>
    <row r="52" spans="4:16" x14ac:dyDescent="0.25">
      <c r="D52" s="27"/>
      <c r="E52" s="27"/>
      <c r="F52" s="27"/>
      <c r="G52" s="33"/>
      <c r="H52" s="33"/>
      <c r="I52" s="32"/>
      <c r="J52" s="32"/>
      <c r="K52" s="34"/>
      <c r="L52" s="34"/>
      <c r="M52" s="30"/>
      <c r="N52" s="31"/>
      <c r="O52" s="32"/>
      <c r="P52" s="32"/>
    </row>
    <row r="53" spans="4:16" x14ac:dyDescent="0.25">
      <c r="D53" s="27"/>
      <c r="E53" s="27"/>
      <c r="F53" s="27"/>
      <c r="G53" s="33"/>
      <c r="H53" s="33"/>
      <c r="I53" s="32"/>
      <c r="J53" s="32"/>
      <c r="K53" s="34"/>
      <c r="L53" s="34"/>
      <c r="M53" s="30"/>
      <c r="N53" s="31"/>
      <c r="O53" s="32"/>
      <c r="P53" s="32"/>
    </row>
    <row r="54" spans="4:16" x14ac:dyDescent="0.25">
      <c r="D54" s="27"/>
      <c r="E54" s="27"/>
      <c r="F54" s="27"/>
      <c r="G54" s="33"/>
      <c r="H54" s="33"/>
      <c r="I54" s="32"/>
      <c r="J54" s="32"/>
      <c r="K54" s="34"/>
      <c r="L54" s="34"/>
      <c r="M54" s="30"/>
      <c r="N54" s="31"/>
      <c r="O54" s="32"/>
      <c r="P54" s="32"/>
    </row>
    <row r="55" spans="4:16" x14ac:dyDescent="0.25">
      <c r="D55" s="34"/>
      <c r="E55" s="34"/>
      <c r="F55" s="34"/>
      <c r="G55" s="33"/>
      <c r="H55" s="33"/>
      <c r="I55" s="32"/>
      <c r="J55" s="32"/>
      <c r="K55" s="34"/>
      <c r="L55" s="34"/>
      <c r="M55" s="30"/>
      <c r="N55" s="31"/>
      <c r="O55" s="32"/>
      <c r="P55" s="32"/>
    </row>
    <row r="56" spans="4:16" x14ac:dyDescent="0.25">
      <c r="D56" s="34"/>
      <c r="E56" s="34"/>
      <c r="F56" s="34"/>
      <c r="G56" s="33"/>
      <c r="H56" s="33"/>
      <c r="I56" s="32"/>
      <c r="J56" s="32"/>
      <c r="K56" s="34"/>
      <c r="L56" s="34"/>
      <c r="M56" s="30"/>
      <c r="N56" s="31"/>
      <c r="O56" s="32"/>
      <c r="P56" s="32"/>
    </row>
    <row r="57" spans="4:16" x14ac:dyDescent="0.25">
      <c r="D57" s="34"/>
      <c r="E57" s="34"/>
      <c r="F57" s="34"/>
      <c r="G57" s="33"/>
      <c r="H57" s="33"/>
      <c r="I57" s="32"/>
      <c r="J57" s="32"/>
      <c r="K57" s="34"/>
      <c r="L57" s="34"/>
      <c r="M57" s="30"/>
      <c r="N57" s="31"/>
      <c r="O57" s="32"/>
      <c r="P57" s="32"/>
    </row>
    <row r="58" spans="4:16" x14ac:dyDescent="0.25">
      <c r="D58" s="34"/>
      <c r="E58" s="34"/>
      <c r="F58" s="34"/>
      <c r="G58" s="33"/>
      <c r="H58" s="33"/>
      <c r="I58" s="32"/>
      <c r="J58" s="32"/>
      <c r="K58" s="34"/>
      <c r="L58" s="34"/>
      <c r="M58" s="30"/>
      <c r="N58" s="31"/>
      <c r="O58" s="32"/>
      <c r="P58" s="32"/>
    </row>
    <row r="59" spans="4:16" x14ac:dyDescent="0.25">
      <c r="D59" s="34"/>
      <c r="E59" s="34"/>
      <c r="F59" s="34"/>
      <c r="G59" s="33"/>
      <c r="H59" s="33"/>
      <c r="I59" s="32"/>
      <c r="J59" s="32"/>
      <c r="K59" s="34"/>
      <c r="L59" s="34"/>
      <c r="M59" s="30"/>
      <c r="N59" s="31"/>
      <c r="O59" s="32"/>
      <c r="P59" s="32"/>
    </row>
    <row r="60" spans="4:16" x14ac:dyDescent="0.25">
      <c r="D60" s="34"/>
      <c r="E60" s="34"/>
      <c r="F60" s="34"/>
      <c r="G60" s="33"/>
      <c r="H60" s="33"/>
      <c r="I60" s="32"/>
      <c r="J60" s="32"/>
      <c r="K60" s="34"/>
      <c r="L60" s="34"/>
      <c r="M60" s="30"/>
      <c r="N60" s="31"/>
      <c r="O60" s="32"/>
      <c r="P60" s="32"/>
    </row>
    <row r="61" spans="4:16" x14ac:dyDescent="0.25">
      <c r="D61" s="34"/>
      <c r="E61" s="34"/>
      <c r="F61" s="34"/>
      <c r="G61" s="33"/>
      <c r="H61" s="33"/>
      <c r="I61" s="32"/>
      <c r="J61" s="32"/>
      <c r="K61" s="34"/>
      <c r="L61" s="34"/>
      <c r="M61" s="30"/>
      <c r="N61" s="31"/>
      <c r="O61" s="32"/>
      <c r="P61" s="32"/>
    </row>
    <row r="62" spans="4:16" x14ac:dyDescent="0.25">
      <c r="D62" s="34"/>
      <c r="E62" s="34"/>
      <c r="F62" s="34"/>
      <c r="G62" s="33"/>
      <c r="H62" s="33"/>
      <c r="I62" s="32"/>
      <c r="J62" s="32"/>
      <c r="K62" s="34"/>
      <c r="L62" s="34"/>
      <c r="M62" s="30"/>
      <c r="N62" s="31"/>
      <c r="O62" s="32"/>
      <c r="P62" s="32"/>
    </row>
    <row r="63" spans="4:16" x14ac:dyDescent="0.25">
      <c r="D63" s="34"/>
      <c r="E63" s="34"/>
      <c r="F63" s="34"/>
      <c r="G63" s="33"/>
      <c r="H63" s="33"/>
      <c r="I63" s="32"/>
      <c r="J63" s="32"/>
      <c r="K63" s="34"/>
      <c r="L63" s="34"/>
      <c r="M63" s="30"/>
      <c r="N63" s="31"/>
      <c r="O63" s="32"/>
      <c r="P63" s="32"/>
    </row>
    <row r="64" spans="4:16" x14ac:dyDescent="0.25">
      <c r="D64" s="34"/>
      <c r="E64" s="34"/>
      <c r="F64" s="34"/>
      <c r="G64" s="33"/>
      <c r="H64" s="33"/>
      <c r="I64" s="32"/>
      <c r="J64" s="32"/>
      <c r="K64" s="34"/>
      <c r="L64" s="34"/>
      <c r="M64" s="30"/>
      <c r="N64" s="31"/>
      <c r="O64" s="32"/>
      <c r="P64" s="32"/>
    </row>
    <row r="65" spans="1:16" x14ac:dyDescent="0.25">
      <c r="D65" s="34"/>
      <c r="E65" s="34"/>
      <c r="F65" s="34"/>
      <c r="G65" s="33"/>
      <c r="H65" s="33"/>
      <c r="I65" s="32"/>
      <c r="J65" s="32"/>
      <c r="K65" s="34"/>
      <c r="L65" s="34"/>
      <c r="M65" s="30"/>
      <c r="N65" s="31"/>
      <c r="O65" s="32"/>
      <c r="P65" s="32"/>
    </row>
    <row r="66" spans="1:16" x14ac:dyDescent="0.25">
      <c r="D66" s="34"/>
      <c r="E66" s="34"/>
      <c r="F66" s="34"/>
      <c r="G66" s="33"/>
      <c r="H66" s="33"/>
      <c r="I66" s="32"/>
      <c r="J66" s="32"/>
      <c r="K66" s="34"/>
      <c r="L66" s="34"/>
      <c r="M66" s="30"/>
      <c r="N66" s="31"/>
      <c r="O66" s="32"/>
      <c r="P66" s="32"/>
    </row>
    <row r="67" spans="1:16" x14ac:dyDescent="0.25">
      <c r="D67" s="34"/>
      <c r="E67" s="34"/>
      <c r="F67" s="34"/>
      <c r="G67" s="33"/>
      <c r="H67" s="33"/>
      <c r="I67" s="32"/>
      <c r="J67" s="32"/>
      <c r="K67" s="34"/>
      <c r="L67" s="34"/>
      <c r="M67" s="30"/>
      <c r="N67" s="31"/>
      <c r="O67" s="32"/>
      <c r="P67" s="32"/>
    </row>
    <row r="68" spans="1:16" x14ac:dyDescent="0.25">
      <c r="D68" s="34"/>
      <c r="E68" s="34"/>
      <c r="F68" s="34"/>
      <c r="G68" s="33"/>
      <c r="H68" s="33"/>
      <c r="I68" s="32"/>
      <c r="J68" s="32"/>
      <c r="K68" s="34"/>
      <c r="L68" s="34"/>
      <c r="M68" s="30"/>
      <c r="N68" s="31"/>
      <c r="O68" s="32"/>
      <c r="P68" s="32"/>
    </row>
    <row r="69" spans="1:16" x14ac:dyDescent="0.25">
      <c r="D69" s="34"/>
      <c r="E69" s="34"/>
      <c r="F69" s="34"/>
      <c r="G69" s="33"/>
      <c r="H69" s="33"/>
      <c r="I69" s="32"/>
      <c r="J69" s="32"/>
      <c r="K69" s="34"/>
      <c r="L69" s="34"/>
      <c r="M69" s="37"/>
      <c r="N69" s="38"/>
      <c r="O69" s="32"/>
      <c r="P69" s="32"/>
    </row>
    <row r="70" spans="1:16" x14ac:dyDescent="0.25">
      <c r="D70" s="21" t="s">
        <v>11</v>
      </c>
      <c r="E70" s="21"/>
      <c r="F70" s="21"/>
      <c r="G70" s="29">
        <f>SUM(G4:H69)</f>
        <v>0</v>
      </c>
      <c r="H70" s="21"/>
      <c r="K70" s="21" t="s">
        <v>12</v>
      </c>
      <c r="L70" s="21"/>
      <c r="M70" s="29">
        <f>SUM(M4:N69)</f>
        <v>0</v>
      </c>
      <c r="N70" s="21"/>
    </row>
    <row r="71" spans="1:16" x14ac:dyDescent="0.25">
      <c r="D71" s="21"/>
      <c r="E71" s="21"/>
      <c r="F71" s="21"/>
      <c r="G71" s="21"/>
      <c r="H71" s="21"/>
      <c r="K71" s="21"/>
      <c r="L71" s="21"/>
      <c r="M71" s="21"/>
      <c r="N71" s="21"/>
    </row>
    <row r="74" spans="1:16" x14ac:dyDescent="0.25">
      <c r="A74" s="1"/>
      <c r="B74" s="1"/>
    </row>
    <row r="75" spans="1:16" x14ac:dyDescent="0.25">
      <c r="A75" s="21" t="s">
        <v>1</v>
      </c>
      <c r="B75" s="21"/>
      <c r="C75" s="21"/>
      <c r="D75" s="21"/>
      <c r="F75" s="21" t="s">
        <v>4</v>
      </c>
      <c r="G75" s="21"/>
      <c r="H75" s="21"/>
      <c r="I75" s="21"/>
      <c r="L75" s="21" t="s">
        <v>29</v>
      </c>
      <c r="M75" s="21"/>
      <c r="N75" s="21"/>
    </row>
    <row r="76" spans="1:16" x14ac:dyDescent="0.25">
      <c r="A76" s="21" t="s">
        <v>13</v>
      </c>
      <c r="B76" s="21"/>
      <c r="C76" s="21" t="s">
        <v>27</v>
      </c>
      <c r="D76" s="21"/>
      <c r="F76" s="21" t="s">
        <v>13</v>
      </c>
      <c r="G76" s="21"/>
      <c r="H76" s="21" t="s">
        <v>27</v>
      </c>
      <c r="I76" s="21"/>
      <c r="L76" s="2" t="s">
        <v>13</v>
      </c>
      <c r="M76" s="2" t="s">
        <v>27</v>
      </c>
      <c r="N76" s="2" t="s">
        <v>31</v>
      </c>
    </row>
    <row r="77" spans="1:16" x14ac:dyDescent="0.25">
      <c r="A77" s="32" t="s">
        <v>14</v>
      </c>
      <c r="B77" s="32"/>
      <c r="C77" s="33">
        <f>SUMIFS(G4:H69,I4:J69,"ALIMENTAÇÃO")</f>
        <v>0</v>
      </c>
      <c r="D77" s="33"/>
      <c r="F77" s="32" t="s">
        <v>14</v>
      </c>
      <c r="G77" s="32"/>
      <c r="H77" s="33">
        <f>SUMIFS(M4:N69,O4:P69,"ALIMENTAÇÃO")</f>
        <v>0</v>
      </c>
      <c r="I77" s="33"/>
      <c r="L77" s="12" t="s">
        <v>14</v>
      </c>
      <c r="M77" s="13">
        <f>SUM(C77,H77)</f>
        <v>0</v>
      </c>
      <c r="N77" s="14" t="e">
        <f>M77/C11</f>
        <v>#DIV/0!</v>
      </c>
    </row>
    <row r="78" spans="1:16" x14ac:dyDescent="0.25">
      <c r="A78" s="32" t="s">
        <v>15</v>
      </c>
      <c r="B78" s="32"/>
      <c r="C78" s="33">
        <f>SUMIFS(G5:H70,I5:J70,"TRANSPORTE")</f>
        <v>0</v>
      </c>
      <c r="D78" s="33"/>
      <c r="F78" s="32" t="s">
        <v>15</v>
      </c>
      <c r="G78" s="32"/>
      <c r="H78" s="33">
        <f>SUMIFS(M4:N70,O4:P70,"TRANSPORTE")</f>
        <v>0</v>
      </c>
      <c r="I78" s="33"/>
      <c r="L78" s="9" t="s">
        <v>15</v>
      </c>
      <c r="M78" s="11">
        <f t="shared" ref="M78:M89" si="0">SUM(C78,H78)</f>
        <v>0</v>
      </c>
      <c r="N78" s="14" t="e">
        <f>M78/C12</f>
        <v>#DIV/0!</v>
      </c>
    </row>
    <row r="79" spans="1:16" x14ac:dyDescent="0.25">
      <c r="A79" s="32" t="s">
        <v>16</v>
      </c>
      <c r="B79" s="32"/>
      <c r="C79" s="33">
        <f>SUMIFS(G6:H71,I6:J71,"LAZER")</f>
        <v>0</v>
      </c>
      <c r="D79" s="33"/>
      <c r="F79" s="32" t="s">
        <v>16</v>
      </c>
      <c r="G79" s="32"/>
      <c r="H79" s="33">
        <f>SUMIFS(M4:N69,O4:P69,"LAZER")</f>
        <v>0</v>
      </c>
      <c r="I79" s="33"/>
      <c r="L79" s="9" t="s">
        <v>16</v>
      </c>
      <c r="M79" s="11">
        <f t="shared" si="0"/>
        <v>0</v>
      </c>
      <c r="N79" s="14" t="e">
        <f>M79/C12</f>
        <v>#DIV/0!</v>
      </c>
    </row>
    <row r="80" spans="1:16" x14ac:dyDescent="0.25">
      <c r="A80" s="43" t="s">
        <v>17</v>
      </c>
      <c r="B80" s="43"/>
      <c r="C80" s="33">
        <f>SUMIFS(G7:H72,I7:J72,"SAÚDE")</f>
        <v>0</v>
      </c>
      <c r="D80" s="33"/>
      <c r="F80" s="43" t="s">
        <v>17</v>
      </c>
      <c r="G80" s="43"/>
      <c r="H80" s="33">
        <f>SUMIFS(M4:N69,O4:P69,"SAÚDE")</f>
        <v>0</v>
      </c>
      <c r="I80" s="33"/>
      <c r="L80" s="10" t="s">
        <v>17</v>
      </c>
      <c r="M80" s="11">
        <f t="shared" si="0"/>
        <v>0</v>
      </c>
      <c r="N80" s="14" t="e">
        <f>M80/C12</f>
        <v>#DIV/0!</v>
      </c>
    </row>
    <row r="81" spans="1:14" x14ac:dyDescent="0.25">
      <c r="A81" s="43" t="s">
        <v>18</v>
      </c>
      <c r="B81" s="43"/>
      <c r="C81" s="33">
        <f>SUMIFS(G8:H73,I8:J73,"EDUCAÇÃO")</f>
        <v>0</v>
      </c>
      <c r="D81" s="33"/>
      <c r="F81" s="43" t="s">
        <v>18</v>
      </c>
      <c r="G81" s="43"/>
      <c r="H81" s="33">
        <f>SUMIFS(M4:N69,O4:P69,"EDUCAÇÃO")</f>
        <v>0</v>
      </c>
      <c r="I81" s="33"/>
      <c r="L81" s="10" t="s">
        <v>18</v>
      </c>
      <c r="M81" s="11">
        <f t="shared" si="0"/>
        <v>0</v>
      </c>
      <c r="N81" s="14" t="e">
        <f>M81/C12</f>
        <v>#DIV/0!</v>
      </c>
    </row>
    <row r="82" spans="1:14" x14ac:dyDescent="0.25">
      <c r="A82" s="43" t="s">
        <v>19</v>
      </c>
      <c r="B82" s="43"/>
      <c r="C82" s="33">
        <f>SUMIFS(G9:H74,I9:J74,"SERVIÇOS")</f>
        <v>0</v>
      </c>
      <c r="D82" s="33"/>
      <c r="F82" s="43" t="s">
        <v>19</v>
      </c>
      <c r="G82" s="43"/>
      <c r="H82" s="33">
        <f>SUMIFS(M4:N69,O4:P69,"SERVIÇOS")</f>
        <v>0</v>
      </c>
      <c r="I82" s="33"/>
      <c r="L82" s="10" t="s">
        <v>19</v>
      </c>
      <c r="M82" s="11">
        <f t="shared" si="0"/>
        <v>0</v>
      </c>
      <c r="N82" s="14" t="e">
        <f>M82/C12</f>
        <v>#DIV/0!</v>
      </c>
    </row>
    <row r="83" spans="1:14" x14ac:dyDescent="0.25">
      <c r="A83" s="43" t="s">
        <v>20</v>
      </c>
      <c r="B83" s="43"/>
      <c r="C83" s="33">
        <f>SUMIFS(G10:H75,I10:J75,"VESTUÁRIO")</f>
        <v>0</v>
      </c>
      <c r="D83" s="33"/>
      <c r="F83" s="43" t="s">
        <v>20</v>
      </c>
      <c r="G83" s="43"/>
      <c r="H83" s="33">
        <f>SUMIFS(M4:N69,O4:P69,"VESTUÁRIO")</f>
        <v>0</v>
      </c>
      <c r="I83" s="33"/>
      <c r="L83" s="10" t="s">
        <v>20</v>
      </c>
      <c r="M83" s="11">
        <f t="shared" si="0"/>
        <v>0</v>
      </c>
      <c r="N83" s="14" t="e">
        <f>M83/C12</f>
        <v>#DIV/0!</v>
      </c>
    </row>
    <row r="84" spans="1:14" x14ac:dyDescent="0.25">
      <c r="A84" s="43" t="s">
        <v>21</v>
      </c>
      <c r="B84" s="43"/>
      <c r="C84" s="33">
        <f>SUMIFS(G11:H76,I11:J76,"BELEZA")</f>
        <v>0</v>
      </c>
      <c r="D84" s="33"/>
      <c r="F84" s="43" t="s">
        <v>21</v>
      </c>
      <c r="G84" s="43"/>
      <c r="H84" s="33">
        <f>SUMIFS(M4:N69,O4:P69,"BELEZA")</f>
        <v>0</v>
      </c>
      <c r="I84" s="33"/>
      <c r="L84" s="10" t="s">
        <v>21</v>
      </c>
      <c r="M84" s="11">
        <f t="shared" si="0"/>
        <v>0</v>
      </c>
      <c r="N84" s="14" t="e">
        <f>M84/C12</f>
        <v>#DIV/0!</v>
      </c>
    </row>
    <row r="85" spans="1:14" x14ac:dyDescent="0.25">
      <c r="A85" s="43" t="s">
        <v>22</v>
      </c>
      <c r="B85" s="43"/>
      <c r="C85" s="33">
        <f>SUMIFS(G12:H77,I12:J77,"INVESTIMENTOS")</f>
        <v>0</v>
      </c>
      <c r="D85" s="33"/>
      <c r="F85" s="43" t="s">
        <v>22</v>
      </c>
      <c r="G85" s="43"/>
      <c r="H85" s="33">
        <f>SUMIFS(M4:N69,O4:P69,"INVESTIMENTOS")</f>
        <v>0</v>
      </c>
      <c r="I85" s="33"/>
      <c r="L85" s="10" t="s">
        <v>22</v>
      </c>
      <c r="M85" s="11">
        <f t="shared" si="0"/>
        <v>0</v>
      </c>
      <c r="N85" s="14" t="e">
        <f>M85/C12</f>
        <v>#DIV/0!</v>
      </c>
    </row>
    <row r="86" spans="1:14" x14ac:dyDescent="0.25">
      <c r="A86" s="43" t="s">
        <v>23</v>
      </c>
      <c r="B86" s="43"/>
      <c r="C86" s="33">
        <f>SUMIFS(G13:H78,I13:J78,"TARIFAS/BANCOS")</f>
        <v>0</v>
      </c>
      <c r="D86" s="33"/>
      <c r="F86" s="43" t="s">
        <v>23</v>
      </c>
      <c r="G86" s="43"/>
      <c r="H86" s="33">
        <f>SUMIFS(M4:N69,O4:P69,"ALIMENTAÇÃO")</f>
        <v>0</v>
      </c>
      <c r="I86" s="33"/>
      <c r="L86" s="10" t="s">
        <v>23</v>
      </c>
      <c r="M86" s="11">
        <f t="shared" si="0"/>
        <v>0</v>
      </c>
      <c r="N86" s="14" t="e">
        <f>M86/C12</f>
        <v>#DIV/0!</v>
      </c>
    </row>
    <row r="87" spans="1:14" x14ac:dyDescent="0.25">
      <c r="A87" s="43" t="s">
        <v>24</v>
      </c>
      <c r="B87" s="43"/>
      <c r="C87" s="33">
        <f>SUMIFS(G14:H79,I14:J79,"ELETRÔ/MÓVEIS")</f>
        <v>0</v>
      </c>
      <c r="D87" s="33"/>
      <c r="F87" s="43" t="s">
        <v>24</v>
      </c>
      <c r="G87" s="43"/>
      <c r="H87" s="33">
        <f>SUMIFS(M4:N69,O4:P69,"ALIMENTAÇÃO")</f>
        <v>0</v>
      </c>
      <c r="I87" s="33"/>
      <c r="L87" s="10" t="s">
        <v>24</v>
      </c>
      <c r="M87" s="11">
        <f t="shared" si="0"/>
        <v>0</v>
      </c>
      <c r="N87" s="14" t="e">
        <f>M87/C12</f>
        <v>#DIV/0!</v>
      </c>
    </row>
    <row r="88" spans="1:14" x14ac:dyDescent="0.25">
      <c r="A88" s="43" t="s">
        <v>25</v>
      </c>
      <c r="B88" s="43"/>
      <c r="C88" s="33">
        <f>SUMIFS(G15:H80,I15:J80,"CASA")</f>
        <v>0</v>
      </c>
      <c r="D88" s="33"/>
      <c r="F88" s="43" t="s">
        <v>25</v>
      </c>
      <c r="G88" s="43"/>
      <c r="H88" s="33">
        <f t="shared" ref="H88" si="1">SUMIFS(M15:N80,O15:P80,"ALIMENTAÇÃO")</f>
        <v>0</v>
      </c>
      <c r="I88" s="33"/>
      <c r="L88" s="10" t="s">
        <v>25</v>
      </c>
      <c r="M88" s="11">
        <f t="shared" si="0"/>
        <v>0</v>
      </c>
      <c r="N88" s="14" t="e">
        <f>M88/C12</f>
        <v>#DIV/0!</v>
      </c>
    </row>
    <row r="89" spans="1:14" x14ac:dyDescent="0.25">
      <c r="A89" s="43" t="s">
        <v>26</v>
      </c>
      <c r="B89" s="43"/>
      <c r="C89" s="33">
        <f>SUMIFS(G16:H81,I16:J81,"OUTROS")</f>
        <v>0</v>
      </c>
      <c r="D89" s="33"/>
      <c r="F89" s="43" t="s">
        <v>26</v>
      </c>
      <c r="G89" s="43"/>
      <c r="H89" s="33">
        <f>SUMIFS(M4:N69,O4:P69,"ALIMENTAÇÃO")</f>
        <v>0</v>
      </c>
      <c r="I89" s="33"/>
      <c r="L89" s="10" t="s">
        <v>26</v>
      </c>
      <c r="M89" s="11">
        <f t="shared" si="0"/>
        <v>0</v>
      </c>
      <c r="N89" s="14" t="e">
        <f>M89/C12</f>
        <v>#DIV/0!</v>
      </c>
    </row>
    <row r="90" spans="1:14" x14ac:dyDescent="0.25">
      <c r="A90" s="1"/>
      <c r="B90" s="1"/>
    </row>
    <row r="91" spans="1:14" x14ac:dyDescent="0.25">
      <c r="A91" s="1"/>
      <c r="B91" s="1"/>
    </row>
  </sheetData>
  <mergeCells count="478">
    <mergeCell ref="H79:I79"/>
    <mergeCell ref="F80:G80"/>
    <mergeCell ref="H80:I80"/>
    <mergeCell ref="F87:G87"/>
    <mergeCell ref="H87:I87"/>
    <mergeCell ref="F88:G88"/>
    <mergeCell ref="H88:I88"/>
    <mergeCell ref="F89:G89"/>
    <mergeCell ref="H89:I89"/>
    <mergeCell ref="F84:G84"/>
    <mergeCell ref="H84:I84"/>
    <mergeCell ref="F85:G85"/>
    <mergeCell ref="H85:I85"/>
    <mergeCell ref="F86:G86"/>
    <mergeCell ref="H86:I86"/>
    <mergeCell ref="C88:D88"/>
    <mergeCell ref="C89:D89"/>
    <mergeCell ref="A88:B88"/>
    <mergeCell ref="A89:B89"/>
    <mergeCell ref="C76:D76"/>
    <mergeCell ref="C77:D77"/>
    <mergeCell ref="C78:D78"/>
    <mergeCell ref="C79:D79"/>
    <mergeCell ref="C80:D80"/>
    <mergeCell ref="C81:D81"/>
    <mergeCell ref="C82:D82"/>
    <mergeCell ref="C83:D83"/>
    <mergeCell ref="A82:B82"/>
    <mergeCell ref="A83:B83"/>
    <mergeCell ref="A84:B84"/>
    <mergeCell ref="A85:B85"/>
    <mergeCell ref="A86:B86"/>
    <mergeCell ref="A87:B87"/>
    <mergeCell ref="C84:D84"/>
    <mergeCell ref="C85:D85"/>
    <mergeCell ref="C86:D86"/>
    <mergeCell ref="M69:N69"/>
    <mergeCell ref="M70:N71"/>
    <mergeCell ref="A76:B76"/>
    <mergeCell ref="A77:B77"/>
    <mergeCell ref="A78:B78"/>
    <mergeCell ref="A79:B79"/>
    <mergeCell ref="A80:B80"/>
    <mergeCell ref="A81:B81"/>
    <mergeCell ref="C87:D87"/>
    <mergeCell ref="A75:D75"/>
    <mergeCell ref="F75:I75"/>
    <mergeCell ref="F76:G76"/>
    <mergeCell ref="H76:I76"/>
    <mergeCell ref="F77:G77"/>
    <mergeCell ref="H77:I77"/>
    <mergeCell ref="F81:G81"/>
    <mergeCell ref="H81:I81"/>
    <mergeCell ref="F82:G82"/>
    <mergeCell ref="H82:I82"/>
    <mergeCell ref="F83:G83"/>
    <mergeCell ref="H83:I83"/>
    <mergeCell ref="F78:G78"/>
    <mergeCell ref="H78:I78"/>
    <mergeCell ref="F79:G79"/>
    <mergeCell ref="M63:N63"/>
    <mergeCell ref="M64:N64"/>
    <mergeCell ref="M65:N65"/>
    <mergeCell ref="M66:N66"/>
    <mergeCell ref="M67:N67"/>
    <mergeCell ref="M68:N68"/>
    <mergeCell ref="M57:N57"/>
    <mergeCell ref="M58:N58"/>
    <mergeCell ref="M59:N59"/>
    <mergeCell ref="M60:N60"/>
    <mergeCell ref="M61:N61"/>
    <mergeCell ref="M62:N62"/>
    <mergeCell ref="M51:N51"/>
    <mergeCell ref="M52:N52"/>
    <mergeCell ref="M53:N53"/>
    <mergeCell ref="M54:N54"/>
    <mergeCell ref="M55:N55"/>
    <mergeCell ref="M56:N56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M36:N36"/>
    <mergeCell ref="M37:N37"/>
    <mergeCell ref="M38:N38"/>
    <mergeCell ref="M27:N27"/>
    <mergeCell ref="M28:N28"/>
    <mergeCell ref="M29:N29"/>
    <mergeCell ref="M30:N30"/>
    <mergeCell ref="M31:N31"/>
    <mergeCell ref="M32:N32"/>
    <mergeCell ref="M17:N17"/>
    <mergeCell ref="M18:N18"/>
    <mergeCell ref="M19:N19"/>
    <mergeCell ref="M20:N20"/>
    <mergeCell ref="M21:N21"/>
    <mergeCell ref="M22:N22"/>
    <mergeCell ref="M8:N8"/>
    <mergeCell ref="M9:N9"/>
    <mergeCell ref="M10:N10"/>
    <mergeCell ref="M11:N11"/>
    <mergeCell ref="M12:N12"/>
    <mergeCell ref="M13:N13"/>
    <mergeCell ref="O69:P69"/>
    <mergeCell ref="D70:F71"/>
    <mergeCell ref="G70:H71"/>
    <mergeCell ref="K70:L71"/>
    <mergeCell ref="O67:P67"/>
    <mergeCell ref="O68:P68"/>
    <mergeCell ref="K64:L64"/>
    <mergeCell ref="K65:L65"/>
    <mergeCell ref="K66:L66"/>
    <mergeCell ref="K67:L67"/>
    <mergeCell ref="K68:L68"/>
    <mergeCell ref="K69:L69"/>
    <mergeCell ref="I69:J69"/>
    <mergeCell ref="K55:L55"/>
    <mergeCell ref="K56:L56"/>
    <mergeCell ref="K57:L57"/>
    <mergeCell ref="K58:L58"/>
    <mergeCell ref="K59:L59"/>
    <mergeCell ref="M2:N3"/>
    <mergeCell ref="M4:N4"/>
    <mergeCell ref="M5:N5"/>
    <mergeCell ref="M6:N6"/>
    <mergeCell ref="M7:N7"/>
    <mergeCell ref="O63:P63"/>
    <mergeCell ref="O64:P64"/>
    <mergeCell ref="O65:P65"/>
    <mergeCell ref="O66:P66"/>
    <mergeCell ref="O57:P57"/>
    <mergeCell ref="O58:P58"/>
    <mergeCell ref="O59:P59"/>
    <mergeCell ref="O60:P60"/>
    <mergeCell ref="O61:P61"/>
    <mergeCell ref="O62:P62"/>
    <mergeCell ref="O56:P56"/>
    <mergeCell ref="O52:P52"/>
    <mergeCell ref="O53:P53"/>
    <mergeCell ref="O54:P54"/>
    <mergeCell ref="O28:P28"/>
    <mergeCell ref="O29:P29"/>
    <mergeCell ref="O30:P30"/>
    <mergeCell ref="O31:P31"/>
    <mergeCell ref="O32:P32"/>
    <mergeCell ref="K60:L60"/>
    <mergeCell ref="K61:L61"/>
    <mergeCell ref="K62:L62"/>
    <mergeCell ref="K63:L63"/>
    <mergeCell ref="I63:J63"/>
    <mergeCell ref="I64:J64"/>
    <mergeCell ref="I65:J65"/>
    <mergeCell ref="I66:J66"/>
    <mergeCell ref="I67:J67"/>
    <mergeCell ref="I68:J68"/>
    <mergeCell ref="G68:H68"/>
    <mergeCell ref="G69:H69"/>
    <mergeCell ref="I55:J55"/>
    <mergeCell ref="I56:J56"/>
    <mergeCell ref="I57:J57"/>
    <mergeCell ref="I58:J58"/>
    <mergeCell ref="I59:J59"/>
    <mergeCell ref="I60:J60"/>
    <mergeCell ref="I61:J61"/>
    <mergeCell ref="I62:J62"/>
    <mergeCell ref="G62:H62"/>
    <mergeCell ref="G63:H63"/>
    <mergeCell ref="G64:H64"/>
    <mergeCell ref="G65:H65"/>
    <mergeCell ref="G66:H66"/>
    <mergeCell ref="G67:H67"/>
    <mergeCell ref="D66:F66"/>
    <mergeCell ref="D67:F67"/>
    <mergeCell ref="D68:F68"/>
    <mergeCell ref="D69:F69"/>
    <mergeCell ref="G55:H55"/>
    <mergeCell ref="G56:H56"/>
    <mergeCell ref="G57:H57"/>
    <mergeCell ref="G58:H58"/>
    <mergeCell ref="G59:H59"/>
    <mergeCell ref="G60:H60"/>
    <mergeCell ref="D55:F55"/>
    <mergeCell ref="D56:F56"/>
    <mergeCell ref="D57:F57"/>
    <mergeCell ref="D58:F58"/>
    <mergeCell ref="D59:F59"/>
    <mergeCell ref="D62:F62"/>
    <mergeCell ref="D63:F63"/>
    <mergeCell ref="D64:F64"/>
    <mergeCell ref="D65:F65"/>
    <mergeCell ref="D60:F60"/>
    <mergeCell ref="D61:F61"/>
    <mergeCell ref="G61:H61"/>
    <mergeCell ref="A9:B9"/>
    <mergeCell ref="A10:B10"/>
    <mergeCell ref="O55:P55"/>
    <mergeCell ref="M14:N14"/>
    <mergeCell ref="M15:N15"/>
    <mergeCell ref="M16:N16"/>
    <mergeCell ref="O46:P46"/>
    <mergeCell ref="O47:P47"/>
    <mergeCell ref="O48:P48"/>
    <mergeCell ref="O49:P49"/>
    <mergeCell ref="O50:P50"/>
    <mergeCell ref="O51:P51"/>
    <mergeCell ref="O40:P40"/>
    <mergeCell ref="O41:P41"/>
    <mergeCell ref="O42:P42"/>
    <mergeCell ref="O43:P43"/>
    <mergeCell ref="O44:P44"/>
    <mergeCell ref="O45:P45"/>
    <mergeCell ref="O34:P34"/>
    <mergeCell ref="O35:P35"/>
    <mergeCell ref="O36:P36"/>
    <mergeCell ref="O37:P37"/>
    <mergeCell ref="O38:P38"/>
    <mergeCell ref="O39:P39"/>
    <mergeCell ref="O33:P33"/>
    <mergeCell ref="K50:L50"/>
    <mergeCell ref="K51:L51"/>
    <mergeCell ref="K52:L52"/>
    <mergeCell ref="K53:L53"/>
    <mergeCell ref="K54:L54"/>
    <mergeCell ref="O23:P23"/>
    <mergeCell ref="O24:P24"/>
    <mergeCell ref="O25:P25"/>
    <mergeCell ref="O26:P26"/>
    <mergeCell ref="O27:P27"/>
    <mergeCell ref="K44:L44"/>
    <mergeCell ref="K45:L45"/>
    <mergeCell ref="K46:L46"/>
    <mergeCell ref="K47:L47"/>
    <mergeCell ref="K48:L48"/>
    <mergeCell ref="K49:L49"/>
    <mergeCell ref="K38:L38"/>
    <mergeCell ref="K39:L39"/>
    <mergeCell ref="K40:L40"/>
    <mergeCell ref="K41:L41"/>
    <mergeCell ref="K42:L42"/>
    <mergeCell ref="K43:L43"/>
    <mergeCell ref="K32:L32"/>
    <mergeCell ref="K33:L33"/>
    <mergeCell ref="K34:L34"/>
    <mergeCell ref="K35:L35"/>
    <mergeCell ref="K36:L36"/>
    <mergeCell ref="K37:L37"/>
    <mergeCell ref="I54:J54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G33:H33"/>
    <mergeCell ref="G34:H3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34:J34"/>
    <mergeCell ref="I35:J35"/>
    <mergeCell ref="G52:H52"/>
    <mergeCell ref="G53:H53"/>
    <mergeCell ref="G54:H54"/>
    <mergeCell ref="G48:H48"/>
    <mergeCell ref="G49:H49"/>
    <mergeCell ref="G50:H50"/>
    <mergeCell ref="G51:H51"/>
    <mergeCell ref="I27:J27"/>
    <mergeCell ref="I28:J28"/>
    <mergeCell ref="I29:J29"/>
    <mergeCell ref="G46:H46"/>
    <mergeCell ref="G47:H47"/>
    <mergeCell ref="G40:H40"/>
    <mergeCell ref="G41:H41"/>
    <mergeCell ref="G42:H42"/>
    <mergeCell ref="G43:H43"/>
    <mergeCell ref="G44:H44"/>
    <mergeCell ref="G45:H45"/>
    <mergeCell ref="G35:H35"/>
    <mergeCell ref="G36:H36"/>
    <mergeCell ref="G37:H37"/>
    <mergeCell ref="G38:H38"/>
    <mergeCell ref="G39:H39"/>
    <mergeCell ref="G29:H29"/>
    <mergeCell ref="G30:H30"/>
    <mergeCell ref="G31:H31"/>
    <mergeCell ref="G32:H32"/>
    <mergeCell ref="I30:J30"/>
    <mergeCell ref="I31:J31"/>
    <mergeCell ref="I32:J32"/>
    <mergeCell ref="I33:J33"/>
    <mergeCell ref="D51:F51"/>
    <mergeCell ref="D52:F52"/>
    <mergeCell ref="D53:F53"/>
    <mergeCell ref="D54:F54"/>
    <mergeCell ref="G23:H23"/>
    <mergeCell ref="G24:H24"/>
    <mergeCell ref="G25:H25"/>
    <mergeCell ref="G26:H26"/>
    <mergeCell ref="G27:H27"/>
    <mergeCell ref="G28:H28"/>
    <mergeCell ref="D45:F45"/>
    <mergeCell ref="D46:F46"/>
    <mergeCell ref="D47:F47"/>
    <mergeCell ref="D48:F48"/>
    <mergeCell ref="D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D35:F35"/>
    <mergeCell ref="D36:F36"/>
    <mergeCell ref="D37:F37"/>
    <mergeCell ref="D38:F38"/>
    <mergeCell ref="D27:F27"/>
    <mergeCell ref="D28:F28"/>
    <mergeCell ref="D29:F29"/>
    <mergeCell ref="D30:F30"/>
    <mergeCell ref="D31:F31"/>
    <mergeCell ref="D32:F32"/>
    <mergeCell ref="K22:L22"/>
    <mergeCell ref="O22:P22"/>
    <mergeCell ref="D23:F23"/>
    <mergeCell ref="D24:F24"/>
    <mergeCell ref="D25:F25"/>
    <mergeCell ref="D26:F26"/>
    <mergeCell ref="M23:N23"/>
    <mergeCell ref="M24:N24"/>
    <mergeCell ref="M25:N25"/>
    <mergeCell ref="M26:N26"/>
    <mergeCell ref="I23:J23"/>
    <mergeCell ref="I24:J24"/>
    <mergeCell ref="I25:J25"/>
    <mergeCell ref="I26:J26"/>
    <mergeCell ref="A14:B14"/>
    <mergeCell ref="A15:B15"/>
    <mergeCell ref="A16:B16"/>
    <mergeCell ref="D22:F22"/>
    <mergeCell ref="G22:H22"/>
    <mergeCell ref="I22:J22"/>
    <mergeCell ref="O16:P16"/>
    <mergeCell ref="O17:P17"/>
    <mergeCell ref="O18:P18"/>
    <mergeCell ref="O19:P19"/>
    <mergeCell ref="O20:P20"/>
    <mergeCell ref="O21:P21"/>
    <mergeCell ref="K16:L16"/>
    <mergeCell ref="K17:L17"/>
    <mergeCell ref="K18:L18"/>
    <mergeCell ref="K19:L19"/>
    <mergeCell ref="K20:L20"/>
    <mergeCell ref="K21:L21"/>
    <mergeCell ref="I16:J16"/>
    <mergeCell ref="I17:J17"/>
    <mergeCell ref="I18:J18"/>
    <mergeCell ref="I19:J19"/>
    <mergeCell ref="I20:J20"/>
    <mergeCell ref="I21:J21"/>
    <mergeCell ref="O10:P10"/>
    <mergeCell ref="O11:P11"/>
    <mergeCell ref="O12:P12"/>
    <mergeCell ref="O13:P13"/>
    <mergeCell ref="O14:P14"/>
    <mergeCell ref="O15:P15"/>
    <mergeCell ref="O4:P4"/>
    <mergeCell ref="O5:P5"/>
    <mergeCell ref="O6:P6"/>
    <mergeCell ref="O7:P7"/>
    <mergeCell ref="O8:P8"/>
    <mergeCell ref="O9:P9"/>
    <mergeCell ref="K10:L10"/>
    <mergeCell ref="K11:L11"/>
    <mergeCell ref="K12:L12"/>
    <mergeCell ref="K13:L13"/>
    <mergeCell ref="K14:L14"/>
    <mergeCell ref="K15:L15"/>
    <mergeCell ref="K4:L4"/>
    <mergeCell ref="K5:L5"/>
    <mergeCell ref="K6:L6"/>
    <mergeCell ref="K7:L7"/>
    <mergeCell ref="K8:L8"/>
    <mergeCell ref="K9:L9"/>
    <mergeCell ref="I10:J10"/>
    <mergeCell ref="I11:J11"/>
    <mergeCell ref="I12:J12"/>
    <mergeCell ref="I13:J13"/>
    <mergeCell ref="I14:J14"/>
    <mergeCell ref="I15:J15"/>
    <mergeCell ref="I4:J4"/>
    <mergeCell ref="I5:J5"/>
    <mergeCell ref="I6:J6"/>
    <mergeCell ref="I7:J7"/>
    <mergeCell ref="I8:J8"/>
    <mergeCell ref="I9:J9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G5:H5"/>
    <mergeCell ref="G6:H6"/>
    <mergeCell ref="G7:H7"/>
    <mergeCell ref="G8:H8"/>
    <mergeCell ref="G9:H9"/>
    <mergeCell ref="D16:F16"/>
    <mergeCell ref="D17:F17"/>
    <mergeCell ref="D18:F18"/>
    <mergeCell ref="D4:F4"/>
    <mergeCell ref="D5:F5"/>
    <mergeCell ref="D6:F6"/>
    <mergeCell ref="D7:F7"/>
    <mergeCell ref="D8:F8"/>
    <mergeCell ref="D9:F9"/>
    <mergeCell ref="G16:H16"/>
    <mergeCell ref="G17:H17"/>
    <mergeCell ref="G18:H18"/>
    <mergeCell ref="K2:L3"/>
    <mergeCell ref="O2:P3"/>
    <mergeCell ref="G2:H3"/>
    <mergeCell ref="A12:B12"/>
    <mergeCell ref="L75:N75"/>
    <mergeCell ref="A4:B4"/>
    <mergeCell ref="A5:B5"/>
    <mergeCell ref="A6:B6"/>
    <mergeCell ref="A7:B7"/>
    <mergeCell ref="A8:B8"/>
    <mergeCell ref="A11:B11"/>
    <mergeCell ref="A2:C3"/>
    <mergeCell ref="D2:F3"/>
    <mergeCell ref="I2:J3"/>
    <mergeCell ref="D19:F19"/>
    <mergeCell ref="D20:F20"/>
    <mergeCell ref="D21:F21"/>
    <mergeCell ref="D10:F10"/>
    <mergeCell ref="D11:F11"/>
    <mergeCell ref="D12:F12"/>
    <mergeCell ref="D13:F13"/>
    <mergeCell ref="D14:F14"/>
    <mergeCell ref="D15:F15"/>
    <mergeCell ref="G4:H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Categorias!$A$2:$AB$2</xm:f>
          </x14:formula1>
          <xm:sqref>I4:J69 O4:P69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2"/>
    </sheetView>
  </sheetViews>
  <sheetFormatPr defaultRowHeight="15" x14ac:dyDescent="0.25"/>
  <cols>
    <col min="1" max="1" width="15.42578125" bestFit="1" customWidth="1"/>
    <col min="2" max="2" width="17.42578125" bestFit="1" customWidth="1"/>
    <col min="3" max="3" width="15.28515625" bestFit="1" customWidth="1"/>
    <col min="4" max="4" width="16.7109375" bestFit="1" customWidth="1"/>
    <col min="6" max="6" width="16.28515625" bestFit="1" customWidth="1"/>
  </cols>
  <sheetData>
    <row r="1" spans="1:6" x14ac:dyDescent="0.25">
      <c r="A1" s="44" t="s">
        <v>38</v>
      </c>
      <c r="B1" s="45"/>
      <c r="C1" s="45"/>
      <c r="D1" s="45"/>
      <c r="E1" s="45"/>
      <c r="F1" s="46"/>
    </row>
    <row r="2" spans="1:6" ht="15.75" thickBot="1" x14ac:dyDescent="0.3">
      <c r="A2" s="47"/>
      <c r="B2" s="48"/>
      <c r="C2" s="48"/>
      <c r="D2" s="48"/>
      <c r="E2" s="48"/>
      <c r="F2" s="49"/>
    </row>
    <row r="3" spans="1:6" s="15" customFormat="1" x14ac:dyDescent="0.25">
      <c r="A3" s="16" t="s">
        <v>32</v>
      </c>
      <c r="B3" s="16" t="s">
        <v>33</v>
      </c>
      <c r="C3" s="16" t="s">
        <v>34</v>
      </c>
      <c r="D3" s="16" t="s">
        <v>35</v>
      </c>
      <c r="E3" s="16" t="s">
        <v>36</v>
      </c>
      <c r="F3" s="16" t="s">
        <v>37</v>
      </c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</sheetData>
  <mergeCells count="1">
    <mergeCell ref="A1:F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Categorias!$A$5:$D$5</xm:f>
          </x14:formula1>
          <xm:sqref>E4:E17</xm:sqref>
        </x14:dataValidation>
        <x14:dataValidation type="list" allowBlank="1" showInputMessage="1" showErrorMessage="1">
          <x14:formula1>
            <xm:f>Categorias!$A$8:$D$8</xm:f>
          </x14:formula1>
          <xm:sqref>F4:F17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B8" sqref="B8:D8"/>
    </sheetView>
  </sheetViews>
  <sheetFormatPr defaultRowHeight="15" x14ac:dyDescent="0.25"/>
  <cols>
    <col min="1" max="1" width="10.42578125" bestFit="1" customWidth="1"/>
    <col min="2" max="2" width="13.7109375" bestFit="1" customWidth="1"/>
  </cols>
  <sheetData>
    <row r="1" spans="1:28" x14ac:dyDescent="0.25">
      <c r="C1" s="50" t="s">
        <v>13</v>
      </c>
      <c r="D1" s="50"/>
    </row>
    <row r="2" spans="1:28" x14ac:dyDescent="0.25">
      <c r="A2" s="50" t="s">
        <v>28</v>
      </c>
      <c r="B2" s="50"/>
      <c r="C2" s="51" t="s">
        <v>14</v>
      </c>
      <c r="D2" s="51"/>
      <c r="E2" s="51" t="s">
        <v>15</v>
      </c>
      <c r="F2" s="51"/>
      <c r="G2" s="51" t="s">
        <v>16</v>
      </c>
      <c r="H2" s="51"/>
      <c r="I2" s="52" t="s">
        <v>17</v>
      </c>
      <c r="J2" s="52"/>
      <c r="K2" s="52" t="s">
        <v>18</v>
      </c>
      <c r="L2" s="52"/>
      <c r="M2" s="52" t="s">
        <v>19</v>
      </c>
      <c r="N2" s="52"/>
      <c r="O2" s="52" t="s">
        <v>20</v>
      </c>
      <c r="P2" s="52"/>
      <c r="Q2" s="52" t="s">
        <v>21</v>
      </c>
      <c r="R2" s="52"/>
      <c r="S2" s="52" t="s">
        <v>22</v>
      </c>
      <c r="T2" s="52"/>
      <c r="U2" s="52" t="s">
        <v>23</v>
      </c>
      <c r="V2" s="52"/>
      <c r="W2" s="52" t="s">
        <v>24</v>
      </c>
      <c r="X2" s="52"/>
      <c r="Y2" s="52" t="s">
        <v>25</v>
      </c>
      <c r="Z2" s="52"/>
      <c r="AA2" s="52" t="s">
        <v>26</v>
      </c>
      <c r="AB2" s="52"/>
    </row>
    <row r="5" spans="1:28" x14ac:dyDescent="0.25">
      <c r="B5" t="s">
        <v>39</v>
      </c>
      <c r="C5" t="s">
        <v>40</v>
      </c>
      <c r="D5" t="s">
        <v>41</v>
      </c>
    </row>
    <row r="8" spans="1:28" x14ac:dyDescent="0.25">
      <c r="B8" t="s">
        <v>42</v>
      </c>
      <c r="C8" t="s">
        <v>43</v>
      </c>
      <c r="D8" t="s">
        <v>44</v>
      </c>
    </row>
  </sheetData>
  <mergeCells count="15">
    <mergeCell ref="Y2:Z2"/>
    <mergeCell ref="AA2:AB2"/>
    <mergeCell ref="A2:B2"/>
    <mergeCell ref="M2:N2"/>
    <mergeCell ref="O2:P2"/>
    <mergeCell ref="Q2:R2"/>
    <mergeCell ref="S2:T2"/>
    <mergeCell ref="U2:V2"/>
    <mergeCell ref="W2:X2"/>
    <mergeCell ref="K2:L2"/>
    <mergeCell ref="C1:D1"/>
    <mergeCell ref="C2:D2"/>
    <mergeCell ref="E2:F2"/>
    <mergeCell ref="G2:H2"/>
    <mergeCell ref="I2:J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Gastos Cris</vt:lpstr>
      <vt:lpstr>Mapeamento Dívidas</vt:lpstr>
      <vt:lpstr>Categorias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CC(T) LEANDRO</dc:creator>
  <cp:lastModifiedBy>CC(T) LEANDRO</cp:lastModifiedBy>
  <dcterms:created xsi:type="dcterms:W3CDTF">2025-06-23T16:08:06Z</dcterms:created>
  <dcterms:modified xsi:type="dcterms:W3CDTF">2025-07-07T17:13:00Z</dcterms:modified>
</cp:coreProperties>
</file>