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Meu Drive\"/>
    </mc:Choice>
  </mc:AlternateContent>
  <xr:revisionPtr revIDLastSave="0" documentId="13_ncr:1_{E6E76D21-37A5-41A2-9452-94578AD50D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ções iniciais" sheetId="1" r:id="rId1"/>
    <sheet name="JAN" sheetId="8" r:id="rId2"/>
    <sheet name="FEV" sheetId="2" r:id="rId3"/>
    <sheet name="MAR" sheetId="3" r:id="rId4"/>
    <sheet name="ABR" sheetId="4" r:id="rId5"/>
    <sheet name="MAI" sheetId="5" r:id="rId6"/>
    <sheet name="JUN" sheetId="6" r:id="rId7"/>
    <sheet name="JUL" sheetId="7" r:id="rId8"/>
    <sheet name="AGO" sheetId="9" r:id="rId9"/>
    <sheet name="SET" sheetId="10" r:id="rId10"/>
    <sheet name="OUT" sheetId="11" r:id="rId11"/>
    <sheet name="NOV" sheetId="12" r:id="rId12"/>
    <sheet name="DEZ" sheetId="13" r:id="rId13"/>
    <sheet name="Visão anual" sheetId="14" r:id="rId14"/>
  </sheets>
  <definedNames>
    <definedName name="_xlnm._FilterDatabase" localSheetId="10" hidden="1">OUT!$J$10:$P$314</definedName>
    <definedName name="_xlnm.Print_Area" localSheetId="1">JAN!$A$1:$T$68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8" l="1"/>
  <c r="H16" i="13"/>
  <c r="G16" i="13"/>
  <c r="H15" i="13"/>
  <c r="G15" i="13"/>
  <c r="H14" i="13"/>
  <c r="G14" i="13"/>
  <c r="H13" i="13"/>
  <c r="G13" i="13"/>
  <c r="H12" i="13"/>
  <c r="G12" i="13"/>
  <c r="H11" i="13"/>
  <c r="G11" i="13"/>
  <c r="G8" i="13"/>
  <c r="E8" i="13"/>
  <c r="H7" i="13" s="1"/>
  <c r="S7" i="13"/>
  <c r="R7" i="13"/>
  <c r="P7" i="13"/>
  <c r="J7" i="13"/>
  <c r="G7" i="13"/>
  <c r="E7" i="13"/>
  <c r="B7" i="13"/>
  <c r="R15" i="13" s="1"/>
  <c r="S6" i="13"/>
  <c r="R6" i="13"/>
  <c r="P6" i="13"/>
  <c r="J6" i="13"/>
  <c r="G6" i="13"/>
  <c r="E6" i="13"/>
  <c r="B6" i="13"/>
  <c r="R14" i="13" s="1"/>
  <c r="S5" i="13"/>
  <c r="R5" i="13"/>
  <c r="P5" i="13"/>
  <c r="J5" i="13"/>
  <c r="G5" i="13"/>
  <c r="E5" i="13"/>
  <c r="B5" i="13"/>
  <c r="R13" i="13" s="1"/>
  <c r="S4" i="13"/>
  <c r="R4" i="13"/>
  <c r="P4" i="13"/>
  <c r="J4" i="13"/>
  <c r="G4" i="13"/>
  <c r="E4" i="13"/>
  <c r="B4" i="13"/>
  <c r="R12" i="13" s="1"/>
  <c r="S3" i="13"/>
  <c r="R3" i="13"/>
  <c r="P3" i="13"/>
  <c r="J3" i="13"/>
  <c r="G3" i="13"/>
  <c r="E3" i="13"/>
  <c r="B3" i="13"/>
  <c r="R11" i="13" s="1"/>
  <c r="H16" i="12"/>
  <c r="G16" i="12"/>
  <c r="R15" i="12"/>
  <c r="H15" i="12"/>
  <c r="G15" i="12"/>
  <c r="H14" i="12"/>
  <c r="G14" i="12"/>
  <c r="H13" i="12"/>
  <c r="G13" i="12"/>
  <c r="H12" i="12"/>
  <c r="G12" i="12"/>
  <c r="H11" i="12"/>
  <c r="G11" i="12"/>
  <c r="G8" i="12"/>
  <c r="E8" i="12"/>
  <c r="H7" i="12" s="1"/>
  <c r="S7" i="12"/>
  <c r="R7" i="12"/>
  <c r="P7" i="12"/>
  <c r="J7" i="12"/>
  <c r="G7" i="12"/>
  <c r="E7" i="12"/>
  <c r="B7" i="12"/>
  <c r="S6" i="12"/>
  <c r="R6" i="12"/>
  <c r="P6" i="12"/>
  <c r="J6" i="12"/>
  <c r="G6" i="12"/>
  <c r="E6" i="12"/>
  <c r="B6" i="12"/>
  <c r="R14" i="12" s="1"/>
  <c r="S5" i="12"/>
  <c r="R5" i="12"/>
  <c r="P5" i="12"/>
  <c r="J5" i="12"/>
  <c r="G5" i="12"/>
  <c r="E5" i="12"/>
  <c r="B5" i="12"/>
  <c r="R13" i="12" s="1"/>
  <c r="S4" i="12"/>
  <c r="R4" i="12"/>
  <c r="P4" i="12"/>
  <c r="J4" i="12"/>
  <c r="G4" i="12"/>
  <c r="E4" i="12"/>
  <c r="B4" i="12"/>
  <c r="R12" i="12" s="1"/>
  <c r="S3" i="12"/>
  <c r="R3" i="12"/>
  <c r="P3" i="12"/>
  <c r="J3" i="12"/>
  <c r="G3" i="12"/>
  <c r="E3" i="12"/>
  <c r="B3" i="12"/>
  <c r="R11" i="12" s="1"/>
  <c r="H16" i="11"/>
  <c r="G16" i="11"/>
  <c r="H15" i="11"/>
  <c r="G15" i="11"/>
  <c r="H14" i="11"/>
  <c r="G14" i="11"/>
  <c r="R13" i="11"/>
  <c r="H13" i="11"/>
  <c r="G13" i="11"/>
  <c r="H12" i="11"/>
  <c r="G12" i="11"/>
  <c r="H11" i="11"/>
  <c r="G11" i="11"/>
  <c r="G8" i="11"/>
  <c r="E8" i="11"/>
  <c r="H7" i="11" s="1"/>
  <c r="S7" i="11"/>
  <c r="R7" i="11"/>
  <c r="P7" i="11"/>
  <c r="J7" i="11"/>
  <c r="G7" i="11"/>
  <c r="E7" i="11"/>
  <c r="B7" i="11"/>
  <c r="R15" i="11" s="1"/>
  <c r="S6" i="11"/>
  <c r="R6" i="11"/>
  <c r="P6" i="11"/>
  <c r="J6" i="11"/>
  <c r="G6" i="11"/>
  <c r="E6" i="11"/>
  <c r="B6" i="11"/>
  <c r="R14" i="11" s="1"/>
  <c r="S5" i="11"/>
  <c r="R5" i="11"/>
  <c r="P5" i="11"/>
  <c r="J5" i="11"/>
  <c r="G5" i="11"/>
  <c r="E5" i="11"/>
  <c r="B5" i="11"/>
  <c r="S4" i="11"/>
  <c r="R4" i="11"/>
  <c r="P4" i="11"/>
  <c r="J4" i="11"/>
  <c r="G4" i="11"/>
  <c r="E4" i="11"/>
  <c r="B4" i="11"/>
  <c r="R12" i="11" s="1"/>
  <c r="S3" i="11"/>
  <c r="R3" i="11"/>
  <c r="P3" i="11"/>
  <c r="J3" i="11"/>
  <c r="G3" i="11"/>
  <c r="E3" i="11"/>
  <c r="B3" i="11"/>
  <c r="R11" i="11" s="1"/>
  <c r="H16" i="10"/>
  <c r="G16" i="10"/>
  <c r="H15" i="10"/>
  <c r="G15" i="10"/>
  <c r="H14" i="10"/>
  <c r="G14" i="10"/>
  <c r="H13" i="10"/>
  <c r="G13" i="10"/>
  <c r="H12" i="10"/>
  <c r="G12" i="10"/>
  <c r="H11" i="10"/>
  <c r="G11" i="10"/>
  <c r="G8" i="10"/>
  <c r="E8" i="10"/>
  <c r="H7" i="10" s="1"/>
  <c r="S7" i="10"/>
  <c r="R7" i="10"/>
  <c r="P7" i="10"/>
  <c r="J7" i="10"/>
  <c r="G7" i="10"/>
  <c r="E7" i="10"/>
  <c r="B7" i="10"/>
  <c r="R15" i="10" s="1"/>
  <c r="S6" i="10"/>
  <c r="R6" i="10"/>
  <c r="P6" i="10"/>
  <c r="J6" i="10"/>
  <c r="G6" i="10"/>
  <c r="E6" i="10"/>
  <c r="B6" i="10"/>
  <c r="R14" i="10" s="1"/>
  <c r="S5" i="10"/>
  <c r="R5" i="10"/>
  <c r="P5" i="10"/>
  <c r="J5" i="10"/>
  <c r="G5" i="10"/>
  <c r="E5" i="10"/>
  <c r="B5" i="10"/>
  <c r="R13" i="10" s="1"/>
  <c r="S4" i="10"/>
  <c r="R4" i="10"/>
  <c r="P4" i="10"/>
  <c r="J4" i="10"/>
  <c r="G4" i="10"/>
  <c r="E4" i="10"/>
  <c r="B4" i="10"/>
  <c r="R12" i="10" s="1"/>
  <c r="S3" i="10"/>
  <c r="R3" i="10"/>
  <c r="P3" i="10"/>
  <c r="J3" i="10"/>
  <c r="G3" i="10"/>
  <c r="E3" i="10"/>
  <c r="B3" i="10"/>
  <c r="R11" i="10" s="1"/>
  <c r="H16" i="9"/>
  <c r="G16" i="9"/>
  <c r="H15" i="9"/>
  <c r="G15" i="9"/>
  <c r="H14" i="9"/>
  <c r="G14" i="9"/>
  <c r="R13" i="9"/>
  <c r="H13" i="9"/>
  <c r="G13" i="9"/>
  <c r="H12" i="9"/>
  <c r="G12" i="9"/>
  <c r="R11" i="9"/>
  <c r="H11" i="9"/>
  <c r="G11" i="9"/>
  <c r="G8" i="9"/>
  <c r="E8" i="9"/>
  <c r="H7" i="9" s="1"/>
  <c r="S7" i="9"/>
  <c r="R7" i="9"/>
  <c r="P7" i="9"/>
  <c r="J7" i="9"/>
  <c r="G7" i="9"/>
  <c r="E7" i="9"/>
  <c r="B7" i="9"/>
  <c r="R15" i="9" s="1"/>
  <c r="S6" i="9"/>
  <c r="R6" i="9"/>
  <c r="P6" i="9"/>
  <c r="J6" i="9"/>
  <c r="G6" i="9"/>
  <c r="E6" i="9"/>
  <c r="B6" i="9"/>
  <c r="R14" i="9" s="1"/>
  <c r="S5" i="9"/>
  <c r="R5" i="9"/>
  <c r="P5" i="9"/>
  <c r="J5" i="9"/>
  <c r="G5" i="9"/>
  <c r="E5" i="9"/>
  <c r="B5" i="9"/>
  <c r="S4" i="9"/>
  <c r="R4" i="9"/>
  <c r="P4" i="9"/>
  <c r="J4" i="9"/>
  <c r="G4" i="9"/>
  <c r="E4" i="9"/>
  <c r="B4" i="9"/>
  <c r="R12" i="9" s="1"/>
  <c r="S3" i="9"/>
  <c r="S8" i="9" s="1"/>
  <c r="R3" i="9"/>
  <c r="P3" i="9"/>
  <c r="J3" i="9"/>
  <c r="G3" i="9"/>
  <c r="E3" i="9"/>
  <c r="B3" i="9"/>
  <c r="H16" i="7"/>
  <c r="G16" i="7"/>
  <c r="H15" i="7"/>
  <c r="G15" i="7"/>
  <c r="H14" i="7"/>
  <c r="G14" i="7"/>
  <c r="H13" i="7"/>
  <c r="G13" i="7"/>
  <c r="H12" i="7"/>
  <c r="G12" i="7"/>
  <c r="H11" i="7"/>
  <c r="G11" i="7"/>
  <c r="G8" i="7"/>
  <c r="E8" i="7"/>
  <c r="H7" i="7" s="1"/>
  <c r="S7" i="7"/>
  <c r="R7" i="7"/>
  <c r="P7" i="7"/>
  <c r="J7" i="7"/>
  <c r="G7" i="7"/>
  <c r="E7" i="7"/>
  <c r="B7" i="7"/>
  <c r="R15" i="7" s="1"/>
  <c r="S6" i="7"/>
  <c r="R6" i="7"/>
  <c r="P6" i="7"/>
  <c r="J6" i="7"/>
  <c r="G6" i="7"/>
  <c r="E6" i="7"/>
  <c r="B6" i="7"/>
  <c r="R14" i="7" s="1"/>
  <c r="S5" i="7"/>
  <c r="R5" i="7"/>
  <c r="P5" i="7"/>
  <c r="J5" i="7"/>
  <c r="G5" i="7"/>
  <c r="E5" i="7"/>
  <c r="B5" i="7"/>
  <c r="R13" i="7" s="1"/>
  <c r="S4" i="7"/>
  <c r="R4" i="7"/>
  <c r="P4" i="7"/>
  <c r="J4" i="7"/>
  <c r="G4" i="7"/>
  <c r="E4" i="7"/>
  <c r="B4" i="7"/>
  <c r="R12" i="7" s="1"/>
  <c r="S3" i="7"/>
  <c r="R3" i="7"/>
  <c r="P3" i="7"/>
  <c r="J3" i="7"/>
  <c r="G3" i="7"/>
  <c r="E3" i="7"/>
  <c r="B3" i="7"/>
  <c r="R11" i="7" s="1"/>
  <c r="H16" i="6"/>
  <c r="G16" i="6"/>
  <c r="H15" i="6"/>
  <c r="G15" i="6"/>
  <c r="H14" i="6"/>
  <c r="G14" i="6"/>
  <c r="H13" i="6"/>
  <c r="G13" i="6"/>
  <c r="H12" i="6"/>
  <c r="G12" i="6"/>
  <c r="H11" i="6"/>
  <c r="G11" i="6"/>
  <c r="G8" i="6"/>
  <c r="E8" i="6"/>
  <c r="H7" i="6" s="1"/>
  <c r="S7" i="6"/>
  <c r="R7" i="6"/>
  <c r="P7" i="6"/>
  <c r="J7" i="6"/>
  <c r="G7" i="6"/>
  <c r="E7" i="6"/>
  <c r="B7" i="6"/>
  <c r="R15" i="6" s="1"/>
  <c r="S6" i="6"/>
  <c r="R6" i="6"/>
  <c r="P6" i="6"/>
  <c r="J6" i="6"/>
  <c r="G6" i="6"/>
  <c r="E6" i="6"/>
  <c r="B6" i="6"/>
  <c r="R14" i="6" s="1"/>
  <c r="S5" i="6"/>
  <c r="R5" i="6"/>
  <c r="P5" i="6"/>
  <c r="J5" i="6"/>
  <c r="G5" i="6"/>
  <c r="E5" i="6"/>
  <c r="B5" i="6"/>
  <c r="R13" i="6" s="1"/>
  <c r="S4" i="6"/>
  <c r="R4" i="6"/>
  <c r="P4" i="6"/>
  <c r="J4" i="6"/>
  <c r="G4" i="6"/>
  <c r="E4" i="6"/>
  <c r="B4" i="6"/>
  <c r="R12" i="6" s="1"/>
  <c r="S3" i="6"/>
  <c r="R3" i="6"/>
  <c r="P3" i="6"/>
  <c r="J3" i="6"/>
  <c r="G3" i="6"/>
  <c r="E3" i="6"/>
  <c r="B3" i="6"/>
  <c r="R11" i="6" s="1"/>
  <c r="H16" i="5"/>
  <c r="G16" i="5"/>
  <c r="R15" i="5"/>
  <c r="H15" i="5"/>
  <c r="G15" i="5"/>
  <c r="H14" i="5"/>
  <c r="G14" i="5"/>
  <c r="R13" i="5"/>
  <c r="H13" i="5"/>
  <c r="G13" i="5"/>
  <c r="H12" i="5"/>
  <c r="G12" i="5"/>
  <c r="H11" i="5"/>
  <c r="G11" i="5"/>
  <c r="G8" i="5"/>
  <c r="E8" i="5"/>
  <c r="H7" i="5" s="1"/>
  <c r="S7" i="5"/>
  <c r="R7" i="5"/>
  <c r="P7" i="5"/>
  <c r="J7" i="5"/>
  <c r="G7" i="5"/>
  <c r="E7" i="5"/>
  <c r="B7" i="5"/>
  <c r="S6" i="5"/>
  <c r="R6" i="5"/>
  <c r="P6" i="5"/>
  <c r="J6" i="5"/>
  <c r="G6" i="5"/>
  <c r="E6" i="5"/>
  <c r="B6" i="5"/>
  <c r="R14" i="5" s="1"/>
  <c r="S5" i="5"/>
  <c r="R5" i="5"/>
  <c r="P5" i="5"/>
  <c r="J5" i="5"/>
  <c r="G5" i="5"/>
  <c r="E5" i="5"/>
  <c r="B5" i="5"/>
  <c r="S4" i="5"/>
  <c r="R4" i="5"/>
  <c r="P4" i="5"/>
  <c r="J4" i="5"/>
  <c r="G4" i="5"/>
  <c r="E4" i="5"/>
  <c r="B4" i="5"/>
  <c r="R12" i="5" s="1"/>
  <c r="S3" i="5"/>
  <c r="R3" i="5"/>
  <c r="P3" i="5"/>
  <c r="J3" i="5"/>
  <c r="G3" i="5"/>
  <c r="E3" i="5"/>
  <c r="B3" i="5"/>
  <c r="R11" i="5" s="1"/>
  <c r="H16" i="4"/>
  <c r="G16" i="4"/>
  <c r="H15" i="4"/>
  <c r="G15" i="4"/>
  <c r="H14" i="4"/>
  <c r="G14" i="4"/>
  <c r="H13" i="4"/>
  <c r="G13" i="4"/>
  <c r="H12" i="4"/>
  <c r="G12" i="4"/>
  <c r="H11" i="4"/>
  <c r="G11" i="4"/>
  <c r="G8" i="4"/>
  <c r="E8" i="4"/>
  <c r="H7" i="4" s="1"/>
  <c r="S7" i="4"/>
  <c r="R7" i="4"/>
  <c r="P7" i="4"/>
  <c r="J7" i="4"/>
  <c r="G7" i="4"/>
  <c r="E7" i="4"/>
  <c r="B7" i="4"/>
  <c r="R15" i="4" s="1"/>
  <c r="S6" i="4"/>
  <c r="R6" i="4"/>
  <c r="P6" i="4"/>
  <c r="J6" i="4"/>
  <c r="G6" i="4"/>
  <c r="E6" i="4"/>
  <c r="S14" i="4" s="1"/>
  <c r="B6" i="4"/>
  <c r="R14" i="4" s="1"/>
  <c r="S5" i="4"/>
  <c r="R5" i="4"/>
  <c r="P5" i="4"/>
  <c r="J5" i="4"/>
  <c r="G5" i="4"/>
  <c r="E5" i="4"/>
  <c r="B5" i="4"/>
  <c r="R13" i="4" s="1"/>
  <c r="S4" i="4"/>
  <c r="R4" i="4"/>
  <c r="P4" i="4"/>
  <c r="J4" i="4"/>
  <c r="G4" i="4"/>
  <c r="E4" i="4"/>
  <c r="B4" i="4"/>
  <c r="R12" i="4" s="1"/>
  <c r="S3" i="4"/>
  <c r="R3" i="4"/>
  <c r="P3" i="4"/>
  <c r="J3" i="4"/>
  <c r="G3" i="4"/>
  <c r="E3" i="4"/>
  <c r="B3" i="4"/>
  <c r="R11" i="4" s="1"/>
  <c r="H16" i="3"/>
  <c r="G16" i="3"/>
  <c r="H15" i="3"/>
  <c r="G15" i="3"/>
  <c r="H14" i="3"/>
  <c r="G14" i="3"/>
  <c r="H13" i="3"/>
  <c r="G13" i="3"/>
  <c r="H12" i="3"/>
  <c r="G12" i="3"/>
  <c r="H11" i="3"/>
  <c r="G11" i="3"/>
  <c r="G8" i="3"/>
  <c r="E8" i="3"/>
  <c r="H7" i="3" s="1"/>
  <c r="S7" i="3"/>
  <c r="R7" i="3"/>
  <c r="P7" i="3"/>
  <c r="J7" i="3"/>
  <c r="G7" i="3"/>
  <c r="E7" i="3"/>
  <c r="B7" i="3"/>
  <c r="R15" i="3" s="1"/>
  <c r="S6" i="3"/>
  <c r="R6" i="3"/>
  <c r="P6" i="3"/>
  <c r="J6" i="3"/>
  <c r="G6" i="3"/>
  <c r="E6" i="3"/>
  <c r="B6" i="3"/>
  <c r="R14" i="3" s="1"/>
  <c r="S5" i="3"/>
  <c r="R5" i="3"/>
  <c r="P5" i="3"/>
  <c r="J5" i="3"/>
  <c r="G5" i="3"/>
  <c r="E5" i="3"/>
  <c r="B5" i="3"/>
  <c r="R13" i="3" s="1"/>
  <c r="S4" i="3"/>
  <c r="R4" i="3"/>
  <c r="P4" i="3"/>
  <c r="J4" i="3"/>
  <c r="G4" i="3"/>
  <c r="E4" i="3"/>
  <c r="B4" i="3"/>
  <c r="R12" i="3" s="1"/>
  <c r="S3" i="3"/>
  <c r="R3" i="3"/>
  <c r="P3" i="3"/>
  <c r="J3" i="3"/>
  <c r="G3" i="3"/>
  <c r="E3" i="3"/>
  <c r="B3" i="3"/>
  <c r="R11" i="3" s="1"/>
  <c r="H16" i="2"/>
  <c r="G16" i="2"/>
  <c r="H15" i="2"/>
  <c r="G15" i="2"/>
  <c r="H14" i="2"/>
  <c r="G14" i="2"/>
  <c r="H13" i="2"/>
  <c r="G13" i="2"/>
  <c r="H12" i="2"/>
  <c r="G12" i="2"/>
  <c r="H11" i="2"/>
  <c r="G11" i="2"/>
  <c r="G8" i="2"/>
  <c r="E8" i="2"/>
  <c r="H7" i="2" s="1"/>
  <c r="S7" i="2"/>
  <c r="R7" i="2"/>
  <c r="P7" i="2"/>
  <c r="J7" i="2"/>
  <c r="G7" i="2"/>
  <c r="E7" i="2"/>
  <c r="B7" i="2"/>
  <c r="R15" i="2" s="1"/>
  <c r="S6" i="2"/>
  <c r="R6" i="2"/>
  <c r="P6" i="2"/>
  <c r="J6" i="2"/>
  <c r="G6" i="2"/>
  <c r="E6" i="2"/>
  <c r="B6" i="2"/>
  <c r="R14" i="2" s="1"/>
  <c r="S5" i="2"/>
  <c r="R5" i="2"/>
  <c r="P5" i="2"/>
  <c r="J5" i="2"/>
  <c r="G5" i="2"/>
  <c r="E5" i="2"/>
  <c r="B5" i="2"/>
  <c r="R13" i="2" s="1"/>
  <c r="S4" i="2"/>
  <c r="R4" i="2"/>
  <c r="P4" i="2"/>
  <c r="J4" i="2"/>
  <c r="G4" i="2"/>
  <c r="E4" i="2"/>
  <c r="B4" i="2"/>
  <c r="R12" i="2" s="1"/>
  <c r="S3" i="2"/>
  <c r="R3" i="2"/>
  <c r="P3" i="2"/>
  <c r="J3" i="2"/>
  <c r="G3" i="2"/>
  <c r="E3" i="2"/>
  <c r="B3" i="2"/>
  <c r="R11" i="2" s="1"/>
  <c r="H16" i="8"/>
  <c r="G16" i="8"/>
  <c r="H15" i="8"/>
  <c r="G15" i="8"/>
  <c r="H14" i="8"/>
  <c r="G14" i="8"/>
  <c r="H13" i="8"/>
  <c r="G13" i="8"/>
  <c r="H12" i="8"/>
  <c r="G12" i="8"/>
  <c r="H11" i="8"/>
  <c r="G11" i="8"/>
  <c r="G8" i="8"/>
  <c r="E8" i="8"/>
  <c r="H7" i="8" s="1"/>
  <c r="S7" i="8"/>
  <c r="R7" i="8"/>
  <c r="P7" i="8"/>
  <c r="J7" i="8"/>
  <c r="G7" i="8"/>
  <c r="E7" i="8"/>
  <c r="B7" i="8"/>
  <c r="R15" i="8" s="1"/>
  <c r="S6" i="8"/>
  <c r="R6" i="8"/>
  <c r="P6" i="8"/>
  <c r="J6" i="8"/>
  <c r="G6" i="8"/>
  <c r="E6" i="8"/>
  <c r="B6" i="8"/>
  <c r="R14" i="8" s="1"/>
  <c r="S5" i="8"/>
  <c r="R5" i="8"/>
  <c r="P5" i="8"/>
  <c r="J5" i="8"/>
  <c r="G5" i="8"/>
  <c r="E5" i="8"/>
  <c r="B5" i="8"/>
  <c r="R13" i="8" s="1"/>
  <c r="S4" i="8"/>
  <c r="R4" i="8"/>
  <c r="P4" i="8"/>
  <c r="J4" i="8"/>
  <c r="G4" i="8"/>
  <c r="E4" i="8"/>
  <c r="B4" i="8"/>
  <c r="R12" i="8" s="1"/>
  <c r="S3" i="8"/>
  <c r="R3" i="8"/>
  <c r="P3" i="8"/>
  <c r="J3" i="8"/>
  <c r="G3" i="8"/>
  <c r="B3" i="8"/>
  <c r="R11" i="8" s="1"/>
  <c r="B13" i="14"/>
  <c r="B12" i="14"/>
  <c r="B11" i="14"/>
  <c r="B10" i="14"/>
  <c r="B9" i="14"/>
  <c r="B8" i="14"/>
  <c r="D4" i="14"/>
  <c r="E11" i="1"/>
  <c r="S15" i="4" l="1"/>
  <c r="S11" i="11"/>
  <c r="S13" i="5"/>
  <c r="S12" i="12"/>
  <c r="P8" i="13"/>
  <c r="H8" i="13"/>
  <c r="S8" i="13"/>
  <c r="S13" i="10"/>
  <c r="P8" i="2"/>
  <c r="P8" i="9"/>
  <c r="S13" i="11"/>
  <c r="S11" i="3"/>
  <c r="S11" i="5"/>
  <c r="P8" i="10"/>
  <c r="S11" i="6"/>
  <c r="S8" i="12"/>
  <c r="S14" i="13"/>
  <c r="S12" i="13"/>
  <c r="S15" i="13"/>
  <c r="S13" i="13"/>
  <c r="S11" i="13"/>
  <c r="S15" i="12"/>
  <c r="S13" i="12"/>
  <c r="S11" i="12"/>
  <c r="P8" i="12"/>
  <c r="S14" i="12"/>
  <c r="S16" i="12" s="1"/>
  <c r="S15" i="11"/>
  <c r="P8" i="11"/>
  <c r="S8" i="11"/>
  <c r="S14" i="11"/>
  <c r="S12" i="11"/>
  <c r="S16" i="11" s="1"/>
  <c r="H8" i="11"/>
  <c r="S11" i="10"/>
  <c r="S8" i="10"/>
  <c r="S14" i="10"/>
  <c r="S12" i="10"/>
  <c r="S15" i="10"/>
  <c r="S14" i="9"/>
  <c r="S12" i="9"/>
  <c r="S15" i="9"/>
  <c r="S13" i="9"/>
  <c r="S11" i="9"/>
  <c r="S12" i="7"/>
  <c r="S15" i="7"/>
  <c r="S13" i="7"/>
  <c r="S11" i="7"/>
  <c r="P8" i="7"/>
  <c r="S8" i="7"/>
  <c r="S14" i="7"/>
  <c r="S15" i="6"/>
  <c r="S13" i="6"/>
  <c r="P8" i="6"/>
  <c r="S8" i="6"/>
  <c r="S14" i="6"/>
  <c r="S12" i="6"/>
  <c r="S12" i="5"/>
  <c r="P8" i="5"/>
  <c r="S14" i="5"/>
  <c r="S8" i="5"/>
  <c r="S15" i="5"/>
  <c r="P8" i="4"/>
  <c r="S12" i="4"/>
  <c r="S8" i="4"/>
  <c r="S13" i="4"/>
  <c r="S11" i="4"/>
  <c r="S8" i="3"/>
  <c r="S12" i="3"/>
  <c r="S15" i="3"/>
  <c r="S14" i="3"/>
  <c r="S13" i="3"/>
  <c r="P8" i="3"/>
  <c r="H8" i="3"/>
  <c r="S15" i="2"/>
  <c r="S13" i="2"/>
  <c r="S11" i="2"/>
  <c r="S14" i="2"/>
  <c r="S8" i="2"/>
  <c r="S12" i="2"/>
  <c r="H8" i="2"/>
  <c r="H4" i="13"/>
  <c r="H6" i="13"/>
  <c r="H3" i="13"/>
  <c r="H5" i="13"/>
  <c r="H4" i="12"/>
  <c r="H6" i="12"/>
  <c r="H8" i="12"/>
  <c r="H3" i="12"/>
  <c r="H5" i="12"/>
  <c r="H4" i="11"/>
  <c r="H6" i="11"/>
  <c r="H3" i="11"/>
  <c r="H5" i="11"/>
  <c r="H8" i="10"/>
  <c r="H4" i="10"/>
  <c r="H6" i="10"/>
  <c r="H3" i="10"/>
  <c r="H5" i="10"/>
  <c r="H4" i="9"/>
  <c r="H6" i="9"/>
  <c r="H8" i="9"/>
  <c r="H3" i="9"/>
  <c r="H5" i="9"/>
  <c r="H8" i="7"/>
  <c r="H4" i="7"/>
  <c r="H6" i="7"/>
  <c r="H3" i="7"/>
  <c r="H5" i="7"/>
  <c r="H8" i="6"/>
  <c r="H4" i="6"/>
  <c r="H6" i="6"/>
  <c r="H3" i="6"/>
  <c r="H5" i="6"/>
  <c r="H8" i="5"/>
  <c r="H4" i="5"/>
  <c r="H6" i="5"/>
  <c r="H3" i="5"/>
  <c r="H5" i="5"/>
  <c r="H8" i="4"/>
  <c r="H4" i="4"/>
  <c r="H6" i="4"/>
  <c r="H3" i="4"/>
  <c r="H5" i="4"/>
  <c r="H4" i="3"/>
  <c r="H6" i="3"/>
  <c r="H3" i="3"/>
  <c r="H5" i="3"/>
  <c r="H4" i="2"/>
  <c r="H6" i="2"/>
  <c r="H3" i="2"/>
  <c r="H5" i="2"/>
  <c r="S8" i="8"/>
  <c r="S14" i="8"/>
  <c r="S12" i="8"/>
  <c r="S13" i="8"/>
  <c r="S11" i="8"/>
  <c r="S15" i="8"/>
  <c r="G4" i="14"/>
  <c r="G9" i="14" s="1"/>
  <c r="H4" i="14"/>
  <c r="H11" i="14" s="1"/>
  <c r="I4" i="14"/>
  <c r="I11" i="14" s="1"/>
  <c r="J4" i="14"/>
  <c r="J10" i="14" s="1"/>
  <c r="K4" i="14"/>
  <c r="K11" i="14" s="1"/>
  <c r="C4" i="14"/>
  <c r="C12" i="14" s="1"/>
  <c r="L4" i="14"/>
  <c r="L9" i="14" s="1"/>
  <c r="E4" i="14"/>
  <c r="E8" i="14" s="1"/>
  <c r="M4" i="14"/>
  <c r="M12" i="14" s="1"/>
  <c r="P8" i="8"/>
  <c r="F4" i="14"/>
  <c r="N4" i="14"/>
  <c r="N9" i="14" s="1"/>
  <c r="H4" i="8"/>
  <c r="H6" i="8"/>
  <c r="H8" i="8"/>
  <c r="H3" i="8"/>
  <c r="H5" i="8"/>
  <c r="D13" i="14"/>
  <c r="D10" i="14"/>
  <c r="D11" i="14"/>
  <c r="D8" i="14"/>
  <c r="D9" i="14"/>
  <c r="M11" i="14"/>
  <c r="D12" i="14"/>
  <c r="S16" i="13" l="1"/>
  <c r="S16" i="10"/>
  <c r="S16" i="6"/>
  <c r="S16" i="4"/>
  <c r="S16" i="7"/>
  <c r="I10" i="14"/>
  <c r="I9" i="14"/>
  <c r="J13" i="14"/>
  <c r="S16" i="2"/>
  <c r="S16" i="5"/>
  <c r="S16" i="9"/>
  <c r="S16" i="3"/>
  <c r="M10" i="14"/>
  <c r="J9" i="14"/>
  <c r="I12" i="14"/>
  <c r="G13" i="14"/>
  <c r="S16" i="8"/>
  <c r="N8" i="14"/>
  <c r="N11" i="14"/>
  <c r="N13" i="14"/>
  <c r="M8" i="14"/>
  <c r="M13" i="14"/>
  <c r="M9" i="14"/>
  <c r="M14" i="14" s="1"/>
  <c r="J8" i="14"/>
  <c r="I8" i="14"/>
  <c r="I13" i="14"/>
  <c r="I14" i="14" s="1"/>
  <c r="H8" i="14"/>
  <c r="G10" i="14"/>
  <c r="G11" i="14"/>
  <c r="G8" i="14"/>
  <c r="G12" i="14"/>
  <c r="E10" i="14"/>
  <c r="C8" i="14"/>
  <c r="C10" i="14"/>
  <c r="C9" i="14"/>
  <c r="N10" i="14"/>
  <c r="H10" i="14"/>
  <c r="H12" i="14"/>
  <c r="H9" i="14"/>
  <c r="N12" i="14"/>
  <c r="H13" i="14"/>
  <c r="J12" i="14"/>
  <c r="F13" i="14"/>
  <c r="F12" i="14"/>
  <c r="C13" i="14"/>
  <c r="F11" i="14"/>
  <c r="F10" i="14"/>
  <c r="F9" i="14"/>
  <c r="C11" i="14"/>
  <c r="J11" i="14"/>
  <c r="E9" i="14"/>
  <c r="F8" i="14"/>
  <c r="K12" i="14"/>
  <c r="D14" i="14"/>
  <c r="E12" i="14"/>
  <c r="E13" i="14"/>
  <c r="C25" i="14"/>
  <c r="E11" i="14"/>
  <c r="L13" i="14"/>
  <c r="L8" i="14"/>
  <c r="K8" i="14"/>
  <c r="K10" i="14"/>
  <c r="K9" i="14"/>
  <c r="L12" i="14"/>
  <c r="C24" i="14"/>
  <c r="K13" i="14"/>
  <c r="L10" i="14"/>
  <c r="L11" i="14"/>
  <c r="N14" i="14" l="1"/>
  <c r="G14" i="14"/>
  <c r="J14" i="14"/>
  <c r="H14" i="14"/>
  <c r="C14" i="14"/>
  <c r="K14" i="14"/>
  <c r="L14" i="14"/>
  <c r="E14" i="14"/>
  <c r="F14" i="14"/>
</calcChain>
</file>

<file path=xl/sharedStrings.xml><?xml version="1.0" encoding="utf-8"?>
<sst xmlns="http://schemas.openxmlformats.org/spreadsheetml/2006/main" count="332" uniqueCount="66">
  <si>
    <t>Controle de orçamento familiar - Anual</t>
  </si>
  <si>
    <t>Integrantes da família</t>
  </si>
  <si>
    <t>Categoria de gastos</t>
  </si>
  <si>
    <t>Limite/Objetivo</t>
  </si>
  <si>
    <t>Formas de pagamentos</t>
  </si>
  <si>
    <t>Explicações</t>
  </si>
  <si>
    <t>Integrante 1</t>
  </si>
  <si>
    <t>Despesa fixa</t>
  </si>
  <si>
    <t>Dinheiro</t>
  </si>
  <si>
    <t>Despesa necessária a sobrevivência. Ex: aluguel, água, luz, gás, comida básica, internet</t>
  </si>
  <si>
    <t>Integrante 2</t>
  </si>
  <si>
    <t>Gasto extra</t>
  </si>
  <si>
    <t>Cartão de crédito 1</t>
  </si>
  <si>
    <t>É a despesa que não é fixa, mas foi necessária naquele mês. Ex. roupas, medicamento, cano que estorou</t>
  </si>
  <si>
    <t>Integrante 3</t>
  </si>
  <si>
    <t>Aperfeiçoamento</t>
  </si>
  <si>
    <t>Cartão de crédito 2</t>
  </si>
  <si>
    <t>Tudo que pode fazer melhorar. Ex: faculdade, curso, livro</t>
  </si>
  <si>
    <t>Integrante 4</t>
  </si>
  <si>
    <t>Lazer</t>
  </si>
  <si>
    <t>Cartão de crédito 4</t>
  </si>
  <si>
    <t>O que dar prazer. Ex: restaurante, barzinho, show, sorveteria, comida e bebida de churrasco</t>
  </si>
  <si>
    <t>Metas</t>
  </si>
  <si>
    <t>Cartão de crédito 5</t>
  </si>
  <si>
    <t xml:space="preserve">Objetivos de curto prazo. Ex: viagem, trocar de celular </t>
  </si>
  <si>
    <t>Liberdade financeira</t>
  </si>
  <si>
    <t>É o pagamento para pessoa mais importante: VOCÊ DO FUTURO</t>
  </si>
  <si>
    <t>Soma porcentagens</t>
  </si>
  <si>
    <t>Receitas</t>
  </si>
  <si>
    <t>Limite de gasto</t>
  </si>
  <si>
    <t>Depesas</t>
  </si>
  <si>
    <t>Cartões de crédito</t>
  </si>
  <si>
    <t>Valor a pagar da fatura</t>
  </si>
  <si>
    <t>TOTAL</t>
  </si>
  <si>
    <t>Total das faturas</t>
  </si>
  <si>
    <t>Quem?</t>
  </si>
  <si>
    <t>Data</t>
  </si>
  <si>
    <t>Fonte</t>
  </si>
  <si>
    <t>Valor</t>
  </si>
  <si>
    <t>O que já gastou</t>
  </si>
  <si>
    <t>Produto/Serviço</t>
  </si>
  <si>
    <t>Forma de pagamento</t>
  </si>
  <si>
    <t>Categoria</t>
  </si>
  <si>
    <t>Saldo disponível</t>
  </si>
  <si>
    <t>Total saldo disponível</t>
  </si>
  <si>
    <t>RECEITAS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</si>
  <si>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</si>
  <si>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</si>
  <si>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</si>
  <si>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</si>
  <si>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</si>
  <si>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</si>
  <si>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</si>
  <si>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</si>
  <si>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</si>
  <si>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</si>
  <si>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</si>
  <si>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</si>
  <si>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Totais</t>
  </si>
  <si>
    <t>PERCENTUAIS DE GASTOS EFETIVADOS</t>
  </si>
  <si>
    <t xml:space="preserve"> </t>
  </si>
  <si>
    <t>Despesas</t>
  </si>
  <si>
    <t>Cartão de crédito 6</t>
  </si>
  <si>
    <t>Integrante 5</t>
  </si>
  <si>
    <t>Parcela</t>
  </si>
  <si>
    <t>Alterar somente o que estiver de azul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</si>
</sst>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\ * #,##0.00_-;\-&quot;R$&quot;\ * #,##0.00_-;_-&quot;R$&quot;\ * &quot;-&quot;??_-;_-@"/>
  </numFmts>
  <fonts count="27" x14ac:knownFonts="1">
    <font>
      <sz val="11"/>
      <color theme="1"/>
      <name val="Calibri"/>
      <scheme val="minor"/>
    </font>
    <font>
      <b/>
      <sz val="12"/>
      <color rgb="FF385623"/>
      <name val="Roboto"/>
    </font>
    <font>
      <b/>
      <sz val="14"/>
      <color rgb="FF385623"/>
      <name val="Roboto"/>
    </font>
    <font>
      <sz val="12"/>
      <color theme="1"/>
      <name val="Calibri"/>
      <scheme val="minor"/>
    </font>
    <font>
      <b/>
      <sz val="12"/>
      <color theme="1"/>
      <name val="Roboto"/>
    </font>
    <font>
      <sz val="12"/>
      <color theme="1"/>
      <name val="Roboto"/>
    </font>
    <font>
      <sz val="12"/>
      <color rgb="FF0070C0"/>
      <name val="Roboto"/>
    </font>
    <font>
      <b/>
      <sz val="12"/>
      <color rgb="FF0070C0"/>
      <name val="Roboto"/>
    </font>
    <font>
      <b/>
      <sz val="12"/>
      <color rgb="FF000000"/>
      <name val="Roboto"/>
    </font>
    <font>
      <sz val="11"/>
      <color theme="1"/>
      <name val="Roboto"/>
    </font>
    <font>
      <b/>
      <sz val="11"/>
      <color theme="0"/>
      <name val="Roboto"/>
    </font>
    <font>
      <b/>
      <sz val="11"/>
      <color theme="1"/>
      <name val="Roboto"/>
    </font>
    <font>
      <sz val="11"/>
      <color theme="1"/>
      <name val="Calibri"/>
      <scheme val="minor"/>
    </font>
    <font>
      <sz val="13"/>
      <color theme="1"/>
      <name val="Roboto"/>
    </font>
    <font>
      <b/>
      <sz val="13"/>
      <color theme="0"/>
      <name val="Roboto"/>
    </font>
    <font>
      <b/>
      <sz val="13"/>
      <color theme="1"/>
      <name val="Roboto"/>
    </font>
    <font>
      <b/>
      <sz val="13"/>
      <color rgb="FFFFFFFF"/>
      <name val="Roboto"/>
    </font>
    <font>
      <sz val="13"/>
      <color theme="0"/>
      <name val="Roboto"/>
    </font>
    <font>
      <sz val="11"/>
      <color theme="0"/>
      <name val="Calibri"/>
      <scheme val="minor"/>
    </font>
    <font>
      <sz val="8"/>
      <name val="Calibri"/>
      <family val="2"/>
      <scheme val="minor"/>
    </font>
    <font>
      <sz val="11"/>
      <name val="Roboto"/>
    </font>
    <font>
      <sz val="11"/>
      <name val="Calibri"/>
      <family val="2"/>
    </font>
    <font>
      <b/>
      <sz val="11"/>
      <name val="Roboto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3"/>
      <name val="Roboto"/>
    </font>
    <font>
      <b/>
      <sz val="13"/>
      <name val="Roboto"/>
    </font>
  </fonts>
  <fills count="25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D0CECE"/>
        <bgColor rgb="FFD0CECE"/>
      </patternFill>
    </fill>
    <fill>
      <patternFill patternType="solid">
        <fgColor rgb="FF356854"/>
        <bgColor rgb="FF356854"/>
      </patternFill>
    </fill>
    <fill>
      <patternFill patternType="solid">
        <fgColor rgb="FF373F6B"/>
        <bgColor rgb="FF373F6B"/>
      </patternFill>
    </fill>
    <fill>
      <patternFill patternType="solid">
        <fgColor rgb="FF660000"/>
        <bgColor rgb="FF660000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674EA7"/>
        <bgColor rgb="FF674EA7"/>
      </patternFill>
    </fill>
    <fill>
      <patternFill patternType="solid">
        <fgColor rgb="FF548135"/>
        <bgColor rgb="FF548135"/>
      </patternFill>
    </fill>
    <fill>
      <patternFill patternType="solid">
        <fgColor rgb="FFD9D2E9"/>
        <bgColor rgb="FFD9D2E9"/>
      </patternFill>
    </fill>
    <fill>
      <patternFill patternType="solid">
        <fgColor theme="0"/>
        <bgColor theme="0"/>
      </patternFill>
    </fill>
    <fill>
      <patternFill patternType="solid">
        <fgColor rgb="FF274E13"/>
        <bgColor rgb="FF274E13"/>
      </patternFill>
    </fill>
    <fill>
      <patternFill patternType="solid">
        <fgColor rgb="FF93C47D"/>
        <bgColor rgb="FF93C47D"/>
      </patternFill>
    </fill>
    <fill>
      <patternFill patternType="solid">
        <fgColor rgb="FF073763"/>
        <bgColor rgb="FF073763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499984740745262"/>
        <bgColor rgb="FF7F6000"/>
      </patternFill>
    </fill>
    <fill>
      <patternFill patternType="solid">
        <fgColor theme="6" tint="-0.499984740745262"/>
        <bgColor rgb="FFCCA677"/>
      </patternFill>
    </fill>
    <fill>
      <patternFill patternType="solid">
        <fgColor theme="2" tint="-0.14999847407452621"/>
        <bgColor rgb="FFFFF2CC"/>
      </patternFill>
    </fill>
    <fill>
      <patternFill patternType="solid">
        <fgColor theme="4" tint="0.59999389629810485"/>
        <bgColor rgb="FF073763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>
      <left style="thin">
        <color rgb="FF292F50"/>
      </left>
      <right style="thin">
        <color rgb="FF373F6B"/>
      </right>
      <top style="thin">
        <color rgb="FF292F50"/>
      </top>
      <bottom style="thin">
        <color rgb="FF292F50"/>
      </bottom>
      <diagonal/>
    </border>
    <border>
      <left style="thin">
        <color rgb="FF373F6B"/>
      </left>
      <right style="thin">
        <color rgb="FF373F6B"/>
      </right>
      <top style="thin">
        <color rgb="FF292F50"/>
      </top>
      <bottom style="thin">
        <color rgb="FF292F50"/>
      </bottom>
      <diagonal/>
    </border>
    <border>
      <left style="thin">
        <color rgb="FF373F6B"/>
      </left>
      <right style="thin">
        <color rgb="FF292F50"/>
      </right>
      <top style="thin">
        <color rgb="FF292F50"/>
      </top>
      <bottom style="thin">
        <color rgb="FF292F50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>
      <left style="thin">
        <color rgb="FF292F50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292F50"/>
      </right>
      <top style="thin">
        <color rgb="FFF6F8F9"/>
      </top>
      <bottom style="thin">
        <color rgb="FFF6F8F9"/>
      </bottom>
      <diagonal/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  <diagonal/>
    </border>
    <border>
      <left style="thin">
        <color rgb="FF292F5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292F50"/>
      </right>
      <top style="thin">
        <color rgb="FFFFFFFF"/>
      </top>
      <bottom style="thin">
        <color rgb="FFFFFFFF"/>
      </bottom>
      <diagonal/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  <diagonal/>
    </border>
    <border>
      <left style="thin">
        <color rgb="FF292F50"/>
      </left>
      <right style="thin">
        <color rgb="FFFFFFFF"/>
      </right>
      <top style="thin">
        <color rgb="FFFFFFFF"/>
      </top>
      <bottom style="thin">
        <color rgb="FF292F5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92F50"/>
      </bottom>
      <diagonal/>
    </border>
    <border>
      <left style="thin">
        <color rgb="FFFFFFFF"/>
      </left>
      <right style="thin">
        <color rgb="FF292F50"/>
      </right>
      <top style="thin">
        <color rgb="FFFFFFFF"/>
      </top>
      <bottom style="thin">
        <color rgb="FF292F50"/>
      </bottom>
      <diagonal/>
    </border>
    <border>
      <left style="thin">
        <color rgb="FF292F50"/>
      </left>
      <right/>
      <top/>
      <bottom/>
      <diagonal/>
    </border>
    <border>
      <left/>
      <right style="thin">
        <color rgb="FF292F50"/>
      </right>
      <top/>
      <bottom/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FFFFFF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9" fontId="4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2" fontId="10" fillId="6" borderId="3" xfId="0" applyNumberFormat="1" applyFont="1" applyFill="1" applyBorder="1" applyAlignment="1">
      <alignment horizontal="center" vertical="center"/>
    </xf>
    <xf numFmtId="2" fontId="10" fillId="6" borderId="5" xfId="0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8" borderId="12" xfId="0" applyFont="1" applyFill="1" applyBorder="1" applyAlignment="1">
      <alignment vertical="center"/>
    </xf>
    <xf numFmtId="164" fontId="10" fillId="4" borderId="15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10" fillId="6" borderId="13" xfId="0" applyFont="1" applyFill="1" applyBorder="1" applyAlignment="1">
      <alignment vertical="center"/>
    </xf>
    <xf numFmtId="164" fontId="10" fillId="6" borderId="15" xfId="0" applyNumberFormat="1" applyFont="1" applyFill="1" applyBorder="1" applyAlignment="1">
      <alignment vertical="center"/>
    </xf>
    <xf numFmtId="0" fontId="9" fillId="0" borderId="0" xfId="0" applyFont="1"/>
    <xf numFmtId="164" fontId="11" fillId="0" borderId="11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10" borderId="13" xfId="0" applyFont="1" applyFill="1" applyBorder="1" applyAlignment="1">
      <alignment horizontal="left" vertical="center"/>
    </xf>
    <xf numFmtId="164" fontId="10" fillId="10" borderId="15" xfId="0" applyNumberFormat="1" applyFont="1" applyFill="1" applyBorder="1" applyAlignment="1">
      <alignment horizontal="center" vertical="center"/>
    </xf>
    <xf numFmtId="0" fontId="9" fillId="12" borderId="0" xfId="0" applyFont="1" applyFill="1" applyAlignment="1">
      <alignment vertical="center"/>
    </xf>
    <xf numFmtId="0" fontId="13" fillId="0" borderId="0" xfId="0" applyFont="1"/>
    <xf numFmtId="0" fontId="13" fillId="14" borderId="0" xfId="0" applyFont="1" applyFill="1"/>
    <xf numFmtId="0" fontId="15" fillId="14" borderId="0" xfId="0" applyFont="1" applyFill="1" applyAlignment="1">
      <alignment horizontal="center"/>
    </xf>
    <xf numFmtId="0" fontId="15" fillId="0" borderId="0" xfId="0" applyFont="1"/>
    <xf numFmtId="164" fontId="15" fillId="0" borderId="0" xfId="0" applyNumberFormat="1" applyFont="1"/>
    <xf numFmtId="0" fontId="15" fillId="12" borderId="0" xfId="0" applyFont="1" applyFill="1"/>
    <xf numFmtId="10" fontId="13" fillId="12" borderId="0" xfId="0" applyNumberFormat="1" applyFont="1" applyFill="1" applyAlignment="1">
      <alignment horizontal="center"/>
    </xf>
    <xf numFmtId="0" fontId="16" fillId="15" borderId="0" xfId="0" applyFont="1" applyFill="1"/>
    <xf numFmtId="10" fontId="14" fillId="15" borderId="0" xfId="0" applyNumberFormat="1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164" fontId="17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2" borderId="0" xfId="0" quotePrefix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164" fontId="11" fillId="17" borderId="11" xfId="0" applyNumberFormat="1" applyFont="1" applyFill="1" applyBorder="1" applyAlignment="1">
      <alignment vertical="center"/>
    </xf>
    <xf numFmtId="2" fontId="11" fillId="19" borderId="8" xfId="0" applyNumberFormat="1" applyFont="1" applyFill="1" applyBorder="1" applyAlignment="1">
      <alignment horizontal="left" vertical="center"/>
    </xf>
    <xf numFmtId="0" fontId="11" fillId="16" borderId="12" xfId="0" applyFont="1" applyFill="1" applyBorder="1" applyAlignment="1">
      <alignment vertical="center"/>
    </xf>
    <xf numFmtId="164" fontId="11" fillId="16" borderId="11" xfId="0" applyNumberFormat="1" applyFont="1" applyFill="1" applyBorder="1" applyAlignment="1">
      <alignment vertical="center"/>
    </xf>
    <xf numFmtId="0" fontId="11" fillId="17" borderId="12" xfId="0" applyFont="1" applyFill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7" borderId="12" xfId="0" applyFont="1" applyFill="1" applyBorder="1" applyAlignment="1">
      <alignment horizontal="left" vertical="center"/>
    </xf>
    <xf numFmtId="164" fontId="11" fillId="7" borderId="11" xfId="0" applyNumberFormat="1" applyFont="1" applyFill="1" applyBorder="1" applyAlignment="1">
      <alignment vertical="center"/>
    </xf>
    <xf numFmtId="0" fontId="11" fillId="0" borderId="0" xfId="0" applyFont="1"/>
    <xf numFmtId="0" fontId="11" fillId="22" borderId="12" xfId="0" applyFont="1" applyFill="1" applyBorder="1" applyAlignment="1">
      <alignment vertical="center"/>
    </xf>
    <xf numFmtId="164" fontId="11" fillId="22" borderId="11" xfId="0" applyNumberFormat="1" applyFont="1" applyFill="1" applyBorder="1" applyAlignment="1">
      <alignment vertical="center"/>
    </xf>
    <xf numFmtId="0" fontId="11" fillId="22" borderId="16" xfId="0" applyFont="1" applyFill="1" applyBorder="1" applyAlignment="1">
      <alignment horizontal="left" vertical="center"/>
    </xf>
    <xf numFmtId="164" fontId="11" fillId="22" borderId="17" xfId="0" applyNumberFormat="1" applyFont="1" applyFill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164" fontId="22" fillId="0" borderId="11" xfId="0" applyNumberFormat="1" applyFont="1" applyBorder="1" applyAlignment="1">
      <alignment vertical="center"/>
    </xf>
    <xf numFmtId="0" fontId="22" fillId="11" borderId="12" xfId="0" applyFont="1" applyFill="1" applyBorder="1" applyAlignment="1">
      <alignment vertical="center"/>
    </xf>
    <xf numFmtId="164" fontId="22" fillId="11" borderId="11" xfId="0" applyNumberFormat="1" applyFont="1" applyFill="1" applyBorder="1" applyAlignment="1">
      <alignment vertical="center"/>
    </xf>
    <xf numFmtId="0" fontId="22" fillId="11" borderId="16" xfId="0" applyFont="1" applyFill="1" applyBorder="1" applyAlignment="1">
      <alignment horizontal="left" vertical="center"/>
    </xf>
    <xf numFmtId="164" fontId="22" fillId="11" borderId="17" xfId="0" applyNumberFormat="1" applyFont="1" applyFill="1" applyBorder="1" applyAlignment="1">
      <alignment horizontal="left" vertical="center"/>
    </xf>
    <xf numFmtId="164" fontId="11" fillId="0" borderId="11" xfId="0" applyNumberFormat="1" applyFont="1" applyBorder="1" applyAlignment="1">
      <alignment horizontal="center" vertical="center"/>
    </xf>
    <xf numFmtId="0" fontId="23" fillId="19" borderId="9" xfId="0" applyFont="1" applyFill="1" applyBorder="1"/>
    <xf numFmtId="0" fontId="23" fillId="19" borderId="10" xfId="0" applyFont="1" applyFill="1" applyBorder="1"/>
    <xf numFmtId="164" fontId="11" fillId="19" borderId="11" xfId="0" applyNumberFormat="1" applyFont="1" applyFill="1" applyBorder="1" applyAlignment="1">
      <alignment horizontal="center" vertical="center"/>
    </xf>
    <xf numFmtId="164" fontId="11" fillId="8" borderId="11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10" fillId="9" borderId="6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20" borderId="6" xfId="0" applyFont="1" applyFill="1" applyBorder="1" applyAlignment="1">
      <alignment horizontal="center" vertical="center"/>
    </xf>
    <xf numFmtId="0" fontId="10" fillId="20" borderId="7" xfId="0" applyFont="1" applyFill="1" applyBorder="1" applyAlignment="1">
      <alignment horizontal="center" vertical="center"/>
    </xf>
    <xf numFmtId="2" fontId="10" fillId="5" borderId="6" xfId="0" applyNumberFormat="1" applyFont="1" applyFill="1" applyBorder="1" applyAlignment="1">
      <alignment horizontal="center" vertical="center"/>
    </xf>
    <xf numFmtId="2" fontId="10" fillId="5" borderId="43" xfId="0" applyNumberFormat="1" applyFont="1" applyFill="1" applyBorder="1" applyAlignment="1">
      <alignment horizontal="center" vertical="center"/>
    </xf>
    <xf numFmtId="2" fontId="10" fillId="5" borderId="7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2" fontId="11" fillId="0" borderId="8" xfId="0" applyNumberFormat="1" applyFont="1" applyBorder="1" applyAlignment="1">
      <alignment horizontal="left" vertical="center"/>
    </xf>
    <xf numFmtId="2" fontId="11" fillId="0" borderId="9" xfId="0" applyNumberFormat="1" applyFont="1" applyBorder="1" applyAlignment="1">
      <alignment horizontal="left" vertical="center"/>
    </xf>
    <xf numFmtId="2" fontId="11" fillId="0" borderId="10" xfId="0" applyNumberFormat="1" applyFont="1" applyBorder="1" applyAlignment="1">
      <alignment horizontal="left" vertical="center"/>
    </xf>
    <xf numFmtId="0" fontId="11" fillId="16" borderId="8" xfId="0" applyFont="1" applyFill="1" applyBorder="1" applyAlignment="1">
      <alignment horizontal="left" vertical="center"/>
    </xf>
    <xf numFmtId="0" fontId="11" fillId="16" borderId="9" xfId="0" applyFont="1" applyFill="1" applyBorder="1" applyAlignment="1">
      <alignment horizontal="left" vertical="center"/>
    </xf>
    <xf numFmtId="0" fontId="11" fillId="16" borderId="10" xfId="0" applyFont="1" applyFill="1" applyBorder="1" applyAlignment="1">
      <alignment horizontal="left" vertical="center"/>
    </xf>
    <xf numFmtId="0" fontId="10" fillId="4" borderId="41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2" fontId="11" fillId="18" borderId="8" xfId="0" applyNumberFormat="1" applyFont="1" applyFill="1" applyBorder="1" applyAlignment="1">
      <alignment horizontal="left" vertical="center"/>
    </xf>
    <xf numFmtId="2" fontId="11" fillId="18" borderId="9" xfId="0" applyNumberFormat="1" applyFont="1" applyFill="1" applyBorder="1" applyAlignment="1">
      <alignment horizontal="left" vertical="center"/>
    </xf>
    <xf numFmtId="2" fontId="11" fillId="18" borderId="10" xfId="0" applyNumberFormat="1" applyFont="1" applyFill="1" applyBorder="1" applyAlignment="1">
      <alignment horizontal="left" vertical="center"/>
    </xf>
    <xf numFmtId="49" fontId="11" fillId="0" borderId="8" xfId="0" applyNumberFormat="1" applyFont="1" applyBorder="1" applyAlignment="1">
      <alignment horizontal="left" vertical="center"/>
    </xf>
    <xf numFmtId="49" fontId="11" fillId="0" borderId="9" xfId="0" applyNumberFormat="1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/>
    </xf>
    <xf numFmtId="0" fontId="24" fillId="0" borderId="7" xfId="0" applyFont="1" applyBorder="1" applyAlignment="1">
      <alignment horizontal="center"/>
    </xf>
    <xf numFmtId="0" fontId="10" fillId="10" borderId="3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10" fillId="4" borderId="3" xfId="0" applyFont="1" applyFill="1" applyBorder="1" applyAlignment="1">
      <alignment horizontal="center" vertical="center"/>
    </xf>
    <xf numFmtId="0" fontId="23" fillId="0" borderId="4" xfId="0" applyFont="1" applyBorder="1"/>
    <xf numFmtId="0" fontId="23" fillId="0" borderId="5" xfId="0" applyFont="1" applyBorder="1"/>
    <xf numFmtId="0" fontId="23" fillId="21" borderId="7" xfId="0" applyFont="1" applyFill="1" applyBorder="1"/>
    <xf numFmtId="2" fontId="10" fillId="5" borderId="3" xfId="0" applyNumberFormat="1" applyFont="1" applyFill="1" applyBorder="1" applyAlignment="1">
      <alignment horizontal="center" vertical="center"/>
    </xf>
    <xf numFmtId="0" fontId="23" fillId="0" borderId="9" xfId="0" applyFont="1" applyBorder="1"/>
    <xf numFmtId="0" fontId="23" fillId="0" borderId="10" xfId="0" applyFont="1" applyBorder="1"/>
    <xf numFmtId="0" fontId="23" fillId="17" borderId="9" xfId="0" applyFont="1" applyFill="1" applyBorder="1"/>
    <xf numFmtId="0" fontId="23" fillId="17" borderId="10" xfId="0" applyFont="1" applyFill="1" applyBorder="1"/>
    <xf numFmtId="0" fontId="23" fillId="19" borderId="9" xfId="0" applyFont="1" applyFill="1" applyBorder="1"/>
    <xf numFmtId="0" fontId="23" fillId="19" borderId="10" xfId="0" applyFont="1" applyFill="1" applyBorder="1"/>
    <xf numFmtId="0" fontId="10" fillId="4" borderId="13" xfId="0" applyFont="1" applyFill="1" applyBorder="1" applyAlignment="1">
      <alignment horizontal="center" vertical="center"/>
    </xf>
    <xf numFmtId="0" fontId="23" fillId="0" borderId="14" xfId="0" applyFont="1" applyBorder="1"/>
    <xf numFmtId="0" fontId="10" fillId="5" borderId="13" xfId="0" applyFont="1" applyFill="1" applyBorder="1" applyAlignment="1">
      <alignment horizontal="center" vertical="center"/>
    </xf>
    <xf numFmtId="0" fontId="14" fillId="13" borderId="0" xfId="0" applyFont="1" applyFill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12" borderId="0" xfId="0" applyFont="1" applyFill="1" applyAlignment="1">
      <alignment horizontal="center"/>
    </xf>
    <xf numFmtId="0" fontId="14" fillId="15" borderId="0" xfId="0" applyFont="1" applyFill="1" applyAlignment="1">
      <alignment horizont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vertical="center"/>
      <protection locked="0"/>
    </xf>
    <xf numFmtId="14" fontId="20" fillId="0" borderId="27" xfId="0" applyNumberFormat="1" applyFont="1" applyBorder="1" applyAlignment="1" applyProtection="1">
      <alignment horizontal="right" vertical="center"/>
      <protection locked="0"/>
    </xf>
    <xf numFmtId="0" fontId="20" fillId="0" borderId="27" xfId="0" applyFont="1" applyBorder="1" applyAlignment="1" applyProtection="1">
      <alignment vertical="center"/>
      <protection locked="0"/>
    </xf>
    <xf numFmtId="49" fontId="20" fillId="0" borderId="27" xfId="0" applyNumberFormat="1" applyFont="1" applyBorder="1" applyAlignment="1" applyProtection="1">
      <alignment horizontal="center" vertical="center"/>
      <protection locked="0"/>
    </xf>
    <xf numFmtId="164" fontId="20" fillId="0" borderId="28" xfId="0" applyNumberFormat="1" applyFont="1" applyBorder="1" applyAlignment="1" applyProtection="1">
      <alignment horizontal="right" vertical="center"/>
      <protection locked="0"/>
    </xf>
    <xf numFmtId="0" fontId="20" fillId="0" borderId="31" xfId="0" applyFont="1" applyBorder="1" applyAlignment="1" applyProtection="1">
      <alignment vertical="center"/>
      <protection locked="0"/>
    </xf>
    <xf numFmtId="14" fontId="20" fillId="0" borderId="1" xfId="0" applyNumberFormat="1" applyFont="1" applyBorder="1" applyAlignment="1" applyProtection="1">
      <alignment horizontal="right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49" fontId="20" fillId="0" borderId="1" xfId="0" applyNumberFormat="1" applyFont="1" applyBorder="1" applyAlignment="1" applyProtection="1">
      <alignment horizontal="center" vertical="center"/>
      <protection locked="0"/>
    </xf>
    <xf numFmtId="164" fontId="20" fillId="0" borderId="32" xfId="0" applyNumberFormat="1" applyFont="1" applyBorder="1" applyAlignment="1" applyProtection="1">
      <alignment horizontal="right" vertical="center"/>
      <protection locked="0"/>
    </xf>
    <xf numFmtId="14" fontId="20" fillId="0" borderId="1" xfId="0" applyNumberFormat="1" applyFont="1" applyBorder="1" applyAlignment="1" applyProtection="1">
      <alignment vertical="center"/>
      <protection locked="0"/>
    </xf>
    <xf numFmtId="49" fontId="20" fillId="0" borderId="1" xfId="0" applyNumberFormat="1" applyFont="1" applyBorder="1" applyAlignment="1" applyProtection="1">
      <alignment vertical="center"/>
      <protection locked="0"/>
    </xf>
    <xf numFmtId="14" fontId="20" fillId="0" borderId="27" xfId="0" applyNumberFormat="1" applyFont="1" applyBorder="1" applyAlignment="1" applyProtection="1">
      <alignment vertical="center"/>
      <protection locked="0"/>
    </xf>
    <xf numFmtId="49" fontId="20" fillId="0" borderId="27" xfId="0" applyNumberFormat="1" applyFont="1" applyBorder="1" applyAlignment="1" applyProtection="1">
      <alignment vertical="center"/>
      <protection locked="0"/>
    </xf>
    <xf numFmtId="0" fontId="20" fillId="0" borderId="31" xfId="0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164" fontId="20" fillId="0" borderId="32" xfId="0" applyNumberFormat="1" applyFont="1" applyBorder="1" applyAlignment="1" applyProtection="1">
      <alignment vertical="center"/>
      <protection locked="0"/>
    </xf>
    <xf numFmtId="0" fontId="20" fillId="0" borderId="26" xfId="0" applyFont="1" applyBorder="1" applyAlignment="1" applyProtection="1">
      <alignment horizontal="left" vertical="center"/>
      <protection locked="0"/>
    </xf>
    <xf numFmtId="0" fontId="20" fillId="0" borderId="27" xfId="0" applyFont="1" applyBorder="1" applyAlignment="1" applyProtection="1">
      <alignment horizontal="left" vertical="center"/>
      <protection locked="0"/>
    </xf>
    <xf numFmtId="164" fontId="20" fillId="0" borderId="28" xfId="0" applyNumberFormat="1" applyFont="1" applyBorder="1" applyAlignment="1" applyProtection="1">
      <alignment vertical="center"/>
      <protection locked="0"/>
    </xf>
    <xf numFmtId="0" fontId="20" fillId="0" borderId="39" xfId="0" applyFont="1" applyBorder="1" applyAlignment="1" applyProtection="1">
      <alignment horizontal="left" vertical="center"/>
      <protection locked="0"/>
    </xf>
    <xf numFmtId="14" fontId="20" fillId="0" borderId="0" xfId="0" applyNumberFormat="1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49" fontId="20" fillId="0" borderId="0" xfId="0" applyNumberFormat="1" applyFont="1" applyAlignment="1" applyProtection="1">
      <alignment horizontal="center" vertical="center"/>
      <protection locked="0"/>
    </xf>
    <xf numFmtId="164" fontId="20" fillId="0" borderId="40" xfId="0" applyNumberFormat="1" applyFont="1" applyBorder="1" applyAlignment="1" applyProtection="1">
      <alignment vertical="center"/>
      <protection locked="0"/>
    </xf>
    <xf numFmtId="0" fontId="20" fillId="0" borderId="36" xfId="0" applyFont="1" applyBorder="1" applyAlignment="1" applyProtection="1">
      <alignment vertical="center"/>
      <protection locked="0"/>
    </xf>
    <xf numFmtId="14" fontId="20" fillId="0" borderId="37" xfId="0" applyNumberFormat="1" applyFont="1" applyBorder="1" applyAlignment="1" applyProtection="1">
      <alignment vertical="center"/>
      <protection locked="0"/>
    </xf>
    <xf numFmtId="0" fontId="20" fillId="0" borderId="37" xfId="0" applyFont="1" applyBorder="1" applyAlignment="1" applyProtection="1">
      <alignment vertical="center"/>
      <protection locked="0"/>
    </xf>
    <xf numFmtId="49" fontId="20" fillId="0" borderId="37" xfId="0" applyNumberFormat="1" applyFont="1" applyBorder="1" applyAlignment="1" applyProtection="1">
      <alignment vertical="center"/>
      <protection locked="0"/>
    </xf>
    <xf numFmtId="164" fontId="20" fillId="0" borderId="38" xfId="0" applyNumberFormat="1" applyFont="1" applyBorder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14" fontId="12" fillId="0" borderId="0" xfId="0" applyNumberFormat="1" applyFont="1" applyProtection="1">
      <protection locked="0"/>
    </xf>
    <xf numFmtId="49" fontId="12" fillId="0" borderId="0" xfId="0" applyNumberFormat="1" applyFont="1" applyProtection="1">
      <protection locked="0"/>
    </xf>
    <xf numFmtId="164" fontId="12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20" fillId="0" borderId="24" xfId="0" applyFont="1" applyBorder="1" applyAlignment="1" applyProtection="1">
      <alignment horizontal="left" vertical="center"/>
      <protection locked="0"/>
    </xf>
    <xf numFmtId="164" fontId="20" fillId="0" borderId="25" xfId="0" applyNumberFormat="1" applyFont="1" applyBorder="1" applyAlignment="1" applyProtection="1">
      <alignment vertical="center"/>
      <protection locked="0"/>
    </xf>
    <xf numFmtId="0" fontId="20" fillId="0" borderId="29" xfId="0" applyFont="1" applyBorder="1" applyAlignment="1" applyProtection="1">
      <alignment horizontal="left" vertical="center"/>
      <protection locked="0"/>
    </xf>
    <xf numFmtId="164" fontId="20" fillId="0" borderId="30" xfId="0" applyNumberFormat="1" applyFont="1" applyBorder="1" applyAlignment="1" applyProtection="1">
      <alignment vertical="center"/>
      <protection locked="0"/>
    </xf>
    <xf numFmtId="0" fontId="20" fillId="0" borderId="29" xfId="0" applyFont="1" applyBorder="1" applyAlignment="1" applyProtection="1">
      <alignment vertical="center"/>
      <protection locked="0"/>
    </xf>
    <xf numFmtId="14" fontId="21" fillId="0" borderId="27" xfId="0" applyNumberFormat="1" applyFont="1" applyBorder="1" applyAlignment="1" applyProtection="1">
      <alignment vertical="center"/>
      <protection locked="0"/>
    </xf>
    <xf numFmtId="164" fontId="20" fillId="0" borderId="30" xfId="0" applyNumberFormat="1" applyFont="1" applyBorder="1" applyAlignment="1" applyProtection="1">
      <alignment horizontal="right" vertical="center"/>
      <protection locked="0"/>
    </xf>
    <xf numFmtId="0" fontId="20" fillId="0" borderId="33" xfId="0" applyFont="1" applyBorder="1" applyAlignment="1" applyProtection="1">
      <alignment horizontal="left" vertical="center"/>
      <protection locked="0"/>
    </xf>
    <xf numFmtId="14" fontId="20" fillId="0" borderId="34" xfId="0" applyNumberFormat="1" applyFont="1" applyBorder="1" applyAlignment="1" applyProtection="1">
      <alignment vertical="center"/>
      <protection locked="0"/>
    </xf>
    <xf numFmtId="0" fontId="20" fillId="0" borderId="34" xfId="0" applyFont="1" applyBorder="1" applyAlignment="1" applyProtection="1">
      <alignment horizontal="left" vertical="center"/>
      <protection locked="0"/>
    </xf>
    <xf numFmtId="164" fontId="20" fillId="0" borderId="35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25" fillId="23" borderId="0" xfId="0" applyFont="1" applyFill="1"/>
    <xf numFmtId="0" fontId="26" fillId="23" borderId="0" xfId="0" applyFont="1" applyFill="1" applyAlignment="1">
      <alignment horizontal="center"/>
    </xf>
    <xf numFmtId="0" fontId="15" fillId="24" borderId="0" xfId="0" applyFont="1" applyFill="1"/>
    <xf numFmtId="10" fontId="13" fillId="24" borderId="0" xfId="0" applyNumberFormat="1" applyFont="1" applyFill="1" applyAlignment="1">
      <alignment horizontal="center"/>
    </xf>
  </cellXfs>
  <cellStyles count="1">
    <cellStyle name="Normal" xfId="0" builtinId="0"/>
  </cellStyles>
  <dxfs count="356">
    <dxf>
      <font>
        <strike val="0"/>
        <outline val="0"/>
        <shadow val="0"/>
        <u val="none"/>
        <vertAlign val="baseline"/>
        <sz val="13"/>
        <color auto="1"/>
        <name val="Roboto"/>
        <scheme val="none"/>
      </font>
      <fill>
        <patternFill patternType="solid">
          <fgColor rgb="FF073763"/>
          <bgColor theme="4" tint="0.59999389629810485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Roboto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Roboto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Roboto"/>
        <scheme val="none"/>
      </font>
      <alignment horizontal="center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73F6B"/>
          <bgColor rgb="FF373F6B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0000"/>
          <bgColor rgb="FF99000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73F6B"/>
          <bgColor rgb="FF373F6B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0000"/>
          <bgColor rgb="FF99000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73F6B"/>
          <bgColor rgb="FF373F6B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0000"/>
          <bgColor rgb="FF99000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73F6B"/>
          <bgColor rgb="FF373F6B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0000"/>
          <bgColor rgb="FF99000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73F6B"/>
          <bgColor rgb="FF373F6B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0000"/>
          <bgColor rgb="FF99000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73F6B"/>
          <bgColor rgb="FF373F6B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0000"/>
          <bgColor rgb="FF99000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73F6B"/>
          <bgColor rgb="FF373F6B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0000"/>
          <bgColor rgb="FF99000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73F6B"/>
          <bgColor rgb="FF373F6B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0000"/>
          <bgColor rgb="FF99000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73F6B"/>
          <bgColor rgb="FF373F6B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0000"/>
          <bgColor rgb="FF99000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73F6B"/>
          <bgColor rgb="FF373F6B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0000"/>
          <bgColor rgb="FF99000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73F6B"/>
          <bgColor rgb="FF373F6B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0000"/>
          <bgColor rgb="FF990000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73F6B"/>
          <bgColor rgb="FF373F6B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990000"/>
          <bgColor rgb="FF990000"/>
        </patternFill>
      </fill>
    </dxf>
  </dxfs>
  <tableStyles count="38">
    <tableStyle name="FEV-style" pivot="0" count="3" xr9:uid="{00000000-0011-0000-FFFF-FFFF00000000}">
      <tableStyleElement type="headerRow" dxfId="355"/>
      <tableStyleElement type="firstRowStripe" dxfId="354"/>
      <tableStyleElement type="secondRowStripe" dxfId="353"/>
    </tableStyle>
    <tableStyle name="FEV-style 2" pivot="0" count="3" xr9:uid="{00000000-0011-0000-FFFF-FFFF01000000}">
      <tableStyleElement type="headerRow" dxfId="352"/>
      <tableStyleElement type="firstRowStripe" dxfId="351"/>
      <tableStyleElement type="secondRowStripe" dxfId="350"/>
    </tableStyle>
    <tableStyle name="FEV-style 3" pivot="0" count="3" xr9:uid="{00000000-0011-0000-FFFF-FFFF02000000}">
      <tableStyleElement type="headerRow" dxfId="349"/>
      <tableStyleElement type="firstRowStripe" dxfId="348"/>
      <tableStyleElement type="secondRowStripe" dxfId="347"/>
    </tableStyle>
    <tableStyle name="MAR-style" pivot="0" count="3" xr9:uid="{00000000-0011-0000-FFFF-FFFF03000000}">
      <tableStyleElement type="headerRow" dxfId="346"/>
      <tableStyleElement type="firstRowStripe" dxfId="345"/>
      <tableStyleElement type="secondRowStripe" dxfId="344"/>
    </tableStyle>
    <tableStyle name="MAR-style 2" pivot="0" count="3" xr9:uid="{00000000-0011-0000-FFFF-FFFF04000000}">
      <tableStyleElement type="headerRow" dxfId="343"/>
      <tableStyleElement type="firstRowStripe" dxfId="342"/>
      <tableStyleElement type="secondRowStripe" dxfId="341"/>
    </tableStyle>
    <tableStyle name="MAR-style 3" pivot="0" count="3" xr9:uid="{00000000-0011-0000-FFFF-FFFF05000000}">
      <tableStyleElement type="headerRow" dxfId="340"/>
      <tableStyleElement type="firstRowStripe" dxfId="339"/>
      <tableStyleElement type="secondRowStripe" dxfId="338"/>
    </tableStyle>
    <tableStyle name="ABR-style" pivot="0" count="3" xr9:uid="{00000000-0011-0000-FFFF-FFFF06000000}">
      <tableStyleElement type="headerRow" dxfId="337"/>
      <tableStyleElement type="firstRowStripe" dxfId="336"/>
      <tableStyleElement type="secondRowStripe" dxfId="335"/>
    </tableStyle>
    <tableStyle name="ABR-style 2" pivot="0" count="3" xr9:uid="{00000000-0011-0000-FFFF-FFFF07000000}">
      <tableStyleElement type="headerRow" dxfId="334"/>
      <tableStyleElement type="firstRowStripe" dxfId="333"/>
      <tableStyleElement type="secondRowStripe" dxfId="332"/>
    </tableStyle>
    <tableStyle name="ABR-style 3" pivot="0" count="3" xr9:uid="{00000000-0011-0000-FFFF-FFFF08000000}">
      <tableStyleElement type="headerRow" dxfId="331"/>
      <tableStyleElement type="firstRowStripe" dxfId="330"/>
      <tableStyleElement type="secondRowStripe" dxfId="329"/>
    </tableStyle>
    <tableStyle name="MAI-style" pivot="0" count="3" xr9:uid="{00000000-0011-0000-FFFF-FFFF09000000}">
      <tableStyleElement type="headerRow" dxfId="328"/>
      <tableStyleElement type="firstRowStripe" dxfId="327"/>
      <tableStyleElement type="secondRowStripe" dxfId="326"/>
    </tableStyle>
    <tableStyle name="MAI-style 2" pivot="0" count="3" xr9:uid="{00000000-0011-0000-FFFF-FFFF0A000000}">
      <tableStyleElement type="headerRow" dxfId="325"/>
      <tableStyleElement type="firstRowStripe" dxfId="324"/>
      <tableStyleElement type="secondRowStripe" dxfId="323"/>
    </tableStyle>
    <tableStyle name="MAI-style 3" pivot="0" count="3" xr9:uid="{00000000-0011-0000-FFFF-FFFF0B000000}">
      <tableStyleElement type="headerRow" dxfId="322"/>
      <tableStyleElement type="firstRowStripe" dxfId="321"/>
      <tableStyleElement type="secondRowStripe" dxfId="320"/>
    </tableStyle>
    <tableStyle name="JUN-style" pivot="0" count="3" xr9:uid="{00000000-0011-0000-FFFF-FFFF0C000000}">
      <tableStyleElement type="headerRow" dxfId="319"/>
      <tableStyleElement type="firstRowStripe" dxfId="318"/>
      <tableStyleElement type="secondRowStripe" dxfId="317"/>
    </tableStyle>
    <tableStyle name="JUN-style 2" pivot="0" count="3" xr9:uid="{00000000-0011-0000-FFFF-FFFF0D000000}">
      <tableStyleElement type="headerRow" dxfId="316"/>
      <tableStyleElement type="firstRowStripe" dxfId="315"/>
      <tableStyleElement type="secondRowStripe" dxfId="314"/>
    </tableStyle>
    <tableStyle name="JUN-style 3" pivot="0" count="3" xr9:uid="{00000000-0011-0000-FFFF-FFFF0E000000}">
      <tableStyleElement type="headerRow" dxfId="313"/>
      <tableStyleElement type="firstRowStripe" dxfId="312"/>
      <tableStyleElement type="secondRowStripe" dxfId="311"/>
    </tableStyle>
    <tableStyle name="JUL-style" pivot="0" count="3" xr9:uid="{00000000-0011-0000-FFFF-FFFF0F000000}">
      <tableStyleElement type="headerRow" dxfId="310"/>
      <tableStyleElement type="firstRowStripe" dxfId="309"/>
      <tableStyleElement type="secondRowStripe" dxfId="308"/>
    </tableStyle>
    <tableStyle name="JUL-style 2" pivot="0" count="3" xr9:uid="{00000000-0011-0000-FFFF-FFFF10000000}">
      <tableStyleElement type="headerRow" dxfId="307"/>
      <tableStyleElement type="firstRowStripe" dxfId="306"/>
      <tableStyleElement type="secondRowStripe" dxfId="305"/>
    </tableStyle>
    <tableStyle name="JUL-style 3" pivot="0" count="3" xr9:uid="{00000000-0011-0000-FFFF-FFFF11000000}">
      <tableStyleElement type="headerRow" dxfId="304"/>
      <tableStyleElement type="firstRowStripe" dxfId="303"/>
      <tableStyleElement type="secondRowStripe" dxfId="302"/>
    </tableStyle>
    <tableStyle name="JAN-style" pivot="0" count="3" xr9:uid="{00000000-0011-0000-FFFF-FFFF12000000}">
      <tableStyleElement type="headerRow" dxfId="301"/>
      <tableStyleElement type="firstRowStripe" dxfId="300"/>
      <tableStyleElement type="secondRowStripe" dxfId="299"/>
    </tableStyle>
    <tableStyle name="JAN-style 2" pivot="0" count="3" xr9:uid="{00000000-0011-0000-FFFF-FFFF13000000}">
      <tableStyleElement type="headerRow" dxfId="298"/>
      <tableStyleElement type="firstRowStripe" dxfId="297"/>
      <tableStyleElement type="secondRowStripe" dxfId="296"/>
    </tableStyle>
    <tableStyle name="JAN-style 3" pivot="0" count="3" xr9:uid="{00000000-0011-0000-FFFF-FFFF14000000}">
      <tableStyleElement type="headerRow" dxfId="295"/>
      <tableStyleElement type="firstRowStripe" dxfId="294"/>
      <tableStyleElement type="secondRowStripe" dxfId="293"/>
    </tableStyle>
    <tableStyle name="AGO-style" pivot="0" count="3" xr9:uid="{00000000-0011-0000-FFFF-FFFF15000000}">
      <tableStyleElement type="headerRow" dxfId="292"/>
      <tableStyleElement type="firstRowStripe" dxfId="291"/>
      <tableStyleElement type="secondRowStripe" dxfId="290"/>
    </tableStyle>
    <tableStyle name="AGO-style 2" pivot="0" count="3" xr9:uid="{00000000-0011-0000-FFFF-FFFF16000000}">
      <tableStyleElement type="headerRow" dxfId="289"/>
      <tableStyleElement type="firstRowStripe" dxfId="288"/>
      <tableStyleElement type="secondRowStripe" dxfId="287"/>
    </tableStyle>
    <tableStyle name="AGO-style 3" pivot="0" count="3" xr9:uid="{00000000-0011-0000-FFFF-FFFF17000000}">
      <tableStyleElement type="headerRow" dxfId="286"/>
      <tableStyleElement type="firstRowStripe" dxfId="285"/>
      <tableStyleElement type="secondRowStripe" dxfId="284"/>
    </tableStyle>
    <tableStyle name="SET-style" pivot="0" count="3" xr9:uid="{00000000-0011-0000-FFFF-FFFF18000000}">
      <tableStyleElement type="headerRow" dxfId="283"/>
      <tableStyleElement type="firstRowStripe" dxfId="282"/>
      <tableStyleElement type="secondRowStripe" dxfId="281"/>
    </tableStyle>
    <tableStyle name="SET-style 2" pivot="0" count="3" xr9:uid="{00000000-0011-0000-FFFF-FFFF19000000}">
      <tableStyleElement type="headerRow" dxfId="280"/>
      <tableStyleElement type="firstRowStripe" dxfId="279"/>
      <tableStyleElement type="secondRowStripe" dxfId="278"/>
    </tableStyle>
    <tableStyle name="SET-style 3" pivot="0" count="3" xr9:uid="{00000000-0011-0000-FFFF-FFFF1A000000}">
      <tableStyleElement type="headerRow" dxfId="277"/>
      <tableStyleElement type="firstRowStripe" dxfId="276"/>
      <tableStyleElement type="secondRowStripe" dxfId="275"/>
    </tableStyle>
    <tableStyle name="OUT-style" pivot="0" count="3" xr9:uid="{00000000-0011-0000-FFFF-FFFF1B000000}">
      <tableStyleElement type="headerRow" dxfId="274"/>
      <tableStyleElement type="firstRowStripe" dxfId="273"/>
      <tableStyleElement type="secondRowStripe" dxfId="272"/>
    </tableStyle>
    <tableStyle name="OUT-style 2" pivot="0" count="3" xr9:uid="{00000000-0011-0000-FFFF-FFFF1C000000}">
      <tableStyleElement type="headerRow" dxfId="271"/>
      <tableStyleElement type="firstRowStripe" dxfId="270"/>
      <tableStyleElement type="secondRowStripe" dxfId="269"/>
    </tableStyle>
    <tableStyle name="OUT-style 3" pivot="0" count="3" xr9:uid="{00000000-0011-0000-FFFF-FFFF1D000000}">
      <tableStyleElement type="headerRow" dxfId="268"/>
      <tableStyleElement type="firstRowStripe" dxfId="267"/>
      <tableStyleElement type="secondRowStripe" dxfId="266"/>
    </tableStyle>
    <tableStyle name="NOV-style" pivot="0" count="3" xr9:uid="{00000000-0011-0000-FFFF-FFFF1E000000}">
      <tableStyleElement type="headerRow" dxfId="265"/>
      <tableStyleElement type="firstRowStripe" dxfId="264"/>
      <tableStyleElement type="secondRowStripe" dxfId="263"/>
    </tableStyle>
    <tableStyle name="NOV-style 2" pivot="0" count="3" xr9:uid="{00000000-0011-0000-FFFF-FFFF1F000000}">
      <tableStyleElement type="headerRow" dxfId="262"/>
      <tableStyleElement type="firstRowStripe" dxfId="261"/>
      <tableStyleElement type="secondRowStripe" dxfId="260"/>
    </tableStyle>
    <tableStyle name="NOV-style 3" pivot="0" count="3" xr9:uid="{00000000-0011-0000-FFFF-FFFF20000000}">
      <tableStyleElement type="headerRow" dxfId="259"/>
      <tableStyleElement type="firstRowStripe" dxfId="258"/>
      <tableStyleElement type="secondRowStripe" dxfId="257"/>
    </tableStyle>
    <tableStyle name="DEZ-style" pivot="0" count="3" xr9:uid="{00000000-0011-0000-FFFF-FFFF21000000}">
      <tableStyleElement type="headerRow" dxfId="256"/>
      <tableStyleElement type="firstRowStripe" dxfId="255"/>
      <tableStyleElement type="secondRowStripe" dxfId="254"/>
    </tableStyle>
    <tableStyle name="DEZ-style 2" pivot="0" count="3" xr9:uid="{00000000-0011-0000-FFFF-FFFF22000000}">
      <tableStyleElement type="headerRow" dxfId="253"/>
      <tableStyleElement type="firstRowStripe" dxfId="252"/>
      <tableStyleElement type="secondRowStripe" dxfId="251"/>
    </tableStyle>
    <tableStyle name="DEZ-style 3" pivot="0" count="3" xr9:uid="{00000000-0011-0000-FFFF-FFFF23000000}">
      <tableStyleElement type="headerRow" dxfId="250"/>
      <tableStyleElement type="firstRowStripe" dxfId="249"/>
      <tableStyleElement type="secondRowStripe" dxfId="248"/>
    </tableStyle>
    <tableStyle name="Visão anual-style" pivot="0" count="3" xr9:uid="{00000000-0011-0000-FFFF-FFFF24000000}">
      <tableStyleElement type="headerRow" dxfId="247"/>
      <tableStyleElement type="firstRowStripe" dxfId="246"/>
      <tableStyleElement type="secondRowStripe" dxfId="245"/>
    </tableStyle>
    <tableStyle name="Investimentos-style" pivot="0" count="3" xr9:uid="{00000000-0011-0000-FFFF-FFFF25000000}">
      <tableStyleElement type="headerRow" dxfId="244"/>
      <tableStyleElement type="firstRowStripe" dxfId="243"/>
      <tableStyleElement type="secondRowStripe" dxfId="24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425DC881-6391-490B-8D56-EFCFD21CCEAD}" name="Table_146" displayName="Table_146" ref="R2:S8" headerRowDxfId="241" dataDxfId="240" totalsRowDxfId="239">
  <tableColumns count="2">
    <tableColumn id="1" xr3:uid="{F79B71C3-3DA4-46B5-8528-97826EE48AD3}" name="Cartões de crédito" dataDxfId="238"/>
    <tableColumn id="2" xr3:uid="{250EA0C4-7418-48CE-B9F4-CA483D7F5962}" name="Valor a pagar da fatura" dataDxfId="237"/>
  </tableColumns>
  <tableStyleInfo name="FEV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AFC8C9E6-4D3E-4F83-AA76-EC7451C40D36}" name="Table_14685" displayName="Table_14685" ref="R2:S8" headerRowDxfId="220" dataDxfId="219" totalsRowDxfId="218">
  <tableColumns count="2">
    <tableColumn id="1" xr3:uid="{2F88ECAB-B741-4A64-82B9-68AD20141A2D}" name="Cartões de crédito" dataDxfId="217"/>
    <tableColumn id="2" xr3:uid="{44B8B041-838A-4F75-A6FA-B29C02D8060B}" name="Valor a pagar da fatura" dataDxfId="216"/>
  </tableColumns>
  <tableStyleInfo name="FEV-style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617F6603-847C-438C-BE07-8DDE090DAFE5}" name="Despesas_FEV4786" displayName="Despesas_FEV4786" ref="J10:P67" headerRowDxfId="215" dataDxfId="105">
  <tableColumns count="7">
    <tableColumn id="1" xr3:uid="{55480DCA-6B2F-4101-8B15-851A8C330505}" name="Quem?" dataDxfId="112"/>
    <tableColumn id="2" xr3:uid="{6B1D59A9-8250-4025-ACA1-BA96783A8E39}" name="Data" dataDxfId="111"/>
    <tableColumn id="3" xr3:uid="{1DD9CB9F-8106-4E34-AAD2-784FC82CF46E}" name="Produto/Serviço" dataDxfId="110"/>
    <tableColumn id="4" xr3:uid="{EC6113B8-5251-48EB-B0AC-4FDE50B03C92}" name="Forma de pagamento" dataDxfId="109"/>
    <tableColumn id="5" xr3:uid="{B1840140-9CD1-4B1C-82EA-8B9FB683B511}" name="Categoria" dataDxfId="108"/>
    <tableColumn id="6" xr3:uid="{A3C765AF-E0C3-4086-A25D-1B373B35A21E}" name="Parcela" dataDxfId="107"/>
    <tableColumn id="7" xr3:uid="{384D61B7-2DD7-40A5-A751-0D61B70C5F24}" name="Valor" dataDxfId="106"/>
  </tableColumns>
  <tableStyleInfo name="FEV-style 3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EA3EF008-E52E-4874-BB7C-ACE325AE02BE}" name="Receitas_FEV4887" displayName="Receitas_FEV4887" ref="B10:E27" headerRowDxfId="214" dataDxfId="113">
  <tableColumns count="4">
    <tableColumn id="1" xr3:uid="{691261B5-53C2-4F2A-B20E-0D5EECA5425C}" name="Quem?" dataDxfId="117"/>
    <tableColumn id="2" xr3:uid="{0AC25B14-031C-4415-AD5D-C992037CFB46}" name="Data" dataDxfId="116"/>
    <tableColumn id="3" xr3:uid="{AB959AB1-1E85-4F3F-A3E8-6E134FB45691}" name="Fonte" dataDxfId="115"/>
    <tableColumn id="4" xr3:uid="{87F361BF-F941-41A7-9E17-189FFB40703E}" name="Valor" dataDxfId="114"/>
  </tableColumns>
  <tableStyleInfo name="FEV-style 2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2C3C42C0-789A-42D5-A66E-1E2415634ABF}" name="Table_14688" displayName="Table_14688" ref="R2:S8" headerRowDxfId="213" dataDxfId="212" totalsRowDxfId="211">
  <tableColumns count="2">
    <tableColumn id="1" xr3:uid="{969341B5-C7F3-43CC-9A52-CD97183DE416}" name="Cartões de crédito" dataDxfId="210"/>
    <tableColumn id="2" xr3:uid="{141A30DB-E6E2-4F30-B16A-688ADE93D227}" name="Valor a pagar da fatura" dataDxfId="209"/>
  </tableColumns>
  <tableStyleInfo name="FEV-style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4114E72C-A47F-4948-A3B9-FC163C540608}" name="Despesas_FEV4789" displayName="Despesas_FEV4789" ref="J10:P67" headerRowDxfId="208" dataDxfId="92">
  <tableColumns count="7">
    <tableColumn id="1" xr3:uid="{67870EF0-87C8-4BA8-AB06-E24112C3EDB1}" name="Quem?" dataDxfId="99"/>
    <tableColumn id="2" xr3:uid="{37623843-3A98-43C5-9808-3C73329E3DC5}" name="Data" dataDxfId="98"/>
    <tableColumn id="3" xr3:uid="{8F4C7674-058A-46E0-BEDE-77E7331134DC}" name="Produto/Serviço" dataDxfId="97"/>
    <tableColumn id="4" xr3:uid="{AB4CCC9A-6801-45C6-8474-6D9B1BB9C0E4}" name="Forma de pagamento" dataDxfId="96"/>
    <tableColumn id="5" xr3:uid="{F48B70C0-B809-4BEA-A3E3-854404C49BAE}" name="Categoria" dataDxfId="95"/>
    <tableColumn id="6" xr3:uid="{9521AD56-2996-4B1C-938E-F3E76D89B790}" name="Parcela" dataDxfId="94"/>
    <tableColumn id="7" xr3:uid="{CC2F1D73-4968-4D88-B72A-76B62C8E55BD}" name="Valor" dataDxfId="93"/>
  </tableColumns>
  <tableStyleInfo name="FEV-style 3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3E55F5E4-AA10-42CB-BB2E-2A9B97FD9735}" name="Receitas_FEV4890" displayName="Receitas_FEV4890" ref="B10:E27" headerRowDxfId="207" dataDxfId="100">
  <tableColumns count="4">
    <tableColumn id="1" xr3:uid="{49B3971C-953E-42EA-8C05-90886F07F938}" name="Quem?" dataDxfId="104"/>
    <tableColumn id="2" xr3:uid="{9C71357D-643B-4A27-A5AA-CF176752CAFF}" name="Data" dataDxfId="103"/>
    <tableColumn id="3" xr3:uid="{5793F283-2111-4B7D-BF74-34ABE744F18C}" name="Fonte" dataDxfId="102"/>
    <tableColumn id="4" xr3:uid="{E4E04B28-4EC7-48E3-8AD4-143F3DE5CECC}" name="Valor" dataDxfId="101"/>
  </tableColumns>
  <tableStyleInfo name="FEV-style 2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C9963396-9A86-4004-8A07-BB471A1F0B19}" name="Table_14691" displayName="Table_14691" ref="R2:S8" headerRowDxfId="206" dataDxfId="205" totalsRowDxfId="204">
  <tableColumns count="2">
    <tableColumn id="1" xr3:uid="{6EBEB34B-8C56-4445-B6C7-BE7E72169BA6}" name="Cartões de crédito" dataDxfId="203"/>
    <tableColumn id="2" xr3:uid="{CC990561-8E43-47D2-AC45-CDA39BBC6D6B}" name="Valor a pagar da fatura" dataDxfId="202"/>
  </tableColumns>
  <tableStyleInfo name="FEV-style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A37C6D33-4CDD-4312-B1A0-1EF7D9BE6FC2}" name="Despesas_FEV4792" displayName="Despesas_FEV4792" ref="J10:P67" headerRowDxfId="201" dataDxfId="84">
  <tableColumns count="7">
    <tableColumn id="1" xr3:uid="{3E8DE726-A632-4ACF-AC1E-929963BE822A}" name="Quem?" dataDxfId="91"/>
    <tableColumn id="2" xr3:uid="{E21F840A-5DB6-496A-BE44-FAF195B4755C}" name="Data" dataDxfId="90"/>
    <tableColumn id="3" xr3:uid="{28249EC5-7274-495F-90A6-CCA129F138E2}" name="Produto/Serviço" dataDxfId="89"/>
    <tableColumn id="4" xr3:uid="{C23A882C-95D6-4584-BE87-0BF2FED3BE88}" name="Forma de pagamento" dataDxfId="88"/>
    <tableColumn id="5" xr3:uid="{A92F38CB-A33A-414A-9DAD-8C91D4FA5C44}" name="Categoria" dataDxfId="87"/>
    <tableColumn id="6" xr3:uid="{7ECA2600-2B34-4C99-B366-48B1C0909C71}" name="Parcela" dataDxfId="86"/>
    <tableColumn id="7" xr3:uid="{1AC8B658-9446-42D4-B2B8-0128B5726731}" name="Valor" dataDxfId="85"/>
  </tableColumns>
  <tableStyleInfo name="FEV-style 3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D28170AD-2F98-47C3-A2AF-179717C27568}" name="Receitas_FEV4893" displayName="Receitas_FEV4893" ref="B10:E27" headerRowDxfId="200" dataDxfId="79">
  <tableColumns count="4">
    <tableColumn id="1" xr3:uid="{E4580BCD-CDB7-46F5-A3AC-3410276C9E24}" name="Quem?" dataDxfId="83"/>
    <tableColumn id="2" xr3:uid="{D361D157-63F9-4451-A28F-E31207F51134}" name="Data" dataDxfId="82"/>
    <tableColumn id="3" xr3:uid="{EC4D3A3F-1245-4144-A7EA-007641B981D4}" name="Fonte" dataDxfId="81"/>
    <tableColumn id="4" xr3:uid="{EFB802DF-8C6E-4A08-87F1-2E9B21A81C16}" name="Valor" dataDxfId="80"/>
  </tableColumns>
  <tableStyleInfo name="FEV-style 2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A2970C4E-6190-471D-B2EE-F5E954FCDD38}" name="Table_14694" displayName="Table_14694" ref="R2:S8" headerRowDxfId="199" dataDxfId="198" totalsRowDxfId="197">
  <tableColumns count="2">
    <tableColumn id="1" xr3:uid="{F75E5999-A399-43E4-A1ED-A0836B7922CA}" name="Cartões de crédito" dataDxfId="196"/>
    <tableColumn id="2" xr3:uid="{C9824074-A127-4707-A68F-364B97EE7BF6}" name="Valor a pagar da fatura" dataDxfId="195"/>
  </tableColumns>
  <tableStyleInfo name="FEV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F0E380E7-F575-4983-9074-CC737D89D8CB}" name="Despesas_FEV47" displayName="Despesas_FEV47" ref="J10:P67" headerRowDxfId="236" dataDxfId="149">
  <tableColumns count="7">
    <tableColumn id="1" xr3:uid="{828A31B3-8F9E-4927-AC8D-A4C483532A9E}" name="Quem?" dataDxfId="156"/>
    <tableColumn id="2" xr3:uid="{77D8D3E7-0FD9-41CE-9743-3B037AEBAD19}" name="Data" dataDxfId="155"/>
    <tableColumn id="3" xr3:uid="{2464E6B7-F434-4A2D-9CB5-B89A6602267E}" name="Produto/Serviço" dataDxfId="154"/>
    <tableColumn id="4" xr3:uid="{E59C5FBF-F592-4DED-8634-04D58D2BE354}" name="Forma de pagamento" dataDxfId="153"/>
    <tableColumn id="5" xr3:uid="{6C0E2DC1-8242-4EE7-973A-CEA46921D392}" name="Categoria" dataDxfId="152"/>
    <tableColumn id="6" xr3:uid="{A1F3753C-91AE-4834-BB83-077BDB8C9C37}" name="Parcela" dataDxfId="151"/>
    <tableColumn id="7" xr3:uid="{BB5D9F9F-02F3-4A74-8672-2E3AF31705F1}" name="Valor" dataDxfId="150"/>
  </tableColumns>
  <tableStyleInfo name="FEV-style 3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93410997-F65F-42D2-9189-25637842BBE3}" name="Despesas_FEV4795" displayName="Despesas_FEV4795" ref="J10:P67" headerRowDxfId="194" dataDxfId="66">
  <tableColumns count="7">
    <tableColumn id="1" xr3:uid="{E95BFE2B-E46B-481A-A1ED-54864CF17867}" name="Quem?" dataDxfId="73"/>
    <tableColumn id="2" xr3:uid="{AC9E8AA9-F0E7-4D56-BEDA-D912EDB23182}" name="Data" dataDxfId="72"/>
    <tableColumn id="3" xr3:uid="{A6FB33C9-D241-49FD-AFE7-2E07C9CE769A}" name="Produto/Serviço" dataDxfId="71"/>
    <tableColumn id="4" xr3:uid="{24D0B9EE-8909-4FE2-B5BC-15EDAF181809}" name="Forma de pagamento" dataDxfId="70"/>
    <tableColumn id="5" xr3:uid="{8E4BA347-2579-4DB1-AD61-02C3F3D39046}" name="Categoria" dataDxfId="69"/>
    <tableColumn id="6" xr3:uid="{43E29960-2101-4E6B-93FE-75AAFB8FD860}" name="Parcela" dataDxfId="68"/>
    <tableColumn id="7" xr3:uid="{B642434F-7477-4F11-80A6-6E29E64F5827}" name="Valor" dataDxfId="67"/>
  </tableColumns>
  <tableStyleInfo name="FEV-style 3" showFirstColumn="1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E297A987-3990-483D-B229-93B37C3A3E96}" name="Receitas_FEV4896" displayName="Receitas_FEV4896" ref="B10:E27" headerRowDxfId="193" dataDxfId="74">
  <tableColumns count="4">
    <tableColumn id="1" xr3:uid="{2A846FB9-6D5C-42F5-8EF3-BBE807077214}" name="Quem?" dataDxfId="78"/>
    <tableColumn id="2" xr3:uid="{74D91A6D-2C21-4467-A282-D8B71F0CCBC4}" name="Data" dataDxfId="77"/>
    <tableColumn id="3" xr3:uid="{E22CE79B-8AB6-4531-90A7-0806AEA8E5E8}" name="Fonte" dataDxfId="76"/>
    <tableColumn id="4" xr3:uid="{70430C8C-0678-4664-AA9D-08ED587FC63C}" name="Valor" dataDxfId="75"/>
  </tableColumns>
  <tableStyleInfo name="FEV-style 2" showFirstColumn="1" showLastColumn="1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EF65B354-9E81-43FF-B0B9-F3032966C0DF}" name="Table_14697" displayName="Table_14697" ref="R2:S8" headerRowDxfId="192" dataDxfId="191" totalsRowDxfId="190">
  <tableColumns count="2">
    <tableColumn id="1" xr3:uid="{8577A7C9-F335-4416-B558-36A9CAA4A87B}" name="Cartões de crédito" dataDxfId="189"/>
    <tableColumn id="2" xr3:uid="{96285FF9-22E4-4E4D-8FEE-17FE11A85D8E}" name="Valor a pagar da fatura" dataDxfId="188"/>
  </tableColumns>
  <tableStyleInfo name="FEV-style" showFirstColumn="1" showLastColumn="1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239B12F3-F552-4DBE-8F82-86C5DAECC734}" name="Despesas_FEV4798" displayName="Despesas_FEV4798" ref="J10:P67" headerRowDxfId="187" dataDxfId="53">
  <tableColumns count="7">
    <tableColumn id="1" xr3:uid="{1F876BAE-4996-45CB-9960-2330A2930FAA}" name="Quem?" dataDxfId="60"/>
    <tableColumn id="2" xr3:uid="{5E48ECDC-9041-4E8B-9A0C-3F531C572A4C}" name="Data" dataDxfId="59"/>
    <tableColumn id="3" xr3:uid="{3F8A647E-1E03-4126-AA14-2741532B0BAA}" name="Produto/Serviço" dataDxfId="58"/>
    <tableColumn id="4" xr3:uid="{1AF957BE-12C3-43AE-847C-96F653E265A9}" name="Forma de pagamento" dataDxfId="57"/>
    <tableColumn id="5" xr3:uid="{53342CB1-ED9C-4294-B579-4606BAFB13A0}" name="Categoria" dataDxfId="56"/>
    <tableColumn id="6" xr3:uid="{85680ADD-5BBE-43DA-BEB7-C04480471DF3}" name="Parcela" dataDxfId="55"/>
    <tableColumn id="7" xr3:uid="{CAFFD7FE-5378-4438-9C37-F455319E3965}" name="Valor" dataDxfId="54"/>
  </tableColumns>
  <tableStyleInfo name="FEV-style 3" showFirstColumn="1" showLastColumn="1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EF861E44-E63B-4635-BA63-3EE88F23F453}" name="Receitas_FEV4899" displayName="Receitas_FEV4899" ref="B10:E27" headerRowDxfId="186" dataDxfId="61">
  <tableColumns count="4">
    <tableColumn id="1" xr3:uid="{1FB8D16E-48BC-46AB-B750-1BE9DC8AB823}" name="Quem?" dataDxfId="65"/>
    <tableColumn id="2" xr3:uid="{666121B2-1A0E-46C6-881B-E1C24FEF9C26}" name="Data" dataDxfId="64"/>
    <tableColumn id="3" xr3:uid="{6BE2A08F-33A4-4A4E-8FAB-D351E8FF3953}" name="Fonte" dataDxfId="63"/>
    <tableColumn id="4" xr3:uid="{0ADDC59A-5A8A-4471-9FFE-E13756FEC200}" name="Valor" dataDxfId="62"/>
  </tableColumns>
  <tableStyleInfo name="FEV-style 2" showFirstColumn="1" showLastColumn="1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7C04DC5A-3CB6-49B8-82D7-F245ADF353F4}" name="Table_146100" displayName="Table_146100" ref="R2:S8" headerRowDxfId="185" dataDxfId="184" totalsRowDxfId="183">
  <tableColumns count="2">
    <tableColumn id="1" xr3:uid="{4DF45EB4-D773-40B7-86F3-683313521C30}" name="Cartões de crédito" dataDxfId="182"/>
    <tableColumn id="2" xr3:uid="{FD574B56-787D-45E5-9068-2D4A9028BD10}" name="Valor a pagar da fatura" dataDxfId="181"/>
  </tableColumns>
  <tableStyleInfo name="FEV-style" showFirstColumn="1" showLastColumn="1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A4753F22-331D-4FE1-96BF-500026F8966E}" name="Despesas_FEV47101" displayName="Despesas_FEV47101" ref="J10:P67" headerRowDxfId="180" dataDxfId="45">
  <tableColumns count="7">
    <tableColumn id="1" xr3:uid="{383C7246-218F-4782-BED1-3C3DCADAB450}" name="Quem?" dataDxfId="52"/>
    <tableColumn id="2" xr3:uid="{BA6842AA-928E-4A1D-A595-9192FD208B45}" name="Data" dataDxfId="51"/>
    <tableColumn id="3" xr3:uid="{B3199B25-BA2A-41ED-9117-FA220AEF5433}" name="Produto/Serviço" dataDxfId="50"/>
    <tableColumn id="4" xr3:uid="{91F128E2-9062-4814-B39F-0DD4CA8545B3}" name="Forma de pagamento" dataDxfId="49"/>
    <tableColumn id="5" xr3:uid="{3C71391B-C0C2-4F0D-8909-511F871A1087}" name="Categoria" dataDxfId="48"/>
    <tableColumn id="6" xr3:uid="{13BE2381-6AE6-40ED-AACA-77A90301FA96}" name="Parcela" dataDxfId="47"/>
    <tableColumn id="7" xr3:uid="{B480CB64-253E-477B-80E4-8D64C7AEFC3A}" name="Valor" dataDxfId="46"/>
  </tableColumns>
  <tableStyleInfo name="FEV-style 3" showFirstColumn="1" showLastColumn="1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575A6366-C70C-4185-BFD4-998E2CFE60D2}" name="Receitas_FEV48102" displayName="Receitas_FEV48102" ref="B10:E27" headerRowDxfId="179" dataDxfId="40">
  <tableColumns count="4">
    <tableColumn id="1" xr3:uid="{DC488A66-2C92-48E8-A3E9-655BB59586E2}" name="Quem?" dataDxfId="44"/>
    <tableColumn id="2" xr3:uid="{F144596F-6594-4574-BBE8-71DD99F3FC68}" name="Data" dataDxfId="43"/>
    <tableColumn id="3" xr3:uid="{4227D1E8-E97A-49A5-AF52-54E6DF0BBE70}" name="Fonte" dataDxfId="42"/>
    <tableColumn id="4" xr3:uid="{8617129B-0C23-43E5-9087-3364CEEA864E}" name="Valor" dataDxfId="41"/>
  </tableColumns>
  <tableStyleInfo name="FEV-style 2" showFirstColumn="1" showLastColumn="1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5872ED75-EBA8-43D1-8E8C-B6CBB7EFFCFB}" name="Table_146103" displayName="Table_146103" ref="R2:S8" headerRowDxfId="178" dataDxfId="177" totalsRowDxfId="176">
  <tableColumns count="2">
    <tableColumn id="1" xr3:uid="{061EEE56-E7BB-4442-9D15-BF307C3DBF5A}" name="Cartões de crédito" dataDxfId="175"/>
    <tableColumn id="2" xr3:uid="{95829D73-A774-4FD6-BA8B-57024DAA4CF1}" name="Valor a pagar da fatura" dataDxfId="174"/>
  </tableColumns>
  <tableStyleInfo name="FEV-style" showFirstColumn="1" showLastColumn="1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40371FAC-0AEC-4DB3-AC35-071298049FB7}" name="Despesas_FEV47104" displayName="Despesas_FEV47104" ref="J10:P67" headerRowDxfId="173" dataDxfId="32">
  <tableColumns count="7">
    <tableColumn id="1" xr3:uid="{5C074985-2F67-4B9C-8677-C53C64F55188}" name="Quem?" dataDxfId="39"/>
    <tableColumn id="2" xr3:uid="{20B3C9B0-5671-4ABC-91A6-5C5C1399E4AC}" name="Data" dataDxfId="38"/>
    <tableColumn id="3" xr3:uid="{DBD9B223-4E9B-4467-A461-41B180E5EE5E}" name="Produto/Serviço" dataDxfId="37"/>
    <tableColumn id="4" xr3:uid="{63964B51-B15B-4EFB-97C7-F6644D5FBB56}" name="Forma de pagamento" dataDxfId="36"/>
    <tableColumn id="5" xr3:uid="{711C6A0A-27BC-4851-B18D-5DE94976C8A4}" name="Categoria" dataDxfId="35"/>
    <tableColumn id="6" xr3:uid="{1CA9FC5C-E0B3-46A8-844D-A88F0FCC9D04}" name="Parcela" dataDxfId="34"/>
    <tableColumn id="7" xr3:uid="{BB5E6EA4-FCC5-4167-822C-62B1FA3E1815}" name="Valor" dataDxfId="33"/>
  </tableColumns>
  <tableStyleInfo name="FEV-style 3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BFE7FD37-C6A6-41A9-B35A-2E9FAF533EF6}" name="Receitas_FEV48" displayName="Receitas_FEV48" ref="B10:E27" headerRowDxfId="235" dataDxfId="144">
  <tableColumns count="4">
    <tableColumn id="1" xr3:uid="{72DD19B0-663B-4D4A-AC26-F23FC95A56CF}" name="Quem?" dataDxfId="148"/>
    <tableColumn id="2" xr3:uid="{0F1E1194-79C3-4CB0-B9C2-CC7EF272850E}" name="Data" dataDxfId="147"/>
    <tableColumn id="3" xr3:uid="{E34772CA-97E1-4280-A8AB-3DFE4E785A20}" name="Fonte" dataDxfId="146"/>
    <tableColumn id="4" xr3:uid="{EAFF086C-2137-480C-ACE1-8C62DAFDB992}" name="Valor" dataDxfId="145"/>
  </tableColumns>
  <tableStyleInfo name="FEV-style 2" showFirstColumn="1" showLastColumn="1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3FD34AA2-D189-4DEA-9D89-A0D09AAD9A6E}" name="Receitas_FEV48105" displayName="Receitas_FEV48105" ref="B10:E27" headerRowDxfId="172" dataDxfId="27">
  <tableColumns count="4">
    <tableColumn id="1" xr3:uid="{1EED6383-CC36-43EF-9326-88E3A18E3C89}" name="Quem?" dataDxfId="31"/>
    <tableColumn id="2" xr3:uid="{983E079D-845A-43E9-8D17-8792641A476E}" name="Data" dataDxfId="30"/>
    <tableColumn id="3" xr3:uid="{C5B2D855-6A68-451F-A610-AD05D7626D8C}" name="Fonte" dataDxfId="29"/>
    <tableColumn id="4" xr3:uid="{C0AFA091-4E1C-4C37-B473-65FBB4FFEA37}" name="Valor" dataDxfId="28"/>
  </tableColumns>
  <tableStyleInfo name="FEV-style 2" showFirstColumn="1" showLastColumn="1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768A3FED-E9CB-476E-BD80-06AE366117B2}" name="Table_146106" displayName="Table_146106" ref="R2:S8" headerRowDxfId="171" dataDxfId="170" totalsRowDxfId="169">
  <tableColumns count="2">
    <tableColumn id="1" xr3:uid="{B78A3A11-BE33-4FE4-B812-F18D066543E0}" name="Cartões de crédito" dataDxfId="168"/>
    <tableColumn id="2" xr3:uid="{894DF773-6172-40B4-AB43-D3B7AE2FB5E0}" name="Valor a pagar da fatura" dataDxfId="167"/>
  </tableColumns>
  <tableStyleInfo name="FEV-style" showFirstColumn="1" showLastColumn="1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C6AE6BF6-2097-48FA-9179-F27E6B08AC96}" name="Despesas_FEV47107" displayName="Despesas_FEV47107" ref="J10:P67" headerRowDxfId="166" dataDxfId="19">
  <tableColumns count="7">
    <tableColumn id="1" xr3:uid="{0C290014-9031-4D7C-A5A7-0FFC81B38DE1}" name="Quem?" dataDxfId="26"/>
    <tableColumn id="2" xr3:uid="{F931748E-2035-4A3B-BCC3-8E9E17937038}" name="Data" dataDxfId="25"/>
    <tableColumn id="3" xr3:uid="{5D6CAD25-4585-4640-BF1C-FB525F7F0D7A}" name="Produto/Serviço" dataDxfId="24"/>
    <tableColumn id="4" xr3:uid="{1A204D48-C658-4FFF-98E8-D8209DA6AB3C}" name="Forma de pagamento" dataDxfId="23"/>
    <tableColumn id="5" xr3:uid="{A8B9FA40-859F-49BE-800C-5BE401FC835A}" name="Categoria" dataDxfId="22"/>
    <tableColumn id="6" xr3:uid="{EAE0A01F-984F-4BB9-82F9-E980A839CD9E}" name="Parcela" dataDxfId="21"/>
    <tableColumn id="7" xr3:uid="{7C43912F-F947-448F-933B-B25D9B4796F3}" name="Valor" dataDxfId="20"/>
  </tableColumns>
  <tableStyleInfo name="FEV-style 3" showFirstColumn="1" showLastColumn="1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D864D59-1B96-48C7-88B5-B064B3AE66D2}" name="Receitas_FEV48108" displayName="Receitas_FEV48108" ref="B10:E27" headerRowDxfId="165" dataDxfId="14">
  <tableColumns count="4">
    <tableColumn id="1" xr3:uid="{51BDA7D2-2CC8-4A10-89DB-2DD3543DE7A4}" name="Quem?" dataDxfId="18"/>
    <tableColumn id="2" xr3:uid="{13B54668-AAD4-41E2-ABF5-4AA29DD23C5F}" name="Data" dataDxfId="17"/>
    <tableColumn id="3" xr3:uid="{E28526D4-2892-4F62-A467-1532DEF36F84}" name="Fonte" dataDxfId="16"/>
    <tableColumn id="4" xr3:uid="{ED650CA1-42BC-4CB3-880E-838C543013F7}" name="Valor" dataDxfId="15"/>
  </tableColumns>
  <tableStyleInfo name="FEV-style 2" showFirstColumn="1" showLastColumn="1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9F3BD5E3-9B3E-49A6-A7A2-38DD7CF7E2AA}" name="Table_146109" displayName="Table_146109" ref="R2:S8" headerRowDxfId="164" dataDxfId="163" totalsRowDxfId="162">
  <tableColumns count="2">
    <tableColumn id="1" xr3:uid="{A178FF9C-9495-4AE0-87DB-966AD3B7A537}" name="Cartões de crédito" dataDxfId="161"/>
    <tableColumn id="2" xr3:uid="{862B0D97-4D53-4F3B-815B-9C99CAB4A4DA}" name="Valor a pagar da fatura" dataDxfId="160"/>
  </tableColumns>
  <tableStyleInfo name="FEV-style" showFirstColumn="1" showLastColumn="1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4948BCFC-C3B1-425F-9DB8-939912F28D23}" name="Despesas_FEV47110" displayName="Despesas_FEV47110" ref="J10:P67" headerRowDxfId="159" dataDxfId="1">
  <tableColumns count="7">
    <tableColumn id="1" xr3:uid="{5CBBE29A-5961-45FC-B536-63CA367C80EE}" name="Quem?" dataDxfId="8"/>
    <tableColumn id="2" xr3:uid="{F2A80111-D07B-4778-9B44-13BAF008B849}" name="Data" dataDxfId="7"/>
    <tableColumn id="3" xr3:uid="{1DB686AD-23E7-4A48-897A-8AD03980C485}" name="Produto/Serviço" dataDxfId="6"/>
    <tableColumn id="4" xr3:uid="{B0BFE6DE-F54A-4FBC-84B5-20A1AA97052B}" name="Forma de pagamento" dataDxfId="5"/>
    <tableColumn id="5" xr3:uid="{7BD875DF-F494-41D6-8E7C-7B7BD6D4D1DE}" name="Categoria" dataDxfId="4"/>
    <tableColumn id="6" xr3:uid="{08888235-489B-4D24-BBA9-BA52EE3BF4E8}" name="Parcela" dataDxfId="3"/>
    <tableColumn id="7" xr3:uid="{203236D4-0F37-450A-9DFA-0A91FF182B4D}" name="Valor" dataDxfId="2"/>
  </tableColumns>
  <tableStyleInfo name="FEV-style 3" showFirstColumn="1" showLastColumn="1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CBDEE35D-DCDB-4E77-B78A-DD5DFE6DC7DC}" name="Receitas_FEV48111" displayName="Receitas_FEV48111" ref="B10:E27" headerRowDxfId="158" dataDxfId="9">
  <tableColumns count="4">
    <tableColumn id="1" xr3:uid="{90C65607-6ED2-4A47-9D18-CF23E02100BC}" name="Quem?" dataDxfId="13"/>
    <tableColumn id="2" xr3:uid="{D5EB425E-C52E-4933-96A5-F309455D75B3}" name="Data" dataDxfId="12"/>
    <tableColumn id="3" xr3:uid="{9F508EB9-690B-42FD-9ADB-FDEC2479172B}" name="Fonte" dataDxfId="11"/>
    <tableColumn id="4" xr3:uid="{38055E9E-CCC0-42B0-B244-9606B334CDE3}" name="Valor" dataDxfId="10"/>
  </tableColumns>
  <tableStyleInfo name="FEV-style 2" showFirstColumn="1" showLastColumn="1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Table_13" displayName="Table_13" ref="B7:N13" headerRowDxfId="0">
  <tableColumns count="13">
    <tableColumn id="1" xr3:uid="{00000000-0010-0000-2400-000001000000}" name=" "/>
    <tableColumn id="2" xr3:uid="{00000000-0010-0000-2400-000002000000}" name="JAN"/>
    <tableColumn id="3" xr3:uid="{00000000-0010-0000-2400-000003000000}" name="FEV"/>
    <tableColumn id="4" xr3:uid="{00000000-0010-0000-2400-000004000000}" name="MAR"/>
    <tableColumn id="5" xr3:uid="{00000000-0010-0000-2400-000005000000}" name="ABR" dataDxfId="157">
      <calculatedColumnFormula>(ABR!H11*1)/$E$4</calculatedColumnFormula>
    </tableColumn>
    <tableColumn id="6" xr3:uid="{00000000-0010-0000-2400-000006000000}" name="MAI"/>
    <tableColumn id="7" xr3:uid="{00000000-0010-0000-2400-000007000000}" name="JUN"/>
    <tableColumn id="8" xr3:uid="{00000000-0010-0000-2400-000008000000}" name="JUL"/>
    <tableColumn id="9" xr3:uid="{00000000-0010-0000-2400-000009000000}" name="AGO"/>
    <tableColumn id="10" xr3:uid="{00000000-0010-0000-2400-00000A000000}" name="SET"/>
    <tableColumn id="11" xr3:uid="{00000000-0010-0000-2400-00000B000000}" name="OUT"/>
    <tableColumn id="12" xr3:uid="{00000000-0010-0000-2400-00000C000000}" name="NOV"/>
    <tableColumn id="13" xr3:uid="{00000000-0010-0000-2400-00000D000000}" name="DEZ"/>
  </tableColumns>
  <tableStyleInfo name="Visão anual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B3E058A1-246B-4C15-BEF0-D15005E1D010}" name="Table_14679" displayName="Table_14679" ref="R2:S8" headerRowDxfId="234" dataDxfId="233" totalsRowDxfId="232">
  <tableColumns count="2">
    <tableColumn id="1" xr3:uid="{063E9626-B86D-4A7C-8B0A-180141BE51AE}" name="Cartões de crédito" dataDxfId="231"/>
    <tableColumn id="2" xr3:uid="{BB16AAA8-39F1-40F7-B6F0-56B8A125947C}" name="Valor a pagar da fatura" dataDxfId="230"/>
  </tableColumns>
  <tableStyleInfo name="FEV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476DFC4C-691C-4AAD-B9EE-2E54C8A6B3A9}" name="Despesas_FEV4780" displayName="Despesas_FEV4780" ref="J10:P67" headerRowDxfId="229" dataDxfId="131">
  <tableColumns count="7">
    <tableColumn id="1" xr3:uid="{D63F6DD6-5139-4FBE-B087-1094FFA5DE0E}" name="Quem?" dataDxfId="138"/>
    <tableColumn id="2" xr3:uid="{7CAD308A-516C-4030-A73D-DF9D4BA7CAAB}" name="Data" dataDxfId="137"/>
    <tableColumn id="3" xr3:uid="{6F6B94F2-1463-42FE-890F-B0C625C2B89B}" name="Produto/Serviço" dataDxfId="136"/>
    <tableColumn id="4" xr3:uid="{D838B9A9-97D3-4DD0-A619-1DF75FE458B9}" name="Forma de pagamento" dataDxfId="135"/>
    <tableColumn id="5" xr3:uid="{4CAC7EFE-E148-4B7D-B049-C64BDDAEC328}" name="Categoria" dataDxfId="134"/>
    <tableColumn id="6" xr3:uid="{5DD1A59F-8F79-4FA8-B751-3F7DB22622BD}" name="Parcela" dataDxfId="133"/>
    <tableColumn id="7" xr3:uid="{F2048367-156E-4CA4-884A-ADEB7116887F}" name="Valor" dataDxfId="132"/>
  </tableColumns>
  <tableStyleInfo name="FEV-style 3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5FEA4446-A987-4769-9E29-3F4F071E9CF4}" name="Receitas_FEV4881" displayName="Receitas_FEV4881" ref="B10:E27" headerRowDxfId="228" dataDxfId="139">
  <tableColumns count="4">
    <tableColumn id="1" xr3:uid="{ABB45A5D-7C66-4FA2-90CB-EB0095B5324D}" name="Quem?" dataDxfId="143"/>
    <tableColumn id="2" xr3:uid="{A4F902F5-FA73-40D0-AEF9-2CDAC9BB0F43}" name="Data" dataDxfId="142"/>
    <tableColumn id="3" xr3:uid="{12592396-A013-484E-968B-AC250D4E9D29}" name="Fonte" dataDxfId="141"/>
    <tableColumn id="4" xr3:uid="{1E9F64FE-FC8E-4098-81AB-07DF844CF28E}" name="Valor" dataDxfId="140"/>
  </tableColumns>
  <tableStyleInfo name="FEV-style 2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FD859516-8AE6-4DEA-95FC-67D552B25038}" name="Table_14682" displayName="Table_14682" ref="R2:S8" headerRowDxfId="227" dataDxfId="226" totalsRowDxfId="225">
  <tableColumns count="2">
    <tableColumn id="1" xr3:uid="{C5D33890-D17F-4049-A487-B8E9DAE39861}" name="Cartões de crédito" dataDxfId="224"/>
    <tableColumn id="2" xr3:uid="{BEBE5D32-A9FF-4541-881C-CD2AE786438A}" name="Valor a pagar da fatura" dataDxfId="223"/>
  </tableColumns>
  <tableStyleInfo name="FEV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AEDB886E-33A9-4945-ACFA-CDE255688CDC}" name="Despesas_FEV4783" displayName="Despesas_FEV4783" ref="J10:P67" headerRowDxfId="222" dataDxfId="123">
  <tableColumns count="7">
    <tableColumn id="1" xr3:uid="{D45EB7CC-098C-40ED-96FA-830F0F989A1F}" name="Quem?" dataDxfId="130"/>
    <tableColumn id="2" xr3:uid="{1F3526D7-006E-44BD-B932-4BF3849C6E70}" name="Data" dataDxfId="129"/>
    <tableColumn id="3" xr3:uid="{8E970C3E-7C28-4FBB-ACAC-03D4ADAE9736}" name="Produto/Serviço" dataDxfId="128"/>
    <tableColumn id="4" xr3:uid="{C4F283CC-B813-46EE-B9DF-E5231A875FD4}" name="Forma de pagamento" dataDxfId="127"/>
    <tableColumn id="5" xr3:uid="{5D5B8856-E8CC-4EE6-946D-EC4B6DCAC77B}" name="Categoria" dataDxfId="126"/>
    <tableColumn id="6" xr3:uid="{9B6D2078-6966-4BEC-B61F-CAEC389A07DB}" name="Parcela" dataDxfId="125"/>
    <tableColumn id="7" xr3:uid="{77EC603C-F1AD-4E93-819A-11380D61B013}" name="Valor" dataDxfId="124"/>
  </tableColumns>
  <tableStyleInfo name="FEV-style 3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058C468D-96A6-44C3-9573-3ABA4128EC92}" name="Receitas_FEV4884" displayName="Receitas_FEV4884" ref="B10:E27" headerRowDxfId="221" dataDxfId="118">
  <tableColumns count="4">
    <tableColumn id="1" xr3:uid="{6345A5AE-1C4A-490A-A4C3-C764E7527E03}" name="Quem?" dataDxfId="122"/>
    <tableColumn id="2" xr3:uid="{61ABEA62-1DF3-4434-B1F1-F87704914863}" name="Data" dataDxfId="121"/>
    <tableColumn id="3" xr3:uid="{ECBC75DF-C821-4314-85AC-533B39ABAD84}" name="Fonte" dataDxfId="120"/>
    <tableColumn id="4" xr3:uid="{72BD4DA6-FE89-45C8-885F-193CB5D5BB56}" name="Valor" dataDxfId="119"/>
  </tableColumns>
  <tableStyleInfo name="FEV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2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11.bin"/><Relationship Id="rId4" Type="http://schemas.openxmlformats.org/officeDocument/2006/relationships/table" Target="../tables/table3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12.bin"/><Relationship Id="rId4" Type="http://schemas.openxmlformats.org/officeDocument/2006/relationships/table" Target="../tables/table3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5.xml"/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3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1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2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22"/>
  <sheetViews>
    <sheetView showGridLines="0" tabSelected="1" zoomScaleNormal="100" workbookViewId="0">
      <pane xSplit="15" ySplit="41" topLeftCell="P54" activePane="bottomRight" state="frozen"/>
      <selection pane="topRight" activeCell="P1" sqref="P1"/>
      <selection pane="bottomLeft" activeCell="A42" sqref="A42"/>
      <selection pane="bottomRight" activeCell="B5" sqref="B5"/>
    </sheetView>
  </sheetViews>
  <sheetFormatPr defaultColWidth="14.42578125" defaultRowHeight="15" customHeight="1" x14ac:dyDescent="0.25"/>
  <cols>
    <col min="1" max="1" width="5.28515625" customWidth="1"/>
    <col min="2" max="2" width="23.5703125" customWidth="1"/>
    <col min="3" max="3" width="5.28515625" customWidth="1"/>
    <col min="4" max="4" width="22.42578125" bestFit="1" customWidth="1"/>
    <col min="5" max="5" width="17" customWidth="1"/>
    <col min="6" max="6" width="5.28515625" customWidth="1"/>
    <col min="7" max="7" width="25.28515625" customWidth="1"/>
    <col min="8" max="8" width="3.85546875" customWidth="1"/>
    <col min="9" max="9" width="21.7109375" customWidth="1"/>
    <col min="10" max="10" width="112.28515625" customWidth="1"/>
    <col min="11" max="11" width="16" customWidth="1"/>
  </cols>
  <sheetData>
    <row r="1" spans="1:11" ht="21.7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21.75" customHeight="1" x14ac:dyDescent="0.25">
      <c r="A2" s="43"/>
      <c r="B2" s="80" t="s">
        <v>0</v>
      </c>
      <c r="C2" s="81"/>
      <c r="D2" s="81"/>
      <c r="E2" s="81"/>
      <c r="F2" s="81"/>
      <c r="G2" s="81"/>
      <c r="H2" s="43"/>
      <c r="I2" s="43"/>
      <c r="J2" s="43"/>
      <c r="K2" s="43"/>
    </row>
    <row r="3" spans="1:11" ht="21.75" customHeight="1" x14ac:dyDescent="0.25">
      <c r="A3" s="43"/>
      <c r="B3" s="43"/>
      <c r="C3" s="43"/>
      <c r="D3" s="43"/>
      <c r="E3" s="43"/>
      <c r="F3" s="43"/>
      <c r="G3" s="43"/>
      <c r="H3" s="43"/>
      <c r="I3" s="44"/>
      <c r="J3" s="44"/>
      <c r="K3" s="43"/>
    </row>
    <row r="4" spans="1:11" ht="21.75" customHeight="1" x14ac:dyDescent="0.25">
      <c r="A4" s="1"/>
      <c r="B4" s="45" t="s">
        <v>1</v>
      </c>
      <c r="C4" s="2"/>
      <c r="D4" s="3" t="s">
        <v>2</v>
      </c>
      <c r="E4" s="3" t="s">
        <v>3</v>
      </c>
      <c r="F4" s="2"/>
      <c r="G4" s="45" t="s">
        <v>4</v>
      </c>
      <c r="H4" s="2"/>
      <c r="I4" s="46" t="s">
        <v>5</v>
      </c>
      <c r="J4" s="43"/>
      <c r="K4" s="2"/>
    </row>
    <row r="5" spans="1:11" ht="21.75" customHeight="1" x14ac:dyDescent="0.25">
      <c r="A5" s="1"/>
      <c r="B5" s="134" t="s">
        <v>6</v>
      </c>
      <c r="C5" s="2"/>
      <c r="D5" s="4" t="s">
        <v>7</v>
      </c>
      <c r="E5" s="135">
        <v>0.4</v>
      </c>
      <c r="F5" s="2"/>
      <c r="G5" s="5" t="s">
        <v>8</v>
      </c>
      <c r="H5" s="2"/>
      <c r="I5" s="47" t="s">
        <v>7</v>
      </c>
      <c r="J5" s="47" t="s">
        <v>9</v>
      </c>
      <c r="K5" s="2"/>
    </row>
    <row r="6" spans="1:11" ht="21.75" customHeight="1" x14ac:dyDescent="0.25">
      <c r="A6" s="2"/>
      <c r="B6" s="134" t="s">
        <v>10</v>
      </c>
      <c r="C6" s="2"/>
      <c r="D6" s="4" t="s">
        <v>11</v>
      </c>
      <c r="E6" s="135">
        <v>0.05</v>
      </c>
      <c r="F6" s="2"/>
      <c r="G6" s="134" t="s">
        <v>12</v>
      </c>
      <c r="H6" s="2"/>
      <c r="I6" s="47" t="s">
        <v>11</v>
      </c>
      <c r="J6" s="47" t="s">
        <v>13</v>
      </c>
      <c r="K6" s="2"/>
    </row>
    <row r="7" spans="1:11" ht="21.75" customHeight="1" x14ac:dyDescent="0.25">
      <c r="A7" s="2"/>
      <c r="B7" s="134" t="s">
        <v>14</v>
      </c>
      <c r="C7" s="2"/>
      <c r="D7" s="4" t="s">
        <v>15</v>
      </c>
      <c r="E7" s="135">
        <v>0.1</v>
      </c>
      <c r="F7" s="2"/>
      <c r="G7" s="134" t="s">
        <v>16</v>
      </c>
      <c r="H7" s="2"/>
      <c r="I7" s="47" t="s">
        <v>15</v>
      </c>
      <c r="J7" s="47" t="s">
        <v>17</v>
      </c>
      <c r="K7" s="2"/>
    </row>
    <row r="8" spans="1:11" ht="21.75" customHeight="1" x14ac:dyDescent="0.25">
      <c r="A8" s="2"/>
      <c r="B8" s="134" t="s">
        <v>18</v>
      </c>
      <c r="C8" s="2"/>
      <c r="D8" s="4" t="s">
        <v>19</v>
      </c>
      <c r="E8" s="135">
        <v>0.15</v>
      </c>
      <c r="F8" s="2"/>
      <c r="G8" s="134" t="s">
        <v>20</v>
      </c>
      <c r="H8" s="2"/>
      <c r="I8" s="47" t="s">
        <v>19</v>
      </c>
      <c r="J8" s="47" t="s">
        <v>21</v>
      </c>
      <c r="K8" s="2"/>
    </row>
    <row r="9" spans="1:11" ht="21.75" customHeight="1" x14ac:dyDescent="0.25">
      <c r="A9" s="2"/>
      <c r="B9" s="134" t="s">
        <v>63</v>
      </c>
      <c r="C9" s="2"/>
      <c r="D9" s="4" t="s">
        <v>22</v>
      </c>
      <c r="E9" s="135">
        <v>0.05</v>
      </c>
      <c r="F9" s="2"/>
      <c r="G9" s="134" t="s">
        <v>23</v>
      </c>
      <c r="H9" s="2"/>
      <c r="I9" s="47" t="s">
        <v>22</v>
      </c>
      <c r="J9" s="47" t="s">
        <v>24</v>
      </c>
      <c r="K9" s="2"/>
    </row>
    <row r="10" spans="1:11" ht="21.75" customHeight="1" x14ac:dyDescent="0.25">
      <c r="A10" s="2"/>
      <c r="B10" s="2"/>
      <c r="C10" s="2"/>
      <c r="D10" s="4" t="s">
        <v>25</v>
      </c>
      <c r="E10" s="135">
        <v>0.25</v>
      </c>
      <c r="F10" s="2"/>
      <c r="G10" s="134" t="s">
        <v>62</v>
      </c>
      <c r="H10" s="2"/>
      <c r="I10" s="47" t="s">
        <v>25</v>
      </c>
      <c r="J10" s="47" t="s">
        <v>26</v>
      </c>
      <c r="K10" s="2"/>
    </row>
    <row r="11" spans="1:11" ht="21.75" customHeight="1" x14ac:dyDescent="0.25">
      <c r="A11" s="2"/>
      <c r="B11" s="2"/>
      <c r="C11" s="2"/>
      <c r="D11" s="3" t="s">
        <v>27</v>
      </c>
      <c r="E11" s="6">
        <f>SUM(E5:E10)</f>
        <v>1</v>
      </c>
      <c r="F11" s="2"/>
      <c r="G11" s="2"/>
      <c r="H11" s="2"/>
      <c r="I11" s="2"/>
      <c r="J11" s="2"/>
      <c r="K11" s="2"/>
    </row>
    <row r="12" spans="1:11" ht="21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1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21.75" customHeight="1" x14ac:dyDescent="0.25">
      <c r="A14" s="7"/>
      <c r="B14" s="2"/>
      <c r="C14" s="7"/>
      <c r="D14" s="7"/>
      <c r="E14" s="7"/>
      <c r="F14" s="7"/>
      <c r="G14" s="7"/>
      <c r="H14" s="2"/>
      <c r="I14" s="2"/>
      <c r="J14" s="2"/>
      <c r="K14" s="2"/>
    </row>
    <row r="15" spans="1:11" ht="21.75" customHeight="1" x14ac:dyDescent="0.25">
      <c r="A15" s="7"/>
      <c r="B15" s="7"/>
      <c r="C15" s="7"/>
      <c r="D15" s="7"/>
      <c r="E15" s="7"/>
      <c r="F15" s="7"/>
      <c r="G15" s="7"/>
      <c r="H15" s="2"/>
      <c r="I15" s="2"/>
      <c r="J15" s="2"/>
      <c r="K15" s="2"/>
    </row>
    <row r="16" spans="1:11" ht="21.75" customHeight="1" x14ac:dyDescent="0.25">
      <c r="A16" s="7"/>
      <c r="D16" s="7" t="s">
        <v>65</v>
      </c>
      <c r="K16" s="2"/>
    </row>
    <row r="17" spans="1:11" ht="21.75" customHeight="1" x14ac:dyDescent="0.25">
      <c r="A17" s="7"/>
      <c r="B17" s="8"/>
      <c r="K17" s="2"/>
    </row>
    <row r="18" spans="1:11" ht="21.75" customHeight="1" x14ac:dyDescent="0.25">
      <c r="A18" s="7"/>
      <c r="K18" s="2"/>
    </row>
    <row r="19" spans="1:11" ht="21.75" customHeight="1" x14ac:dyDescent="0.25">
      <c r="A19" s="7"/>
      <c r="C19" s="7"/>
      <c r="D19" s="7"/>
      <c r="E19" s="7"/>
      <c r="F19" s="7"/>
      <c r="G19" s="7"/>
      <c r="H19" s="2"/>
      <c r="I19" s="2"/>
      <c r="J19" s="2"/>
      <c r="K19" s="2"/>
    </row>
    <row r="20" spans="1:11" ht="21.75" customHeight="1" x14ac:dyDescent="0.25">
      <c r="A20" s="7"/>
      <c r="B20" s="7"/>
      <c r="C20" s="7"/>
      <c r="D20" s="7"/>
      <c r="E20" s="7"/>
      <c r="F20" s="7"/>
      <c r="G20" s="7"/>
      <c r="H20" s="2"/>
      <c r="I20" s="2"/>
      <c r="J20" s="2"/>
      <c r="K20" s="2"/>
    </row>
    <row r="21" spans="1:11" ht="21.75" customHeight="1" x14ac:dyDescent="0.25">
      <c r="A21" s="7"/>
      <c r="B21" s="7"/>
      <c r="C21" s="7"/>
      <c r="D21" s="7"/>
      <c r="E21" s="7"/>
      <c r="F21" s="7"/>
      <c r="G21" s="7"/>
      <c r="H21" s="2"/>
      <c r="I21" s="2"/>
      <c r="J21" s="2"/>
      <c r="K21" s="2"/>
    </row>
    <row r="22" spans="1:11" ht="15" customHeight="1" x14ac:dyDescent="0.25">
      <c r="B22" s="7"/>
    </row>
  </sheetData>
  <sheetProtection algorithmName="SHA-512" hashValue="zBPX5uiuWO59H71c2GT5xsqjl36kh6Ick4dxRQHrjWIOXtG0xrEMve7hmsivCjyVXo8+6zvjNe/nESQjR9RZuQ==" saltValue="ZVl3+0kCtBLM7KVSy1F46g==" spinCount="100000" sheet="1" objects="1" scenarios="1"/>
  <mergeCells count="1">
    <mergeCell ref="B2:G2"/>
  </mergeCells>
  <phoneticPr fontId="19" type="noConversion"/>
  <pageMargins left="0.511811024" right="0.511811024" top="0.78740157499999996" bottom="0.78740157499999996" header="0" footer="0"/>
  <pageSetup paperSize="8" scale="8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68"/>
  <sheetViews>
    <sheetView showGridLines="0" zoomScale="90" zoomScaleNormal="90" workbookViewId="0">
      <selection activeCell="G34" sqref="G34"/>
    </sheetView>
  </sheetViews>
  <sheetFormatPr defaultColWidth="14.42578125" defaultRowHeight="15" customHeight="1" x14ac:dyDescent="0.25"/>
  <cols>
    <col min="1" max="1" width="1.7109375" customWidth="1"/>
    <col min="2" max="2" width="16.5703125" style="170" customWidth="1"/>
    <col min="3" max="3" width="12.28515625" style="170" bestFit="1" customWidth="1"/>
    <col min="4" max="4" width="17.140625" style="170" customWidth="1"/>
    <col min="5" max="5" width="15.28515625" style="170" customWidth="1"/>
    <col min="6" max="6" width="2.7109375" customWidth="1"/>
    <col min="7" max="7" width="21.140625" bestFit="1" customWidth="1"/>
    <col min="8" max="8" width="13.85546875" customWidth="1"/>
    <col min="9" max="9" width="2.7109375" customWidth="1"/>
    <col min="10" max="10" width="13" style="170" bestFit="1" customWidth="1"/>
    <col min="11" max="11" width="11.85546875" style="170" bestFit="1" customWidth="1"/>
    <col min="12" max="12" width="29.140625" style="170" customWidth="1"/>
    <col min="13" max="13" width="22" style="170" bestFit="1" customWidth="1"/>
    <col min="14" max="14" width="21.85546875" style="170" customWidth="1"/>
    <col min="15" max="15" width="8.7109375" style="170" bestFit="1" customWidth="1"/>
    <col min="16" max="16" width="18.140625" style="170" customWidth="1"/>
    <col min="17" max="17" width="2.7109375" customWidth="1"/>
    <col min="18" max="18" width="22.5703125" bestFit="1" customWidth="1"/>
    <col min="19" max="19" width="23.85546875" bestFit="1" customWidth="1"/>
    <col min="20" max="20" width="12.42578125" customWidth="1"/>
  </cols>
  <sheetData>
    <row r="1" spans="1:20" ht="11.25" customHeight="1" x14ac:dyDescent="0.25">
      <c r="A1" s="9"/>
      <c r="B1" s="10"/>
      <c r="C1" s="11"/>
      <c r="D1" s="10"/>
      <c r="E1" s="9"/>
      <c r="F1" s="9"/>
      <c r="G1" s="9"/>
      <c r="H1" s="12"/>
      <c r="I1" s="9"/>
      <c r="J1" s="10"/>
      <c r="K1" s="11"/>
      <c r="L1" s="10"/>
      <c r="M1" s="10"/>
      <c r="N1" s="10"/>
      <c r="O1" s="13"/>
      <c r="P1" s="9"/>
      <c r="Q1" s="9"/>
      <c r="R1" s="9"/>
      <c r="S1" s="9"/>
      <c r="T1" s="9"/>
    </row>
    <row r="2" spans="1:20" ht="16.5" customHeight="1" x14ac:dyDescent="0.25">
      <c r="A2" s="9"/>
      <c r="B2" s="116" t="s">
        <v>28</v>
      </c>
      <c r="C2" s="117"/>
      <c r="D2" s="117"/>
      <c r="E2" s="118"/>
      <c r="F2" s="9"/>
      <c r="G2" s="89" t="s">
        <v>29</v>
      </c>
      <c r="H2" s="119"/>
      <c r="I2" s="9"/>
      <c r="J2" s="120" t="s">
        <v>30</v>
      </c>
      <c r="K2" s="117"/>
      <c r="L2" s="117"/>
      <c r="M2" s="117"/>
      <c r="N2" s="117"/>
      <c r="O2" s="117"/>
      <c r="P2" s="118"/>
      <c r="Q2" s="9"/>
      <c r="R2" s="14" t="s">
        <v>31</v>
      </c>
      <c r="S2" s="15" t="s">
        <v>32</v>
      </c>
      <c r="T2" s="9"/>
    </row>
    <row r="3" spans="1:20" ht="16.5" customHeight="1" x14ac:dyDescent="0.25">
      <c r="A3" s="9"/>
      <c r="B3" s="94" t="str">
        <f>'Informações iniciais'!B5</f>
        <v>Integrante 1</v>
      </c>
      <c r="C3" s="121"/>
      <c r="D3" s="122"/>
      <c r="E3" s="26">
        <f>SUMIF($B$11:$B$68,'Informações iniciais'!B5,$E$11:$E$68)</f>
        <v>0</v>
      </c>
      <c r="F3" s="9"/>
      <c r="G3" s="61" t="str">
        <f>'Informações iniciais'!$D$5</f>
        <v>Despesa fixa</v>
      </c>
      <c r="H3" s="62">
        <f>E8*'Informações iniciais'!$E$5</f>
        <v>0</v>
      </c>
      <c r="I3" s="9"/>
      <c r="J3" s="97" t="str">
        <f>'Informações iniciais'!B5</f>
        <v>Integrante 1</v>
      </c>
      <c r="K3" s="121"/>
      <c r="L3" s="121"/>
      <c r="M3" s="121"/>
      <c r="N3" s="121"/>
      <c r="O3" s="122"/>
      <c r="P3" s="74">
        <f>SUMIF($J$11:$J$68,'Informações iniciais'!B5,$P$11:$P$68)</f>
        <v>0</v>
      </c>
      <c r="Q3" s="9"/>
      <c r="R3" s="16" t="str">
        <f>'Informações iniciais'!G6</f>
        <v>Cartão de crédito 1</v>
      </c>
      <c r="S3" s="26">
        <f>SUMIF($M$11:$M$68,'Informações iniciais'!G6,$P$11:$P$68)</f>
        <v>0</v>
      </c>
      <c r="T3" s="9"/>
    </row>
    <row r="4" spans="1:20" ht="16.5" customHeight="1" x14ac:dyDescent="0.25">
      <c r="A4" s="9"/>
      <c r="B4" s="100" t="str">
        <f>'Informações iniciais'!B6</f>
        <v>Integrante 2</v>
      </c>
      <c r="C4" s="123"/>
      <c r="D4" s="124"/>
      <c r="E4" s="48">
        <f>SUMIF($B$11:$B$68,'Informações iniciais'!B6,$E$11:$E$68)</f>
        <v>0</v>
      </c>
      <c r="F4" s="9"/>
      <c r="G4" s="64" t="str">
        <f>'Informações iniciais'!$D$6</f>
        <v>Gasto extra</v>
      </c>
      <c r="H4" s="65">
        <f>E8*'Informações iniciais'!$E$6</f>
        <v>0</v>
      </c>
      <c r="I4" s="9"/>
      <c r="J4" s="107" t="str">
        <f>'Informações iniciais'!B6</f>
        <v>Integrante 2</v>
      </c>
      <c r="K4" s="125"/>
      <c r="L4" s="125"/>
      <c r="M4" s="125"/>
      <c r="N4" s="125"/>
      <c r="O4" s="126"/>
      <c r="P4" s="77">
        <f>SUMIF($J$11:$J$68,'Informações iniciais'!B6,$P$11:$P$68)</f>
        <v>0</v>
      </c>
      <c r="Q4" s="9"/>
      <c r="R4" s="17" t="str">
        <f>'Informações iniciais'!G7</f>
        <v>Cartão de crédito 2</v>
      </c>
      <c r="S4" s="78">
        <f>SUMIF($M$11:$M$68,'Informações iniciais'!G7,$P$11:$P$68)</f>
        <v>0</v>
      </c>
      <c r="T4" s="9"/>
    </row>
    <row r="5" spans="1:20" ht="16.5" customHeight="1" x14ac:dyDescent="0.25">
      <c r="A5" s="9"/>
      <c r="B5" s="94" t="str">
        <f>'Informações iniciais'!B7</f>
        <v>Integrante 3</v>
      </c>
      <c r="C5" s="121"/>
      <c r="D5" s="122"/>
      <c r="E5" s="26">
        <f>SUMIF($B$11:$B$68,'Informações iniciais'!B7,$E$11:$E$68)</f>
        <v>0</v>
      </c>
      <c r="F5" s="9"/>
      <c r="G5" s="61" t="str">
        <f>'Informações iniciais'!$D$7</f>
        <v>Aperfeiçoamento</v>
      </c>
      <c r="H5" s="62">
        <f>E8*'Informações iniciais'!$E$7</f>
        <v>0</v>
      </c>
      <c r="I5" s="9"/>
      <c r="J5" s="97" t="str">
        <f>'Informações iniciais'!B7</f>
        <v>Integrante 3</v>
      </c>
      <c r="K5" s="121"/>
      <c r="L5" s="121"/>
      <c r="M5" s="121"/>
      <c r="N5" s="121"/>
      <c r="O5" s="122"/>
      <c r="P5" s="74">
        <f>SUMIF($J$11:$J$68,'Informações iniciais'!B7,$P$11:$P$68)</f>
        <v>0</v>
      </c>
      <c r="Q5" s="9"/>
      <c r="R5" s="16" t="str">
        <f>'Informações iniciais'!G8</f>
        <v>Cartão de crédito 4</v>
      </c>
      <c r="S5" s="26">
        <f>SUMIF($M$11:$M$68,'Informações iniciais'!G8,$P$11:$P$68)</f>
        <v>0</v>
      </c>
      <c r="T5" s="9"/>
    </row>
    <row r="6" spans="1:20" ht="16.5" customHeight="1" x14ac:dyDescent="0.25">
      <c r="A6" s="9"/>
      <c r="B6" s="100" t="str">
        <f>'Informações iniciais'!B8</f>
        <v>Integrante 4</v>
      </c>
      <c r="C6" s="123"/>
      <c r="D6" s="124"/>
      <c r="E6" s="48">
        <f>SUMIF($B$11:$B$68,'Informações iniciais'!B8,$E$11:$E$68)</f>
        <v>0</v>
      </c>
      <c r="F6" s="9"/>
      <c r="G6" s="64" t="str">
        <f>'Informações iniciais'!$D$8</f>
        <v>Lazer</v>
      </c>
      <c r="H6" s="65">
        <f>E8*'Informações iniciais'!$E$8</f>
        <v>0</v>
      </c>
      <c r="I6" s="9"/>
      <c r="J6" s="49" t="str">
        <f>'Informações iniciais'!B8</f>
        <v>Integrante 4</v>
      </c>
      <c r="K6" s="75"/>
      <c r="L6" s="75"/>
      <c r="M6" s="75"/>
      <c r="N6" s="75"/>
      <c r="O6" s="76"/>
      <c r="P6" s="77">
        <f>SUMIF($J$11:$J$68,'Informações iniciais'!B8,$P$11:$P$68)</f>
        <v>0</v>
      </c>
      <c r="Q6" s="9"/>
      <c r="R6" s="17" t="str">
        <f>'Informações iniciais'!G9</f>
        <v>Cartão de crédito 5</v>
      </c>
      <c r="S6" s="78">
        <f>SUMIF($M$11:$M$68,'Informações iniciais'!G9,$P$11:$P$68)</f>
        <v>0</v>
      </c>
      <c r="T6" s="9"/>
    </row>
    <row r="7" spans="1:20" ht="16.5" customHeight="1" x14ac:dyDescent="0.25">
      <c r="A7" s="9"/>
      <c r="B7" s="94" t="str">
        <f>'Informações iniciais'!B9</f>
        <v>Integrante 5</v>
      </c>
      <c r="C7" s="121"/>
      <c r="D7" s="122"/>
      <c r="E7" s="26">
        <f>SUMIF($B$11:$B$68,'Informações iniciais'!B9,$E$11:$E$68)</f>
        <v>0</v>
      </c>
      <c r="F7" s="9"/>
      <c r="G7" s="61" t="str">
        <f>'Informações iniciais'!$D$9</f>
        <v>Metas</v>
      </c>
      <c r="H7" s="62">
        <f>E8*'Informações iniciais'!$E$9</f>
        <v>0</v>
      </c>
      <c r="I7" s="9"/>
      <c r="J7" s="110" t="str">
        <f>'Informações iniciais'!B9</f>
        <v>Integrante 5</v>
      </c>
      <c r="K7" s="121"/>
      <c r="L7" s="121"/>
      <c r="M7" s="121"/>
      <c r="N7" s="121"/>
      <c r="O7" s="122"/>
      <c r="P7" s="74">
        <f>SUMIF($J$11:$J$68,'Informações iniciais'!B9,$P$11:$P$68)</f>
        <v>0</v>
      </c>
      <c r="Q7" s="9"/>
      <c r="R7" s="16" t="str">
        <f>'Informações iniciais'!G10</f>
        <v>Cartão de crédito 6</v>
      </c>
      <c r="S7" s="26">
        <f>SUMIF($M$11:$M$68,'Informações iniciais'!G10,$P$11:$P$68)</f>
        <v>0</v>
      </c>
      <c r="T7" s="9"/>
    </row>
    <row r="8" spans="1:20" ht="16.5" customHeight="1" x14ac:dyDescent="0.25">
      <c r="A8" s="10"/>
      <c r="B8" s="127" t="s">
        <v>33</v>
      </c>
      <c r="C8" s="128"/>
      <c r="D8" s="128"/>
      <c r="E8" s="18">
        <f>SUM(E11:E39)</f>
        <v>0</v>
      </c>
      <c r="F8" s="10"/>
      <c r="G8" s="66" t="str">
        <f>'Informações iniciais'!$D$10</f>
        <v>Liberdade financeira</v>
      </c>
      <c r="H8" s="67">
        <f>E8*'Informações iniciais'!$E$10</f>
        <v>0</v>
      </c>
      <c r="I8" s="10"/>
      <c r="J8" s="129" t="s">
        <v>33</v>
      </c>
      <c r="K8" s="128"/>
      <c r="L8" s="128"/>
      <c r="M8" s="128"/>
      <c r="N8" s="128"/>
      <c r="O8" s="128"/>
      <c r="P8" s="19">
        <f>SUM(P3:P7)</f>
        <v>0</v>
      </c>
      <c r="Q8" s="10"/>
      <c r="R8" s="23" t="s">
        <v>34</v>
      </c>
      <c r="S8" s="24">
        <f>SUM(S3:S7)</f>
        <v>0</v>
      </c>
      <c r="T8" s="10"/>
    </row>
    <row r="9" spans="1:20" ht="16.5" customHeight="1" x14ac:dyDescent="0.25">
      <c r="A9" s="10"/>
      <c r="B9" s="20"/>
      <c r="C9" s="20"/>
      <c r="D9" s="20"/>
      <c r="E9" s="20"/>
      <c r="F9" s="10"/>
      <c r="G9" s="63"/>
      <c r="H9" s="63"/>
      <c r="I9" s="10"/>
      <c r="J9" s="21"/>
      <c r="K9" s="21"/>
      <c r="L9" s="21"/>
      <c r="M9" s="21"/>
      <c r="N9" s="21"/>
      <c r="O9" s="22"/>
      <c r="P9" s="21"/>
      <c r="Q9" s="10"/>
      <c r="R9" s="79"/>
      <c r="S9" s="79"/>
      <c r="T9" s="10"/>
    </row>
    <row r="10" spans="1:20" s="60" customFormat="1" ht="16.5" customHeight="1" x14ac:dyDescent="0.25">
      <c r="A10" s="11"/>
      <c r="B10" s="53" t="s">
        <v>35</v>
      </c>
      <c r="C10" s="54" t="s">
        <v>36</v>
      </c>
      <c r="D10" s="54" t="s">
        <v>37</v>
      </c>
      <c r="E10" s="55" t="s">
        <v>38</v>
      </c>
      <c r="F10" s="11"/>
      <c r="G10" s="82" t="s">
        <v>39</v>
      </c>
      <c r="H10" s="113"/>
      <c r="I10" s="11"/>
      <c r="J10" s="56" t="s">
        <v>35</v>
      </c>
      <c r="K10" s="57" t="s">
        <v>36</v>
      </c>
      <c r="L10" s="57" t="s">
        <v>40</v>
      </c>
      <c r="M10" s="57" t="s">
        <v>41</v>
      </c>
      <c r="N10" s="57" t="s">
        <v>42</v>
      </c>
      <c r="O10" s="58" t="s">
        <v>64</v>
      </c>
      <c r="P10" s="59" t="s">
        <v>38</v>
      </c>
      <c r="Q10" s="11"/>
      <c r="R10" s="114" t="s">
        <v>43</v>
      </c>
      <c r="S10" s="115"/>
      <c r="T10" s="11"/>
    </row>
    <row r="11" spans="1:20" ht="16.5" customHeight="1" x14ac:dyDescent="0.25">
      <c r="A11" s="9"/>
      <c r="B11" s="171"/>
      <c r="C11" s="146"/>
      <c r="D11" s="151"/>
      <c r="E11" s="172"/>
      <c r="F11" s="9"/>
      <c r="G11" s="68" t="str">
        <f>'Informações iniciais'!$D$5</f>
        <v>Despesa fixa</v>
      </c>
      <c r="H11" s="69">
        <f>SUMIF($N$11:$N$71,'Informações iniciais'!D5,$P$11:$P$71)</f>
        <v>0</v>
      </c>
      <c r="I11" s="9"/>
      <c r="J11" s="136"/>
      <c r="K11" s="137"/>
      <c r="L11" s="138"/>
      <c r="M11" s="138"/>
      <c r="N11" s="138"/>
      <c r="O11" s="139"/>
      <c r="P11" s="140"/>
      <c r="Q11" s="27"/>
      <c r="R11" s="16" t="str">
        <f>B3</f>
        <v>Integrante 1</v>
      </c>
      <c r="S11" s="26">
        <f>E3-P3</f>
        <v>0</v>
      </c>
    </row>
    <row r="12" spans="1:20" ht="16.5" customHeight="1" x14ac:dyDescent="0.25">
      <c r="A12" s="9"/>
      <c r="B12" s="173"/>
      <c r="C12" s="148"/>
      <c r="D12" s="154"/>
      <c r="E12" s="174"/>
      <c r="F12" s="9"/>
      <c r="G12" s="70" t="str">
        <f>'Informações iniciais'!$D$6</f>
        <v>Gasto extra</v>
      </c>
      <c r="H12" s="71">
        <f>SUMIF($N$11:$N$71,'Informações iniciais'!D6,$P$11:$P$71)</f>
        <v>0</v>
      </c>
      <c r="I12" s="9"/>
      <c r="J12" s="141"/>
      <c r="K12" s="142"/>
      <c r="L12" s="143"/>
      <c r="M12" s="143"/>
      <c r="N12" s="143"/>
      <c r="O12" s="144"/>
      <c r="P12" s="145"/>
      <c r="Q12" s="9"/>
      <c r="R12" s="50" t="str">
        <f>B4</f>
        <v>Integrante 2</v>
      </c>
      <c r="S12" s="51">
        <f>E4-P4</f>
        <v>0</v>
      </c>
    </row>
    <row r="13" spans="1:20" ht="16.5" customHeight="1" x14ac:dyDescent="0.25">
      <c r="A13" s="9"/>
      <c r="B13" s="175"/>
      <c r="C13" s="176"/>
      <c r="D13" s="138"/>
      <c r="E13" s="177"/>
      <c r="F13" s="9"/>
      <c r="G13" s="68" t="str">
        <f>'Informações iniciais'!$D$7</f>
        <v>Aperfeiçoamento</v>
      </c>
      <c r="H13" s="69">
        <f>SUMIF($N$11:$N$71,'Informações iniciais'!D7,$P$11:$P$71)</f>
        <v>0</v>
      </c>
      <c r="I13" s="9"/>
      <c r="J13" s="136"/>
      <c r="K13" s="137"/>
      <c r="L13" s="138"/>
      <c r="M13" s="138"/>
      <c r="N13" s="138"/>
      <c r="O13" s="139"/>
      <c r="P13" s="140"/>
      <c r="Q13" s="9"/>
      <c r="R13" s="16" t="str">
        <f>B5</f>
        <v>Integrante 3</v>
      </c>
      <c r="S13" s="26">
        <f>E5-P5</f>
        <v>0</v>
      </c>
    </row>
    <row r="14" spans="1:20" ht="16.5" customHeight="1" x14ac:dyDescent="0.25">
      <c r="A14" s="9"/>
      <c r="B14" s="173"/>
      <c r="C14" s="148"/>
      <c r="D14" s="154"/>
      <c r="E14" s="174"/>
      <c r="F14" s="9"/>
      <c r="G14" s="70" t="str">
        <f>'Informações iniciais'!$D$8</f>
        <v>Lazer</v>
      </c>
      <c r="H14" s="71">
        <f>SUMIF($N$11:$N$71,'Informações iniciais'!D8,$P$11:$P$71)</f>
        <v>0</v>
      </c>
      <c r="I14" s="9"/>
      <c r="J14" s="141"/>
      <c r="K14" s="142"/>
      <c r="L14" s="143"/>
      <c r="M14" s="143"/>
      <c r="N14" s="143"/>
      <c r="O14" s="144"/>
      <c r="P14" s="145"/>
      <c r="Q14" s="9"/>
      <c r="R14" s="52" t="str">
        <f>B6</f>
        <v>Integrante 4</v>
      </c>
      <c r="S14" s="48">
        <f>E6-P6</f>
        <v>0</v>
      </c>
      <c r="T14" s="9"/>
    </row>
    <row r="15" spans="1:20" ht="16.5" customHeight="1" x14ac:dyDescent="0.25">
      <c r="A15" s="9"/>
      <c r="B15" s="171"/>
      <c r="C15" s="146"/>
      <c r="D15" s="151"/>
      <c r="E15" s="172"/>
      <c r="F15" s="9"/>
      <c r="G15" s="68" t="str">
        <f>'Informações iniciais'!$D$9</f>
        <v>Metas</v>
      </c>
      <c r="H15" s="69">
        <f>SUMIF($N$11:$N$71,'Informações iniciais'!D9,$P$11:$P$71)</f>
        <v>0</v>
      </c>
      <c r="I15" s="9"/>
      <c r="J15" s="136"/>
      <c r="K15" s="137"/>
      <c r="L15" s="138"/>
      <c r="M15" s="138"/>
      <c r="N15" s="138"/>
      <c r="O15" s="139"/>
      <c r="P15" s="140"/>
      <c r="Q15" s="9"/>
      <c r="R15" s="16" t="str">
        <f>B7</f>
        <v>Integrante 5</v>
      </c>
      <c r="S15" s="26">
        <f>E7-P7</f>
        <v>0</v>
      </c>
      <c r="T15" s="9"/>
    </row>
    <row r="16" spans="1:20" ht="16.5" customHeight="1" x14ac:dyDescent="0.25">
      <c r="A16" s="9"/>
      <c r="B16" s="173"/>
      <c r="C16" s="148"/>
      <c r="D16" s="154"/>
      <c r="E16" s="174"/>
      <c r="F16" s="9"/>
      <c r="G16" s="72" t="str">
        <f>'Informações iniciais'!$D$10</f>
        <v>Liberdade financeira</v>
      </c>
      <c r="H16" s="73">
        <f>SUMIF($N$11:$N$71,'Informações iniciais'!D10,$P$11:$P$71)</f>
        <v>0</v>
      </c>
      <c r="I16" s="9"/>
      <c r="J16" s="141"/>
      <c r="K16" s="142"/>
      <c r="L16" s="143"/>
      <c r="M16" s="143"/>
      <c r="N16" s="143"/>
      <c r="O16" s="144"/>
      <c r="P16" s="145"/>
      <c r="Q16" s="9"/>
      <c r="R16" s="28" t="s">
        <v>44</v>
      </c>
      <c r="S16" s="29">
        <f>SUM(S11:S15)</f>
        <v>0</v>
      </c>
      <c r="T16" s="9"/>
    </row>
    <row r="17" spans="1:20" ht="16.5" customHeight="1" x14ac:dyDescent="0.25">
      <c r="A17" s="9"/>
      <c r="B17" s="171"/>
      <c r="C17" s="146"/>
      <c r="D17" s="151"/>
      <c r="E17" s="172"/>
      <c r="F17" s="9"/>
      <c r="G17" s="9"/>
      <c r="H17" s="12"/>
      <c r="I17" s="9"/>
      <c r="J17" s="136"/>
      <c r="K17" s="137"/>
      <c r="L17" s="138"/>
      <c r="M17" s="138"/>
      <c r="N17" s="138"/>
      <c r="O17" s="139"/>
      <c r="P17" s="140"/>
      <c r="Q17" s="9"/>
      <c r="T17" s="9"/>
    </row>
    <row r="18" spans="1:20" ht="16.5" customHeight="1" x14ac:dyDescent="0.25">
      <c r="A18" s="9"/>
      <c r="B18" s="173"/>
      <c r="C18" s="148"/>
      <c r="D18" s="154"/>
      <c r="E18" s="174"/>
      <c r="F18" s="9"/>
      <c r="G18" s="9"/>
      <c r="H18" s="12"/>
      <c r="I18" s="9"/>
      <c r="J18" s="141"/>
      <c r="K18" s="142"/>
      <c r="L18" s="143"/>
      <c r="M18" s="143"/>
      <c r="N18" s="143"/>
      <c r="O18" s="144"/>
      <c r="P18" s="145"/>
      <c r="Q18" s="9"/>
      <c r="T18" s="9"/>
    </row>
    <row r="19" spans="1:20" ht="16.5" customHeight="1" x14ac:dyDescent="0.25">
      <c r="A19" s="9"/>
      <c r="B19" s="171"/>
      <c r="C19" s="146"/>
      <c r="D19" s="151"/>
      <c r="E19" s="172"/>
      <c r="F19" s="9"/>
      <c r="G19" s="9"/>
      <c r="H19" s="12"/>
      <c r="I19" s="9"/>
      <c r="J19" s="136"/>
      <c r="K19" s="137"/>
      <c r="L19" s="138"/>
      <c r="M19" s="138"/>
      <c r="N19" s="138"/>
      <c r="O19" s="139"/>
      <c r="P19" s="140"/>
      <c r="Q19" s="9"/>
      <c r="T19" s="9"/>
    </row>
    <row r="20" spans="1:20" ht="16.5" customHeight="1" x14ac:dyDescent="0.25">
      <c r="A20" s="9"/>
      <c r="B20" s="173"/>
      <c r="C20" s="148"/>
      <c r="D20" s="154"/>
      <c r="E20" s="174"/>
      <c r="F20" s="9"/>
      <c r="G20" s="9"/>
      <c r="H20" s="12"/>
      <c r="I20" s="9"/>
      <c r="J20" s="136"/>
      <c r="K20" s="137"/>
      <c r="L20" s="138"/>
      <c r="M20" s="138"/>
      <c r="N20" s="138"/>
      <c r="O20" s="139"/>
      <c r="P20" s="140"/>
      <c r="Q20" s="9"/>
      <c r="T20" s="9"/>
    </row>
    <row r="21" spans="1:20" ht="16.5" customHeight="1" x14ac:dyDescent="0.25">
      <c r="A21" s="9"/>
      <c r="B21" s="171"/>
      <c r="C21" s="146"/>
      <c r="D21" s="151"/>
      <c r="E21" s="172"/>
      <c r="F21" s="9"/>
      <c r="G21" s="9"/>
      <c r="H21" s="9"/>
      <c r="I21" s="9"/>
      <c r="J21" s="141"/>
      <c r="K21" s="142"/>
      <c r="L21" s="143"/>
      <c r="M21" s="143"/>
      <c r="N21" s="143"/>
      <c r="O21" s="139"/>
      <c r="P21" s="145"/>
      <c r="Q21" s="9"/>
      <c r="T21" s="9"/>
    </row>
    <row r="22" spans="1:20" ht="16.5" customHeight="1" x14ac:dyDescent="0.25">
      <c r="A22" s="9"/>
      <c r="B22" s="173"/>
      <c r="C22" s="148"/>
      <c r="D22" s="154"/>
      <c r="E22" s="174"/>
      <c r="F22" s="9"/>
      <c r="G22" s="9"/>
      <c r="H22" s="9"/>
      <c r="I22" s="9"/>
      <c r="J22" s="141"/>
      <c r="K22" s="146"/>
      <c r="L22" s="143"/>
      <c r="M22" s="143"/>
      <c r="N22" s="143"/>
      <c r="O22" s="147"/>
      <c r="P22" s="145"/>
      <c r="Q22" s="9"/>
      <c r="T22" s="9"/>
    </row>
    <row r="23" spans="1:20" ht="16.5" customHeight="1" x14ac:dyDescent="0.25">
      <c r="A23" s="9"/>
      <c r="B23" s="171"/>
      <c r="C23" s="146"/>
      <c r="D23" s="151"/>
      <c r="E23" s="172"/>
      <c r="F23" s="9"/>
      <c r="G23" s="9"/>
      <c r="H23" s="9"/>
      <c r="I23" s="9"/>
      <c r="J23" s="141"/>
      <c r="K23" s="146"/>
      <c r="L23" s="143"/>
      <c r="M23" s="143"/>
      <c r="N23" s="143"/>
      <c r="O23" s="147"/>
      <c r="P23" s="145"/>
      <c r="Q23" s="9"/>
      <c r="T23" s="9"/>
    </row>
    <row r="24" spans="1:20" ht="16.5" customHeight="1" x14ac:dyDescent="0.25">
      <c r="A24" s="9"/>
      <c r="B24" s="173"/>
      <c r="C24" s="148"/>
      <c r="D24" s="154"/>
      <c r="E24" s="174"/>
      <c r="F24" s="9"/>
      <c r="G24" s="9"/>
      <c r="H24" s="9"/>
      <c r="I24" s="9"/>
      <c r="J24" s="136"/>
      <c r="K24" s="148"/>
      <c r="L24" s="138"/>
      <c r="M24" s="138"/>
      <c r="N24" s="138"/>
      <c r="O24" s="149"/>
      <c r="P24" s="140"/>
      <c r="Q24" s="9"/>
      <c r="T24" s="25"/>
    </row>
    <row r="25" spans="1:20" ht="16.5" customHeight="1" x14ac:dyDescent="0.25">
      <c r="A25" s="9"/>
      <c r="B25" s="171"/>
      <c r="C25" s="146"/>
      <c r="D25" s="151"/>
      <c r="E25" s="172"/>
      <c r="F25" s="9"/>
      <c r="G25" s="9"/>
      <c r="H25" s="9"/>
      <c r="I25" s="9"/>
      <c r="J25" s="141"/>
      <c r="K25" s="146"/>
      <c r="L25" s="143"/>
      <c r="M25" s="143"/>
      <c r="N25" s="143"/>
      <c r="O25" s="147"/>
      <c r="P25" s="145"/>
      <c r="Q25" s="9"/>
      <c r="T25" s="25"/>
    </row>
    <row r="26" spans="1:20" ht="16.5" customHeight="1" x14ac:dyDescent="0.25">
      <c r="A26" s="9"/>
      <c r="B26" s="173"/>
      <c r="C26" s="148"/>
      <c r="D26" s="154"/>
      <c r="E26" s="174"/>
      <c r="F26" s="9"/>
      <c r="G26" s="9"/>
      <c r="H26" s="9"/>
      <c r="I26" s="9"/>
      <c r="J26" s="136"/>
      <c r="K26" s="148"/>
      <c r="L26" s="138"/>
      <c r="M26" s="138"/>
      <c r="N26" s="138"/>
      <c r="O26" s="149"/>
      <c r="P26" s="140"/>
      <c r="Q26" s="9"/>
      <c r="T26" s="9"/>
    </row>
    <row r="27" spans="1:20" ht="16.5" customHeight="1" x14ac:dyDescent="0.25">
      <c r="A27" s="9"/>
      <c r="B27" s="178"/>
      <c r="C27" s="179"/>
      <c r="D27" s="180"/>
      <c r="E27" s="181"/>
      <c r="F27" s="9"/>
      <c r="G27" s="9"/>
      <c r="H27" s="9"/>
      <c r="I27" s="9"/>
      <c r="J27" s="141"/>
      <c r="K27" s="146"/>
      <c r="L27" s="143"/>
      <c r="M27" s="143"/>
      <c r="N27" s="143"/>
      <c r="O27" s="147"/>
      <c r="P27" s="145"/>
      <c r="Q27" s="9"/>
      <c r="T27" s="9"/>
    </row>
    <row r="28" spans="1:20" ht="16.5" customHeight="1" x14ac:dyDescent="0.25">
      <c r="A28" s="9"/>
      <c r="B28" s="182"/>
      <c r="C28" s="183"/>
      <c r="D28" s="182"/>
      <c r="E28" s="184"/>
      <c r="F28" s="9"/>
      <c r="G28" s="9"/>
      <c r="H28" s="9"/>
      <c r="I28" s="9"/>
      <c r="J28" s="136"/>
      <c r="K28" s="148"/>
      <c r="L28" s="138"/>
      <c r="M28" s="138"/>
      <c r="N28" s="138"/>
      <c r="O28" s="149"/>
      <c r="P28" s="140"/>
      <c r="Q28" s="9"/>
      <c r="T28" s="9"/>
    </row>
    <row r="29" spans="1:20" ht="16.5" customHeight="1" x14ac:dyDescent="0.25">
      <c r="A29" s="9"/>
      <c r="B29" s="182"/>
      <c r="C29" s="183"/>
      <c r="D29" s="182"/>
      <c r="E29" s="184"/>
      <c r="F29" s="9"/>
      <c r="G29" s="9"/>
      <c r="H29" s="9"/>
      <c r="I29" s="9"/>
      <c r="J29" s="141"/>
      <c r="K29" s="146"/>
      <c r="L29" s="143"/>
      <c r="M29" s="143"/>
      <c r="N29" s="143"/>
      <c r="O29" s="147"/>
      <c r="P29" s="145"/>
      <c r="Q29" s="9"/>
      <c r="R29" s="30"/>
      <c r="S29" s="9"/>
      <c r="T29" s="9"/>
    </row>
    <row r="30" spans="1:20" ht="16.5" customHeight="1" x14ac:dyDescent="0.25">
      <c r="A30" s="9"/>
      <c r="B30" s="182"/>
      <c r="C30" s="183"/>
      <c r="D30" s="182"/>
      <c r="E30" s="184"/>
      <c r="F30" s="9"/>
      <c r="G30" s="9"/>
      <c r="H30" s="9"/>
      <c r="I30" s="9"/>
      <c r="J30" s="136"/>
      <c r="K30" s="148"/>
      <c r="L30" s="138"/>
      <c r="M30" s="138"/>
      <c r="N30" s="138"/>
      <c r="O30" s="149"/>
      <c r="P30" s="140"/>
      <c r="Q30" s="9"/>
      <c r="R30" s="30"/>
      <c r="S30" s="9"/>
      <c r="T30" s="9"/>
    </row>
    <row r="31" spans="1:20" ht="16.5" customHeight="1" x14ac:dyDescent="0.25">
      <c r="A31" s="9"/>
      <c r="B31" s="182"/>
      <c r="C31" s="183"/>
      <c r="D31" s="182"/>
      <c r="E31" s="185"/>
      <c r="F31" s="9"/>
      <c r="G31" s="9"/>
      <c r="H31" s="9"/>
      <c r="I31" s="9"/>
      <c r="J31" s="150"/>
      <c r="K31" s="146"/>
      <c r="L31" s="151"/>
      <c r="M31" s="151"/>
      <c r="N31" s="151"/>
      <c r="O31" s="144"/>
      <c r="P31" s="152"/>
      <c r="Q31" s="9"/>
      <c r="R31" s="9"/>
      <c r="S31" s="9"/>
      <c r="T31" s="9"/>
    </row>
    <row r="32" spans="1:20" ht="16.5" customHeight="1" x14ac:dyDescent="0.25">
      <c r="A32" s="9"/>
      <c r="B32" s="182"/>
      <c r="C32" s="183"/>
      <c r="D32" s="182"/>
      <c r="E32" s="185"/>
      <c r="F32" s="9"/>
      <c r="G32" s="9"/>
      <c r="H32" s="9"/>
      <c r="I32" s="9"/>
      <c r="J32" s="153"/>
      <c r="K32" s="148"/>
      <c r="L32" s="154"/>
      <c r="M32" s="154"/>
      <c r="N32" s="154"/>
      <c r="O32" s="139"/>
      <c r="P32" s="155"/>
      <c r="Q32" s="9"/>
      <c r="R32" s="9"/>
      <c r="S32" s="9"/>
      <c r="T32" s="9"/>
    </row>
    <row r="33" spans="1:20" ht="16.5" customHeight="1" x14ac:dyDescent="0.25">
      <c r="A33" s="9"/>
      <c r="B33" s="182"/>
      <c r="C33" s="183"/>
      <c r="D33" s="182"/>
      <c r="E33" s="185"/>
      <c r="F33" s="9"/>
      <c r="G33" s="9"/>
      <c r="H33" s="9"/>
      <c r="I33" s="9"/>
      <c r="J33" s="150"/>
      <c r="K33" s="146"/>
      <c r="L33" s="151"/>
      <c r="M33" s="151"/>
      <c r="N33" s="151"/>
      <c r="O33" s="144"/>
      <c r="P33" s="152"/>
      <c r="Q33" s="9"/>
      <c r="R33" s="9"/>
      <c r="S33" s="9"/>
      <c r="T33" s="9"/>
    </row>
    <row r="34" spans="1:20" ht="16.5" customHeight="1" x14ac:dyDescent="0.25">
      <c r="A34" s="9"/>
      <c r="B34" s="182"/>
      <c r="C34" s="183"/>
      <c r="D34" s="182"/>
      <c r="E34" s="185"/>
      <c r="F34" s="9"/>
      <c r="G34" s="9"/>
      <c r="H34" s="9"/>
      <c r="I34" s="9"/>
      <c r="J34" s="153"/>
      <c r="K34" s="148"/>
      <c r="L34" s="154"/>
      <c r="M34" s="154"/>
      <c r="N34" s="154"/>
      <c r="O34" s="139"/>
      <c r="P34" s="155"/>
      <c r="Q34" s="9"/>
      <c r="R34" s="9"/>
      <c r="S34" s="9"/>
      <c r="T34" s="9"/>
    </row>
    <row r="35" spans="1:20" ht="16.5" customHeight="1" x14ac:dyDescent="0.25">
      <c r="A35" s="9"/>
      <c r="B35" s="182"/>
      <c r="C35" s="183"/>
      <c r="D35" s="182"/>
      <c r="E35" s="185"/>
      <c r="F35" s="9"/>
      <c r="G35" s="9"/>
      <c r="H35" s="9"/>
      <c r="I35" s="9"/>
      <c r="J35" s="150"/>
      <c r="K35" s="146"/>
      <c r="L35" s="151"/>
      <c r="M35" s="151"/>
      <c r="N35" s="151"/>
      <c r="O35" s="144"/>
      <c r="P35" s="152"/>
      <c r="Q35" s="9"/>
      <c r="R35" s="9"/>
      <c r="S35" s="9"/>
      <c r="T35" s="9"/>
    </row>
    <row r="36" spans="1:20" ht="16.5" customHeight="1" x14ac:dyDescent="0.25">
      <c r="A36" s="9"/>
      <c r="B36" s="182"/>
      <c r="C36" s="183"/>
      <c r="D36" s="182"/>
      <c r="E36" s="185"/>
      <c r="F36" s="9"/>
      <c r="G36" s="9"/>
      <c r="H36" s="9"/>
      <c r="I36" s="9"/>
      <c r="J36" s="153"/>
      <c r="K36" s="148"/>
      <c r="L36" s="154"/>
      <c r="M36" s="154"/>
      <c r="N36" s="154"/>
      <c r="O36" s="139"/>
      <c r="P36" s="155"/>
      <c r="Q36" s="9"/>
      <c r="R36" s="9"/>
      <c r="S36" s="9"/>
      <c r="T36" s="9"/>
    </row>
    <row r="37" spans="1:20" ht="16.5" customHeight="1" x14ac:dyDescent="0.25">
      <c r="A37" s="9"/>
      <c r="B37" s="182"/>
      <c r="C37" s="183"/>
      <c r="D37" s="182"/>
      <c r="E37" s="185"/>
      <c r="F37" s="9"/>
      <c r="G37" s="9"/>
      <c r="H37" s="9"/>
      <c r="I37" s="9"/>
      <c r="J37" s="150"/>
      <c r="K37" s="146"/>
      <c r="L37" s="151"/>
      <c r="M37" s="151"/>
      <c r="N37" s="151"/>
      <c r="O37" s="144"/>
      <c r="P37" s="152"/>
      <c r="Q37" s="9"/>
      <c r="R37" s="9"/>
      <c r="S37" s="9"/>
      <c r="T37" s="9"/>
    </row>
    <row r="38" spans="1:20" ht="16.5" customHeight="1" x14ac:dyDescent="0.25">
      <c r="A38" s="9"/>
      <c r="B38" s="182"/>
      <c r="C38" s="183"/>
      <c r="D38" s="182"/>
      <c r="E38" s="185"/>
      <c r="F38" s="9"/>
      <c r="G38" s="9"/>
      <c r="H38" s="9"/>
      <c r="I38" s="9"/>
      <c r="J38" s="153"/>
      <c r="K38" s="148"/>
      <c r="L38" s="154"/>
      <c r="M38" s="154"/>
      <c r="N38" s="154"/>
      <c r="O38" s="139"/>
      <c r="P38" s="155"/>
      <c r="Q38" s="9"/>
      <c r="R38" s="9"/>
      <c r="S38" s="9"/>
      <c r="T38" s="9"/>
    </row>
    <row r="39" spans="1:20" ht="16.5" customHeight="1" x14ac:dyDescent="0.25">
      <c r="A39" s="9"/>
      <c r="B39" s="182"/>
      <c r="C39" s="183"/>
      <c r="D39" s="182"/>
      <c r="E39" s="185"/>
      <c r="F39" s="9"/>
      <c r="G39" s="9"/>
      <c r="H39" s="9"/>
      <c r="I39" s="9"/>
      <c r="J39" s="150"/>
      <c r="K39" s="146"/>
      <c r="L39" s="151"/>
      <c r="M39" s="151"/>
      <c r="N39" s="151"/>
      <c r="O39" s="144"/>
      <c r="P39" s="152"/>
      <c r="Q39" s="9"/>
      <c r="R39" s="9"/>
      <c r="S39" s="9"/>
      <c r="T39" s="9"/>
    </row>
    <row r="40" spans="1:20" ht="16.5" customHeight="1" x14ac:dyDescent="0.25">
      <c r="A40" s="9"/>
      <c r="B40" s="182"/>
      <c r="C40" s="183"/>
      <c r="D40" s="182"/>
      <c r="E40" s="185"/>
      <c r="F40" s="9"/>
      <c r="G40" s="9"/>
      <c r="H40" s="9"/>
      <c r="I40" s="9"/>
      <c r="J40" s="153"/>
      <c r="K40" s="148"/>
      <c r="L40" s="154"/>
      <c r="M40" s="154"/>
      <c r="N40" s="154"/>
      <c r="O40" s="139"/>
      <c r="P40" s="155"/>
      <c r="Q40" s="9"/>
      <c r="R40" s="9"/>
      <c r="S40" s="9"/>
      <c r="T40" s="9"/>
    </row>
    <row r="41" spans="1:20" ht="16.5" customHeight="1" x14ac:dyDescent="0.25">
      <c r="A41" s="9"/>
      <c r="B41" s="182"/>
      <c r="C41" s="183"/>
      <c r="D41" s="182"/>
      <c r="E41" s="185"/>
      <c r="F41" s="9"/>
      <c r="G41" s="9"/>
      <c r="H41" s="9"/>
      <c r="I41" s="9"/>
      <c r="J41" s="150"/>
      <c r="K41" s="146"/>
      <c r="L41" s="151"/>
      <c r="M41" s="151"/>
      <c r="N41" s="151"/>
      <c r="O41" s="144"/>
      <c r="P41" s="152"/>
      <c r="Q41" s="9"/>
      <c r="R41" s="9"/>
      <c r="S41" s="9"/>
      <c r="T41" s="9"/>
    </row>
    <row r="42" spans="1:20" ht="16.5" customHeight="1" x14ac:dyDescent="0.25">
      <c r="A42" s="9"/>
      <c r="B42" s="182"/>
      <c r="C42" s="183"/>
      <c r="D42" s="182"/>
      <c r="E42" s="185"/>
      <c r="F42" s="9"/>
      <c r="G42" s="9"/>
      <c r="H42" s="9"/>
      <c r="I42" s="9"/>
      <c r="J42" s="153"/>
      <c r="K42" s="148"/>
      <c r="L42" s="154"/>
      <c r="M42" s="154"/>
      <c r="N42" s="154"/>
      <c r="O42" s="139"/>
      <c r="P42" s="155"/>
      <c r="Q42" s="9"/>
      <c r="R42" s="9"/>
      <c r="S42" s="9"/>
      <c r="T42" s="9"/>
    </row>
    <row r="43" spans="1:20" ht="16.5" customHeight="1" x14ac:dyDescent="0.25">
      <c r="A43" s="9"/>
      <c r="B43" s="182"/>
      <c r="C43" s="183"/>
      <c r="D43" s="182"/>
      <c r="E43" s="185"/>
      <c r="F43" s="9"/>
      <c r="G43" s="9"/>
      <c r="H43" s="9"/>
      <c r="I43" s="9"/>
      <c r="J43" s="150"/>
      <c r="K43" s="146"/>
      <c r="L43" s="151"/>
      <c r="M43" s="151"/>
      <c r="N43" s="151"/>
      <c r="O43" s="144"/>
      <c r="P43" s="152"/>
      <c r="Q43" s="9"/>
      <c r="R43" s="9"/>
      <c r="S43" s="9"/>
      <c r="T43" s="9"/>
    </row>
    <row r="44" spans="1:20" ht="16.5" customHeight="1" x14ac:dyDescent="0.25">
      <c r="A44" s="9"/>
      <c r="B44" s="182"/>
      <c r="C44" s="183"/>
      <c r="D44" s="182"/>
      <c r="E44" s="185"/>
      <c r="F44" s="9"/>
      <c r="G44" s="9"/>
      <c r="H44" s="9"/>
      <c r="I44" s="9"/>
      <c r="J44" s="153"/>
      <c r="K44" s="148"/>
      <c r="L44" s="154"/>
      <c r="M44" s="154"/>
      <c r="N44" s="154"/>
      <c r="O44" s="139"/>
      <c r="P44" s="155"/>
      <c r="Q44" s="9"/>
      <c r="R44" s="9"/>
      <c r="S44" s="9"/>
      <c r="T44" s="9"/>
    </row>
    <row r="45" spans="1:20" ht="16.5" customHeight="1" x14ac:dyDescent="0.25">
      <c r="A45" s="9"/>
      <c r="B45" s="182"/>
      <c r="C45" s="183"/>
      <c r="D45" s="182"/>
      <c r="E45" s="185"/>
      <c r="F45" s="9"/>
      <c r="G45" s="9"/>
      <c r="H45" s="9"/>
      <c r="I45" s="9"/>
      <c r="J45" s="150"/>
      <c r="K45" s="146"/>
      <c r="L45" s="151"/>
      <c r="M45" s="151"/>
      <c r="N45" s="151"/>
      <c r="O45" s="144"/>
      <c r="P45" s="152"/>
      <c r="Q45" s="9"/>
      <c r="R45" s="9"/>
      <c r="S45" s="9"/>
      <c r="T45" s="9"/>
    </row>
    <row r="46" spans="1:20" ht="16.5" customHeight="1" x14ac:dyDescent="0.25">
      <c r="A46" s="9"/>
      <c r="B46" s="182"/>
      <c r="C46" s="183"/>
      <c r="D46" s="182"/>
      <c r="E46" s="185"/>
      <c r="F46" s="9"/>
      <c r="G46" s="9"/>
      <c r="H46" s="9"/>
      <c r="I46" s="9"/>
      <c r="J46" s="153"/>
      <c r="K46" s="148"/>
      <c r="L46" s="154"/>
      <c r="M46" s="154"/>
      <c r="N46" s="154"/>
      <c r="O46" s="139"/>
      <c r="P46" s="155"/>
      <c r="Q46" s="9"/>
      <c r="R46" s="9"/>
      <c r="S46" s="9"/>
      <c r="T46" s="9"/>
    </row>
    <row r="47" spans="1:20" ht="16.5" customHeight="1" x14ac:dyDescent="0.25">
      <c r="A47" s="9"/>
      <c r="B47" s="182"/>
      <c r="C47" s="183"/>
      <c r="D47" s="182"/>
      <c r="E47" s="185"/>
      <c r="F47" s="9"/>
      <c r="G47" s="9"/>
      <c r="H47" s="9"/>
      <c r="I47" s="9"/>
      <c r="J47" s="150"/>
      <c r="K47" s="146"/>
      <c r="L47" s="151"/>
      <c r="M47" s="151"/>
      <c r="N47" s="151"/>
      <c r="O47" s="144"/>
      <c r="P47" s="152"/>
      <c r="Q47" s="9"/>
      <c r="R47" s="9"/>
      <c r="S47" s="9"/>
      <c r="T47" s="9"/>
    </row>
    <row r="48" spans="1:20" ht="16.5" customHeight="1" x14ac:dyDescent="0.25">
      <c r="A48" s="9"/>
      <c r="B48" s="182"/>
      <c r="C48" s="183"/>
      <c r="D48" s="182"/>
      <c r="E48" s="185"/>
      <c r="F48" s="9"/>
      <c r="G48" s="9"/>
      <c r="H48" s="9"/>
      <c r="I48" s="9"/>
      <c r="J48" s="153"/>
      <c r="K48" s="148"/>
      <c r="L48" s="154"/>
      <c r="M48" s="154"/>
      <c r="N48" s="154"/>
      <c r="O48" s="139"/>
      <c r="P48" s="155"/>
      <c r="Q48" s="9"/>
      <c r="R48" s="9"/>
      <c r="S48" s="9"/>
      <c r="T48" s="9"/>
    </row>
    <row r="49" spans="1:20" ht="16.5" customHeight="1" x14ac:dyDescent="0.25">
      <c r="A49" s="9"/>
      <c r="B49" s="182"/>
      <c r="C49" s="183"/>
      <c r="D49" s="182"/>
      <c r="E49" s="185"/>
      <c r="F49" s="9"/>
      <c r="G49" s="9"/>
      <c r="H49" s="9"/>
      <c r="I49" s="9"/>
      <c r="J49" s="150"/>
      <c r="K49" s="146"/>
      <c r="L49" s="151"/>
      <c r="M49" s="151"/>
      <c r="N49" s="151"/>
      <c r="O49" s="144"/>
      <c r="P49" s="152"/>
      <c r="Q49" s="9"/>
      <c r="R49" s="9"/>
      <c r="S49" s="9"/>
      <c r="T49" s="9"/>
    </row>
    <row r="50" spans="1:20" ht="16.5" customHeight="1" x14ac:dyDescent="0.25">
      <c r="A50" s="9"/>
      <c r="B50" s="182"/>
      <c r="C50" s="183"/>
      <c r="D50" s="182"/>
      <c r="E50" s="185"/>
      <c r="F50" s="9"/>
      <c r="G50" s="9"/>
      <c r="H50" s="9"/>
      <c r="I50" s="9"/>
      <c r="J50" s="150"/>
      <c r="K50" s="146"/>
      <c r="L50" s="151"/>
      <c r="M50" s="151"/>
      <c r="N50" s="151"/>
      <c r="O50" s="144"/>
      <c r="P50" s="152"/>
      <c r="Q50" s="9"/>
      <c r="R50" s="9"/>
      <c r="S50" s="9"/>
      <c r="T50" s="9"/>
    </row>
    <row r="51" spans="1:20" ht="16.5" customHeight="1" x14ac:dyDescent="0.25">
      <c r="A51" s="9"/>
      <c r="B51" s="182"/>
      <c r="C51" s="183"/>
      <c r="D51" s="182"/>
      <c r="E51" s="185"/>
      <c r="F51" s="9"/>
      <c r="G51" s="9"/>
      <c r="H51" s="9"/>
      <c r="I51" s="9"/>
      <c r="J51" s="153"/>
      <c r="K51" s="148"/>
      <c r="L51" s="154"/>
      <c r="M51" s="154"/>
      <c r="N51" s="154"/>
      <c r="O51" s="139"/>
      <c r="P51" s="155"/>
      <c r="Q51" s="9"/>
      <c r="R51" s="9"/>
      <c r="S51" s="9"/>
      <c r="T51" s="9"/>
    </row>
    <row r="52" spans="1:20" ht="16.5" customHeight="1" x14ac:dyDescent="0.25">
      <c r="A52" s="9"/>
      <c r="B52" s="182"/>
      <c r="C52" s="183"/>
      <c r="D52" s="182"/>
      <c r="E52" s="185"/>
      <c r="F52" s="9"/>
      <c r="G52" s="9"/>
      <c r="H52" s="9"/>
      <c r="I52" s="9"/>
      <c r="J52" s="156"/>
      <c r="K52" s="157"/>
      <c r="L52" s="158"/>
      <c r="M52" s="158"/>
      <c r="N52" s="158"/>
      <c r="O52" s="159"/>
      <c r="P52" s="160"/>
      <c r="Q52" s="9"/>
      <c r="R52" s="9"/>
      <c r="S52" s="9"/>
      <c r="T52" s="9"/>
    </row>
    <row r="53" spans="1:20" ht="16.5" customHeight="1" x14ac:dyDescent="0.25">
      <c r="A53" s="9"/>
      <c r="B53" s="182"/>
      <c r="C53" s="183"/>
      <c r="D53" s="182"/>
      <c r="E53" s="185"/>
      <c r="F53" s="9"/>
      <c r="G53" s="9"/>
      <c r="H53" s="9"/>
      <c r="I53" s="9"/>
      <c r="J53" s="156"/>
      <c r="K53" s="157"/>
      <c r="L53" s="158"/>
      <c r="M53" s="158"/>
      <c r="N53" s="158"/>
      <c r="O53" s="159"/>
      <c r="P53" s="160"/>
      <c r="Q53" s="9"/>
      <c r="R53" s="9"/>
      <c r="S53" s="9"/>
      <c r="T53" s="9"/>
    </row>
    <row r="54" spans="1:20" ht="16.5" customHeight="1" x14ac:dyDescent="0.25">
      <c r="A54" s="9"/>
      <c r="B54" s="182"/>
      <c r="C54" s="183"/>
      <c r="D54" s="182"/>
      <c r="E54" s="185"/>
      <c r="F54" s="9"/>
      <c r="G54" s="9"/>
      <c r="H54" s="9"/>
      <c r="I54" s="9"/>
      <c r="J54" s="156"/>
      <c r="K54" s="157"/>
      <c r="L54" s="158"/>
      <c r="M54" s="158"/>
      <c r="N54" s="158"/>
      <c r="O54" s="159"/>
      <c r="P54" s="160"/>
      <c r="Q54" s="9"/>
      <c r="R54" s="9"/>
      <c r="S54" s="9"/>
      <c r="T54" s="9"/>
    </row>
    <row r="55" spans="1:20" ht="16.5" customHeight="1" x14ac:dyDescent="0.25">
      <c r="A55" s="9"/>
      <c r="B55" s="182"/>
      <c r="C55" s="183"/>
      <c r="D55" s="182"/>
      <c r="E55" s="185"/>
      <c r="F55" s="9"/>
      <c r="G55" s="9"/>
      <c r="H55" s="9"/>
      <c r="I55" s="9"/>
      <c r="J55" s="156"/>
      <c r="K55" s="157"/>
      <c r="L55" s="158"/>
      <c r="M55" s="158"/>
      <c r="N55" s="158"/>
      <c r="O55" s="159"/>
      <c r="P55" s="160"/>
      <c r="Q55" s="9"/>
      <c r="R55" s="9"/>
      <c r="S55" s="9"/>
      <c r="T55" s="9"/>
    </row>
    <row r="56" spans="1:20" ht="16.5" customHeight="1" x14ac:dyDescent="0.25">
      <c r="A56" s="9"/>
      <c r="B56" s="182"/>
      <c r="C56" s="183"/>
      <c r="D56" s="182"/>
      <c r="E56" s="185"/>
      <c r="F56" s="9"/>
      <c r="G56" s="9"/>
      <c r="H56" s="9"/>
      <c r="I56" s="9"/>
      <c r="J56" s="156"/>
      <c r="K56" s="157"/>
      <c r="L56" s="158"/>
      <c r="M56" s="158"/>
      <c r="N56" s="158"/>
      <c r="O56" s="159"/>
      <c r="P56" s="160"/>
      <c r="Q56" s="9"/>
      <c r="R56" s="9"/>
      <c r="S56" s="9"/>
      <c r="T56" s="9"/>
    </row>
    <row r="57" spans="1:20" ht="16.5" customHeight="1" x14ac:dyDescent="0.25">
      <c r="A57" s="9"/>
      <c r="B57" s="182"/>
      <c r="C57" s="183"/>
      <c r="D57" s="182"/>
      <c r="E57" s="185"/>
      <c r="F57" s="9"/>
      <c r="G57" s="9"/>
      <c r="H57" s="9"/>
      <c r="I57" s="9"/>
      <c r="J57" s="156"/>
      <c r="K57" s="157"/>
      <c r="L57" s="158"/>
      <c r="M57" s="158"/>
      <c r="N57" s="158"/>
      <c r="O57" s="159"/>
      <c r="P57" s="160"/>
      <c r="Q57" s="9"/>
      <c r="R57" s="9"/>
      <c r="S57" s="9"/>
      <c r="T57" s="9"/>
    </row>
    <row r="58" spans="1:20" ht="16.5" customHeight="1" x14ac:dyDescent="0.25">
      <c r="A58" s="9"/>
      <c r="B58" s="182"/>
      <c r="C58" s="183"/>
      <c r="D58" s="182"/>
      <c r="E58" s="185"/>
      <c r="F58" s="9"/>
      <c r="G58" s="9"/>
      <c r="H58" s="9"/>
      <c r="I58" s="9"/>
      <c r="J58" s="156"/>
      <c r="K58" s="157"/>
      <c r="L58" s="158"/>
      <c r="M58" s="158"/>
      <c r="N58" s="158"/>
      <c r="O58" s="159"/>
      <c r="P58" s="160"/>
      <c r="Q58" s="9"/>
      <c r="R58" s="9"/>
      <c r="S58" s="9"/>
      <c r="T58" s="9"/>
    </row>
    <row r="59" spans="1:20" ht="16.5" customHeight="1" x14ac:dyDescent="0.25">
      <c r="A59" s="9"/>
      <c r="B59" s="182"/>
      <c r="C59" s="183"/>
      <c r="D59" s="182"/>
      <c r="E59" s="185"/>
      <c r="F59" s="9"/>
      <c r="G59" s="9"/>
      <c r="H59" s="9"/>
      <c r="I59" s="9"/>
      <c r="J59" s="156"/>
      <c r="K59" s="157"/>
      <c r="L59" s="158"/>
      <c r="M59" s="158"/>
      <c r="N59" s="158"/>
      <c r="O59" s="159"/>
      <c r="P59" s="160"/>
      <c r="Q59" s="9"/>
      <c r="R59" s="9"/>
      <c r="S59" s="9"/>
      <c r="T59" s="9"/>
    </row>
    <row r="60" spans="1:20" ht="16.5" customHeight="1" x14ac:dyDescent="0.25">
      <c r="A60" s="9"/>
      <c r="B60" s="182"/>
      <c r="C60" s="183"/>
      <c r="D60" s="182"/>
      <c r="E60" s="185"/>
      <c r="F60" s="9"/>
      <c r="G60" s="9"/>
      <c r="H60" s="9"/>
      <c r="I60" s="9"/>
      <c r="J60" s="156"/>
      <c r="K60" s="157"/>
      <c r="L60" s="158"/>
      <c r="M60" s="158"/>
      <c r="N60" s="158"/>
      <c r="O60" s="159"/>
      <c r="P60" s="160"/>
      <c r="Q60" s="9"/>
      <c r="R60" s="9"/>
      <c r="S60" s="9"/>
      <c r="T60" s="9"/>
    </row>
    <row r="61" spans="1:20" ht="16.5" customHeight="1" x14ac:dyDescent="0.25">
      <c r="A61" s="9"/>
      <c r="B61" s="182"/>
      <c r="C61" s="183"/>
      <c r="D61" s="182"/>
      <c r="E61" s="185"/>
      <c r="F61" s="9"/>
      <c r="G61" s="9"/>
      <c r="H61" s="9"/>
      <c r="I61" s="9"/>
      <c r="J61" s="150"/>
      <c r="K61" s="146"/>
      <c r="L61" s="151"/>
      <c r="M61" s="151"/>
      <c r="N61" s="151"/>
      <c r="O61" s="144"/>
      <c r="P61" s="152"/>
      <c r="Q61" s="9"/>
      <c r="R61" s="9"/>
      <c r="S61" s="9"/>
      <c r="T61" s="9"/>
    </row>
    <row r="62" spans="1:20" ht="16.5" customHeight="1" x14ac:dyDescent="0.25">
      <c r="A62" s="9"/>
      <c r="B62" s="182"/>
      <c r="C62" s="183"/>
      <c r="D62" s="182"/>
      <c r="E62" s="185"/>
      <c r="F62" s="9"/>
      <c r="G62" s="9"/>
      <c r="H62" s="9"/>
      <c r="I62" s="9"/>
      <c r="J62" s="153"/>
      <c r="K62" s="148"/>
      <c r="L62" s="154"/>
      <c r="M62" s="154"/>
      <c r="N62" s="154"/>
      <c r="O62" s="139"/>
      <c r="P62" s="155"/>
      <c r="Q62" s="9"/>
      <c r="R62" s="9"/>
      <c r="S62" s="9"/>
      <c r="T62" s="9"/>
    </row>
    <row r="63" spans="1:20" ht="16.5" customHeight="1" x14ac:dyDescent="0.25">
      <c r="A63" s="9"/>
      <c r="B63" s="182"/>
      <c r="C63" s="183"/>
      <c r="D63" s="182"/>
      <c r="E63" s="185"/>
      <c r="F63" s="9"/>
      <c r="G63" s="9"/>
      <c r="H63" s="9"/>
      <c r="I63" s="9"/>
      <c r="J63" s="150"/>
      <c r="K63" s="146"/>
      <c r="L63" s="151"/>
      <c r="M63" s="151"/>
      <c r="N63" s="151"/>
      <c r="O63" s="144"/>
      <c r="P63" s="152"/>
      <c r="Q63" s="9"/>
      <c r="R63" s="9"/>
      <c r="S63" s="9"/>
      <c r="T63" s="9"/>
    </row>
    <row r="64" spans="1:20" ht="16.5" customHeight="1" x14ac:dyDescent="0.25">
      <c r="A64" s="9"/>
      <c r="B64" s="182"/>
      <c r="C64" s="183"/>
      <c r="D64" s="182"/>
      <c r="E64" s="185"/>
      <c r="F64" s="9"/>
      <c r="G64" s="9"/>
      <c r="H64" s="9"/>
      <c r="I64" s="9"/>
      <c r="J64" s="153"/>
      <c r="K64" s="148"/>
      <c r="L64" s="154"/>
      <c r="M64" s="154"/>
      <c r="N64" s="154"/>
      <c r="O64" s="139"/>
      <c r="P64" s="155"/>
      <c r="Q64" s="9"/>
      <c r="R64" s="9"/>
      <c r="S64" s="9"/>
      <c r="T64" s="9"/>
    </row>
    <row r="65" spans="1:20" ht="16.5" customHeight="1" x14ac:dyDescent="0.25">
      <c r="A65" s="9"/>
      <c r="B65" s="182"/>
      <c r="C65" s="183"/>
      <c r="D65" s="182"/>
      <c r="E65" s="185"/>
      <c r="F65" s="9"/>
      <c r="G65" s="9"/>
      <c r="H65" s="9"/>
      <c r="I65" s="9"/>
      <c r="J65" s="141"/>
      <c r="K65" s="146"/>
      <c r="L65" s="143"/>
      <c r="M65" s="143"/>
      <c r="N65" s="143"/>
      <c r="O65" s="147"/>
      <c r="P65" s="152"/>
      <c r="Q65" s="9"/>
      <c r="R65" s="9"/>
      <c r="S65" s="9"/>
      <c r="T65" s="9"/>
    </row>
    <row r="66" spans="1:20" ht="16.5" customHeight="1" x14ac:dyDescent="0.25">
      <c r="A66" s="9"/>
      <c r="B66" s="182"/>
      <c r="C66" s="183"/>
      <c r="D66" s="182"/>
      <c r="E66" s="185"/>
      <c r="F66" s="9"/>
      <c r="G66" s="9"/>
      <c r="H66" s="9"/>
      <c r="I66" s="9"/>
      <c r="J66" s="136"/>
      <c r="K66" s="148"/>
      <c r="L66" s="138"/>
      <c r="M66" s="138"/>
      <c r="N66" s="138"/>
      <c r="O66" s="149"/>
      <c r="P66" s="155"/>
      <c r="Q66" s="9"/>
      <c r="R66" s="9"/>
      <c r="S66" s="9"/>
      <c r="T66" s="9"/>
    </row>
    <row r="67" spans="1:20" ht="16.5" customHeight="1" x14ac:dyDescent="0.25">
      <c r="A67" s="9"/>
      <c r="B67" s="182"/>
      <c r="C67" s="183"/>
      <c r="D67" s="182"/>
      <c r="E67" s="185"/>
      <c r="F67" s="9"/>
      <c r="G67" s="9"/>
      <c r="H67" s="9"/>
      <c r="I67" s="9"/>
      <c r="J67" s="161"/>
      <c r="K67" s="162"/>
      <c r="L67" s="163"/>
      <c r="M67" s="163"/>
      <c r="N67" s="163"/>
      <c r="O67" s="164"/>
      <c r="P67" s="165"/>
      <c r="Q67" s="9"/>
      <c r="R67" s="9"/>
      <c r="S67" s="9"/>
      <c r="T67" s="9"/>
    </row>
    <row r="68" spans="1:20" ht="16.5" customHeight="1" x14ac:dyDescent="0.25">
      <c r="A68" s="9"/>
      <c r="B68" s="182"/>
      <c r="C68" s="183"/>
      <c r="D68" s="182"/>
      <c r="E68" s="185"/>
      <c r="F68" s="9"/>
      <c r="G68" s="9"/>
      <c r="H68" s="9"/>
      <c r="I68" s="9"/>
      <c r="J68" s="166"/>
      <c r="K68" s="167"/>
      <c r="L68" s="166"/>
      <c r="M68" s="166"/>
      <c r="N68" s="166"/>
      <c r="O68" s="168"/>
      <c r="P68" s="169"/>
      <c r="Q68" s="9"/>
      <c r="R68" s="9"/>
      <c r="S68" s="9"/>
      <c r="T68" s="9"/>
    </row>
  </sheetData>
  <sheetProtection algorithmName="SHA-512" hashValue="jmTeyOgCdcX2JDfMf0HRMZo5ra2dIeDaZL7owcw9Hmu6VcOkMZJariauMNRJo/NEbjD0sNa/36Zm5BXmEQLJqQ==" saltValue="8wAplSM9zD8Sghe4lGx0Bw==" spinCount="100000" sheet="1" objects="1" scenarios="1"/>
  <mergeCells count="16">
    <mergeCell ref="G10:H10"/>
    <mergeCell ref="R10:S10"/>
    <mergeCell ref="B2:E2"/>
    <mergeCell ref="G2:H2"/>
    <mergeCell ref="J2:P2"/>
    <mergeCell ref="B3:D3"/>
    <mergeCell ref="J3:O3"/>
    <mergeCell ref="B4:D4"/>
    <mergeCell ref="B5:D5"/>
    <mergeCell ref="B8:D8"/>
    <mergeCell ref="J8:O8"/>
    <mergeCell ref="J4:O4"/>
    <mergeCell ref="J5:O5"/>
    <mergeCell ref="B6:D6"/>
    <mergeCell ref="B7:D7"/>
    <mergeCell ref="J7:O7"/>
  </mergeCells>
  <dataValidations count="3">
    <dataValidation type="custom" allowBlank="1" showDropDown="1" sqref="C11:C27 K11:K67" xr:uid="{0AD599C0-B9AA-400C-8525-5224F74D2DFB}">
      <formula1>OR(NOT(ISERROR(DATEVALUE(C11))), AND(ISNUMBER(C11), LEFT(CELL("format", C11))="D"))</formula1>
    </dataValidation>
    <dataValidation type="custom" allowBlank="1" showDropDown="1" sqref="E11:E27 P11:P67" xr:uid="{E90F8C78-4C74-4712-8B0D-9C769A6D1CAB}">
      <formula1>AND(ISNUMBER(E11),(NOT(OR(NOT(ISERROR(DATEVALUE(E11))), AND(ISNUMBER(E11), LEFT(CELL("format", E11))="D")))))</formula1>
    </dataValidation>
    <dataValidation allowBlank="1" showDropDown="1" sqref="O11:O67" xr:uid="{48EABB77-8E4F-45A5-B6E7-AC97A59F345A}"/>
  </dataValidations>
  <printOptions horizontalCentered="1"/>
  <pageMargins left="0.23622047244094491" right="0.23622047244094491" top="0.74803149606299213" bottom="0.74803149606299213" header="0.31496062992125984" footer="0.31496062992125984"/>
  <pageSetup scale="48" fitToHeight="0" orientation="landscape" r:id="rId1"/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BD49C4C9-9EE4-4DE1-B957-FC1665FE0016}">
          <x14:formula1>
            <xm:f>'Informações iniciais'!$B$5:$B$9</xm:f>
          </x14:formula1>
          <xm:sqref>B11:B27 J11:J67</xm:sqref>
        </x14:dataValidation>
        <x14:dataValidation type="list" allowBlank="1" showErrorMessage="1" xr:uid="{733CDE17-96F1-4016-B67F-1542B581F693}">
          <x14:formula1>
            <xm:f>'Informações iniciais'!$G$5:$G$10</xm:f>
          </x14:formula1>
          <xm:sqref>M11:M67</xm:sqref>
        </x14:dataValidation>
        <x14:dataValidation type="list" allowBlank="1" showErrorMessage="1" xr:uid="{920A0E56-7237-45AF-B4E7-BA467E25D50E}">
          <x14:formula1>
            <xm:f>'Informações iniciais'!$D$5:$D$10</xm:f>
          </x14:formula1>
          <xm:sqref>N11:N67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68"/>
  <sheetViews>
    <sheetView showGridLines="0" zoomScale="90" zoomScaleNormal="90" workbookViewId="0">
      <selection activeCell="G31" sqref="G31"/>
    </sheetView>
  </sheetViews>
  <sheetFormatPr defaultColWidth="14.42578125" defaultRowHeight="15" customHeight="1" x14ac:dyDescent="0.25"/>
  <cols>
    <col min="1" max="1" width="1.7109375" customWidth="1"/>
    <col min="2" max="2" width="16.5703125" style="170" customWidth="1"/>
    <col min="3" max="3" width="12.28515625" style="170" bestFit="1" customWidth="1"/>
    <col min="4" max="4" width="17.140625" style="170" customWidth="1"/>
    <col min="5" max="5" width="15.28515625" style="170" customWidth="1"/>
    <col min="6" max="6" width="2.7109375" customWidth="1"/>
    <col min="7" max="7" width="21.140625" bestFit="1" customWidth="1"/>
    <col min="8" max="8" width="13.85546875" customWidth="1"/>
    <col min="9" max="9" width="2.7109375" customWidth="1"/>
    <col min="10" max="10" width="13" style="170" bestFit="1" customWidth="1"/>
    <col min="11" max="11" width="11.85546875" style="170" bestFit="1" customWidth="1"/>
    <col min="12" max="12" width="29.140625" style="170" customWidth="1"/>
    <col min="13" max="13" width="22" style="170" bestFit="1" customWidth="1"/>
    <col min="14" max="14" width="21.85546875" style="170" customWidth="1"/>
    <col min="15" max="15" width="8.7109375" style="170" bestFit="1" customWidth="1"/>
    <col min="16" max="16" width="18.140625" style="170" customWidth="1"/>
    <col min="17" max="17" width="2.7109375" customWidth="1"/>
    <col min="18" max="18" width="22.5703125" bestFit="1" customWidth="1"/>
    <col min="19" max="19" width="23.85546875" bestFit="1" customWidth="1"/>
    <col min="20" max="20" width="12.42578125" customWidth="1"/>
  </cols>
  <sheetData>
    <row r="1" spans="1:20" ht="11.25" customHeight="1" x14ac:dyDescent="0.25">
      <c r="A1" s="9"/>
      <c r="B1" s="10"/>
      <c r="C1" s="11"/>
      <c r="D1" s="10"/>
      <c r="E1" s="9"/>
      <c r="F1" s="9"/>
      <c r="G1" s="9"/>
      <c r="H1" s="12"/>
      <c r="I1" s="9"/>
      <c r="J1" s="10"/>
      <c r="K1" s="11"/>
      <c r="L1" s="10"/>
      <c r="M1" s="10"/>
      <c r="N1" s="10"/>
      <c r="O1" s="13"/>
      <c r="P1" s="9"/>
      <c r="Q1" s="9"/>
      <c r="R1" s="9"/>
      <c r="S1" s="9"/>
      <c r="T1" s="9"/>
    </row>
    <row r="2" spans="1:20" ht="16.5" customHeight="1" x14ac:dyDescent="0.25">
      <c r="A2" s="9"/>
      <c r="B2" s="116" t="s">
        <v>28</v>
      </c>
      <c r="C2" s="117"/>
      <c r="D2" s="117"/>
      <c r="E2" s="118"/>
      <c r="F2" s="9"/>
      <c r="G2" s="89" t="s">
        <v>29</v>
      </c>
      <c r="H2" s="119"/>
      <c r="I2" s="9"/>
      <c r="J2" s="120" t="s">
        <v>30</v>
      </c>
      <c r="K2" s="117"/>
      <c r="L2" s="117"/>
      <c r="M2" s="117"/>
      <c r="N2" s="117"/>
      <c r="O2" s="117"/>
      <c r="P2" s="118"/>
      <c r="Q2" s="9"/>
      <c r="R2" s="14" t="s">
        <v>31</v>
      </c>
      <c r="S2" s="15" t="s">
        <v>32</v>
      </c>
      <c r="T2" s="9"/>
    </row>
    <row r="3" spans="1:20" ht="16.5" customHeight="1" x14ac:dyDescent="0.25">
      <c r="A3" s="9"/>
      <c r="B3" s="94" t="str">
        <f>'Informações iniciais'!B5</f>
        <v>Integrante 1</v>
      </c>
      <c r="C3" s="121"/>
      <c r="D3" s="122"/>
      <c r="E3" s="26">
        <f>SUMIF($B$11:$B$68,'Informações iniciais'!B5,$E$11:$E$68)</f>
        <v>0</v>
      </c>
      <c r="F3" s="9"/>
      <c r="G3" s="61" t="str">
        <f>'Informações iniciais'!$D$5</f>
        <v>Despesa fixa</v>
      </c>
      <c r="H3" s="62">
        <f>E8*'Informações iniciais'!$E$5</f>
        <v>0</v>
      </c>
      <c r="I3" s="9"/>
      <c r="J3" s="97" t="str">
        <f>'Informações iniciais'!B5</f>
        <v>Integrante 1</v>
      </c>
      <c r="K3" s="121"/>
      <c r="L3" s="121"/>
      <c r="M3" s="121"/>
      <c r="N3" s="121"/>
      <c r="O3" s="122"/>
      <c r="P3" s="74">
        <f>SUMIF($J$11:$J$68,'Informações iniciais'!B5,$P$11:$P$68)</f>
        <v>0</v>
      </c>
      <c r="Q3" s="9"/>
      <c r="R3" s="16" t="str">
        <f>'Informações iniciais'!G6</f>
        <v>Cartão de crédito 1</v>
      </c>
      <c r="S3" s="26">
        <f>SUMIF($M$11:$M$68,'Informações iniciais'!G6,$P$11:$P$68)</f>
        <v>0</v>
      </c>
      <c r="T3" s="9"/>
    </row>
    <row r="4" spans="1:20" ht="16.5" customHeight="1" x14ac:dyDescent="0.25">
      <c r="A4" s="9"/>
      <c r="B4" s="100" t="str">
        <f>'Informações iniciais'!B6</f>
        <v>Integrante 2</v>
      </c>
      <c r="C4" s="123"/>
      <c r="D4" s="124"/>
      <c r="E4" s="48">
        <f>SUMIF($B$11:$B$68,'Informações iniciais'!B6,$E$11:$E$68)</f>
        <v>0</v>
      </c>
      <c r="F4" s="9"/>
      <c r="G4" s="64" t="str">
        <f>'Informações iniciais'!$D$6</f>
        <v>Gasto extra</v>
      </c>
      <c r="H4" s="65">
        <f>E8*'Informações iniciais'!$E$6</f>
        <v>0</v>
      </c>
      <c r="I4" s="9"/>
      <c r="J4" s="107" t="str">
        <f>'Informações iniciais'!B6</f>
        <v>Integrante 2</v>
      </c>
      <c r="K4" s="125"/>
      <c r="L4" s="125"/>
      <c r="M4" s="125"/>
      <c r="N4" s="125"/>
      <c r="O4" s="126"/>
      <c r="P4" s="77">
        <f>SUMIF($J$11:$J$68,'Informações iniciais'!B6,$P$11:$P$68)</f>
        <v>0</v>
      </c>
      <c r="Q4" s="9"/>
      <c r="R4" s="17" t="str">
        <f>'Informações iniciais'!G7</f>
        <v>Cartão de crédito 2</v>
      </c>
      <c r="S4" s="78">
        <f>SUMIF($M$11:$M$68,'Informações iniciais'!G7,$P$11:$P$68)</f>
        <v>0</v>
      </c>
      <c r="T4" s="9"/>
    </row>
    <row r="5" spans="1:20" ht="16.5" customHeight="1" x14ac:dyDescent="0.25">
      <c r="A5" s="9"/>
      <c r="B5" s="94" t="str">
        <f>'Informações iniciais'!B7</f>
        <v>Integrante 3</v>
      </c>
      <c r="C5" s="121"/>
      <c r="D5" s="122"/>
      <c r="E5" s="26">
        <f>SUMIF($B$11:$B$68,'Informações iniciais'!B7,$E$11:$E$68)</f>
        <v>0</v>
      </c>
      <c r="F5" s="9"/>
      <c r="G5" s="61" t="str">
        <f>'Informações iniciais'!$D$7</f>
        <v>Aperfeiçoamento</v>
      </c>
      <c r="H5" s="62">
        <f>E8*'Informações iniciais'!$E$7</f>
        <v>0</v>
      </c>
      <c r="I5" s="9"/>
      <c r="J5" s="97" t="str">
        <f>'Informações iniciais'!B7</f>
        <v>Integrante 3</v>
      </c>
      <c r="K5" s="121"/>
      <c r="L5" s="121"/>
      <c r="M5" s="121"/>
      <c r="N5" s="121"/>
      <c r="O5" s="122"/>
      <c r="P5" s="74">
        <f>SUMIF($J$11:$J$68,'Informações iniciais'!B7,$P$11:$P$68)</f>
        <v>0</v>
      </c>
      <c r="Q5" s="9"/>
      <c r="R5" s="16" t="str">
        <f>'Informações iniciais'!G8</f>
        <v>Cartão de crédito 4</v>
      </c>
      <c r="S5" s="26">
        <f>SUMIF($M$11:$M$68,'Informações iniciais'!G8,$P$11:$P$68)</f>
        <v>0</v>
      </c>
      <c r="T5" s="9"/>
    </row>
    <row r="6" spans="1:20" ht="16.5" customHeight="1" x14ac:dyDescent="0.25">
      <c r="A6" s="9"/>
      <c r="B6" s="100" t="str">
        <f>'Informações iniciais'!B8</f>
        <v>Integrante 4</v>
      </c>
      <c r="C6" s="123"/>
      <c r="D6" s="124"/>
      <c r="E6" s="48">
        <f>SUMIF($B$11:$B$68,'Informações iniciais'!B8,$E$11:$E$68)</f>
        <v>0</v>
      </c>
      <c r="F6" s="9"/>
      <c r="G6" s="64" t="str">
        <f>'Informações iniciais'!$D$8</f>
        <v>Lazer</v>
      </c>
      <c r="H6" s="65">
        <f>E8*'Informações iniciais'!$E$8</f>
        <v>0</v>
      </c>
      <c r="I6" s="9"/>
      <c r="J6" s="49" t="str">
        <f>'Informações iniciais'!B8</f>
        <v>Integrante 4</v>
      </c>
      <c r="K6" s="75"/>
      <c r="L6" s="75"/>
      <c r="M6" s="75"/>
      <c r="N6" s="75"/>
      <c r="O6" s="76"/>
      <c r="P6" s="77">
        <f>SUMIF($J$11:$J$68,'Informações iniciais'!B8,$P$11:$P$68)</f>
        <v>0</v>
      </c>
      <c r="Q6" s="9"/>
      <c r="R6" s="17" t="str">
        <f>'Informações iniciais'!G9</f>
        <v>Cartão de crédito 5</v>
      </c>
      <c r="S6" s="78">
        <f>SUMIF($M$11:$M$68,'Informações iniciais'!G9,$P$11:$P$68)</f>
        <v>0</v>
      </c>
      <c r="T6" s="9"/>
    </row>
    <row r="7" spans="1:20" ht="16.5" customHeight="1" x14ac:dyDescent="0.25">
      <c r="A7" s="9"/>
      <c r="B7" s="94" t="str">
        <f>'Informações iniciais'!B9</f>
        <v>Integrante 5</v>
      </c>
      <c r="C7" s="121"/>
      <c r="D7" s="122"/>
      <c r="E7" s="26">
        <f>SUMIF($B$11:$B$68,'Informações iniciais'!B9,$E$11:$E$68)</f>
        <v>0</v>
      </c>
      <c r="F7" s="9"/>
      <c r="G7" s="61" t="str">
        <f>'Informações iniciais'!$D$9</f>
        <v>Metas</v>
      </c>
      <c r="H7" s="62">
        <f>E8*'Informações iniciais'!$E$9</f>
        <v>0</v>
      </c>
      <c r="I7" s="9"/>
      <c r="J7" s="110" t="str">
        <f>'Informações iniciais'!B9</f>
        <v>Integrante 5</v>
      </c>
      <c r="K7" s="121"/>
      <c r="L7" s="121"/>
      <c r="M7" s="121"/>
      <c r="N7" s="121"/>
      <c r="O7" s="122"/>
      <c r="P7" s="74">
        <f>SUMIF($J$11:$J$68,'Informações iniciais'!B9,$P$11:$P$68)</f>
        <v>0</v>
      </c>
      <c r="Q7" s="9"/>
      <c r="R7" s="16" t="str">
        <f>'Informações iniciais'!G10</f>
        <v>Cartão de crédito 6</v>
      </c>
      <c r="S7" s="26">
        <f>SUMIF($M$11:$M$68,'Informações iniciais'!G10,$P$11:$P$68)</f>
        <v>0</v>
      </c>
      <c r="T7" s="9"/>
    </row>
    <row r="8" spans="1:20" ht="16.5" customHeight="1" x14ac:dyDescent="0.25">
      <c r="A8" s="10"/>
      <c r="B8" s="127" t="s">
        <v>33</v>
      </c>
      <c r="C8" s="128"/>
      <c r="D8" s="128"/>
      <c r="E8" s="18">
        <f>SUM(E11:E39)</f>
        <v>0</v>
      </c>
      <c r="F8" s="10"/>
      <c r="G8" s="66" t="str">
        <f>'Informações iniciais'!$D$10</f>
        <v>Liberdade financeira</v>
      </c>
      <c r="H8" s="67">
        <f>E8*'Informações iniciais'!$E$10</f>
        <v>0</v>
      </c>
      <c r="I8" s="10"/>
      <c r="J8" s="129" t="s">
        <v>33</v>
      </c>
      <c r="K8" s="128"/>
      <c r="L8" s="128"/>
      <c r="M8" s="128"/>
      <c r="N8" s="128"/>
      <c r="O8" s="128"/>
      <c r="P8" s="19">
        <f>SUM(P3:P7)</f>
        <v>0</v>
      </c>
      <c r="Q8" s="10"/>
      <c r="R8" s="23" t="s">
        <v>34</v>
      </c>
      <c r="S8" s="24">
        <f>SUM(S3:S7)</f>
        <v>0</v>
      </c>
      <c r="T8" s="10"/>
    </row>
    <row r="9" spans="1:20" ht="16.5" customHeight="1" x14ac:dyDescent="0.25">
      <c r="A9" s="10"/>
      <c r="B9" s="20"/>
      <c r="C9" s="20"/>
      <c r="D9" s="20"/>
      <c r="E9" s="20"/>
      <c r="F9" s="10"/>
      <c r="G9" s="63"/>
      <c r="H9" s="63"/>
      <c r="I9" s="10"/>
      <c r="J9" s="21"/>
      <c r="K9" s="21"/>
      <c r="L9" s="21"/>
      <c r="M9" s="21"/>
      <c r="N9" s="21"/>
      <c r="O9" s="22"/>
      <c r="P9" s="21"/>
      <c r="Q9" s="10"/>
      <c r="R9" s="79"/>
      <c r="S9" s="79"/>
      <c r="T9" s="10"/>
    </row>
    <row r="10" spans="1:20" s="60" customFormat="1" ht="16.5" customHeight="1" x14ac:dyDescent="0.25">
      <c r="A10" s="11"/>
      <c r="B10" s="53" t="s">
        <v>35</v>
      </c>
      <c r="C10" s="54" t="s">
        <v>36</v>
      </c>
      <c r="D10" s="54" t="s">
        <v>37</v>
      </c>
      <c r="E10" s="55" t="s">
        <v>38</v>
      </c>
      <c r="F10" s="11"/>
      <c r="G10" s="82" t="s">
        <v>39</v>
      </c>
      <c r="H10" s="113"/>
      <c r="I10" s="11"/>
      <c r="J10" s="56" t="s">
        <v>35</v>
      </c>
      <c r="K10" s="57" t="s">
        <v>36</v>
      </c>
      <c r="L10" s="57" t="s">
        <v>40</v>
      </c>
      <c r="M10" s="57" t="s">
        <v>41</v>
      </c>
      <c r="N10" s="57" t="s">
        <v>42</v>
      </c>
      <c r="O10" s="58" t="s">
        <v>64</v>
      </c>
      <c r="P10" s="59" t="s">
        <v>38</v>
      </c>
      <c r="Q10" s="11"/>
      <c r="R10" s="114" t="s">
        <v>43</v>
      </c>
      <c r="S10" s="115"/>
      <c r="T10" s="11"/>
    </row>
    <row r="11" spans="1:20" ht="16.5" customHeight="1" x14ac:dyDescent="0.25">
      <c r="A11" s="9"/>
      <c r="B11" s="171"/>
      <c r="C11" s="146"/>
      <c r="D11" s="151"/>
      <c r="E11" s="172"/>
      <c r="F11" s="9"/>
      <c r="G11" s="68" t="str">
        <f>'Informações iniciais'!$D$5</f>
        <v>Despesa fixa</v>
      </c>
      <c r="H11" s="69">
        <f>SUMIF($N$11:$N$71,'Informações iniciais'!D5,$P$11:$P$71)</f>
        <v>0</v>
      </c>
      <c r="I11" s="9"/>
      <c r="J11" s="136"/>
      <c r="K11" s="137"/>
      <c r="L11" s="138"/>
      <c r="M11" s="138"/>
      <c r="N11" s="138"/>
      <c r="O11" s="139"/>
      <c r="P11" s="140"/>
      <c r="Q11" s="27"/>
      <c r="R11" s="16" t="str">
        <f>B3</f>
        <v>Integrante 1</v>
      </c>
      <c r="S11" s="26">
        <f>E3-P3</f>
        <v>0</v>
      </c>
    </row>
    <row r="12" spans="1:20" ht="16.5" customHeight="1" x14ac:dyDescent="0.25">
      <c r="A12" s="9"/>
      <c r="B12" s="173"/>
      <c r="C12" s="148"/>
      <c r="D12" s="154"/>
      <c r="E12" s="174"/>
      <c r="F12" s="9"/>
      <c r="G12" s="70" t="str">
        <f>'Informações iniciais'!$D$6</f>
        <v>Gasto extra</v>
      </c>
      <c r="H12" s="71">
        <f>SUMIF($N$11:$N$71,'Informações iniciais'!D6,$P$11:$P$71)</f>
        <v>0</v>
      </c>
      <c r="I12" s="9"/>
      <c r="J12" s="141"/>
      <c r="K12" s="142"/>
      <c r="L12" s="143"/>
      <c r="M12" s="143"/>
      <c r="N12" s="143"/>
      <c r="O12" s="144"/>
      <c r="P12" s="145"/>
      <c r="Q12" s="9"/>
      <c r="R12" s="50" t="str">
        <f>B4</f>
        <v>Integrante 2</v>
      </c>
      <c r="S12" s="51">
        <f>E4-P4</f>
        <v>0</v>
      </c>
    </row>
    <row r="13" spans="1:20" ht="16.5" customHeight="1" x14ac:dyDescent="0.25">
      <c r="A13" s="9"/>
      <c r="B13" s="175"/>
      <c r="C13" s="176"/>
      <c r="D13" s="138"/>
      <c r="E13" s="177"/>
      <c r="F13" s="9"/>
      <c r="G13" s="68" t="str">
        <f>'Informações iniciais'!$D$7</f>
        <v>Aperfeiçoamento</v>
      </c>
      <c r="H13" s="69">
        <f>SUMIF($N$11:$N$71,'Informações iniciais'!D7,$P$11:$P$71)</f>
        <v>0</v>
      </c>
      <c r="I13" s="9"/>
      <c r="J13" s="136"/>
      <c r="K13" s="137"/>
      <c r="L13" s="138"/>
      <c r="M13" s="138"/>
      <c r="N13" s="138"/>
      <c r="O13" s="139"/>
      <c r="P13" s="140"/>
      <c r="Q13" s="9"/>
      <c r="R13" s="16" t="str">
        <f>B5</f>
        <v>Integrante 3</v>
      </c>
      <c r="S13" s="26">
        <f>E5-P5</f>
        <v>0</v>
      </c>
    </row>
    <row r="14" spans="1:20" ht="16.5" customHeight="1" x14ac:dyDescent="0.25">
      <c r="A14" s="9"/>
      <c r="B14" s="173"/>
      <c r="C14" s="148"/>
      <c r="D14" s="154"/>
      <c r="E14" s="174"/>
      <c r="F14" s="9"/>
      <c r="G14" s="70" t="str">
        <f>'Informações iniciais'!$D$8</f>
        <v>Lazer</v>
      </c>
      <c r="H14" s="71">
        <f>SUMIF($N$11:$N$71,'Informações iniciais'!D8,$P$11:$P$71)</f>
        <v>0</v>
      </c>
      <c r="I14" s="9"/>
      <c r="J14" s="141"/>
      <c r="K14" s="142"/>
      <c r="L14" s="143"/>
      <c r="M14" s="143"/>
      <c r="N14" s="143"/>
      <c r="O14" s="144"/>
      <c r="P14" s="145"/>
      <c r="Q14" s="9"/>
      <c r="R14" s="52" t="str">
        <f>B6</f>
        <v>Integrante 4</v>
      </c>
      <c r="S14" s="48">
        <f>E6-P6</f>
        <v>0</v>
      </c>
      <c r="T14" s="9"/>
    </row>
    <row r="15" spans="1:20" ht="16.5" customHeight="1" x14ac:dyDescent="0.25">
      <c r="A15" s="9"/>
      <c r="B15" s="171"/>
      <c r="C15" s="146"/>
      <c r="D15" s="151"/>
      <c r="E15" s="172"/>
      <c r="F15" s="9"/>
      <c r="G15" s="68" t="str">
        <f>'Informações iniciais'!$D$9</f>
        <v>Metas</v>
      </c>
      <c r="H15" s="69">
        <f>SUMIF($N$11:$N$71,'Informações iniciais'!D9,$P$11:$P$71)</f>
        <v>0</v>
      </c>
      <c r="I15" s="9"/>
      <c r="J15" s="136"/>
      <c r="K15" s="137"/>
      <c r="L15" s="138"/>
      <c r="M15" s="138"/>
      <c r="N15" s="138"/>
      <c r="O15" s="139"/>
      <c r="P15" s="140"/>
      <c r="Q15" s="9"/>
      <c r="R15" s="16" t="str">
        <f>B7</f>
        <v>Integrante 5</v>
      </c>
      <c r="S15" s="26">
        <f>E7-P7</f>
        <v>0</v>
      </c>
      <c r="T15" s="9"/>
    </row>
    <row r="16" spans="1:20" ht="16.5" customHeight="1" x14ac:dyDescent="0.25">
      <c r="A16" s="9"/>
      <c r="B16" s="173"/>
      <c r="C16" s="148"/>
      <c r="D16" s="154"/>
      <c r="E16" s="174"/>
      <c r="F16" s="9"/>
      <c r="G16" s="72" t="str">
        <f>'Informações iniciais'!$D$10</f>
        <v>Liberdade financeira</v>
      </c>
      <c r="H16" s="73">
        <f>SUMIF($N$11:$N$71,'Informações iniciais'!D10,$P$11:$P$71)</f>
        <v>0</v>
      </c>
      <c r="I16" s="9"/>
      <c r="J16" s="141"/>
      <c r="K16" s="142"/>
      <c r="L16" s="143"/>
      <c r="M16" s="143"/>
      <c r="N16" s="143"/>
      <c r="O16" s="144"/>
      <c r="P16" s="145"/>
      <c r="Q16" s="9"/>
      <c r="R16" s="28" t="s">
        <v>44</v>
      </c>
      <c r="S16" s="29">
        <f>SUM(S11:S15)</f>
        <v>0</v>
      </c>
      <c r="T16" s="9"/>
    </row>
    <row r="17" spans="1:20" ht="16.5" customHeight="1" x14ac:dyDescent="0.25">
      <c r="A17" s="9"/>
      <c r="B17" s="171"/>
      <c r="C17" s="146"/>
      <c r="D17" s="151"/>
      <c r="E17" s="172"/>
      <c r="F17" s="9"/>
      <c r="G17" s="9"/>
      <c r="H17" s="12"/>
      <c r="I17" s="9"/>
      <c r="J17" s="136"/>
      <c r="K17" s="137"/>
      <c r="L17" s="138"/>
      <c r="M17" s="138"/>
      <c r="N17" s="138"/>
      <c r="O17" s="139"/>
      <c r="P17" s="140"/>
      <c r="Q17" s="9"/>
      <c r="T17" s="9"/>
    </row>
    <row r="18" spans="1:20" ht="16.5" customHeight="1" x14ac:dyDescent="0.25">
      <c r="A18" s="9"/>
      <c r="B18" s="173"/>
      <c r="C18" s="148"/>
      <c r="D18" s="154"/>
      <c r="E18" s="174"/>
      <c r="F18" s="9"/>
      <c r="G18" s="9"/>
      <c r="H18" s="12"/>
      <c r="I18" s="9"/>
      <c r="J18" s="141"/>
      <c r="K18" s="142"/>
      <c r="L18" s="143"/>
      <c r="M18" s="143"/>
      <c r="N18" s="143"/>
      <c r="O18" s="144"/>
      <c r="P18" s="145"/>
      <c r="Q18" s="9"/>
      <c r="T18" s="9"/>
    </row>
    <row r="19" spans="1:20" ht="16.5" customHeight="1" x14ac:dyDescent="0.25">
      <c r="A19" s="9"/>
      <c r="B19" s="171"/>
      <c r="C19" s="146"/>
      <c r="D19" s="151"/>
      <c r="E19" s="172"/>
      <c r="F19" s="9"/>
      <c r="G19" s="9"/>
      <c r="H19" s="12"/>
      <c r="I19" s="9"/>
      <c r="J19" s="136"/>
      <c r="K19" s="137"/>
      <c r="L19" s="138"/>
      <c r="M19" s="138"/>
      <c r="N19" s="138"/>
      <c r="O19" s="139"/>
      <c r="P19" s="140"/>
      <c r="Q19" s="9"/>
      <c r="T19" s="9"/>
    </row>
    <row r="20" spans="1:20" ht="16.5" customHeight="1" x14ac:dyDescent="0.25">
      <c r="A20" s="9"/>
      <c r="B20" s="173"/>
      <c r="C20" s="148"/>
      <c r="D20" s="154"/>
      <c r="E20" s="174"/>
      <c r="F20" s="9"/>
      <c r="G20" s="9"/>
      <c r="H20" s="12"/>
      <c r="I20" s="9"/>
      <c r="J20" s="136"/>
      <c r="K20" s="137"/>
      <c r="L20" s="138"/>
      <c r="M20" s="138"/>
      <c r="N20" s="138"/>
      <c r="O20" s="139"/>
      <c r="P20" s="140"/>
      <c r="Q20" s="9"/>
      <c r="T20" s="9"/>
    </row>
    <row r="21" spans="1:20" ht="16.5" customHeight="1" x14ac:dyDescent="0.25">
      <c r="A21" s="9"/>
      <c r="B21" s="171"/>
      <c r="C21" s="146"/>
      <c r="D21" s="151"/>
      <c r="E21" s="172"/>
      <c r="F21" s="9"/>
      <c r="G21" s="9"/>
      <c r="H21" s="9"/>
      <c r="I21" s="9"/>
      <c r="J21" s="141"/>
      <c r="K21" s="142"/>
      <c r="L21" s="143"/>
      <c r="M21" s="143"/>
      <c r="N21" s="143"/>
      <c r="O21" s="139"/>
      <c r="P21" s="145"/>
      <c r="Q21" s="9"/>
      <c r="T21" s="9"/>
    </row>
    <row r="22" spans="1:20" ht="16.5" customHeight="1" x14ac:dyDescent="0.25">
      <c r="A22" s="9"/>
      <c r="B22" s="173"/>
      <c r="C22" s="148"/>
      <c r="D22" s="154"/>
      <c r="E22" s="174"/>
      <c r="F22" s="9"/>
      <c r="G22" s="9"/>
      <c r="H22" s="9"/>
      <c r="I22" s="9"/>
      <c r="J22" s="141"/>
      <c r="K22" s="146"/>
      <c r="L22" s="143"/>
      <c r="M22" s="143"/>
      <c r="N22" s="143"/>
      <c r="O22" s="147"/>
      <c r="P22" s="145"/>
      <c r="Q22" s="9"/>
      <c r="T22" s="9"/>
    </row>
    <row r="23" spans="1:20" ht="16.5" customHeight="1" x14ac:dyDescent="0.25">
      <c r="A23" s="9"/>
      <c r="B23" s="171"/>
      <c r="C23" s="146"/>
      <c r="D23" s="151"/>
      <c r="E23" s="172"/>
      <c r="F23" s="9"/>
      <c r="G23" s="9"/>
      <c r="H23" s="9"/>
      <c r="I23" s="9"/>
      <c r="J23" s="141"/>
      <c r="K23" s="146"/>
      <c r="L23" s="143"/>
      <c r="M23" s="143"/>
      <c r="N23" s="143"/>
      <c r="O23" s="147"/>
      <c r="P23" s="145"/>
      <c r="Q23" s="9"/>
      <c r="T23" s="9"/>
    </row>
    <row r="24" spans="1:20" ht="16.5" customHeight="1" x14ac:dyDescent="0.25">
      <c r="A24" s="9"/>
      <c r="B24" s="173"/>
      <c r="C24" s="148"/>
      <c r="D24" s="154"/>
      <c r="E24" s="174"/>
      <c r="F24" s="9"/>
      <c r="G24" s="9"/>
      <c r="H24" s="9"/>
      <c r="I24" s="9"/>
      <c r="J24" s="136"/>
      <c r="K24" s="148"/>
      <c r="L24" s="138"/>
      <c r="M24" s="138"/>
      <c r="N24" s="138"/>
      <c r="O24" s="149"/>
      <c r="P24" s="140"/>
      <c r="Q24" s="9"/>
      <c r="T24" s="25"/>
    </row>
    <row r="25" spans="1:20" ht="16.5" customHeight="1" x14ac:dyDescent="0.25">
      <c r="A25" s="9"/>
      <c r="B25" s="171"/>
      <c r="C25" s="146"/>
      <c r="D25" s="151"/>
      <c r="E25" s="172"/>
      <c r="F25" s="9"/>
      <c r="G25" s="9"/>
      <c r="H25" s="9"/>
      <c r="I25" s="9"/>
      <c r="J25" s="141"/>
      <c r="K25" s="146"/>
      <c r="L25" s="143"/>
      <c r="M25" s="143"/>
      <c r="N25" s="143"/>
      <c r="O25" s="147"/>
      <c r="P25" s="145"/>
      <c r="Q25" s="9"/>
      <c r="T25" s="25"/>
    </row>
    <row r="26" spans="1:20" ht="16.5" customHeight="1" x14ac:dyDescent="0.25">
      <c r="A26" s="9"/>
      <c r="B26" s="173"/>
      <c r="C26" s="148"/>
      <c r="D26" s="154"/>
      <c r="E26" s="174"/>
      <c r="F26" s="9"/>
      <c r="G26" s="9"/>
      <c r="H26" s="9"/>
      <c r="I26" s="9"/>
      <c r="J26" s="136"/>
      <c r="K26" s="148"/>
      <c r="L26" s="138"/>
      <c r="M26" s="138"/>
      <c r="N26" s="138"/>
      <c r="O26" s="149"/>
      <c r="P26" s="140"/>
      <c r="Q26" s="9"/>
      <c r="T26" s="9"/>
    </row>
    <row r="27" spans="1:20" ht="16.5" customHeight="1" x14ac:dyDescent="0.25">
      <c r="A27" s="9"/>
      <c r="B27" s="178"/>
      <c r="C27" s="179"/>
      <c r="D27" s="180"/>
      <c r="E27" s="181"/>
      <c r="F27" s="9"/>
      <c r="G27" s="9"/>
      <c r="H27" s="9"/>
      <c r="I27" s="9"/>
      <c r="J27" s="141"/>
      <c r="K27" s="146"/>
      <c r="L27" s="143"/>
      <c r="M27" s="143"/>
      <c r="N27" s="143"/>
      <c r="O27" s="147"/>
      <c r="P27" s="145"/>
      <c r="Q27" s="9"/>
      <c r="T27" s="9"/>
    </row>
    <row r="28" spans="1:20" ht="16.5" customHeight="1" x14ac:dyDescent="0.25">
      <c r="A28" s="9"/>
      <c r="B28" s="182"/>
      <c r="C28" s="183"/>
      <c r="D28" s="182"/>
      <c r="E28" s="184"/>
      <c r="F28" s="9"/>
      <c r="G28" s="9"/>
      <c r="H28" s="9"/>
      <c r="I28" s="9"/>
      <c r="J28" s="136"/>
      <c r="K28" s="148"/>
      <c r="L28" s="138"/>
      <c r="M28" s="138"/>
      <c r="N28" s="138"/>
      <c r="O28" s="149"/>
      <c r="P28" s="140"/>
      <c r="Q28" s="9"/>
      <c r="T28" s="9"/>
    </row>
    <row r="29" spans="1:20" ht="16.5" customHeight="1" x14ac:dyDescent="0.25">
      <c r="A29" s="9"/>
      <c r="B29" s="182"/>
      <c r="C29" s="183"/>
      <c r="D29" s="182"/>
      <c r="E29" s="184"/>
      <c r="F29" s="9"/>
      <c r="G29" s="9"/>
      <c r="H29" s="9"/>
      <c r="I29" s="9"/>
      <c r="J29" s="141"/>
      <c r="K29" s="146"/>
      <c r="L29" s="143"/>
      <c r="M29" s="143"/>
      <c r="N29" s="143"/>
      <c r="O29" s="147"/>
      <c r="P29" s="145"/>
      <c r="Q29" s="9"/>
      <c r="R29" s="30"/>
      <c r="S29" s="9"/>
      <c r="T29" s="9"/>
    </row>
    <row r="30" spans="1:20" ht="16.5" customHeight="1" x14ac:dyDescent="0.25">
      <c r="A30" s="9"/>
      <c r="B30" s="182"/>
      <c r="C30" s="183"/>
      <c r="D30" s="182"/>
      <c r="E30" s="184"/>
      <c r="F30" s="9"/>
      <c r="G30" s="9"/>
      <c r="H30" s="9"/>
      <c r="I30" s="9"/>
      <c r="J30" s="136"/>
      <c r="K30" s="148"/>
      <c r="L30" s="138"/>
      <c r="M30" s="138"/>
      <c r="N30" s="138"/>
      <c r="O30" s="149"/>
      <c r="P30" s="140"/>
      <c r="Q30" s="9"/>
      <c r="R30" s="30"/>
      <c r="S30" s="9"/>
      <c r="T30" s="9"/>
    </row>
    <row r="31" spans="1:20" ht="16.5" customHeight="1" x14ac:dyDescent="0.25">
      <c r="A31" s="9"/>
      <c r="B31" s="182"/>
      <c r="C31" s="183"/>
      <c r="D31" s="182"/>
      <c r="E31" s="185"/>
      <c r="F31" s="9"/>
      <c r="G31" s="9"/>
      <c r="H31" s="9"/>
      <c r="I31" s="9"/>
      <c r="J31" s="150"/>
      <c r="K31" s="146"/>
      <c r="L31" s="151"/>
      <c r="M31" s="151"/>
      <c r="N31" s="151"/>
      <c r="O31" s="144"/>
      <c r="P31" s="152"/>
      <c r="Q31" s="9"/>
      <c r="R31" s="9"/>
      <c r="S31" s="9"/>
      <c r="T31" s="9"/>
    </row>
    <row r="32" spans="1:20" ht="16.5" customHeight="1" x14ac:dyDescent="0.25">
      <c r="A32" s="9"/>
      <c r="B32" s="182"/>
      <c r="C32" s="183"/>
      <c r="D32" s="182"/>
      <c r="E32" s="185"/>
      <c r="F32" s="9"/>
      <c r="G32" s="9"/>
      <c r="H32" s="9"/>
      <c r="I32" s="9"/>
      <c r="J32" s="153"/>
      <c r="K32" s="148"/>
      <c r="L32" s="154"/>
      <c r="M32" s="154"/>
      <c r="N32" s="154"/>
      <c r="O32" s="139"/>
      <c r="P32" s="155"/>
      <c r="Q32" s="9"/>
      <c r="R32" s="9"/>
      <c r="S32" s="9"/>
      <c r="T32" s="9"/>
    </row>
    <row r="33" spans="1:20" ht="16.5" customHeight="1" x14ac:dyDescent="0.25">
      <c r="A33" s="9"/>
      <c r="B33" s="182"/>
      <c r="C33" s="183"/>
      <c r="D33" s="182"/>
      <c r="E33" s="185"/>
      <c r="F33" s="9"/>
      <c r="G33" s="9"/>
      <c r="H33" s="9"/>
      <c r="I33" s="9"/>
      <c r="J33" s="150"/>
      <c r="K33" s="146"/>
      <c r="L33" s="151"/>
      <c r="M33" s="151"/>
      <c r="N33" s="151"/>
      <c r="O33" s="144"/>
      <c r="P33" s="152"/>
      <c r="Q33" s="9"/>
      <c r="R33" s="9"/>
      <c r="S33" s="9"/>
      <c r="T33" s="9"/>
    </row>
    <row r="34" spans="1:20" ht="16.5" customHeight="1" x14ac:dyDescent="0.25">
      <c r="A34" s="9"/>
      <c r="B34" s="182"/>
      <c r="C34" s="183"/>
      <c r="D34" s="182"/>
      <c r="E34" s="185"/>
      <c r="F34" s="9"/>
      <c r="G34" s="9"/>
      <c r="H34" s="9"/>
      <c r="I34" s="9"/>
      <c r="J34" s="153"/>
      <c r="K34" s="148"/>
      <c r="L34" s="154"/>
      <c r="M34" s="154"/>
      <c r="N34" s="154"/>
      <c r="O34" s="139"/>
      <c r="P34" s="155"/>
      <c r="Q34" s="9"/>
      <c r="R34" s="9"/>
      <c r="S34" s="9"/>
      <c r="T34" s="9"/>
    </row>
    <row r="35" spans="1:20" ht="16.5" customHeight="1" x14ac:dyDescent="0.25">
      <c r="A35" s="9"/>
      <c r="B35" s="182"/>
      <c r="C35" s="183"/>
      <c r="D35" s="182"/>
      <c r="E35" s="185"/>
      <c r="F35" s="9"/>
      <c r="G35" s="9"/>
      <c r="H35" s="9"/>
      <c r="I35" s="9"/>
      <c r="J35" s="150"/>
      <c r="K35" s="146"/>
      <c r="L35" s="151"/>
      <c r="M35" s="151"/>
      <c r="N35" s="151"/>
      <c r="O35" s="144"/>
      <c r="P35" s="152"/>
      <c r="Q35" s="9"/>
      <c r="R35" s="9"/>
      <c r="S35" s="9"/>
      <c r="T35" s="9"/>
    </row>
    <row r="36" spans="1:20" ht="16.5" customHeight="1" x14ac:dyDescent="0.25">
      <c r="A36" s="9"/>
      <c r="B36" s="182"/>
      <c r="C36" s="183"/>
      <c r="D36" s="182"/>
      <c r="E36" s="185"/>
      <c r="F36" s="9"/>
      <c r="G36" s="9"/>
      <c r="H36" s="9"/>
      <c r="I36" s="9"/>
      <c r="J36" s="153"/>
      <c r="K36" s="148"/>
      <c r="L36" s="154"/>
      <c r="M36" s="154"/>
      <c r="N36" s="154"/>
      <c r="O36" s="139"/>
      <c r="P36" s="155"/>
      <c r="Q36" s="9"/>
      <c r="R36" s="9"/>
      <c r="S36" s="9"/>
      <c r="T36" s="9"/>
    </row>
    <row r="37" spans="1:20" ht="16.5" customHeight="1" x14ac:dyDescent="0.25">
      <c r="A37" s="9"/>
      <c r="B37" s="182"/>
      <c r="C37" s="183"/>
      <c r="D37" s="182"/>
      <c r="E37" s="185"/>
      <c r="F37" s="9"/>
      <c r="G37" s="9"/>
      <c r="H37" s="9"/>
      <c r="I37" s="9"/>
      <c r="J37" s="150"/>
      <c r="K37" s="146"/>
      <c r="L37" s="151"/>
      <c r="M37" s="151"/>
      <c r="N37" s="151"/>
      <c r="O37" s="144"/>
      <c r="P37" s="152"/>
      <c r="Q37" s="9"/>
      <c r="R37" s="9"/>
      <c r="S37" s="9"/>
      <c r="T37" s="9"/>
    </row>
    <row r="38" spans="1:20" ht="16.5" customHeight="1" x14ac:dyDescent="0.25">
      <c r="A38" s="9"/>
      <c r="B38" s="182"/>
      <c r="C38" s="183"/>
      <c r="D38" s="182"/>
      <c r="E38" s="185"/>
      <c r="F38" s="9"/>
      <c r="G38" s="9"/>
      <c r="H38" s="9"/>
      <c r="I38" s="9"/>
      <c r="J38" s="153"/>
      <c r="K38" s="148"/>
      <c r="L38" s="154"/>
      <c r="M38" s="154"/>
      <c r="N38" s="154"/>
      <c r="O38" s="139"/>
      <c r="P38" s="155"/>
      <c r="Q38" s="9"/>
      <c r="R38" s="9"/>
      <c r="S38" s="9"/>
      <c r="T38" s="9"/>
    </row>
    <row r="39" spans="1:20" ht="16.5" customHeight="1" x14ac:dyDescent="0.25">
      <c r="A39" s="9"/>
      <c r="B39" s="182"/>
      <c r="C39" s="183"/>
      <c r="D39" s="182"/>
      <c r="E39" s="185"/>
      <c r="F39" s="9"/>
      <c r="G39" s="9"/>
      <c r="H39" s="9"/>
      <c r="I39" s="9"/>
      <c r="J39" s="150"/>
      <c r="K39" s="146"/>
      <c r="L39" s="151"/>
      <c r="M39" s="151"/>
      <c r="N39" s="151"/>
      <c r="O39" s="144"/>
      <c r="P39" s="152"/>
      <c r="Q39" s="9"/>
      <c r="R39" s="9"/>
      <c r="S39" s="9"/>
      <c r="T39" s="9"/>
    </row>
    <row r="40" spans="1:20" ht="16.5" customHeight="1" x14ac:dyDescent="0.25">
      <c r="A40" s="9"/>
      <c r="B40" s="182"/>
      <c r="C40" s="183"/>
      <c r="D40" s="182"/>
      <c r="E40" s="185"/>
      <c r="F40" s="9"/>
      <c r="G40" s="9"/>
      <c r="H40" s="9"/>
      <c r="I40" s="9"/>
      <c r="J40" s="153"/>
      <c r="K40" s="148"/>
      <c r="L40" s="154"/>
      <c r="M40" s="154"/>
      <c r="N40" s="154"/>
      <c r="O40" s="139"/>
      <c r="P40" s="155"/>
      <c r="Q40" s="9"/>
      <c r="R40" s="9"/>
      <c r="S40" s="9"/>
      <c r="T40" s="9"/>
    </row>
    <row r="41" spans="1:20" ht="16.5" customHeight="1" x14ac:dyDescent="0.25">
      <c r="A41" s="9"/>
      <c r="B41" s="182"/>
      <c r="C41" s="183"/>
      <c r="D41" s="182"/>
      <c r="E41" s="185"/>
      <c r="F41" s="9"/>
      <c r="G41" s="9"/>
      <c r="H41" s="9"/>
      <c r="I41" s="9"/>
      <c r="J41" s="150"/>
      <c r="K41" s="146"/>
      <c r="L41" s="151"/>
      <c r="M41" s="151"/>
      <c r="N41" s="151"/>
      <c r="O41" s="144"/>
      <c r="P41" s="152"/>
      <c r="Q41" s="9"/>
      <c r="R41" s="9"/>
      <c r="S41" s="9"/>
      <c r="T41" s="9"/>
    </row>
    <row r="42" spans="1:20" ht="16.5" customHeight="1" x14ac:dyDescent="0.25">
      <c r="A42" s="9"/>
      <c r="B42" s="182"/>
      <c r="C42" s="183"/>
      <c r="D42" s="182"/>
      <c r="E42" s="185"/>
      <c r="F42" s="9"/>
      <c r="G42" s="9"/>
      <c r="H42" s="9"/>
      <c r="I42" s="9"/>
      <c r="J42" s="153"/>
      <c r="K42" s="148"/>
      <c r="L42" s="154"/>
      <c r="M42" s="154"/>
      <c r="N42" s="154"/>
      <c r="O42" s="139"/>
      <c r="P42" s="155"/>
      <c r="Q42" s="9"/>
      <c r="R42" s="9"/>
      <c r="S42" s="9"/>
      <c r="T42" s="9"/>
    </row>
    <row r="43" spans="1:20" ht="16.5" customHeight="1" x14ac:dyDescent="0.25">
      <c r="A43" s="9"/>
      <c r="B43" s="182"/>
      <c r="C43" s="183"/>
      <c r="D43" s="182"/>
      <c r="E43" s="185"/>
      <c r="F43" s="9"/>
      <c r="G43" s="9"/>
      <c r="H43" s="9"/>
      <c r="I43" s="9"/>
      <c r="J43" s="150"/>
      <c r="K43" s="146"/>
      <c r="L43" s="151"/>
      <c r="M43" s="151"/>
      <c r="N43" s="151"/>
      <c r="O43" s="144"/>
      <c r="P43" s="152"/>
      <c r="Q43" s="9"/>
      <c r="R43" s="9"/>
      <c r="S43" s="9"/>
      <c r="T43" s="9"/>
    </row>
    <row r="44" spans="1:20" ht="16.5" customHeight="1" x14ac:dyDescent="0.25">
      <c r="A44" s="9"/>
      <c r="B44" s="182"/>
      <c r="C44" s="183"/>
      <c r="D44" s="182"/>
      <c r="E44" s="185"/>
      <c r="F44" s="9"/>
      <c r="G44" s="9"/>
      <c r="H44" s="9"/>
      <c r="I44" s="9"/>
      <c r="J44" s="153"/>
      <c r="K44" s="148"/>
      <c r="L44" s="154"/>
      <c r="M44" s="154"/>
      <c r="N44" s="154"/>
      <c r="O44" s="139"/>
      <c r="P44" s="155"/>
      <c r="Q44" s="9"/>
      <c r="R44" s="9"/>
      <c r="S44" s="9"/>
      <c r="T44" s="9"/>
    </row>
    <row r="45" spans="1:20" ht="16.5" customHeight="1" x14ac:dyDescent="0.25">
      <c r="A45" s="9"/>
      <c r="B45" s="182"/>
      <c r="C45" s="183"/>
      <c r="D45" s="182"/>
      <c r="E45" s="185"/>
      <c r="F45" s="9"/>
      <c r="G45" s="9"/>
      <c r="H45" s="9"/>
      <c r="I45" s="9"/>
      <c r="J45" s="150"/>
      <c r="K45" s="146"/>
      <c r="L45" s="151"/>
      <c r="M45" s="151"/>
      <c r="N45" s="151"/>
      <c r="O45" s="144"/>
      <c r="P45" s="152"/>
      <c r="Q45" s="9"/>
      <c r="R45" s="9"/>
      <c r="S45" s="9"/>
      <c r="T45" s="9"/>
    </row>
    <row r="46" spans="1:20" ht="16.5" customHeight="1" x14ac:dyDescent="0.25">
      <c r="A46" s="9"/>
      <c r="B46" s="182"/>
      <c r="C46" s="183"/>
      <c r="D46" s="182"/>
      <c r="E46" s="185"/>
      <c r="F46" s="9"/>
      <c r="G46" s="9"/>
      <c r="H46" s="9"/>
      <c r="I46" s="9"/>
      <c r="J46" s="153"/>
      <c r="K46" s="148"/>
      <c r="L46" s="154"/>
      <c r="M46" s="154"/>
      <c r="N46" s="154"/>
      <c r="O46" s="139"/>
      <c r="P46" s="155"/>
      <c r="Q46" s="9"/>
      <c r="R46" s="9"/>
      <c r="S46" s="9"/>
      <c r="T46" s="9"/>
    </row>
    <row r="47" spans="1:20" ht="16.5" customHeight="1" x14ac:dyDescent="0.25">
      <c r="A47" s="9"/>
      <c r="B47" s="182"/>
      <c r="C47" s="183"/>
      <c r="D47" s="182"/>
      <c r="E47" s="185"/>
      <c r="F47" s="9"/>
      <c r="G47" s="9"/>
      <c r="H47" s="9"/>
      <c r="I47" s="9"/>
      <c r="J47" s="150"/>
      <c r="K47" s="146"/>
      <c r="L47" s="151"/>
      <c r="M47" s="151"/>
      <c r="N47" s="151"/>
      <c r="O47" s="144"/>
      <c r="P47" s="152"/>
      <c r="Q47" s="9"/>
      <c r="R47" s="9"/>
      <c r="S47" s="9"/>
      <c r="T47" s="9"/>
    </row>
    <row r="48" spans="1:20" ht="16.5" customHeight="1" x14ac:dyDescent="0.25">
      <c r="A48" s="9"/>
      <c r="B48" s="182"/>
      <c r="C48" s="183"/>
      <c r="D48" s="182"/>
      <c r="E48" s="185"/>
      <c r="F48" s="9"/>
      <c r="G48" s="9"/>
      <c r="H48" s="9"/>
      <c r="I48" s="9"/>
      <c r="J48" s="153"/>
      <c r="K48" s="148"/>
      <c r="L48" s="154"/>
      <c r="M48" s="154"/>
      <c r="N48" s="154"/>
      <c r="O48" s="139"/>
      <c r="P48" s="155"/>
      <c r="Q48" s="9"/>
      <c r="R48" s="9"/>
      <c r="S48" s="9"/>
      <c r="T48" s="9"/>
    </row>
    <row r="49" spans="1:20" ht="16.5" customHeight="1" x14ac:dyDescent="0.25">
      <c r="A49" s="9"/>
      <c r="B49" s="182"/>
      <c r="C49" s="183"/>
      <c r="D49" s="182"/>
      <c r="E49" s="185"/>
      <c r="F49" s="9"/>
      <c r="G49" s="9"/>
      <c r="H49" s="9"/>
      <c r="I49" s="9"/>
      <c r="J49" s="150"/>
      <c r="K49" s="146"/>
      <c r="L49" s="151"/>
      <c r="M49" s="151"/>
      <c r="N49" s="151"/>
      <c r="O49" s="144"/>
      <c r="P49" s="152"/>
      <c r="Q49" s="9"/>
      <c r="R49" s="9"/>
      <c r="S49" s="9"/>
      <c r="T49" s="9"/>
    </row>
    <row r="50" spans="1:20" ht="16.5" customHeight="1" x14ac:dyDescent="0.25">
      <c r="A50" s="9"/>
      <c r="B50" s="182"/>
      <c r="C50" s="183"/>
      <c r="D50" s="182"/>
      <c r="E50" s="185"/>
      <c r="F50" s="9"/>
      <c r="G50" s="9"/>
      <c r="H50" s="9"/>
      <c r="I50" s="9"/>
      <c r="J50" s="150"/>
      <c r="K50" s="146"/>
      <c r="L50" s="151"/>
      <c r="M50" s="151"/>
      <c r="N50" s="151"/>
      <c r="O50" s="144"/>
      <c r="P50" s="152"/>
      <c r="Q50" s="9"/>
      <c r="R50" s="9"/>
      <c r="S50" s="9"/>
      <c r="T50" s="9"/>
    </row>
    <row r="51" spans="1:20" ht="16.5" customHeight="1" x14ac:dyDescent="0.25">
      <c r="A51" s="9"/>
      <c r="B51" s="182"/>
      <c r="C51" s="183"/>
      <c r="D51" s="182"/>
      <c r="E51" s="185"/>
      <c r="F51" s="9"/>
      <c r="G51" s="9"/>
      <c r="H51" s="9"/>
      <c r="I51" s="9"/>
      <c r="J51" s="153"/>
      <c r="K51" s="148"/>
      <c r="L51" s="154"/>
      <c r="M51" s="154"/>
      <c r="N51" s="154"/>
      <c r="O51" s="139"/>
      <c r="P51" s="155"/>
      <c r="Q51" s="9"/>
      <c r="R51" s="9"/>
      <c r="S51" s="9"/>
      <c r="T51" s="9"/>
    </row>
    <row r="52" spans="1:20" ht="16.5" customHeight="1" x14ac:dyDescent="0.25">
      <c r="A52" s="9"/>
      <c r="B52" s="182"/>
      <c r="C52" s="183"/>
      <c r="D52" s="182"/>
      <c r="E52" s="185"/>
      <c r="F52" s="9"/>
      <c r="G52" s="9"/>
      <c r="H52" s="9"/>
      <c r="I52" s="9"/>
      <c r="J52" s="156"/>
      <c r="K52" s="157"/>
      <c r="L52" s="158"/>
      <c r="M52" s="158"/>
      <c r="N52" s="158"/>
      <c r="O52" s="159"/>
      <c r="P52" s="160"/>
      <c r="Q52" s="9"/>
      <c r="R52" s="9"/>
      <c r="S52" s="9"/>
      <c r="T52" s="9"/>
    </row>
    <row r="53" spans="1:20" ht="16.5" customHeight="1" x14ac:dyDescent="0.25">
      <c r="A53" s="9"/>
      <c r="B53" s="182"/>
      <c r="C53" s="183"/>
      <c r="D53" s="182"/>
      <c r="E53" s="185"/>
      <c r="F53" s="9"/>
      <c r="G53" s="9"/>
      <c r="H53" s="9"/>
      <c r="I53" s="9"/>
      <c r="J53" s="156"/>
      <c r="K53" s="157"/>
      <c r="L53" s="158"/>
      <c r="M53" s="158"/>
      <c r="N53" s="158"/>
      <c r="O53" s="159"/>
      <c r="P53" s="160"/>
      <c r="Q53" s="9"/>
      <c r="R53" s="9"/>
      <c r="S53" s="9"/>
      <c r="T53" s="9"/>
    </row>
    <row r="54" spans="1:20" ht="16.5" customHeight="1" x14ac:dyDescent="0.25">
      <c r="A54" s="9"/>
      <c r="B54" s="182"/>
      <c r="C54" s="183"/>
      <c r="D54" s="182"/>
      <c r="E54" s="185"/>
      <c r="F54" s="9"/>
      <c r="G54" s="9"/>
      <c r="H54" s="9"/>
      <c r="I54" s="9"/>
      <c r="J54" s="156"/>
      <c r="K54" s="157"/>
      <c r="L54" s="158"/>
      <c r="M54" s="158"/>
      <c r="N54" s="158"/>
      <c r="O54" s="159"/>
      <c r="P54" s="160"/>
      <c r="Q54" s="9"/>
      <c r="R54" s="9"/>
      <c r="S54" s="9"/>
      <c r="T54" s="9"/>
    </row>
    <row r="55" spans="1:20" ht="16.5" customHeight="1" x14ac:dyDescent="0.25">
      <c r="A55" s="9"/>
      <c r="B55" s="182"/>
      <c r="C55" s="183"/>
      <c r="D55" s="182"/>
      <c r="E55" s="185"/>
      <c r="F55" s="9"/>
      <c r="G55" s="9"/>
      <c r="H55" s="9"/>
      <c r="I55" s="9"/>
      <c r="J55" s="156"/>
      <c r="K55" s="157"/>
      <c r="L55" s="158"/>
      <c r="M55" s="158"/>
      <c r="N55" s="158"/>
      <c r="O55" s="159"/>
      <c r="P55" s="160"/>
      <c r="Q55" s="9"/>
      <c r="R55" s="9"/>
      <c r="S55" s="9"/>
      <c r="T55" s="9"/>
    </row>
    <row r="56" spans="1:20" ht="16.5" customHeight="1" x14ac:dyDescent="0.25">
      <c r="A56" s="9"/>
      <c r="B56" s="182"/>
      <c r="C56" s="183"/>
      <c r="D56" s="182"/>
      <c r="E56" s="185"/>
      <c r="F56" s="9"/>
      <c r="G56" s="9"/>
      <c r="H56" s="9"/>
      <c r="I56" s="9"/>
      <c r="J56" s="156"/>
      <c r="K56" s="157"/>
      <c r="L56" s="158"/>
      <c r="M56" s="158"/>
      <c r="N56" s="158"/>
      <c r="O56" s="159"/>
      <c r="P56" s="160"/>
      <c r="Q56" s="9"/>
      <c r="R56" s="9"/>
      <c r="S56" s="9"/>
      <c r="T56" s="9"/>
    </row>
    <row r="57" spans="1:20" ht="16.5" customHeight="1" x14ac:dyDescent="0.25">
      <c r="A57" s="9"/>
      <c r="B57" s="182"/>
      <c r="C57" s="183"/>
      <c r="D57" s="182"/>
      <c r="E57" s="185"/>
      <c r="F57" s="9"/>
      <c r="G57" s="9"/>
      <c r="H57" s="9"/>
      <c r="I57" s="9"/>
      <c r="J57" s="156"/>
      <c r="K57" s="157"/>
      <c r="L57" s="158"/>
      <c r="M57" s="158"/>
      <c r="N57" s="158"/>
      <c r="O57" s="159"/>
      <c r="P57" s="160"/>
      <c r="Q57" s="9"/>
      <c r="R57" s="9"/>
      <c r="S57" s="9"/>
      <c r="T57" s="9"/>
    </row>
    <row r="58" spans="1:20" ht="16.5" customHeight="1" x14ac:dyDescent="0.25">
      <c r="A58" s="9"/>
      <c r="B58" s="182"/>
      <c r="C58" s="183"/>
      <c r="D58" s="182"/>
      <c r="E58" s="185"/>
      <c r="F58" s="9"/>
      <c r="G58" s="9"/>
      <c r="H58" s="9"/>
      <c r="I58" s="9"/>
      <c r="J58" s="156"/>
      <c r="K58" s="157"/>
      <c r="L58" s="158"/>
      <c r="M58" s="158"/>
      <c r="N58" s="158"/>
      <c r="O58" s="159"/>
      <c r="P58" s="160"/>
      <c r="Q58" s="9"/>
      <c r="R58" s="9"/>
      <c r="S58" s="9"/>
      <c r="T58" s="9"/>
    </row>
    <row r="59" spans="1:20" ht="16.5" customHeight="1" x14ac:dyDescent="0.25">
      <c r="A59" s="9"/>
      <c r="B59" s="182"/>
      <c r="C59" s="183"/>
      <c r="D59" s="182"/>
      <c r="E59" s="185"/>
      <c r="F59" s="9"/>
      <c r="G59" s="9"/>
      <c r="H59" s="9"/>
      <c r="I59" s="9"/>
      <c r="J59" s="156"/>
      <c r="K59" s="157"/>
      <c r="L59" s="158"/>
      <c r="M59" s="158"/>
      <c r="N59" s="158"/>
      <c r="O59" s="159"/>
      <c r="P59" s="160"/>
      <c r="Q59" s="9"/>
      <c r="R59" s="9"/>
      <c r="S59" s="9"/>
      <c r="T59" s="9"/>
    </row>
    <row r="60" spans="1:20" ht="16.5" customHeight="1" x14ac:dyDescent="0.25">
      <c r="A60" s="9"/>
      <c r="B60" s="182"/>
      <c r="C60" s="183"/>
      <c r="D60" s="182"/>
      <c r="E60" s="185"/>
      <c r="F60" s="9"/>
      <c r="G60" s="9"/>
      <c r="H60" s="9"/>
      <c r="I60" s="9"/>
      <c r="J60" s="156"/>
      <c r="K60" s="157"/>
      <c r="L60" s="158"/>
      <c r="M60" s="158"/>
      <c r="N60" s="158"/>
      <c r="O60" s="159"/>
      <c r="P60" s="160"/>
      <c r="Q60" s="9"/>
      <c r="R60" s="9"/>
      <c r="S60" s="9"/>
      <c r="T60" s="9"/>
    </row>
    <row r="61" spans="1:20" ht="16.5" customHeight="1" x14ac:dyDescent="0.25">
      <c r="A61" s="9"/>
      <c r="B61" s="182"/>
      <c r="C61" s="183"/>
      <c r="D61" s="182"/>
      <c r="E61" s="185"/>
      <c r="F61" s="9"/>
      <c r="G61" s="9"/>
      <c r="H61" s="9"/>
      <c r="I61" s="9"/>
      <c r="J61" s="150"/>
      <c r="K61" s="146"/>
      <c r="L61" s="151"/>
      <c r="M61" s="151"/>
      <c r="N61" s="151"/>
      <c r="O61" s="144"/>
      <c r="P61" s="152"/>
      <c r="Q61" s="9"/>
      <c r="R61" s="9"/>
      <c r="S61" s="9"/>
      <c r="T61" s="9"/>
    </row>
    <row r="62" spans="1:20" ht="16.5" customHeight="1" x14ac:dyDescent="0.25">
      <c r="A62" s="9"/>
      <c r="B62" s="182"/>
      <c r="C62" s="183"/>
      <c r="D62" s="182"/>
      <c r="E62" s="185"/>
      <c r="F62" s="9"/>
      <c r="G62" s="9"/>
      <c r="H62" s="9"/>
      <c r="I62" s="9"/>
      <c r="J62" s="153"/>
      <c r="K62" s="148"/>
      <c r="L62" s="154"/>
      <c r="M62" s="154"/>
      <c r="N62" s="154"/>
      <c r="O62" s="139"/>
      <c r="P62" s="155"/>
      <c r="Q62" s="9"/>
      <c r="R62" s="9"/>
      <c r="S62" s="9"/>
      <c r="T62" s="9"/>
    </row>
    <row r="63" spans="1:20" ht="16.5" customHeight="1" x14ac:dyDescent="0.25">
      <c r="A63" s="9"/>
      <c r="B63" s="182"/>
      <c r="C63" s="183"/>
      <c r="D63" s="182"/>
      <c r="E63" s="185"/>
      <c r="F63" s="9"/>
      <c r="G63" s="9"/>
      <c r="H63" s="9"/>
      <c r="I63" s="9"/>
      <c r="J63" s="150"/>
      <c r="K63" s="146"/>
      <c r="L63" s="151"/>
      <c r="M63" s="151"/>
      <c r="N63" s="151"/>
      <c r="O63" s="144"/>
      <c r="P63" s="152"/>
      <c r="Q63" s="9"/>
      <c r="R63" s="9"/>
      <c r="S63" s="9"/>
      <c r="T63" s="9"/>
    </row>
    <row r="64" spans="1:20" ht="16.5" customHeight="1" x14ac:dyDescent="0.25">
      <c r="A64" s="9"/>
      <c r="B64" s="182"/>
      <c r="C64" s="183"/>
      <c r="D64" s="182"/>
      <c r="E64" s="185"/>
      <c r="F64" s="9"/>
      <c r="G64" s="9"/>
      <c r="H64" s="9"/>
      <c r="I64" s="9"/>
      <c r="J64" s="153"/>
      <c r="K64" s="148"/>
      <c r="L64" s="154"/>
      <c r="M64" s="154"/>
      <c r="N64" s="154"/>
      <c r="O64" s="139"/>
      <c r="P64" s="155"/>
      <c r="Q64" s="9"/>
      <c r="R64" s="9"/>
      <c r="S64" s="9"/>
      <c r="T64" s="9"/>
    </row>
    <row r="65" spans="1:20" ht="16.5" customHeight="1" x14ac:dyDescent="0.25">
      <c r="A65" s="9"/>
      <c r="B65" s="182"/>
      <c r="C65" s="183"/>
      <c r="D65" s="182"/>
      <c r="E65" s="185"/>
      <c r="F65" s="9"/>
      <c r="G65" s="9"/>
      <c r="H65" s="9"/>
      <c r="I65" s="9"/>
      <c r="J65" s="141"/>
      <c r="K65" s="146"/>
      <c r="L65" s="143"/>
      <c r="M65" s="143"/>
      <c r="N65" s="143"/>
      <c r="O65" s="147"/>
      <c r="P65" s="152"/>
      <c r="Q65" s="9"/>
      <c r="R65" s="9"/>
      <c r="S65" s="9"/>
      <c r="T65" s="9"/>
    </row>
    <row r="66" spans="1:20" ht="16.5" customHeight="1" x14ac:dyDescent="0.25">
      <c r="A66" s="9"/>
      <c r="B66" s="182"/>
      <c r="C66" s="183"/>
      <c r="D66" s="182"/>
      <c r="E66" s="185"/>
      <c r="F66" s="9"/>
      <c r="G66" s="9"/>
      <c r="H66" s="9"/>
      <c r="I66" s="9"/>
      <c r="J66" s="136"/>
      <c r="K66" s="148"/>
      <c r="L66" s="138"/>
      <c r="M66" s="138"/>
      <c r="N66" s="138"/>
      <c r="O66" s="149"/>
      <c r="P66" s="155"/>
      <c r="Q66" s="9"/>
      <c r="R66" s="9"/>
      <c r="S66" s="9"/>
      <c r="T66" s="9"/>
    </row>
    <row r="67" spans="1:20" ht="16.5" customHeight="1" x14ac:dyDescent="0.25">
      <c r="A67" s="9"/>
      <c r="B67" s="182"/>
      <c r="C67" s="183"/>
      <c r="D67" s="182"/>
      <c r="E67" s="185"/>
      <c r="F67" s="9"/>
      <c r="G67" s="9"/>
      <c r="H67" s="9"/>
      <c r="I67" s="9"/>
      <c r="J67" s="161"/>
      <c r="K67" s="162"/>
      <c r="L67" s="163"/>
      <c r="M67" s="163"/>
      <c r="N67" s="163"/>
      <c r="O67" s="164"/>
      <c r="P67" s="165"/>
      <c r="Q67" s="9"/>
      <c r="R67" s="9"/>
      <c r="S67" s="9"/>
      <c r="T67" s="9"/>
    </row>
    <row r="68" spans="1:20" ht="16.5" customHeight="1" x14ac:dyDescent="0.25">
      <c r="A68" s="9"/>
      <c r="B68" s="182"/>
      <c r="C68" s="183"/>
      <c r="D68" s="182"/>
      <c r="E68" s="185"/>
      <c r="F68" s="9"/>
      <c r="G68" s="9"/>
      <c r="H68" s="9"/>
      <c r="I68" s="9"/>
      <c r="J68" s="166"/>
      <c r="K68" s="167"/>
      <c r="L68" s="166"/>
      <c r="M68" s="166"/>
      <c r="N68" s="166"/>
      <c r="O68" s="168"/>
      <c r="P68" s="169"/>
      <c r="Q68" s="9"/>
      <c r="R68" s="9"/>
      <c r="S68" s="9"/>
      <c r="T68" s="9"/>
    </row>
  </sheetData>
  <sheetProtection algorithmName="SHA-512" hashValue="9FkMhYxRiXJ6P9ouBz3tUUVTh5yvI+uexXbMzYRQzURq3uKrF+zRABYPn4cMHC1/8EVRhrkiAt7fZTpDtTYj4w==" saltValue="1dDMA84Cn23GGErcQkYXOA==" spinCount="100000" sheet="1" objects="1" scenarios="1"/>
  <mergeCells count="16">
    <mergeCell ref="G10:H10"/>
    <mergeCell ref="R10:S10"/>
    <mergeCell ref="B2:E2"/>
    <mergeCell ref="G2:H2"/>
    <mergeCell ref="J2:P2"/>
    <mergeCell ref="B3:D3"/>
    <mergeCell ref="J3:O3"/>
    <mergeCell ref="B4:D4"/>
    <mergeCell ref="B5:D5"/>
    <mergeCell ref="B8:D8"/>
    <mergeCell ref="J8:O8"/>
    <mergeCell ref="J4:O4"/>
    <mergeCell ref="J5:O5"/>
    <mergeCell ref="B6:D6"/>
    <mergeCell ref="B7:D7"/>
    <mergeCell ref="J7:O7"/>
  </mergeCells>
  <dataValidations count="3">
    <dataValidation type="custom" allowBlank="1" showDropDown="1" sqref="C11:C27 K11:K67" xr:uid="{AC6A8AAC-E75A-4701-B24B-CFAEA1827DEB}">
      <formula1>OR(NOT(ISERROR(DATEVALUE(C11))), AND(ISNUMBER(C11), LEFT(CELL("format", C11))="D"))</formula1>
    </dataValidation>
    <dataValidation type="custom" allowBlank="1" showDropDown="1" sqref="E11:E27 P11:P67" xr:uid="{C8A5E5CE-C639-4789-8FAD-C9713229E297}">
      <formula1>AND(ISNUMBER(E11),(NOT(OR(NOT(ISERROR(DATEVALUE(E11))), AND(ISNUMBER(E11), LEFT(CELL("format", E11))="D")))))</formula1>
    </dataValidation>
    <dataValidation allowBlank="1" showDropDown="1" sqref="O11:O67" xr:uid="{3F8F846A-2BF7-40F7-A940-F21A9AFE98D9}"/>
  </dataValidations>
  <printOptions horizontalCentered="1"/>
  <pageMargins left="0.23622047244094491" right="0.23622047244094491" top="0.74803149606299213" bottom="0.74803149606299213" header="0.31496062992125984" footer="0.31496062992125984"/>
  <pageSetup scale="48" fitToHeight="0" orientation="landscape" r:id="rId1"/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B680055C-2BD1-4491-ACBA-F3786A80B050}">
          <x14:formula1>
            <xm:f>'Informações iniciais'!$B$5:$B$9</xm:f>
          </x14:formula1>
          <xm:sqref>B11:B27 J11:J67</xm:sqref>
        </x14:dataValidation>
        <x14:dataValidation type="list" allowBlank="1" showErrorMessage="1" xr:uid="{AB281012-79D9-44CD-95C7-0CB8F115CA37}">
          <x14:formula1>
            <xm:f>'Informações iniciais'!$G$5:$G$10</xm:f>
          </x14:formula1>
          <xm:sqref>M11:M67</xm:sqref>
        </x14:dataValidation>
        <x14:dataValidation type="list" allowBlank="1" showErrorMessage="1" xr:uid="{D5108F4D-808D-426F-B3B7-7B546D07D87C}">
          <x14:formula1>
            <xm:f>'Informações iniciais'!$D$5:$D$10</xm:f>
          </x14:formula1>
          <xm:sqref>N11:N67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68"/>
  <sheetViews>
    <sheetView showGridLines="0" zoomScale="90" zoomScaleNormal="90" workbookViewId="0">
      <selection activeCell="M19" sqref="M19"/>
    </sheetView>
  </sheetViews>
  <sheetFormatPr defaultColWidth="14.42578125" defaultRowHeight="15" customHeight="1" x14ac:dyDescent="0.25"/>
  <cols>
    <col min="1" max="1" width="1.7109375" customWidth="1"/>
    <col min="2" max="2" width="16.5703125" style="170" customWidth="1"/>
    <col min="3" max="3" width="12.28515625" style="170" bestFit="1" customWidth="1"/>
    <col min="4" max="4" width="17.140625" style="170" customWidth="1"/>
    <col min="5" max="5" width="15.28515625" style="170" customWidth="1"/>
    <col min="6" max="6" width="2.7109375" customWidth="1"/>
    <col min="7" max="7" width="21.140625" bestFit="1" customWidth="1"/>
    <col min="8" max="8" width="13.85546875" customWidth="1"/>
    <col min="9" max="9" width="2.7109375" customWidth="1"/>
    <col min="10" max="10" width="13" style="170" bestFit="1" customWidth="1"/>
    <col min="11" max="11" width="11.85546875" style="170" bestFit="1" customWidth="1"/>
    <col min="12" max="12" width="29.140625" style="170" customWidth="1"/>
    <col min="13" max="13" width="22" style="170" bestFit="1" customWidth="1"/>
    <col min="14" max="14" width="21.85546875" style="170" customWidth="1"/>
    <col min="15" max="15" width="8.7109375" style="170" bestFit="1" customWidth="1"/>
    <col min="16" max="16" width="18.140625" style="170" customWidth="1"/>
    <col min="17" max="17" width="2.7109375" customWidth="1"/>
    <col min="18" max="18" width="22.5703125" bestFit="1" customWidth="1"/>
    <col min="19" max="19" width="23.85546875" bestFit="1" customWidth="1"/>
    <col min="20" max="20" width="12.42578125" customWidth="1"/>
  </cols>
  <sheetData>
    <row r="1" spans="1:20" ht="11.25" customHeight="1" x14ac:dyDescent="0.25">
      <c r="A1" s="9"/>
      <c r="B1" s="10"/>
      <c r="C1" s="11"/>
      <c r="D1" s="10"/>
      <c r="E1" s="9"/>
      <c r="F1" s="9"/>
      <c r="G1" s="9"/>
      <c r="H1" s="12"/>
      <c r="I1" s="9"/>
      <c r="J1" s="10"/>
      <c r="K1" s="11"/>
      <c r="L1" s="10"/>
      <c r="M1" s="10"/>
      <c r="N1" s="10"/>
      <c r="O1" s="13"/>
      <c r="P1" s="9"/>
      <c r="Q1" s="9"/>
      <c r="R1" s="9"/>
      <c r="S1" s="9"/>
      <c r="T1" s="9"/>
    </row>
    <row r="2" spans="1:20" ht="16.5" customHeight="1" x14ac:dyDescent="0.25">
      <c r="A2" s="9"/>
      <c r="B2" s="116" t="s">
        <v>28</v>
      </c>
      <c r="C2" s="117"/>
      <c r="D2" s="117"/>
      <c r="E2" s="118"/>
      <c r="F2" s="9"/>
      <c r="G2" s="89" t="s">
        <v>29</v>
      </c>
      <c r="H2" s="119"/>
      <c r="I2" s="9"/>
      <c r="J2" s="120" t="s">
        <v>30</v>
      </c>
      <c r="K2" s="117"/>
      <c r="L2" s="117"/>
      <c r="M2" s="117"/>
      <c r="N2" s="117"/>
      <c r="O2" s="117"/>
      <c r="P2" s="118"/>
      <c r="Q2" s="9"/>
      <c r="R2" s="14" t="s">
        <v>31</v>
      </c>
      <c r="S2" s="15" t="s">
        <v>32</v>
      </c>
      <c r="T2" s="9"/>
    </row>
    <row r="3" spans="1:20" ht="16.5" customHeight="1" x14ac:dyDescent="0.25">
      <c r="A3" s="9"/>
      <c r="B3" s="94" t="str">
        <f>'Informações iniciais'!B5</f>
        <v>Integrante 1</v>
      </c>
      <c r="C3" s="121"/>
      <c r="D3" s="122"/>
      <c r="E3" s="26">
        <f>SUMIF($B$11:$B$68,'Informações iniciais'!B5,$E$11:$E$68)</f>
        <v>0</v>
      </c>
      <c r="F3" s="9"/>
      <c r="G3" s="61" t="str">
        <f>'Informações iniciais'!$D$5</f>
        <v>Despesa fixa</v>
      </c>
      <c r="H3" s="62">
        <f>E8*'Informações iniciais'!$E$5</f>
        <v>0</v>
      </c>
      <c r="I3" s="9"/>
      <c r="J3" s="97" t="str">
        <f>'Informações iniciais'!B5</f>
        <v>Integrante 1</v>
      </c>
      <c r="K3" s="121"/>
      <c r="L3" s="121"/>
      <c r="M3" s="121"/>
      <c r="N3" s="121"/>
      <c r="O3" s="122"/>
      <c r="P3" s="74">
        <f>SUMIF($J$11:$J$68,'Informações iniciais'!B5,$P$11:$P$68)</f>
        <v>0</v>
      </c>
      <c r="Q3" s="9"/>
      <c r="R3" s="16" t="str">
        <f>'Informações iniciais'!G6</f>
        <v>Cartão de crédito 1</v>
      </c>
      <c r="S3" s="26">
        <f>SUMIF($M$11:$M$68,'Informações iniciais'!G6,$P$11:$P$68)</f>
        <v>0</v>
      </c>
      <c r="T3" s="9"/>
    </row>
    <row r="4" spans="1:20" ht="16.5" customHeight="1" x14ac:dyDescent="0.25">
      <c r="A4" s="9"/>
      <c r="B4" s="100" t="str">
        <f>'Informações iniciais'!B6</f>
        <v>Integrante 2</v>
      </c>
      <c r="C4" s="123"/>
      <c r="D4" s="124"/>
      <c r="E4" s="48">
        <f>SUMIF($B$11:$B$68,'Informações iniciais'!B6,$E$11:$E$68)</f>
        <v>0</v>
      </c>
      <c r="F4" s="9"/>
      <c r="G4" s="64" t="str">
        <f>'Informações iniciais'!$D$6</f>
        <v>Gasto extra</v>
      </c>
      <c r="H4" s="65">
        <f>E8*'Informações iniciais'!$E$6</f>
        <v>0</v>
      </c>
      <c r="I4" s="9"/>
      <c r="J4" s="107" t="str">
        <f>'Informações iniciais'!B6</f>
        <v>Integrante 2</v>
      </c>
      <c r="K4" s="125"/>
      <c r="L4" s="125"/>
      <c r="M4" s="125"/>
      <c r="N4" s="125"/>
      <c r="O4" s="126"/>
      <c r="P4" s="77">
        <f>SUMIF($J$11:$J$68,'Informações iniciais'!B6,$P$11:$P$68)</f>
        <v>0</v>
      </c>
      <c r="Q4" s="9"/>
      <c r="R4" s="17" t="str">
        <f>'Informações iniciais'!G7</f>
        <v>Cartão de crédito 2</v>
      </c>
      <c r="S4" s="78">
        <f>SUMIF($M$11:$M$68,'Informações iniciais'!G7,$P$11:$P$68)</f>
        <v>0</v>
      </c>
      <c r="T4" s="9"/>
    </row>
    <row r="5" spans="1:20" ht="16.5" customHeight="1" x14ac:dyDescent="0.25">
      <c r="A5" s="9"/>
      <c r="B5" s="94" t="str">
        <f>'Informações iniciais'!B7</f>
        <v>Integrante 3</v>
      </c>
      <c r="C5" s="121"/>
      <c r="D5" s="122"/>
      <c r="E5" s="26">
        <f>SUMIF($B$11:$B$68,'Informações iniciais'!B7,$E$11:$E$68)</f>
        <v>0</v>
      </c>
      <c r="F5" s="9"/>
      <c r="G5" s="61" t="str">
        <f>'Informações iniciais'!$D$7</f>
        <v>Aperfeiçoamento</v>
      </c>
      <c r="H5" s="62">
        <f>E8*'Informações iniciais'!$E$7</f>
        <v>0</v>
      </c>
      <c r="I5" s="9"/>
      <c r="J5" s="97" t="str">
        <f>'Informações iniciais'!B7</f>
        <v>Integrante 3</v>
      </c>
      <c r="K5" s="121"/>
      <c r="L5" s="121"/>
      <c r="M5" s="121"/>
      <c r="N5" s="121"/>
      <c r="O5" s="122"/>
      <c r="P5" s="74">
        <f>SUMIF($J$11:$J$68,'Informações iniciais'!B7,$P$11:$P$68)</f>
        <v>0</v>
      </c>
      <c r="Q5" s="9"/>
      <c r="R5" s="16" t="str">
        <f>'Informações iniciais'!G8</f>
        <v>Cartão de crédito 4</v>
      </c>
      <c r="S5" s="26">
        <f>SUMIF($M$11:$M$68,'Informações iniciais'!G8,$P$11:$P$68)</f>
        <v>0</v>
      </c>
      <c r="T5" s="9"/>
    </row>
    <row r="6" spans="1:20" ht="16.5" customHeight="1" x14ac:dyDescent="0.25">
      <c r="A6" s="9"/>
      <c r="B6" s="100" t="str">
        <f>'Informações iniciais'!B8</f>
        <v>Integrante 4</v>
      </c>
      <c r="C6" s="123"/>
      <c r="D6" s="124"/>
      <c r="E6" s="48">
        <f>SUMIF($B$11:$B$68,'Informações iniciais'!B8,$E$11:$E$68)</f>
        <v>0</v>
      </c>
      <c r="F6" s="9"/>
      <c r="G6" s="64" t="str">
        <f>'Informações iniciais'!$D$8</f>
        <v>Lazer</v>
      </c>
      <c r="H6" s="65">
        <f>E8*'Informações iniciais'!$E$8</f>
        <v>0</v>
      </c>
      <c r="I6" s="9"/>
      <c r="J6" s="49" t="str">
        <f>'Informações iniciais'!B8</f>
        <v>Integrante 4</v>
      </c>
      <c r="K6" s="75"/>
      <c r="L6" s="75"/>
      <c r="M6" s="75"/>
      <c r="N6" s="75"/>
      <c r="O6" s="76"/>
      <c r="P6" s="77">
        <f>SUMIF($J$11:$J$68,'Informações iniciais'!B8,$P$11:$P$68)</f>
        <v>0</v>
      </c>
      <c r="Q6" s="9"/>
      <c r="R6" s="17" t="str">
        <f>'Informações iniciais'!G9</f>
        <v>Cartão de crédito 5</v>
      </c>
      <c r="S6" s="78">
        <f>SUMIF($M$11:$M$68,'Informações iniciais'!G9,$P$11:$P$68)</f>
        <v>0</v>
      </c>
      <c r="T6" s="9"/>
    </row>
    <row r="7" spans="1:20" ht="16.5" customHeight="1" x14ac:dyDescent="0.25">
      <c r="A7" s="9"/>
      <c r="B7" s="94" t="str">
        <f>'Informações iniciais'!B9</f>
        <v>Integrante 5</v>
      </c>
      <c r="C7" s="121"/>
      <c r="D7" s="122"/>
      <c r="E7" s="26">
        <f>SUMIF($B$11:$B$68,'Informações iniciais'!B9,$E$11:$E$68)</f>
        <v>0</v>
      </c>
      <c r="F7" s="9"/>
      <c r="G7" s="61" t="str">
        <f>'Informações iniciais'!$D$9</f>
        <v>Metas</v>
      </c>
      <c r="H7" s="62">
        <f>E8*'Informações iniciais'!$E$9</f>
        <v>0</v>
      </c>
      <c r="I7" s="9"/>
      <c r="J7" s="110" t="str">
        <f>'Informações iniciais'!B9</f>
        <v>Integrante 5</v>
      </c>
      <c r="K7" s="121"/>
      <c r="L7" s="121"/>
      <c r="M7" s="121"/>
      <c r="N7" s="121"/>
      <c r="O7" s="122"/>
      <c r="P7" s="74">
        <f>SUMIF($J$11:$J$68,'Informações iniciais'!B9,$P$11:$P$68)</f>
        <v>0</v>
      </c>
      <c r="Q7" s="9"/>
      <c r="R7" s="16" t="str">
        <f>'Informações iniciais'!G10</f>
        <v>Cartão de crédito 6</v>
      </c>
      <c r="S7" s="26">
        <f>SUMIF($M$11:$M$68,'Informações iniciais'!G10,$P$11:$P$68)</f>
        <v>0</v>
      </c>
      <c r="T7" s="9"/>
    </row>
    <row r="8" spans="1:20" ht="16.5" customHeight="1" x14ac:dyDescent="0.25">
      <c r="A8" s="10"/>
      <c r="B8" s="127" t="s">
        <v>33</v>
      </c>
      <c r="C8" s="128"/>
      <c r="D8" s="128"/>
      <c r="E8" s="18">
        <f>SUM(E11:E39)</f>
        <v>0</v>
      </c>
      <c r="F8" s="10"/>
      <c r="G8" s="66" t="str">
        <f>'Informações iniciais'!$D$10</f>
        <v>Liberdade financeira</v>
      </c>
      <c r="H8" s="67">
        <f>E8*'Informações iniciais'!$E$10</f>
        <v>0</v>
      </c>
      <c r="I8" s="10"/>
      <c r="J8" s="129" t="s">
        <v>33</v>
      </c>
      <c r="K8" s="128"/>
      <c r="L8" s="128"/>
      <c r="M8" s="128"/>
      <c r="N8" s="128"/>
      <c r="O8" s="128"/>
      <c r="P8" s="19">
        <f>SUM(P3:P7)</f>
        <v>0</v>
      </c>
      <c r="Q8" s="10"/>
      <c r="R8" s="23" t="s">
        <v>34</v>
      </c>
      <c r="S8" s="24">
        <f>SUM(S3:S7)</f>
        <v>0</v>
      </c>
      <c r="T8" s="10"/>
    </row>
    <row r="9" spans="1:20" ht="16.5" customHeight="1" x14ac:dyDescent="0.25">
      <c r="A9" s="10"/>
      <c r="B9" s="20"/>
      <c r="C9" s="20"/>
      <c r="D9" s="20"/>
      <c r="E9" s="20"/>
      <c r="F9" s="10"/>
      <c r="G9" s="63"/>
      <c r="H9" s="63"/>
      <c r="I9" s="10"/>
      <c r="J9" s="21"/>
      <c r="K9" s="21"/>
      <c r="L9" s="21"/>
      <c r="M9" s="21"/>
      <c r="N9" s="21"/>
      <c r="O9" s="22"/>
      <c r="P9" s="21"/>
      <c r="Q9" s="10"/>
      <c r="R9" s="79"/>
      <c r="S9" s="79"/>
      <c r="T9" s="10"/>
    </row>
    <row r="10" spans="1:20" s="60" customFormat="1" ht="16.5" customHeight="1" x14ac:dyDescent="0.25">
      <c r="A10" s="11"/>
      <c r="B10" s="53" t="s">
        <v>35</v>
      </c>
      <c r="C10" s="54" t="s">
        <v>36</v>
      </c>
      <c r="D10" s="54" t="s">
        <v>37</v>
      </c>
      <c r="E10" s="55" t="s">
        <v>38</v>
      </c>
      <c r="F10" s="11"/>
      <c r="G10" s="82" t="s">
        <v>39</v>
      </c>
      <c r="H10" s="113"/>
      <c r="I10" s="11"/>
      <c r="J10" s="56" t="s">
        <v>35</v>
      </c>
      <c r="K10" s="57" t="s">
        <v>36</v>
      </c>
      <c r="L10" s="57" t="s">
        <v>40</v>
      </c>
      <c r="M10" s="57" t="s">
        <v>41</v>
      </c>
      <c r="N10" s="57" t="s">
        <v>42</v>
      </c>
      <c r="O10" s="58" t="s">
        <v>64</v>
      </c>
      <c r="P10" s="59" t="s">
        <v>38</v>
      </c>
      <c r="Q10" s="11"/>
      <c r="R10" s="114" t="s">
        <v>43</v>
      </c>
      <c r="S10" s="115"/>
      <c r="T10" s="11"/>
    </row>
    <row r="11" spans="1:20" ht="16.5" customHeight="1" x14ac:dyDescent="0.25">
      <c r="A11" s="9"/>
      <c r="B11" s="171"/>
      <c r="C11" s="146"/>
      <c r="D11" s="151"/>
      <c r="E11" s="172"/>
      <c r="F11" s="9"/>
      <c r="G11" s="68" t="str">
        <f>'Informações iniciais'!$D$5</f>
        <v>Despesa fixa</v>
      </c>
      <c r="H11" s="69">
        <f>SUMIF($N$11:$N$71,'Informações iniciais'!D5,$P$11:$P$71)</f>
        <v>0</v>
      </c>
      <c r="I11" s="9"/>
      <c r="J11" s="136"/>
      <c r="K11" s="137"/>
      <c r="L11" s="138"/>
      <c r="M11" s="138"/>
      <c r="N11" s="138"/>
      <c r="O11" s="139"/>
      <c r="P11" s="140"/>
      <c r="Q11" s="27"/>
      <c r="R11" s="16" t="str">
        <f>B3</f>
        <v>Integrante 1</v>
      </c>
      <c r="S11" s="26">
        <f>E3-P3</f>
        <v>0</v>
      </c>
    </row>
    <row r="12" spans="1:20" ht="16.5" customHeight="1" x14ac:dyDescent="0.25">
      <c r="A12" s="9"/>
      <c r="B12" s="173"/>
      <c r="C12" s="148"/>
      <c r="D12" s="154"/>
      <c r="E12" s="174"/>
      <c r="F12" s="9"/>
      <c r="G12" s="70" t="str">
        <f>'Informações iniciais'!$D$6</f>
        <v>Gasto extra</v>
      </c>
      <c r="H12" s="71">
        <f>SUMIF($N$11:$N$71,'Informações iniciais'!D6,$P$11:$P$71)</f>
        <v>0</v>
      </c>
      <c r="I12" s="9"/>
      <c r="J12" s="141"/>
      <c r="K12" s="142"/>
      <c r="L12" s="143"/>
      <c r="M12" s="143"/>
      <c r="N12" s="143"/>
      <c r="O12" s="144"/>
      <c r="P12" s="145"/>
      <c r="Q12" s="9"/>
      <c r="R12" s="50" t="str">
        <f>B4</f>
        <v>Integrante 2</v>
      </c>
      <c r="S12" s="51">
        <f>E4-P4</f>
        <v>0</v>
      </c>
    </row>
    <row r="13" spans="1:20" ht="16.5" customHeight="1" x14ac:dyDescent="0.25">
      <c r="A13" s="9"/>
      <c r="B13" s="175"/>
      <c r="C13" s="176"/>
      <c r="D13" s="138"/>
      <c r="E13" s="177"/>
      <c r="F13" s="9"/>
      <c r="G13" s="68" t="str">
        <f>'Informações iniciais'!$D$7</f>
        <v>Aperfeiçoamento</v>
      </c>
      <c r="H13" s="69">
        <f>SUMIF($N$11:$N$71,'Informações iniciais'!D7,$P$11:$P$71)</f>
        <v>0</v>
      </c>
      <c r="I13" s="9"/>
      <c r="J13" s="136"/>
      <c r="K13" s="137"/>
      <c r="L13" s="138"/>
      <c r="M13" s="138"/>
      <c r="N13" s="138"/>
      <c r="O13" s="139"/>
      <c r="P13" s="140"/>
      <c r="Q13" s="9"/>
      <c r="R13" s="16" t="str">
        <f>B5</f>
        <v>Integrante 3</v>
      </c>
      <c r="S13" s="26">
        <f>E5-P5</f>
        <v>0</v>
      </c>
    </row>
    <row r="14" spans="1:20" ht="16.5" customHeight="1" x14ac:dyDescent="0.25">
      <c r="A14" s="9"/>
      <c r="B14" s="173"/>
      <c r="C14" s="148"/>
      <c r="D14" s="154"/>
      <c r="E14" s="174"/>
      <c r="F14" s="9"/>
      <c r="G14" s="70" t="str">
        <f>'Informações iniciais'!$D$8</f>
        <v>Lazer</v>
      </c>
      <c r="H14" s="71">
        <f>SUMIF($N$11:$N$71,'Informações iniciais'!D8,$P$11:$P$71)</f>
        <v>0</v>
      </c>
      <c r="I14" s="9"/>
      <c r="J14" s="141"/>
      <c r="K14" s="142"/>
      <c r="L14" s="143"/>
      <c r="M14" s="143"/>
      <c r="N14" s="143"/>
      <c r="O14" s="144"/>
      <c r="P14" s="145"/>
      <c r="Q14" s="9"/>
      <c r="R14" s="52" t="str">
        <f>B6</f>
        <v>Integrante 4</v>
      </c>
      <c r="S14" s="48">
        <f>E6-P6</f>
        <v>0</v>
      </c>
      <c r="T14" s="9"/>
    </row>
    <row r="15" spans="1:20" ht="16.5" customHeight="1" x14ac:dyDescent="0.25">
      <c r="A15" s="9"/>
      <c r="B15" s="171"/>
      <c r="C15" s="146"/>
      <c r="D15" s="151"/>
      <c r="E15" s="172"/>
      <c r="F15" s="9"/>
      <c r="G15" s="68" t="str">
        <f>'Informações iniciais'!$D$9</f>
        <v>Metas</v>
      </c>
      <c r="H15" s="69">
        <f>SUMIF($N$11:$N$71,'Informações iniciais'!D9,$P$11:$P$71)</f>
        <v>0</v>
      </c>
      <c r="I15" s="9"/>
      <c r="J15" s="136"/>
      <c r="K15" s="137"/>
      <c r="L15" s="138"/>
      <c r="M15" s="138"/>
      <c r="N15" s="138"/>
      <c r="O15" s="139"/>
      <c r="P15" s="140"/>
      <c r="Q15" s="9"/>
      <c r="R15" s="16" t="str">
        <f>B7</f>
        <v>Integrante 5</v>
      </c>
      <c r="S15" s="26">
        <f>E7-P7</f>
        <v>0</v>
      </c>
      <c r="T15" s="9"/>
    </row>
    <row r="16" spans="1:20" ht="16.5" customHeight="1" x14ac:dyDescent="0.25">
      <c r="A16" s="9"/>
      <c r="B16" s="173"/>
      <c r="C16" s="148"/>
      <c r="D16" s="154"/>
      <c r="E16" s="174"/>
      <c r="F16" s="9"/>
      <c r="G16" s="72" t="str">
        <f>'Informações iniciais'!$D$10</f>
        <v>Liberdade financeira</v>
      </c>
      <c r="H16" s="73">
        <f>SUMIF($N$11:$N$71,'Informações iniciais'!D10,$P$11:$P$71)</f>
        <v>0</v>
      </c>
      <c r="I16" s="9"/>
      <c r="J16" s="141"/>
      <c r="K16" s="142"/>
      <c r="L16" s="143"/>
      <c r="M16" s="143"/>
      <c r="N16" s="143"/>
      <c r="O16" s="144"/>
      <c r="P16" s="145"/>
      <c r="Q16" s="9"/>
      <c r="R16" s="28" t="s">
        <v>44</v>
      </c>
      <c r="S16" s="29">
        <f>SUM(S11:S15)</f>
        <v>0</v>
      </c>
      <c r="T16" s="9"/>
    </row>
    <row r="17" spans="1:20" ht="16.5" customHeight="1" x14ac:dyDescent="0.25">
      <c r="A17" s="9"/>
      <c r="B17" s="171"/>
      <c r="C17" s="146"/>
      <c r="D17" s="151"/>
      <c r="E17" s="172"/>
      <c r="F17" s="9"/>
      <c r="G17" s="9"/>
      <c r="H17" s="12"/>
      <c r="I17" s="9"/>
      <c r="J17" s="136"/>
      <c r="K17" s="137"/>
      <c r="L17" s="138"/>
      <c r="M17" s="138"/>
      <c r="N17" s="138"/>
      <c r="O17" s="139"/>
      <c r="P17" s="140"/>
      <c r="Q17" s="9"/>
      <c r="T17" s="9"/>
    </row>
    <row r="18" spans="1:20" ht="16.5" customHeight="1" x14ac:dyDescent="0.25">
      <c r="A18" s="9"/>
      <c r="B18" s="173"/>
      <c r="C18" s="148"/>
      <c r="D18" s="154"/>
      <c r="E18" s="174"/>
      <c r="F18" s="9"/>
      <c r="G18" s="9"/>
      <c r="H18" s="12"/>
      <c r="I18" s="9"/>
      <c r="J18" s="141"/>
      <c r="K18" s="142"/>
      <c r="L18" s="143"/>
      <c r="M18" s="143"/>
      <c r="N18" s="143"/>
      <c r="O18" s="144"/>
      <c r="P18" s="145"/>
      <c r="Q18" s="9"/>
      <c r="T18" s="9"/>
    </row>
    <row r="19" spans="1:20" ht="16.5" customHeight="1" x14ac:dyDescent="0.25">
      <c r="A19" s="9"/>
      <c r="B19" s="171"/>
      <c r="C19" s="146"/>
      <c r="D19" s="151"/>
      <c r="E19" s="172"/>
      <c r="F19" s="9"/>
      <c r="G19" s="9"/>
      <c r="H19" s="12"/>
      <c r="I19" s="9"/>
      <c r="J19" s="136"/>
      <c r="K19" s="137"/>
      <c r="L19" s="138"/>
      <c r="M19" s="138"/>
      <c r="N19" s="138"/>
      <c r="O19" s="139"/>
      <c r="P19" s="140"/>
      <c r="Q19" s="9"/>
      <c r="T19" s="9"/>
    </row>
    <row r="20" spans="1:20" ht="16.5" customHeight="1" x14ac:dyDescent="0.25">
      <c r="A20" s="9"/>
      <c r="B20" s="173"/>
      <c r="C20" s="148"/>
      <c r="D20" s="154"/>
      <c r="E20" s="174"/>
      <c r="F20" s="9"/>
      <c r="G20" s="9"/>
      <c r="H20" s="12"/>
      <c r="I20" s="9"/>
      <c r="J20" s="136"/>
      <c r="K20" s="137"/>
      <c r="L20" s="138"/>
      <c r="M20" s="138"/>
      <c r="N20" s="138"/>
      <c r="O20" s="139"/>
      <c r="P20" s="140"/>
      <c r="Q20" s="9"/>
      <c r="T20" s="9"/>
    </row>
    <row r="21" spans="1:20" ht="16.5" customHeight="1" x14ac:dyDescent="0.25">
      <c r="A21" s="9"/>
      <c r="B21" s="171"/>
      <c r="C21" s="146"/>
      <c r="D21" s="151"/>
      <c r="E21" s="172"/>
      <c r="F21" s="9"/>
      <c r="G21" s="9"/>
      <c r="H21" s="9"/>
      <c r="I21" s="9"/>
      <c r="J21" s="141"/>
      <c r="K21" s="142"/>
      <c r="L21" s="143"/>
      <c r="M21" s="143"/>
      <c r="N21" s="143"/>
      <c r="O21" s="139"/>
      <c r="P21" s="145"/>
      <c r="Q21" s="9"/>
      <c r="T21" s="9"/>
    </row>
    <row r="22" spans="1:20" ht="16.5" customHeight="1" x14ac:dyDescent="0.25">
      <c r="A22" s="9"/>
      <c r="B22" s="173"/>
      <c r="C22" s="148"/>
      <c r="D22" s="154"/>
      <c r="E22" s="174"/>
      <c r="F22" s="9"/>
      <c r="G22" s="9"/>
      <c r="H22" s="9"/>
      <c r="I22" s="9"/>
      <c r="J22" s="141"/>
      <c r="K22" s="146"/>
      <c r="L22" s="143"/>
      <c r="M22" s="143"/>
      <c r="N22" s="143"/>
      <c r="O22" s="147"/>
      <c r="P22" s="145"/>
      <c r="Q22" s="9"/>
      <c r="T22" s="9"/>
    </row>
    <row r="23" spans="1:20" ht="16.5" customHeight="1" x14ac:dyDescent="0.25">
      <c r="A23" s="9"/>
      <c r="B23" s="171"/>
      <c r="C23" s="146"/>
      <c r="D23" s="151"/>
      <c r="E23" s="172"/>
      <c r="F23" s="9"/>
      <c r="G23" s="9"/>
      <c r="H23" s="9"/>
      <c r="I23" s="9"/>
      <c r="J23" s="141"/>
      <c r="K23" s="146"/>
      <c r="L23" s="143"/>
      <c r="M23" s="143"/>
      <c r="N23" s="143"/>
      <c r="O23" s="147"/>
      <c r="P23" s="145"/>
      <c r="Q23" s="9"/>
      <c r="T23" s="9"/>
    </row>
    <row r="24" spans="1:20" ht="16.5" customHeight="1" x14ac:dyDescent="0.25">
      <c r="A24" s="9"/>
      <c r="B24" s="173"/>
      <c r="C24" s="148"/>
      <c r="D24" s="154"/>
      <c r="E24" s="174"/>
      <c r="F24" s="9"/>
      <c r="G24" s="9"/>
      <c r="H24" s="9"/>
      <c r="I24" s="9"/>
      <c r="J24" s="136"/>
      <c r="K24" s="148"/>
      <c r="L24" s="138"/>
      <c r="M24" s="138"/>
      <c r="N24" s="138"/>
      <c r="O24" s="149"/>
      <c r="P24" s="140"/>
      <c r="Q24" s="9"/>
      <c r="T24" s="25"/>
    </row>
    <row r="25" spans="1:20" ht="16.5" customHeight="1" x14ac:dyDescent="0.25">
      <c r="A25" s="9"/>
      <c r="B25" s="171"/>
      <c r="C25" s="146"/>
      <c r="D25" s="151"/>
      <c r="E25" s="172"/>
      <c r="F25" s="9"/>
      <c r="G25" s="9"/>
      <c r="H25" s="9"/>
      <c r="I25" s="9"/>
      <c r="J25" s="141"/>
      <c r="K25" s="146"/>
      <c r="L25" s="143"/>
      <c r="M25" s="143"/>
      <c r="N25" s="143"/>
      <c r="O25" s="147"/>
      <c r="P25" s="145"/>
      <c r="Q25" s="9"/>
      <c r="T25" s="25"/>
    </row>
    <row r="26" spans="1:20" ht="16.5" customHeight="1" x14ac:dyDescent="0.25">
      <c r="A26" s="9"/>
      <c r="B26" s="173"/>
      <c r="C26" s="148"/>
      <c r="D26" s="154"/>
      <c r="E26" s="174"/>
      <c r="F26" s="9"/>
      <c r="G26" s="9"/>
      <c r="H26" s="9"/>
      <c r="I26" s="9"/>
      <c r="J26" s="136"/>
      <c r="K26" s="148"/>
      <c r="L26" s="138"/>
      <c r="M26" s="138"/>
      <c r="N26" s="138"/>
      <c r="O26" s="149"/>
      <c r="P26" s="140"/>
      <c r="Q26" s="9"/>
      <c r="T26" s="9"/>
    </row>
    <row r="27" spans="1:20" ht="16.5" customHeight="1" x14ac:dyDescent="0.25">
      <c r="A27" s="9"/>
      <c r="B27" s="178"/>
      <c r="C27" s="179"/>
      <c r="D27" s="180"/>
      <c r="E27" s="181"/>
      <c r="F27" s="9"/>
      <c r="G27" s="9"/>
      <c r="H27" s="9"/>
      <c r="I27" s="9"/>
      <c r="J27" s="141"/>
      <c r="K27" s="146"/>
      <c r="L27" s="143"/>
      <c r="M27" s="143"/>
      <c r="N27" s="143"/>
      <c r="O27" s="147"/>
      <c r="P27" s="145"/>
      <c r="Q27" s="9"/>
      <c r="T27" s="9"/>
    </row>
    <row r="28" spans="1:20" ht="16.5" customHeight="1" x14ac:dyDescent="0.25">
      <c r="A28" s="9"/>
      <c r="B28" s="182"/>
      <c r="C28" s="183"/>
      <c r="D28" s="182"/>
      <c r="E28" s="184"/>
      <c r="F28" s="9"/>
      <c r="G28" s="9"/>
      <c r="H28" s="9"/>
      <c r="I28" s="9"/>
      <c r="J28" s="136"/>
      <c r="K28" s="148"/>
      <c r="L28" s="138"/>
      <c r="M28" s="138"/>
      <c r="N28" s="138"/>
      <c r="O28" s="149"/>
      <c r="P28" s="140"/>
      <c r="Q28" s="9"/>
      <c r="T28" s="9"/>
    </row>
    <row r="29" spans="1:20" ht="16.5" customHeight="1" x14ac:dyDescent="0.25">
      <c r="A29" s="9"/>
      <c r="B29" s="182"/>
      <c r="C29" s="183"/>
      <c r="D29" s="182"/>
      <c r="E29" s="184"/>
      <c r="F29" s="9"/>
      <c r="G29" s="9"/>
      <c r="H29" s="9"/>
      <c r="I29" s="9"/>
      <c r="J29" s="141"/>
      <c r="K29" s="146"/>
      <c r="L29" s="143"/>
      <c r="M29" s="143"/>
      <c r="N29" s="143"/>
      <c r="O29" s="147"/>
      <c r="P29" s="145"/>
      <c r="Q29" s="9"/>
      <c r="R29" s="30"/>
      <c r="S29" s="9"/>
      <c r="T29" s="9"/>
    </row>
    <row r="30" spans="1:20" ht="16.5" customHeight="1" x14ac:dyDescent="0.25">
      <c r="A30" s="9"/>
      <c r="B30" s="182"/>
      <c r="C30" s="183"/>
      <c r="D30" s="182"/>
      <c r="E30" s="184"/>
      <c r="F30" s="9"/>
      <c r="G30" s="9"/>
      <c r="H30" s="9"/>
      <c r="I30" s="9"/>
      <c r="J30" s="136"/>
      <c r="K30" s="148"/>
      <c r="L30" s="138"/>
      <c r="M30" s="138"/>
      <c r="N30" s="138"/>
      <c r="O30" s="149"/>
      <c r="P30" s="140"/>
      <c r="Q30" s="9"/>
      <c r="R30" s="30"/>
      <c r="S30" s="9"/>
      <c r="T30" s="9"/>
    </row>
    <row r="31" spans="1:20" ht="16.5" customHeight="1" x14ac:dyDescent="0.25">
      <c r="A31" s="9"/>
      <c r="B31" s="182"/>
      <c r="C31" s="183"/>
      <c r="D31" s="182"/>
      <c r="E31" s="185"/>
      <c r="F31" s="9"/>
      <c r="G31" s="9"/>
      <c r="H31" s="9"/>
      <c r="I31" s="9"/>
      <c r="J31" s="150"/>
      <c r="K31" s="146"/>
      <c r="L31" s="151"/>
      <c r="M31" s="151"/>
      <c r="N31" s="151"/>
      <c r="O31" s="144"/>
      <c r="P31" s="152"/>
      <c r="Q31" s="9"/>
      <c r="R31" s="9"/>
      <c r="S31" s="9"/>
      <c r="T31" s="9"/>
    </row>
    <row r="32" spans="1:20" ht="16.5" customHeight="1" x14ac:dyDescent="0.25">
      <c r="A32" s="9"/>
      <c r="B32" s="182"/>
      <c r="C32" s="183"/>
      <c r="D32" s="182"/>
      <c r="E32" s="185"/>
      <c r="F32" s="9"/>
      <c r="G32" s="9"/>
      <c r="H32" s="9"/>
      <c r="I32" s="9"/>
      <c r="J32" s="153"/>
      <c r="K32" s="148"/>
      <c r="L32" s="154"/>
      <c r="M32" s="154"/>
      <c r="N32" s="154"/>
      <c r="O32" s="139"/>
      <c r="P32" s="155"/>
      <c r="Q32" s="9"/>
      <c r="R32" s="9"/>
      <c r="S32" s="9"/>
      <c r="T32" s="9"/>
    </row>
    <row r="33" spans="1:20" ht="16.5" customHeight="1" x14ac:dyDescent="0.25">
      <c r="A33" s="9"/>
      <c r="B33" s="182"/>
      <c r="C33" s="183"/>
      <c r="D33" s="182"/>
      <c r="E33" s="185"/>
      <c r="F33" s="9"/>
      <c r="G33" s="9"/>
      <c r="H33" s="9"/>
      <c r="I33" s="9"/>
      <c r="J33" s="150"/>
      <c r="K33" s="146"/>
      <c r="L33" s="151"/>
      <c r="M33" s="151"/>
      <c r="N33" s="151"/>
      <c r="O33" s="144"/>
      <c r="P33" s="152"/>
      <c r="Q33" s="9"/>
      <c r="R33" s="9"/>
      <c r="S33" s="9"/>
      <c r="T33" s="9"/>
    </row>
    <row r="34" spans="1:20" ht="16.5" customHeight="1" x14ac:dyDescent="0.25">
      <c r="A34" s="9"/>
      <c r="B34" s="182"/>
      <c r="C34" s="183"/>
      <c r="D34" s="182"/>
      <c r="E34" s="185"/>
      <c r="F34" s="9"/>
      <c r="G34" s="9"/>
      <c r="H34" s="9"/>
      <c r="I34" s="9"/>
      <c r="J34" s="153"/>
      <c r="K34" s="148"/>
      <c r="L34" s="154"/>
      <c r="M34" s="154"/>
      <c r="N34" s="154"/>
      <c r="O34" s="139"/>
      <c r="P34" s="155"/>
      <c r="Q34" s="9"/>
      <c r="R34" s="9"/>
      <c r="S34" s="9"/>
      <c r="T34" s="9"/>
    </row>
    <row r="35" spans="1:20" ht="16.5" customHeight="1" x14ac:dyDescent="0.25">
      <c r="A35" s="9"/>
      <c r="B35" s="182"/>
      <c r="C35" s="183"/>
      <c r="D35" s="182"/>
      <c r="E35" s="185"/>
      <c r="F35" s="9"/>
      <c r="G35" s="9"/>
      <c r="H35" s="9"/>
      <c r="I35" s="9"/>
      <c r="J35" s="150"/>
      <c r="K35" s="146"/>
      <c r="L35" s="151"/>
      <c r="M35" s="151"/>
      <c r="N35" s="151"/>
      <c r="O35" s="144"/>
      <c r="P35" s="152"/>
      <c r="Q35" s="9"/>
      <c r="R35" s="9"/>
      <c r="S35" s="9"/>
      <c r="T35" s="9"/>
    </row>
    <row r="36" spans="1:20" ht="16.5" customHeight="1" x14ac:dyDescent="0.25">
      <c r="A36" s="9"/>
      <c r="B36" s="182"/>
      <c r="C36" s="183"/>
      <c r="D36" s="182"/>
      <c r="E36" s="185"/>
      <c r="F36" s="9"/>
      <c r="G36" s="9"/>
      <c r="H36" s="9"/>
      <c r="I36" s="9"/>
      <c r="J36" s="153"/>
      <c r="K36" s="148"/>
      <c r="L36" s="154"/>
      <c r="M36" s="154"/>
      <c r="N36" s="154"/>
      <c r="O36" s="139"/>
      <c r="P36" s="155"/>
      <c r="Q36" s="9"/>
      <c r="R36" s="9"/>
      <c r="S36" s="9"/>
      <c r="T36" s="9"/>
    </row>
    <row r="37" spans="1:20" ht="16.5" customHeight="1" x14ac:dyDescent="0.25">
      <c r="A37" s="9"/>
      <c r="B37" s="182"/>
      <c r="C37" s="183"/>
      <c r="D37" s="182"/>
      <c r="E37" s="185"/>
      <c r="F37" s="9"/>
      <c r="G37" s="9"/>
      <c r="H37" s="9"/>
      <c r="I37" s="9"/>
      <c r="J37" s="150"/>
      <c r="K37" s="146"/>
      <c r="L37" s="151"/>
      <c r="M37" s="151"/>
      <c r="N37" s="151"/>
      <c r="O37" s="144"/>
      <c r="P37" s="152"/>
      <c r="Q37" s="9"/>
      <c r="R37" s="9"/>
      <c r="S37" s="9"/>
      <c r="T37" s="9"/>
    </row>
    <row r="38" spans="1:20" ht="16.5" customHeight="1" x14ac:dyDescent="0.25">
      <c r="A38" s="9"/>
      <c r="B38" s="182"/>
      <c r="C38" s="183"/>
      <c r="D38" s="182"/>
      <c r="E38" s="185"/>
      <c r="F38" s="9"/>
      <c r="G38" s="9"/>
      <c r="H38" s="9"/>
      <c r="I38" s="9"/>
      <c r="J38" s="153"/>
      <c r="K38" s="148"/>
      <c r="L38" s="154"/>
      <c r="M38" s="154"/>
      <c r="N38" s="154"/>
      <c r="O38" s="139"/>
      <c r="P38" s="155"/>
      <c r="Q38" s="9"/>
      <c r="R38" s="9"/>
      <c r="S38" s="9"/>
      <c r="T38" s="9"/>
    </row>
    <row r="39" spans="1:20" ht="16.5" customHeight="1" x14ac:dyDescent="0.25">
      <c r="A39" s="9"/>
      <c r="B39" s="182"/>
      <c r="C39" s="183"/>
      <c r="D39" s="182"/>
      <c r="E39" s="185"/>
      <c r="F39" s="9"/>
      <c r="G39" s="9"/>
      <c r="H39" s="9"/>
      <c r="I39" s="9"/>
      <c r="J39" s="150"/>
      <c r="K39" s="146"/>
      <c r="L39" s="151"/>
      <c r="M39" s="151"/>
      <c r="N39" s="151"/>
      <c r="O39" s="144"/>
      <c r="P39" s="152"/>
      <c r="Q39" s="9"/>
      <c r="R39" s="9"/>
      <c r="S39" s="9"/>
      <c r="T39" s="9"/>
    </row>
    <row r="40" spans="1:20" ht="16.5" customHeight="1" x14ac:dyDescent="0.25">
      <c r="A40" s="9"/>
      <c r="B40" s="182"/>
      <c r="C40" s="183"/>
      <c r="D40" s="182"/>
      <c r="E40" s="185"/>
      <c r="F40" s="9"/>
      <c r="G40" s="9"/>
      <c r="H40" s="9"/>
      <c r="I40" s="9"/>
      <c r="J40" s="153"/>
      <c r="K40" s="148"/>
      <c r="L40" s="154"/>
      <c r="M40" s="154"/>
      <c r="N40" s="154"/>
      <c r="O40" s="139"/>
      <c r="P40" s="155"/>
      <c r="Q40" s="9"/>
      <c r="R40" s="9"/>
      <c r="S40" s="9"/>
      <c r="T40" s="9"/>
    </row>
    <row r="41" spans="1:20" ht="16.5" customHeight="1" x14ac:dyDescent="0.25">
      <c r="A41" s="9"/>
      <c r="B41" s="182"/>
      <c r="C41" s="183"/>
      <c r="D41" s="182"/>
      <c r="E41" s="185"/>
      <c r="F41" s="9"/>
      <c r="G41" s="9"/>
      <c r="H41" s="9"/>
      <c r="I41" s="9"/>
      <c r="J41" s="150"/>
      <c r="K41" s="146"/>
      <c r="L41" s="151"/>
      <c r="M41" s="151"/>
      <c r="N41" s="151"/>
      <c r="O41" s="144"/>
      <c r="P41" s="152"/>
      <c r="Q41" s="9"/>
      <c r="R41" s="9"/>
      <c r="S41" s="9"/>
      <c r="T41" s="9"/>
    </row>
    <row r="42" spans="1:20" ht="16.5" customHeight="1" x14ac:dyDescent="0.25">
      <c r="A42" s="9"/>
      <c r="B42" s="182"/>
      <c r="C42" s="183"/>
      <c r="D42" s="182"/>
      <c r="E42" s="185"/>
      <c r="F42" s="9"/>
      <c r="G42" s="9"/>
      <c r="H42" s="9"/>
      <c r="I42" s="9"/>
      <c r="J42" s="153"/>
      <c r="K42" s="148"/>
      <c r="L42" s="154"/>
      <c r="M42" s="154"/>
      <c r="N42" s="154"/>
      <c r="O42" s="139"/>
      <c r="P42" s="155"/>
      <c r="Q42" s="9"/>
      <c r="R42" s="9"/>
      <c r="S42" s="9"/>
      <c r="T42" s="9"/>
    </row>
    <row r="43" spans="1:20" ht="16.5" customHeight="1" x14ac:dyDescent="0.25">
      <c r="A43" s="9"/>
      <c r="B43" s="182"/>
      <c r="C43" s="183"/>
      <c r="D43" s="182"/>
      <c r="E43" s="185"/>
      <c r="F43" s="9"/>
      <c r="G43" s="9"/>
      <c r="H43" s="9"/>
      <c r="I43" s="9"/>
      <c r="J43" s="150"/>
      <c r="K43" s="146"/>
      <c r="L43" s="151"/>
      <c r="M43" s="151"/>
      <c r="N43" s="151"/>
      <c r="O43" s="144"/>
      <c r="P43" s="152"/>
      <c r="Q43" s="9"/>
      <c r="R43" s="9"/>
      <c r="S43" s="9"/>
      <c r="T43" s="9"/>
    </row>
    <row r="44" spans="1:20" ht="16.5" customHeight="1" x14ac:dyDescent="0.25">
      <c r="A44" s="9"/>
      <c r="B44" s="182"/>
      <c r="C44" s="183"/>
      <c r="D44" s="182"/>
      <c r="E44" s="185"/>
      <c r="F44" s="9"/>
      <c r="G44" s="9"/>
      <c r="H44" s="9"/>
      <c r="I44" s="9"/>
      <c r="J44" s="153"/>
      <c r="K44" s="148"/>
      <c r="L44" s="154"/>
      <c r="M44" s="154"/>
      <c r="N44" s="154"/>
      <c r="O44" s="139"/>
      <c r="P44" s="155"/>
      <c r="Q44" s="9"/>
      <c r="R44" s="9"/>
      <c r="S44" s="9"/>
      <c r="T44" s="9"/>
    </row>
    <row r="45" spans="1:20" ht="16.5" customHeight="1" x14ac:dyDescent="0.25">
      <c r="A45" s="9"/>
      <c r="B45" s="182"/>
      <c r="C45" s="183"/>
      <c r="D45" s="182"/>
      <c r="E45" s="185"/>
      <c r="F45" s="9"/>
      <c r="G45" s="9"/>
      <c r="H45" s="9"/>
      <c r="I45" s="9"/>
      <c r="J45" s="150"/>
      <c r="K45" s="146"/>
      <c r="L45" s="151"/>
      <c r="M45" s="151"/>
      <c r="N45" s="151"/>
      <c r="O45" s="144"/>
      <c r="P45" s="152"/>
      <c r="Q45" s="9"/>
      <c r="R45" s="9"/>
      <c r="S45" s="9"/>
      <c r="T45" s="9"/>
    </row>
    <row r="46" spans="1:20" ht="16.5" customHeight="1" x14ac:dyDescent="0.25">
      <c r="A46" s="9"/>
      <c r="B46" s="182"/>
      <c r="C46" s="183"/>
      <c r="D46" s="182"/>
      <c r="E46" s="185"/>
      <c r="F46" s="9"/>
      <c r="G46" s="9"/>
      <c r="H46" s="9"/>
      <c r="I46" s="9"/>
      <c r="J46" s="153"/>
      <c r="K46" s="148"/>
      <c r="L46" s="154"/>
      <c r="M46" s="154"/>
      <c r="N46" s="154"/>
      <c r="O46" s="139"/>
      <c r="P46" s="155"/>
      <c r="Q46" s="9"/>
      <c r="R46" s="9"/>
      <c r="S46" s="9"/>
      <c r="T46" s="9"/>
    </row>
    <row r="47" spans="1:20" ht="16.5" customHeight="1" x14ac:dyDescent="0.25">
      <c r="A47" s="9"/>
      <c r="B47" s="182"/>
      <c r="C47" s="183"/>
      <c r="D47" s="182"/>
      <c r="E47" s="185"/>
      <c r="F47" s="9"/>
      <c r="G47" s="9"/>
      <c r="H47" s="9"/>
      <c r="I47" s="9"/>
      <c r="J47" s="150"/>
      <c r="K47" s="146"/>
      <c r="L47" s="151"/>
      <c r="M47" s="151"/>
      <c r="N47" s="151"/>
      <c r="O47" s="144"/>
      <c r="P47" s="152"/>
      <c r="Q47" s="9"/>
      <c r="R47" s="9"/>
      <c r="S47" s="9"/>
      <c r="T47" s="9"/>
    </row>
    <row r="48" spans="1:20" ht="16.5" customHeight="1" x14ac:dyDescent="0.25">
      <c r="A48" s="9"/>
      <c r="B48" s="182"/>
      <c r="C48" s="183"/>
      <c r="D48" s="182"/>
      <c r="E48" s="185"/>
      <c r="F48" s="9"/>
      <c r="G48" s="9"/>
      <c r="H48" s="9"/>
      <c r="I48" s="9"/>
      <c r="J48" s="153"/>
      <c r="K48" s="148"/>
      <c r="L48" s="154"/>
      <c r="M48" s="154"/>
      <c r="N48" s="154"/>
      <c r="O48" s="139"/>
      <c r="P48" s="155"/>
      <c r="Q48" s="9"/>
      <c r="R48" s="9"/>
      <c r="S48" s="9"/>
      <c r="T48" s="9"/>
    </row>
    <row r="49" spans="1:20" ht="16.5" customHeight="1" x14ac:dyDescent="0.25">
      <c r="A49" s="9"/>
      <c r="B49" s="182"/>
      <c r="C49" s="183"/>
      <c r="D49" s="182"/>
      <c r="E49" s="185"/>
      <c r="F49" s="9"/>
      <c r="G49" s="9"/>
      <c r="H49" s="9"/>
      <c r="I49" s="9"/>
      <c r="J49" s="150"/>
      <c r="K49" s="146"/>
      <c r="L49" s="151"/>
      <c r="M49" s="151"/>
      <c r="N49" s="151"/>
      <c r="O49" s="144"/>
      <c r="P49" s="152"/>
      <c r="Q49" s="9"/>
      <c r="R49" s="9"/>
      <c r="S49" s="9"/>
      <c r="T49" s="9"/>
    </row>
    <row r="50" spans="1:20" ht="16.5" customHeight="1" x14ac:dyDescent="0.25">
      <c r="A50" s="9"/>
      <c r="B50" s="182"/>
      <c r="C50" s="183"/>
      <c r="D50" s="182"/>
      <c r="E50" s="185"/>
      <c r="F50" s="9"/>
      <c r="G50" s="9"/>
      <c r="H50" s="9"/>
      <c r="I50" s="9"/>
      <c r="J50" s="150"/>
      <c r="K50" s="146"/>
      <c r="L50" s="151"/>
      <c r="M50" s="151"/>
      <c r="N50" s="151"/>
      <c r="O50" s="144"/>
      <c r="P50" s="152"/>
      <c r="Q50" s="9"/>
      <c r="R50" s="9"/>
      <c r="S50" s="9"/>
      <c r="T50" s="9"/>
    </row>
    <row r="51" spans="1:20" ht="16.5" customHeight="1" x14ac:dyDescent="0.25">
      <c r="A51" s="9"/>
      <c r="B51" s="182"/>
      <c r="C51" s="183"/>
      <c r="D51" s="182"/>
      <c r="E51" s="185"/>
      <c r="F51" s="9"/>
      <c r="G51" s="9"/>
      <c r="H51" s="9"/>
      <c r="I51" s="9"/>
      <c r="J51" s="153"/>
      <c r="K51" s="148"/>
      <c r="L51" s="154"/>
      <c r="M51" s="154"/>
      <c r="N51" s="154"/>
      <c r="O51" s="139"/>
      <c r="P51" s="155"/>
      <c r="Q51" s="9"/>
      <c r="R51" s="9"/>
      <c r="S51" s="9"/>
      <c r="T51" s="9"/>
    </row>
    <row r="52" spans="1:20" ht="16.5" customHeight="1" x14ac:dyDescent="0.25">
      <c r="A52" s="9"/>
      <c r="B52" s="182"/>
      <c r="C52" s="183"/>
      <c r="D52" s="182"/>
      <c r="E52" s="185"/>
      <c r="F52" s="9"/>
      <c r="G52" s="9"/>
      <c r="H52" s="9"/>
      <c r="I52" s="9"/>
      <c r="J52" s="156"/>
      <c r="K52" s="157"/>
      <c r="L52" s="158"/>
      <c r="M52" s="158"/>
      <c r="N52" s="158"/>
      <c r="O52" s="159"/>
      <c r="P52" s="160"/>
      <c r="Q52" s="9"/>
      <c r="R52" s="9"/>
      <c r="S52" s="9"/>
      <c r="T52" s="9"/>
    </row>
    <row r="53" spans="1:20" ht="16.5" customHeight="1" x14ac:dyDescent="0.25">
      <c r="A53" s="9"/>
      <c r="B53" s="182"/>
      <c r="C53" s="183"/>
      <c r="D53" s="182"/>
      <c r="E53" s="185"/>
      <c r="F53" s="9"/>
      <c r="G53" s="9"/>
      <c r="H53" s="9"/>
      <c r="I53" s="9"/>
      <c r="J53" s="156"/>
      <c r="K53" s="157"/>
      <c r="L53" s="158"/>
      <c r="M53" s="158"/>
      <c r="N53" s="158"/>
      <c r="O53" s="159"/>
      <c r="P53" s="160"/>
      <c r="Q53" s="9"/>
      <c r="R53" s="9"/>
      <c r="S53" s="9"/>
      <c r="T53" s="9"/>
    </row>
    <row r="54" spans="1:20" ht="16.5" customHeight="1" x14ac:dyDescent="0.25">
      <c r="A54" s="9"/>
      <c r="B54" s="182"/>
      <c r="C54" s="183"/>
      <c r="D54" s="182"/>
      <c r="E54" s="185"/>
      <c r="F54" s="9"/>
      <c r="G54" s="9"/>
      <c r="H54" s="9"/>
      <c r="I54" s="9"/>
      <c r="J54" s="156"/>
      <c r="K54" s="157"/>
      <c r="L54" s="158"/>
      <c r="M54" s="158"/>
      <c r="N54" s="158"/>
      <c r="O54" s="159"/>
      <c r="P54" s="160"/>
      <c r="Q54" s="9"/>
      <c r="R54" s="9"/>
      <c r="S54" s="9"/>
      <c r="T54" s="9"/>
    </row>
    <row r="55" spans="1:20" ht="16.5" customHeight="1" x14ac:dyDescent="0.25">
      <c r="A55" s="9"/>
      <c r="B55" s="182"/>
      <c r="C55" s="183"/>
      <c r="D55" s="182"/>
      <c r="E55" s="185"/>
      <c r="F55" s="9"/>
      <c r="G55" s="9"/>
      <c r="H55" s="9"/>
      <c r="I55" s="9"/>
      <c r="J55" s="156"/>
      <c r="K55" s="157"/>
      <c r="L55" s="158"/>
      <c r="M55" s="158"/>
      <c r="N55" s="158"/>
      <c r="O55" s="159"/>
      <c r="P55" s="160"/>
      <c r="Q55" s="9"/>
      <c r="R55" s="9"/>
      <c r="S55" s="9"/>
      <c r="T55" s="9"/>
    </row>
    <row r="56" spans="1:20" ht="16.5" customHeight="1" x14ac:dyDescent="0.25">
      <c r="A56" s="9"/>
      <c r="B56" s="182"/>
      <c r="C56" s="183"/>
      <c r="D56" s="182"/>
      <c r="E56" s="185"/>
      <c r="F56" s="9"/>
      <c r="G56" s="9"/>
      <c r="H56" s="9"/>
      <c r="I56" s="9"/>
      <c r="J56" s="156"/>
      <c r="K56" s="157"/>
      <c r="L56" s="158"/>
      <c r="M56" s="158"/>
      <c r="N56" s="158"/>
      <c r="O56" s="159"/>
      <c r="P56" s="160"/>
      <c r="Q56" s="9"/>
      <c r="R56" s="9"/>
      <c r="S56" s="9"/>
      <c r="T56" s="9"/>
    </row>
    <row r="57" spans="1:20" ht="16.5" customHeight="1" x14ac:dyDescent="0.25">
      <c r="A57" s="9"/>
      <c r="B57" s="182"/>
      <c r="C57" s="183"/>
      <c r="D57" s="182"/>
      <c r="E57" s="185"/>
      <c r="F57" s="9"/>
      <c r="G57" s="9"/>
      <c r="H57" s="9"/>
      <c r="I57" s="9"/>
      <c r="J57" s="156"/>
      <c r="K57" s="157"/>
      <c r="L57" s="158"/>
      <c r="M57" s="158"/>
      <c r="N57" s="158"/>
      <c r="O57" s="159"/>
      <c r="P57" s="160"/>
      <c r="Q57" s="9"/>
      <c r="R57" s="9"/>
      <c r="S57" s="9"/>
      <c r="T57" s="9"/>
    </row>
    <row r="58" spans="1:20" ht="16.5" customHeight="1" x14ac:dyDescent="0.25">
      <c r="A58" s="9"/>
      <c r="B58" s="182"/>
      <c r="C58" s="183"/>
      <c r="D58" s="182"/>
      <c r="E58" s="185"/>
      <c r="F58" s="9"/>
      <c r="G58" s="9"/>
      <c r="H58" s="9"/>
      <c r="I58" s="9"/>
      <c r="J58" s="156"/>
      <c r="K58" s="157"/>
      <c r="L58" s="158"/>
      <c r="M58" s="158"/>
      <c r="N58" s="158"/>
      <c r="O58" s="159"/>
      <c r="P58" s="160"/>
      <c r="Q58" s="9"/>
      <c r="R58" s="9"/>
      <c r="S58" s="9"/>
      <c r="T58" s="9"/>
    </row>
    <row r="59" spans="1:20" ht="16.5" customHeight="1" x14ac:dyDescent="0.25">
      <c r="A59" s="9"/>
      <c r="B59" s="182"/>
      <c r="C59" s="183"/>
      <c r="D59" s="182"/>
      <c r="E59" s="185"/>
      <c r="F59" s="9"/>
      <c r="G59" s="9"/>
      <c r="H59" s="9"/>
      <c r="I59" s="9"/>
      <c r="J59" s="156"/>
      <c r="K59" s="157"/>
      <c r="L59" s="158"/>
      <c r="M59" s="158"/>
      <c r="N59" s="158"/>
      <c r="O59" s="159"/>
      <c r="P59" s="160"/>
      <c r="Q59" s="9"/>
      <c r="R59" s="9"/>
      <c r="S59" s="9"/>
      <c r="T59" s="9"/>
    </row>
    <row r="60" spans="1:20" ht="16.5" customHeight="1" x14ac:dyDescent="0.25">
      <c r="A60" s="9"/>
      <c r="B60" s="182"/>
      <c r="C60" s="183"/>
      <c r="D60" s="182"/>
      <c r="E60" s="185"/>
      <c r="F60" s="9"/>
      <c r="G60" s="9"/>
      <c r="H60" s="9"/>
      <c r="I60" s="9"/>
      <c r="J60" s="156"/>
      <c r="K60" s="157"/>
      <c r="L60" s="158"/>
      <c r="M60" s="158"/>
      <c r="N60" s="158"/>
      <c r="O60" s="159"/>
      <c r="P60" s="160"/>
      <c r="Q60" s="9"/>
      <c r="R60" s="9"/>
      <c r="S60" s="9"/>
      <c r="T60" s="9"/>
    </row>
    <row r="61" spans="1:20" ht="16.5" customHeight="1" x14ac:dyDescent="0.25">
      <c r="A61" s="9"/>
      <c r="B61" s="182"/>
      <c r="C61" s="183"/>
      <c r="D61" s="182"/>
      <c r="E61" s="185"/>
      <c r="F61" s="9"/>
      <c r="G61" s="9"/>
      <c r="H61" s="9"/>
      <c r="I61" s="9"/>
      <c r="J61" s="150"/>
      <c r="K61" s="146"/>
      <c r="L61" s="151"/>
      <c r="M61" s="151"/>
      <c r="N61" s="151"/>
      <c r="O61" s="144"/>
      <c r="P61" s="152"/>
      <c r="Q61" s="9"/>
      <c r="R61" s="9"/>
      <c r="S61" s="9"/>
      <c r="T61" s="9"/>
    </row>
    <row r="62" spans="1:20" ht="16.5" customHeight="1" x14ac:dyDescent="0.25">
      <c r="A62" s="9"/>
      <c r="B62" s="182"/>
      <c r="C62" s="183"/>
      <c r="D62" s="182"/>
      <c r="E62" s="185"/>
      <c r="F62" s="9"/>
      <c r="G62" s="9"/>
      <c r="H62" s="9"/>
      <c r="I62" s="9"/>
      <c r="J62" s="153"/>
      <c r="K62" s="148"/>
      <c r="L62" s="154"/>
      <c r="M62" s="154"/>
      <c r="N62" s="154"/>
      <c r="O62" s="139"/>
      <c r="P62" s="155"/>
      <c r="Q62" s="9"/>
      <c r="R62" s="9"/>
      <c r="S62" s="9"/>
      <c r="T62" s="9"/>
    </row>
    <row r="63" spans="1:20" ht="16.5" customHeight="1" x14ac:dyDescent="0.25">
      <c r="A63" s="9"/>
      <c r="B63" s="182"/>
      <c r="C63" s="183"/>
      <c r="D63" s="182"/>
      <c r="E63" s="185"/>
      <c r="F63" s="9"/>
      <c r="G63" s="9"/>
      <c r="H63" s="9"/>
      <c r="I63" s="9"/>
      <c r="J63" s="150"/>
      <c r="K63" s="146"/>
      <c r="L63" s="151"/>
      <c r="M63" s="151"/>
      <c r="N63" s="151"/>
      <c r="O63" s="144"/>
      <c r="P63" s="152"/>
      <c r="Q63" s="9"/>
      <c r="R63" s="9"/>
      <c r="S63" s="9"/>
      <c r="T63" s="9"/>
    </row>
    <row r="64" spans="1:20" ht="16.5" customHeight="1" x14ac:dyDescent="0.25">
      <c r="A64" s="9"/>
      <c r="B64" s="182"/>
      <c r="C64" s="183"/>
      <c r="D64" s="182"/>
      <c r="E64" s="185"/>
      <c r="F64" s="9"/>
      <c r="G64" s="9"/>
      <c r="H64" s="9"/>
      <c r="I64" s="9"/>
      <c r="J64" s="153"/>
      <c r="K64" s="148"/>
      <c r="L64" s="154"/>
      <c r="M64" s="154"/>
      <c r="N64" s="154"/>
      <c r="O64" s="139"/>
      <c r="P64" s="155"/>
      <c r="Q64" s="9"/>
      <c r="R64" s="9"/>
      <c r="S64" s="9"/>
      <c r="T64" s="9"/>
    </row>
    <row r="65" spans="1:20" ht="16.5" customHeight="1" x14ac:dyDescent="0.25">
      <c r="A65" s="9"/>
      <c r="B65" s="182"/>
      <c r="C65" s="183"/>
      <c r="D65" s="182"/>
      <c r="E65" s="185"/>
      <c r="F65" s="9"/>
      <c r="G65" s="9"/>
      <c r="H65" s="9"/>
      <c r="I65" s="9"/>
      <c r="J65" s="141"/>
      <c r="K65" s="146"/>
      <c r="L65" s="143"/>
      <c r="M65" s="143"/>
      <c r="N65" s="143"/>
      <c r="O65" s="147"/>
      <c r="P65" s="152"/>
      <c r="Q65" s="9"/>
      <c r="R65" s="9"/>
      <c r="S65" s="9"/>
      <c r="T65" s="9"/>
    </row>
    <row r="66" spans="1:20" ht="16.5" customHeight="1" x14ac:dyDescent="0.25">
      <c r="A66" s="9"/>
      <c r="B66" s="182"/>
      <c r="C66" s="183"/>
      <c r="D66" s="182"/>
      <c r="E66" s="185"/>
      <c r="F66" s="9"/>
      <c r="G66" s="9"/>
      <c r="H66" s="9"/>
      <c r="I66" s="9"/>
      <c r="J66" s="136"/>
      <c r="K66" s="148"/>
      <c r="L66" s="138"/>
      <c r="M66" s="138"/>
      <c r="N66" s="138"/>
      <c r="O66" s="149"/>
      <c r="P66" s="155"/>
      <c r="Q66" s="9"/>
      <c r="R66" s="9"/>
      <c r="S66" s="9"/>
      <c r="T66" s="9"/>
    </row>
    <row r="67" spans="1:20" ht="16.5" customHeight="1" x14ac:dyDescent="0.25">
      <c r="A67" s="9"/>
      <c r="B67" s="182"/>
      <c r="C67" s="183"/>
      <c r="D67" s="182"/>
      <c r="E67" s="185"/>
      <c r="F67" s="9"/>
      <c r="G67" s="9"/>
      <c r="H67" s="9"/>
      <c r="I67" s="9"/>
      <c r="J67" s="161"/>
      <c r="K67" s="162"/>
      <c r="L67" s="163"/>
      <c r="M67" s="163"/>
      <c r="N67" s="163"/>
      <c r="O67" s="164"/>
      <c r="P67" s="165"/>
      <c r="Q67" s="9"/>
      <c r="R67" s="9"/>
      <c r="S67" s="9"/>
      <c r="T67" s="9"/>
    </row>
    <row r="68" spans="1:20" ht="16.5" customHeight="1" x14ac:dyDescent="0.25">
      <c r="A68" s="9"/>
      <c r="B68" s="182"/>
      <c r="C68" s="183"/>
      <c r="D68" s="182"/>
      <c r="E68" s="185"/>
      <c r="F68" s="9"/>
      <c r="G68" s="9"/>
      <c r="H68" s="9"/>
      <c r="I68" s="9"/>
      <c r="J68" s="166"/>
      <c r="K68" s="167"/>
      <c r="L68" s="166"/>
      <c r="M68" s="166"/>
      <c r="N68" s="166"/>
      <c r="O68" s="168"/>
      <c r="P68" s="169"/>
      <c r="Q68" s="9"/>
      <c r="R68" s="9"/>
      <c r="S68" s="9"/>
      <c r="T68" s="9"/>
    </row>
  </sheetData>
  <sheetProtection algorithmName="SHA-512" hashValue="tKayjwF/xBer1Ki8tFuZKTVFnf+3vZjz7rG0h9e4bDwiRp/mop95WpUIJtgIWQHCQ9XJnq3EifxoEF6KZxxpLQ==" saltValue="lrcjaSSWKUtgCpIHD2lyrw==" spinCount="100000" sheet="1" objects="1" scenarios="1"/>
  <mergeCells count="16">
    <mergeCell ref="G10:H10"/>
    <mergeCell ref="R10:S10"/>
    <mergeCell ref="B2:E2"/>
    <mergeCell ref="G2:H2"/>
    <mergeCell ref="J2:P2"/>
    <mergeCell ref="B3:D3"/>
    <mergeCell ref="J3:O3"/>
    <mergeCell ref="B4:D4"/>
    <mergeCell ref="B5:D5"/>
    <mergeCell ref="B8:D8"/>
    <mergeCell ref="J8:O8"/>
    <mergeCell ref="J4:O4"/>
    <mergeCell ref="J5:O5"/>
    <mergeCell ref="B6:D6"/>
    <mergeCell ref="B7:D7"/>
    <mergeCell ref="J7:O7"/>
  </mergeCells>
  <dataValidations count="3">
    <dataValidation type="custom" allowBlank="1" showDropDown="1" sqref="C11:C27 K11:K67" xr:uid="{4553CE4E-C2D0-4B2C-9EB5-5DC3CD24A9B1}">
      <formula1>OR(NOT(ISERROR(DATEVALUE(C11))), AND(ISNUMBER(C11), LEFT(CELL("format", C11))="D"))</formula1>
    </dataValidation>
    <dataValidation type="custom" allowBlank="1" showDropDown="1" sqref="E11:E27 P11:P67" xr:uid="{9B5240D0-1EA2-463B-9B25-A9F0583C5B6E}">
      <formula1>AND(ISNUMBER(E11),(NOT(OR(NOT(ISERROR(DATEVALUE(E11))), AND(ISNUMBER(E11), LEFT(CELL("format", E11))="D")))))</formula1>
    </dataValidation>
    <dataValidation allowBlank="1" showDropDown="1" sqref="O11:O67" xr:uid="{C0053E43-76CC-4BCA-A65B-66B2E46F13E0}"/>
  </dataValidations>
  <printOptions horizontalCentered="1"/>
  <pageMargins left="0.23622047244094491" right="0.23622047244094491" top="0.74803149606299213" bottom="0.74803149606299213" header="0.31496062992125984" footer="0.31496062992125984"/>
  <pageSetup scale="48" fitToHeight="0" orientation="landscape" r:id="rId1"/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1832EBAE-F58F-4ADD-B97D-A2A725D4407F}">
          <x14:formula1>
            <xm:f>'Informações iniciais'!$B$5:$B$9</xm:f>
          </x14:formula1>
          <xm:sqref>B11:B27 J11:J67</xm:sqref>
        </x14:dataValidation>
        <x14:dataValidation type="list" allowBlank="1" showErrorMessage="1" xr:uid="{0CB8B272-D961-4549-82AB-4DC88649BE05}">
          <x14:formula1>
            <xm:f>'Informações iniciais'!$G$5:$G$10</xm:f>
          </x14:formula1>
          <xm:sqref>M11:M67</xm:sqref>
        </x14:dataValidation>
        <x14:dataValidation type="list" allowBlank="1" showErrorMessage="1" xr:uid="{1562D252-8581-4F08-9FA1-9C23946CB487}">
          <x14:formula1>
            <xm:f>'Informações iniciais'!$D$5:$D$10</xm:f>
          </x14:formula1>
          <xm:sqref>N11:N67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68"/>
  <sheetViews>
    <sheetView showGridLines="0" zoomScale="90" zoomScaleNormal="90" workbookViewId="0">
      <selection activeCell="S31" sqref="S31"/>
    </sheetView>
  </sheetViews>
  <sheetFormatPr defaultColWidth="14.42578125" defaultRowHeight="15" customHeight="1" x14ac:dyDescent="0.25"/>
  <cols>
    <col min="1" max="1" width="1.7109375" customWidth="1"/>
    <col min="2" max="2" width="16.5703125" style="170" customWidth="1"/>
    <col min="3" max="3" width="12.28515625" style="170" bestFit="1" customWidth="1"/>
    <col min="4" max="4" width="17.140625" style="170" customWidth="1"/>
    <col min="5" max="5" width="15.28515625" style="170" customWidth="1"/>
    <col min="6" max="6" width="2.7109375" customWidth="1"/>
    <col min="7" max="7" width="21.140625" bestFit="1" customWidth="1"/>
    <col min="8" max="8" width="13.85546875" customWidth="1"/>
    <col min="9" max="9" width="2.7109375" customWidth="1"/>
    <col min="10" max="10" width="13" style="170" bestFit="1" customWidth="1"/>
    <col min="11" max="11" width="11.85546875" style="170" bestFit="1" customWidth="1"/>
    <col min="12" max="12" width="29.140625" style="170" customWidth="1"/>
    <col min="13" max="13" width="22" style="170" bestFit="1" customWidth="1"/>
    <col min="14" max="14" width="21.85546875" style="170" customWidth="1"/>
    <col min="15" max="15" width="8.7109375" style="170" bestFit="1" customWidth="1"/>
    <col min="16" max="16" width="18.140625" style="170" customWidth="1"/>
    <col min="17" max="17" width="2.7109375" customWidth="1"/>
    <col min="18" max="18" width="22.5703125" bestFit="1" customWidth="1"/>
    <col min="19" max="19" width="23.85546875" bestFit="1" customWidth="1"/>
    <col min="20" max="20" width="12.42578125" customWidth="1"/>
  </cols>
  <sheetData>
    <row r="1" spans="1:20" ht="11.25" customHeight="1" x14ac:dyDescent="0.25">
      <c r="A1" s="9"/>
      <c r="B1" s="10"/>
      <c r="C1" s="11"/>
      <c r="D1" s="10"/>
      <c r="E1" s="9"/>
      <c r="F1" s="9"/>
      <c r="G1" s="9"/>
      <c r="H1" s="12"/>
      <c r="I1" s="9"/>
      <c r="J1" s="10"/>
      <c r="K1" s="11"/>
      <c r="L1" s="10"/>
      <c r="M1" s="10"/>
      <c r="N1" s="10"/>
      <c r="O1" s="13"/>
      <c r="P1" s="9"/>
      <c r="Q1" s="9"/>
      <c r="R1" s="9"/>
      <c r="S1" s="9"/>
      <c r="T1" s="9"/>
    </row>
    <row r="2" spans="1:20" ht="16.5" customHeight="1" x14ac:dyDescent="0.25">
      <c r="A2" s="9"/>
      <c r="B2" s="116" t="s">
        <v>28</v>
      </c>
      <c r="C2" s="117"/>
      <c r="D2" s="117"/>
      <c r="E2" s="118"/>
      <c r="F2" s="9"/>
      <c r="G2" s="89" t="s">
        <v>29</v>
      </c>
      <c r="H2" s="119"/>
      <c r="I2" s="9"/>
      <c r="J2" s="120" t="s">
        <v>30</v>
      </c>
      <c r="K2" s="117"/>
      <c r="L2" s="117"/>
      <c r="M2" s="117"/>
      <c r="N2" s="117"/>
      <c r="O2" s="117"/>
      <c r="P2" s="118"/>
      <c r="Q2" s="9"/>
      <c r="R2" s="14" t="s">
        <v>31</v>
      </c>
      <c r="S2" s="15" t="s">
        <v>32</v>
      </c>
      <c r="T2" s="9"/>
    </row>
    <row r="3" spans="1:20" ht="16.5" customHeight="1" x14ac:dyDescent="0.25">
      <c r="A3" s="9"/>
      <c r="B3" s="94" t="str">
        <f>'Informações iniciais'!B5</f>
        <v>Integrante 1</v>
      </c>
      <c r="C3" s="121"/>
      <c r="D3" s="122"/>
      <c r="E3" s="26">
        <f>SUMIF($B$11:$B$68,'Informações iniciais'!B5,$E$11:$E$68)</f>
        <v>0</v>
      </c>
      <c r="F3" s="9"/>
      <c r="G3" s="61" t="str">
        <f>'Informações iniciais'!$D$5</f>
        <v>Despesa fixa</v>
      </c>
      <c r="H3" s="62">
        <f>E8*'Informações iniciais'!$E$5</f>
        <v>0</v>
      </c>
      <c r="I3" s="9"/>
      <c r="J3" s="97" t="str">
        <f>'Informações iniciais'!B5</f>
        <v>Integrante 1</v>
      </c>
      <c r="K3" s="121"/>
      <c r="L3" s="121"/>
      <c r="M3" s="121"/>
      <c r="N3" s="121"/>
      <c r="O3" s="122"/>
      <c r="P3" s="74">
        <f>SUMIF($J$11:$J$68,'Informações iniciais'!B5,$P$11:$P$68)</f>
        <v>0</v>
      </c>
      <c r="Q3" s="9"/>
      <c r="R3" s="16" t="str">
        <f>'Informações iniciais'!G6</f>
        <v>Cartão de crédito 1</v>
      </c>
      <c r="S3" s="26">
        <f>SUMIF($M$11:$M$68,'Informações iniciais'!G6,$P$11:$P$68)</f>
        <v>0</v>
      </c>
      <c r="T3" s="9"/>
    </row>
    <row r="4" spans="1:20" ht="16.5" customHeight="1" x14ac:dyDescent="0.25">
      <c r="A4" s="9"/>
      <c r="B4" s="100" t="str">
        <f>'Informações iniciais'!B6</f>
        <v>Integrante 2</v>
      </c>
      <c r="C4" s="123"/>
      <c r="D4" s="124"/>
      <c r="E4" s="48">
        <f>SUMIF($B$11:$B$68,'Informações iniciais'!B6,$E$11:$E$68)</f>
        <v>0</v>
      </c>
      <c r="F4" s="9"/>
      <c r="G4" s="64" t="str">
        <f>'Informações iniciais'!$D$6</f>
        <v>Gasto extra</v>
      </c>
      <c r="H4" s="65">
        <f>E8*'Informações iniciais'!$E$6</f>
        <v>0</v>
      </c>
      <c r="I4" s="9"/>
      <c r="J4" s="107" t="str">
        <f>'Informações iniciais'!B6</f>
        <v>Integrante 2</v>
      </c>
      <c r="K4" s="125"/>
      <c r="L4" s="125"/>
      <c r="M4" s="125"/>
      <c r="N4" s="125"/>
      <c r="O4" s="126"/>
      <c r="P4" s="77">
        <f>SUMIF($J$11:$J$68,'Informações iniciais'!B6,$P$11:$P$68)</f>
        <v>0</v>
      </c>
      <c r="Q4" s="9"/>
      <c r="R4" s="17" t="str">
        <f>'Informações iniciais'!G7</f>
        <v>Cartão de crédito 2</v>
      </c>
      <c r="S4" s="78">
        <f>SUMIF($M$11:$M$68,'Informações iniciais'!G7,$P$11:$P$68)</f>
        <v>0</v>
      </c>
      <c r="T4" s="9"/>
    </row>
    <row r="5" spans="1:20" ht="16.5" customHeight="1" x14ac:dyDescent="0.25">
      <c r="A5" s="9"/>
      <c r="B5" s="94" t="str">
        <f>'Informações iniciais'!B7</f>
        <v>Integrante 3</v>
      </c>
      <c r="C5" s="121"/>
      <c r="D5" s="122"/>
      <c r="E5" s="26">
        <f>SUMIF($B$11:$B$68,'Informações iniciais'!B7,$E$11:$E$68)</f>
        <v>0</v>
      </c>
      <c r="F5" s="9"/>
      <c r="G5" s="61" t="str">
        <f>'Informações iniciais'!$D$7</f>
        <v>Aperfeiçoamento</v>
      </c>
      <c r="H5" s="62">
        <f>E8*'Informações iniciais'!$E$7</f>
        <v>0</v>
      </c>
      <c r="I5" s="9"/>
      <c r="J5" s="97" t="str">
        <f>'Informações iniciais'!B7</f>
        <v>Integrante 3</v>
      </c>
      <c r="K5" s="121"/>
      <c r="L5" s="121"/>
      <c r="M5" s="121"/>
      <c r="N5" s="121"/>
      <c r="O5" s="122"/>
      <c r="P5" s="74">
        <f>SUMIF($J$11:$J$68,'Informações iniciais'!B7,$P$11:$P$68)</f>
        <v>0</v>
      </c>
      <c r="Q5" s="9"/>
      <c r="R5" s="16" t="str">
        <f>'Informações iniciais'!G8</f>
        <v>Cartão de crédito 4</v>
      </c>
      <c r="S5" s="26">
        <f>SUMIF($M$11:$M$68,'Informações iniciais'!G8,$P$11:$P$68)</f>
        <v>0</v>
      </c>
      <c r="T5" s="9"/>
    </row>
    <row r="6" spans="1:20" ht="16.5" customHeight="1" x14ac:dyDescent="0.25">
      <c r="A6" s="9"/>
      <c r="B6" s="100" t="str">
        <f>'Informações iniciais'!B8</f>
        <v>Integrante 4</v>
      </c>
      <c r="C6" s="123"/>
      <c r="D6" s="124"/>
      <c r="E6" s="48">
        <f>SUMIF($B$11:$B$68,'Informações iniciais'!B8,$E$11:$E$68)</f>
        <v>0</v>
      </c>
      <c r="F6" s="9"/>
      <c r="G6" s="64" t="str">
        <f>'Informações iniciais'!$D$8</f>
        <v>Lazer</v>
      </c>
      <c r="H6" s="65">
        <f>E8*'Informações iniciais'!$E$8</f>
        <v>0</v>
      </c>
      <c r="I6" s="9"/>
      <c r="J6" s="49" t="str">
        <f>'Informações iniciais'!B8</f>
        <v>Integrante 4</v>
      </c>
      <c r="K6" s="75"/>
      <c r="L6" s="75"/>
      <c r="M6" s="75"/>
      <c r="N6" s="75"/>
      <c r="O6" s="76"/>
      <c r="P6" s="77">
        <f>SUMIF($J$11:$J$68,'Informações iniciais'!B8,$P$11:$P$68)</f>
        <v>0</v>
      </c>
      <c r="Q6" s="9"/>
      <c r="R6" s="17" t="str">
        <f>'Informações iniciais'!G9</f>
        <v>Cartão de crédito 5</v>
      </c>
      <c r="S6" s="78">
        <f>SUMIF($M$11:$M$68,'Informações iniciais'!G9,$P$11:$P$68)</f>
        <v>0</v>
      </c>
      <c r="T6" s="9"/>
    </row>
    <row r="7" spans="1:20" ht="16.5" customHeight="1" x14ac:dyDescent="0.25">
      <c r="A7" s="9"/>
      <c r="B7" s="94" t="str">
        <f>'Informações iniciais'!B9</f>
        <v>Integrante 5</v>
      </c>
      <c r="C7" s="121"/>
      <c r="D7" s="122"/>
      <c r="E7" s="26">
        <f>SUMIF($B$11:$B$68,'Informações iniciais'!B9,$E$11:$E$68)</f>
        <v>0</v>
      </c>
      <c r="F7" s="9"/>
      <c r="G7" s="61" t="str">
        <f>'Informações iniciais'!$D$9</f>
        <v>Metas</v>
      </c>
      <c r="H7" s="62">
        <f>E8*'Informações iniciais'!$E$9</f>
        <v>0</v>
      </c>
      <c r="I7" s="9"/>
      <c r="J7" s="110" t="str">
        <f>'Informações iniciais'!B9</f>
        <v>Integrante 5</v>
      </c>
      <c r="K7" s="121"/>
      <c r="L7" s="121"/>
      <c r="M7" s="121"/>
      <c r="N7" s="121"/>
      <c r="O7" s="122"/>
      <c r="P7" s="74">
        <f>SUMIF($J$11:$J$68,'Informações iniciais'!B9,$P$11:$P$68)</f>
        <v>0</v>
      </c>
      <c r="Q7" s="9"/>
      <c r="R7" s="16" t="str">
        <f>'Informações iniciais'!G10</f>
        <v>Cartão de crédito 6</v>
      </c>
      <c r="S7" s="26">
        <f>SUMIF($M$11:$M$68,'Informações iniciais'!G10,$P$11:$P$68)</f>
        <v>0</v>
      </c>
      <c r="T7" s="9"/>
    </row>
    <row r="8" spans="1:20" ht="16.5" customHeight="1" x14ac:dyDescent="0.25">
      <c r="A8" s="10"/>
      <c r="B8" s="127" t="s">
        <v>33</v>
      </c>
      <c r="C8" s="128"/>
      <c r="D8" s="128"/>
      <c r="E8" s="18">
        <f>SUM(E11:E39)</f>
        <v>0</v>
      </c>
      <c r="F8" s="10"/>
      <c r="G8" s="66" t="str">
        <f>'Informações iniciais'!$D$10</f>
        <v>Liberdade financeira</v>
      </c>
      <c r="H8" s="67">
        <f>E8*'Informações iniciais'!$E$10</f>
        <v>0</v>
      </c>
      <c r="I8" s="10"/>
      <c r="J8" s="129" t="s">
        <v>33</v>
      </c>
      <c r="K8" s="128"/>
      <c r="L8" s="128"/>
      <c r="M8" s="128"/>
      <c r="N8" s="128"/>
      <c r="O8" s="128"/>
      <c r="P8" s="19">
        <f>SUM(P3:P7)</f>
        <v>0</v>
      </c>
      <c r="Q8" s="10"/>
      <c r="R8" s="23" t="s">
        <v>34</v>
      </c>
      <c r="S8" s="24">
        <f>SUM(S3:S7)</f>
        <v>0</v>
      </c>
      <c r="T8" s="10"/>
    </row>
    <row r="9" spans="1:20" ht="16.5" customHeight="1" x14ac:dyDescent="0.25">
      <c r="A9" s="10"/>
      <c r="B9" s="20"/>
      <c r="C9" s="20"/>
      <c r="D9" s="20"/>
      <c r="E9" s="20"/>
      <c r="F9" s="10"/>
      <c r="G9" s="63"/>
      <c r="H9" s="63"/>
      <c r="I9" s="10"/>
      <c r="J9" s="21"/>
      <c r="K9" s="21"/>
      <c r="L9" s="21"/>
      <c r="M9" s="21"/>
      <c r="N9" s="21"/>
      <c r="O9" s="22"/>
      <c r="P9" s="21"/>
      <c r="Q9" s="10"/>
      <c r="R9" s="79"/>
      <c r="S9" s="79"/>
      <c r="T9" s="10"/>
    </row>
    <row r="10" spans="1:20" s="60" customFormat="1" ht="16.5" customHeight="1" x14ac:dyDescent="0.25">
      <c r="A10" s="11"/>
      <c r="B10" s="53" t="s">
        <v>35</v>
      </c>
      <c r="C10" s="54" t="s">
        <v>36</v>
      </c>
      <c r="D10" s="54" t="s">
        <v>37</v>
      </c>
      <c r="E10" s="55" t="s">
        <v>38</v>
      </c>
      <c r="F10" s="11"/>
      <c r="G10" s="82" t="s">
        <v>39</v>
      </c>
      <c r="H10" s="113"/>
      <c r="I10" s="11"/>
      <c r="J10" s="56" t="s">
        <v>35</v>
      </c>
      <c r="K10" s="57" t="s">
        <v>36</v>
      </c>
      <c r="L10" s="57" t="s">
        <v>40</v>
      </c>
      <c r="M10" s="57" t="s">
        <v>41</v>
      </c>
      <c r="N10" s="57" t="s">
        <v>42</v>
      </c>
      <c r="O10" s="58" t="s">
        <v>64</v>
      </c>
      <c r="P10" s="59" t="s">
        <v>38</v>
      </c>
      <c r="Q10" s="11"/>
      <c r="R10" s="114" t="s">
        <v>43</v>
      </c>
      <c r="S10" s="115"/>
      <c r="T10" s="11"/>
    </row>
    <row r="11" spans="1:20" ht="16.5" customHeight="1" x14ac:dyDescent="0.25">
      <c r="A11" s="9"/>
      <c r="B11" s="171"/>
      <c r="C11" s="146"/>
      <c r="D11" s="151"/>
      <c r="E11" s="172"/>
      <c r="F11" s="9"/>
      <c r="G11" s="68" t="str">
        <f>'Informações iniciais'!$D$5</f>
        <v>Despesa fixa</v>
      </c>
      <c r="H11" s="69">
        <f>SUMIF($N$11:$N$71,'Informações iniciais'!D5,$P$11:$P$71)</f>
        <v>0</v>
      </c>
      <c r="I11" s="9"/>
      <c r="J11" s="136"/>
      <c r="K11" s="137"/>
      <c r="L11" s="138"/>
      <c r="M11" s="138"/>
      <c r="N11" s="138"/>
      <c r="O11" s="139"/>
      <c r="P11" s="140"/>
      <c r="Q11" s="27"/>
      <c r="R11" s="16" t="str">
        <f>B3</f>
        <v>Integrante 1</v>
      </c>
      <c r="S11" s="26">
        <f>E3-P3</f>
        <v>0</v>
      </c>
    </row>
    <row r="12" spans="1:20" ht="16.5" customHeight="1" x14ac:dyDescent="0.25">
      <c r="A12" s="9"/>
      <c r="B12" s="173"/>
      <c r="C12" s="148"/>
      <c r="D12" s="154"/>
      <c r="E12" s="174"/>
      <c r="F12" s="9"/>
      <c r="G12" s="70" t="str">
        <f>'Informações iniciais'!$D$6</f>
        <v>Gasto extra</v>
      </c>
      <c r="H12" s="71">
        <f>SUMIF($N$11:$N$71,'Informações iniciais'!D6,$P$11:$P$71)</f>
        <v>0</v>
      </c>
      <c r="I12" s="9"/>
      <c r="J12" s="141"/>
      <c r="K12" s="142"/>
      <c r="L12" s="143"/>
      <c r="M12" s="143"/>
      <c r="N12" s="143"/>
      <c r="O12" s="144"/>
      <c r="P12" s="145"/>
      <c r="Q12" s="9"/>
      <c r="R12" s="50" t="str">
        <f>B4</f>
        <v>Integrante 2</v>
      </c>
      <c r="S12" s="51">
        <f>E4-P4</f>
        <v>0</v>
      </c>
    </row>
    <row r="13" spans="1:20" ht="16.5" customHeight="1" x14ac:dyDescent="0.25">
      <c r="A13" s="9"/>
      <c r="B13" s="175"/>
      <c r="C13" s="176"/>
      <c r="D13" s="138"/>
      <c r="E13" s="177"/>
      <c r="F13" s="9"/>
      <c r="G13" s="68" t="str">
        <f>'Informações iniciais'!$D$7</f>
        <v>Aperfeiçoamento</v>
      </c>
      <c r="H13" s="69">
        <f>SUMIF($N$11:$N$71,'Informações iniciais'!D7,$P$11:$P$71)</f>
        <v>0</v>
      </c>
      <c r="I13" s="9"/>
      <c r="J13" s="136"/>
      <c r="K13" s="137"/>
      <c r="L13" s="138"/>
      <c r="M13" s="138"/>
      <c r="N13" s="138"/>
      <c r="O13" s="139"/>
      <c r="P13" s="140"/>
      <c r="Q13" s="9"/>
      <c r="R13" s="16" t="str">
        <f>B5</f>
        <v>Integrante 3</v>
      </c>
      <c r="S13" s="26">
        <f>E5-P5</f>
        <v>0</v>
      </c>
    </row>
    <row r="14" spans="1:20" ht="16.5" customHeight="1" x14ac:dyDescent="0.25">
      <c r="A14" s="9"/>
      <c r="B14" s="173"/>
      <c r="C14" s="148"/>
      <c r="D14" s="154"/>
      <c r="E14" s="174"/>
      <c r="F14" s="9"/>
      <c r="G14" s="70" t="str">
        <f>'Informações iniciais'!$D$8</f>
        <v>Lazer</v>
      </c>
      <c r="H14" s="71">
        <f>SUMIF($N$11:$N$71,'Informações iniciais'!D8,$P$11:$P$71)</f>
        <v>0</v>
      </c>
      <c r="I14" s="9"/>
      <c r="J14" s="141"/>
      <c r="K14" s="142"/>
      <c r="L14" s="143"/>
      <c r="M14" s="143"/>
      <c r="N14" s="143"/>
      <c r="O14" s="144"/>
      <c r="P14" s="145"/>
      <c r="Q14" s="9"/>
      <c r="R14" s="52" t="str">
        <f>B6</f>
        <v>Integrante 4</v>
      </c>
      <c r="S14" s="48">
        <f>E6-P6</f>
        <v>0</v>
      </c>
      <c r="T14" s="9"/>
    </row>
    <row r="15" spans="1:20" ht="16.5" customHeight="1" x14ac:dyDescent="0.25">
      <c r="A15" s="9"/>
      <c r="B15" s="171"/>
      <c r="C15" s="146"/>
      <c r="D15" s="151"/>
      <c r="E15" s="172"/>
      <c r="F15" s="9"/>
      <c r="G15" s="68" t="str">
        <f>'Informações iniciais'!$D$9</f>
        <v>Metas</v>
      </c>
      <c r="H15" s="69">
        <f>SUMIF($N$11:$N$71,'Informações iniciais'!D9,$P$11:$P$71)</f>
        <v>0</v>
      </c>
      <c r="I15" s="9"/>
      <c r="J15" s="136"/>
      <c r="K15" s="137"/>
      <c r="L15" s="138"/>
      <c r="M15" s="138"/>
      <c r="N15" s="138"/>
      <c r="O15" s="139"/>
      <c r="P15" s="140"/>
      <c r="Q15" s="9"/>
      <c r="R15" s="16" t="str">
        <f>B7</f>
        <v>Integrante 5</v>
      </c>
      <c r="S15" s="26">
        <f>E7-P7</f>
        <v>0</v>
      </c>
      <c r="T15" s="9"/>
    </row>
    <row r="16" spans="1:20" ht="16.5" customHeight="1" x14ac:dyDescent="0.25">
      <c r="A16" s="9"/>
      <c r="B16" s="173"/>
      <c r="C16" s="148"/>
      <c r="D16" s="154"/>
      <c r="E16" s="174"/>
      <c r="F16" s="9"/>
      <c r="G16" s="72" t="str">
        <f>'Informações iniciais'!$D$10</f>
        <v>Liberdade financeira</v>
      </c>
      <c r="H16" s="73">
        <f>SUMIF($N$11:$N$71,'Informações iniciais'!D10,$P$11:$P$71)</f>
        <v>0</v>
      </c>
      <c r="I16" s="9"/>
      <c r="J16" s="141"/>
      <c r="K16" s="142"/>
      <c r="L16" s="143"/>
      <c r="M16" s="143"/>
      <c r="N16" s="143"/>
      <c r="O16" s="144"/>
      <c r="P16" s="145"/>
      <c r="Q16" s="9"/>
      <c r="R16" s="28" t="s">
        <v>44</v>
      </c>
      <c r="S16" s="29">
        <f>SUM(S11:S15)</f>
        <v>0</v>
      </c>
      <c r="T16" s="9"/>
    </row>
    <row r="17" spans="1:20" ht="16.5" customHeight="1" x14ac:dyDescent="0.25">
      <c r="A17" s="9"/>
      <c r="B17" s="171"/>
      <c r="C17" s="146"/>
      <c r="D17" s="151"/>
      <c r="E17" s="172"/>
      <c r="F17" s="9"/>
      <c r="G17" s="9"/>
      <c r="H17" s="12"/>
      <c r="I17" s="9"/>
      <c r="J17" s="136"/>
      <c r="K17" s="137"/>
      <c r="L17" s="138"/>
      <c r="M17" s="138"/>
      <c r="N17" s="138"/>
      <c r="O17" s="139"/>
      <c r="P17" s="140"/>
      <c r="Q17" s="9"/>
      <c r="T17" s="9"/>
    </row>
    <row r="18" spans="1:20" ht="16.5" customHeight="1" x14ac:dyDescent="0.25">
      <c r="A18" s="9"/>
      <c r="B18" s="173"/>
      <c r="C18" s="148"/>
      <c r="D18" s="154"/>
      <c r="E18" s="174"/>
      <c r="F18" s="9"/>
      <c r="G18" s="9"/>
      <c r="H18" s="12"/>
      <c r="I18" s="9"/>
      <c r="J18" s="141"/>
      <c r="K18" s="142"/>
      <c r="L18" s="143"/>
      <c r="M18" s="143"/>
      <c r="N18" s="143"/>
      <c r="O18" s="144"/>
      <c r="P18" s="145"/>
      <c r="Q18" s="9"/>
      <c r="T18" s="9"/>
    </row>
    <row r="19" spans="1:20" ht="16.5" customHeight="1" x14ac:dyDescent="0.25">
      <c r="A19" s="9"/>
      <c r="B19" s="171"/>
      <c r="C19" s="146"/>
      <c r="D19" s="151"/>
      <c r="E19" s="172"/>
      <c r="F19" s="9"/>
      <c r="G19" s="9"/>
      <c r="H19" s="12"/>
      <c r="I19" s="9"/>
      <c r="J19" s="136"/>
      <c r="K19" s="137"/>
      <c r="L19" s="138"/>
      <c r="M19" s="138"/>
      <c r="N19" s="138"/>
      <c r="O19" s="139"/>
      <c r="P19" s="140"/>
      <c r="Q19" s="9"/>
      <c r="T19" s="9"/>
    </row>
    <row r="20" spans="1:20" ht="16.5" customHeight="1" x14ac:dyDescent="0.25">
      <c r="A20" s="9"/>
      <c r="B20" s="173"/>
      <c r="C20" s="148"/>
      <c r="D20" s="154"/>
      <c r="E20" s="174"/>
      <c r="F20" s="9"/>
      <c r="G20" s="9"/>
      <c r="H20" s="12"/>
      <c r="I20" s="9"/>
      <c r="J20" s="136"/>
      <c r="K20" s="137"/>
      <c r="L20" s="138"/>
      <c r="M20" s="138"/>
      <c r="N20" s="138"/>
      <c r="O20" s="139"/>
      <c r="P20" s="140"/>
      <c r="Q20" s="9"/>
      <c r="T20" s="9"/>
    </row>
    <row r="21" spans="1:20" ht="16.5" customHeight="1" x14ac:dyDescent="0.25">
      <c r="A21" s="9"/>
      <c r="B21" s="171"/>
      <c r="C21" s="146"/>
      <c r="D21" s="151"/>
      <c r="E21" s="172"/>
      <c r="F21" s="9"/>
      <c r="G21" s="9"/>
      <c r="H21" s="9"/>
      <c r="I21" s="9"/>
      <c r="J21" s="141"/>
      <c r="K21" s="142"/>
      <c r="L21" s="143"/>
      <c r="M21" s="143"/>
      <c r="N21" s="143"/>
      <c r="O21" s="139"/>
      <c r="P21" s="145"/>
      <c r="Q21" s="9"/>
      <c r="T21" s="9"/>
    </row>
    <row r="22" spans="1:20" ht="16.5" customHeight="1" x14ac:dyDescent="0.25">
      <c r="A22" s="9"/>
      <c r="B22" s="173"/>
      <c r="C22" s="148"/>
      <c r="D22" s="154"/>
      <c r="E22" s="174"/>
      <c r="F22" s="9"/>
      <c r="G22" s="9"/>
      <c r="H22" s="9"/>
      <c r="I22" s="9"/>
      <c r="J22" s="141"/>
      <c r="K22" s="146"/>
      <c r="L22" s="143"/>
      <c r="M22" s="143"/>
      <c r="N22" s="143"/>
      <c r="O22" s="147"/>
      <c r="P22" s="145"/>
      <c r="Q22" s="9"/>
      <c r="T22" s="9"/>
    </row>
    <row r="23" spans="1:20" ht="16.5" customHeight="1" x14ac:dyDescent="0.25">
      <c r="A23" s="9"/>
      <c r="B23" s="171"/>
      <c r="C23" s="146"/>
      <c r="D23" s="151"/>
      <c r="E23" s="172"/>
      <c r="F23" s="9"/>
      <c r="G23" s="9"/>
      <c r="H23" s="9"/>
      <c r="I23" s="9"/>
      <c r="J23" s="141"/>
      <c r="K23" s="146"/>
      <c r="L23" s="143"/>
      <c r="M23" s="143"/>
      <c r="N23" s="143"/>
      <c r="O23" s="147"/>
      <c r="P23" s="145"/>
      <c r="Q23" s="9"/>
      <c r="T23" s="9"/>
    </row>
    <row r="24" spans="1:20" ht="16.5" customHeight="1" x14ac:dyDescent="0.25">
      <c r="A24" s="9"/>
      <c r="B24" s="173"/>
      <c r="C24" s="148"/>
      <c r="D24" s="154"/>
      <c r="E24" s="174"/>
      <c r="F24" s="9"/>
      <c r="G24" s="9"/>
      <c r="H24" s="9"/>
      <c r="I24" s="9"/>
      <c r="J24" s="136"/>
      <c r="K24" s="148"/>
      <c r="L24" s="138"/>
      <c r="M24" s="138"/>
      <c r="N24" s="138"/>
      <c r="O24" s="149"/>
      <c r="P24" s="140"/>
      <c r="Q24" s="9"/>
      <c r="T24" s="25"/>
    </row>
    <row r="25" spans="1:20" ht="16.5" customHeight="1" x14ac:dyDescent="0.25">
      <c r="A25" s="9"/>
      <c r="B25" s="171"/>
      <c r="C25" s="146"/>
      <c r="D25" s="151"/>
      <c r="E25" s="172"/>
      <c r="F25" s="9"/>
      <c r="G25" s="9"/>
      <c r="H25" s="9"/>
      <c r="I25" s="9"/>
      <c r="J25" s="141"/>
      <c r="K25" s="146"/>
      <c r="L25" s="143"/>
      <c r="M25" s="143"/>
      <c r="N25" s="143"/>
      <c r="O25" s="147"/>
      <c r="P25" s="145"/>
      <c r="Q25" s="9"/>
      <c r="T25" s="25"/>
    </row>
    <row r="26" spans="1:20" ht="16.5" customHeight="1" x14ac:dyDescent="0.25">
      <c r="A26" s="9"/>
      <c r="B26" s="173"/>
      <c r="C26" s="148"/>
      <c r="D26" s="154"/>
      <c r="E26" s="174"/>
      <c r="F26" s="9"/>
      <c r="G26" s="9"/>
      <c r="H26" s="9"/>
      <c r="I26" s="9"/>
      <c r="J26" s="136"/>
      <c r="K26" s="148"/>
      <c r="L26" s="138"/>
      <c r="M26" s="138"/>
      <c r="N26" s="138"/>
      <c r="O26" s="149"/>
      <c r="P26" s="140"/>
      <c r="Q26" s="9"/>
      <c r="T26" s="9"/>
    </row>
    <row r="27" spans="1:20" ht="16.5" customHeight="1" x14ac:dyDescent="0.25">
      <c r="A27" s="9"/>
      <c r="B27" s="178"/>
      <c r="C27" s="179"/>
      <c r="D27" s="180"/>
      <c r="E27" s="181"/>
      <c r="F27" s="9"/>
      <c r="G27" s="9"/>
      <c r="H27" s="9"/>
      <c r="I27" s="9"/>
      <c r="J27" s="141"/>
      <c r="K27" s="146"/>
      <c r="L27" s="143"/>
      <c r="M27" s="143"/>
      <c r="N27" s="143"/>
      <c r="O27" s="147"/>
      <c r="P27" s="145"/>
      <c r="Q27" s="9"/>
      <c r="T27" s="9"/>
    </row>
    <row r="28" spans="1:20" ht="16.5" customHeight="1" x14ac:dyDescent="0.25">
      <c r="A28" s="9"/>
      <c r="B28" s="182"/>
      <c r="C28" s="183"/>
      <c r="D28" s="182"/>
      <c r="E28" s="184"/>
      <c r="F28" s="9"/>
      <c r="G28" s="9"/>
      <c r="H28" s="9"/>
      <c r="I28" s="9"/>
      <c r="J28" s="136"/>
      <c r="K28" s="148"/>
      <c r="L28" s="138"/>
      <c r="M28" s="138"/>
      <c r="N28" s="138"/>
      <c r="O28" s="149"/>
      <c r="P28" s="140"/>
      <c r="Q28" s="9"/>
      <c r="T28" s="9"/>
    </row>
    <row r="29" spans="1:20" ht="16.5" customHeight="1" x14ac:dyDescent="0.25">
      <c r="A29" s="9"/>
      <c r="B29" s="182"/>
      <c r="C29" s="183"/>
      <c r="D29" s="182"/>
      <c r="E29" s="184"/>
      <c r="F29" s="9"/>
      <c r="G29" s="9"/>
      <c r="H29" s="9"/>
      <c r="I29" s="9"/>
      <c r="J29" s="141"/>
      <c r="K29" s="146"/>
      <c r="L29" s="143"/>
      <c r="M29" s="143"/>
      <c r="N29" s="143"/>
      <c r="O29" s="147"/>
      <c r="P29" s="145"/>
      <c r="Q29" s="9"/>
      <c r="R29" s="30"/>
      <c r="S29" s="9"/>
      <c r="T29" s="9"/>
    </row>
    <row r="30" spans="1:20" ht="16.5" customHeight="1" x14ac:dyDescent="0.25">
      <c r="A30" s="9"/>
      <c r="B30" s="182"/>
      <c r="C30" s="183"/>
      <c r="D30" s="182"/>
      <c r="E30" s="184"/>
      <c r="F30" s="9"/>
      <c r="G30" s="9"/>
      <c r="H30" s="9"/>
      <c r="I30" s="9"/>
      <c r="J30" s="136"/>
      <c r="K30" s="148"/>
      <c r="L30" s="138"/>
      <c r="M30" s="138"/>
      <c r="N30" s="138"/>
      <c r="O30" s="149"/>
      <c r="P30" s="140"/>
      <c r="Q30" s="9"/>
      <c r="R30" s="30"/>
      <c r="S30" s="9"/>
      <c r="T30" s="9"/>
    </row>
    <row r="31" spans="1:20" ht="16.5" customHeight="1" x14ac:dyDescent="0.25">
      <c r="A31" s="9"/>
      <c r="B31" s="182"/>
      <c r="C31" s="183"/>
      <c r="D31" s="182"/>
      <c r="E31" s="185"/>
      <c r="F31" s="9"/>
      <c r="G31" s="9"/>
      <c r="H31" s="9"/>
      <c r="I31" s="9"/>
      <c r="J31" s="150"/>
      <c r="K31" s="146"/>
      <c r="L31" s="151"/>
      <c r="M31" s="151"/>
      <c r="N31" s="151"/>
      <c r="O31" s="144"/>
      <c r="P31" s="152"/>
      <c r="Q31" s="9"/>
      <c r="R31" s="9"/>
      <c r="S31" s="9"/>
      <c r="T31" s="9"/>
    </row>
    <row r="32" spans="1:20" ht="16.5" customHeight="1" x14ac:dyDescent="0.25">
      <c r="A32" s="9"/>
      <c r="B32" s="182"/>
      <c r="C32" s="183"/>
      <c r="D32" s="182"/>
      <c r="E32" s="185"/>
      <c r="F32" s="9"/>
      <c r="G32" s="9"/>
      <c r="H32" s="9"/>
      <c r="I32" s="9"/>
      <c r="J32" s="153"/>
      <c r="K32" s="148"/>
      <c r="L32" s="154"/>
      <c r="M32" s="154"/>
      <c r="N32" s="154"/>
      <c r="O32" s="139"/>
      <c r="P32" s="155"/>
      <c r="Q32" s="9"/>
      <c r="R32" s="9"/>
      <c r="S32" s="9"/>
      <c r="T32" s="9"/>
    </row>
    <row r="33" spans="1:20" ht="16.5" customHeight="1" x14ac:dyDescent="0.25">
      <c r="A33" s="9"/>
      <c r="B33" s="182"/>
      <c r="C33" s="183"/>
      <c r="D33" s="182"/>
      <c r="E33" s="185"/>
      <c r="F33" s="9"/>
      <c r="G33" s="9"/>
      <c r="H33" s="9"/>
      <c r="I33" s="9"/>
      <c r="J33" s="150"/>
      <c r="K33" s="146"/>
      <c r="L33" s="151"/>
      <c r="M33" s="151"/>
      <c r="N33" s="151"/>
      <c r="O33" s="144"/>
      <c r="P33" s="152"/>
      <c r="Q33" s="9"/>
      <c r="R33" s="9"/>
      <c r="S33" s="9"/>
      <c r="T33" s="9"/>
    </row>
    <row r="34" spans="1:20" ht="16.5" customHeight="1" x14ac:dyDescent="0.25">
      <c r="A34" s="9"/>
      <c r="B34" s="182"/>
      <c r="C34" s="183"/>
      <c r="D34" s="182"/>
      <c r="E34" s="185"/>
      <c r="F34" s="9"/>
      <c r="G34" s="9"/>
      <c r="H34" s="9"/>
      <c r="I34" s="9"/>
      <c r="J34" s="153"/>
      <c r="K34" s="148"/>
      <c r="L34" s="154"/>
      <c r="M34" s="154"/>
      <c r="N34" s="154"/>
      <c r="O34" s="139"/>
      <c r="P34" s="155"/>
      <c r="Q34" s="9"/>
      <c r="R34" s="9"/>
      <c r="S34" s="9"/>
      <c r="T34" s="9"/>
    </row>
    <row r="35" spans="1:20" ht="16.5" customHeight="1" x14ac:dyDescent="0.25">
      <c r="A35" s="9"/>
      <c r="B35" s="182"/>
      <c r="C35" s="183"/>
      <c r="D35" s="182"/>
      <c r="E35" s="185"/>
      <c r="F35" s="9"/>
      <c r="G35" s="9"/>
      <c r="H35" s="9"/>
      <c r="I35" s="9"/>
      <c r="J35" s="150"/>
      <c r="K35" s="146"/>
      <c r="L35" s="151"/>
      <c r="M35" s="151"/>
      <c r="N35" s="151"/>
      <c r="O35" s="144"/>
      <c r="P35" s="152"/>
      <c r="Q35" s="9"/>
      <c r="R35" s="9"/>
      <c r="S35" s="9"/>
      <c r="T35" s="9"/>
    </row>
    <row r="36" spans="1:20" ht="16.5" customHeight="1" x14ac:dyDescent="0.25">
      <c r="A36" s="9"/>
      <c r="B36" s="182"/>
      <c r="C36" s="183"/>
      <c r="D36" s="182"/>
      <c r="E36" s="185"/>
      <c r="F36" s="9"/>
      <c r="G36" s="9"/>
      <c r="H36" s="9"/>
      <c r="I36" s="9"/>
      <c r="J36" s="153"/>
      <c r="K36" s="148"/>
      <c r="L36" s="154"/>
      <c r="M36" s="154"/>
      <c r="N36" s="154"/>
      <c r="O36" s="139"/>
      <c r="P36" s="155"/>
      <c r="Q36" s="9"/>
      <c r="R36" s="9"/>
      <c r="S36" s="9"/>
      <c r="T36" s="9"/>
    </row>
    <row r="37" spans="1:20" ht="16.5" customHeight="1" x14ac:dyDescent="0.25">
      <c r="A37" s="9"/>
      <c r="B37" s="182"/>
      <c r="C37" s="183"/>
      <c r="D37" s="182"/>
      <c r="E37" s="185"/>
      <c r="F37" s="9"/>
      <c r="G37" s="9"/>
      <c r="H37" s="9"/>
      <c r="I37" s="9"/>
      <c r="J37" s="150"/>
      <c r="K37" s="146"/>
      <c r="L37" s="151"/>
      <c r="M37" s="151"/>
      <c r="N37" s="151"/>
      <c r="O37" s="144"/>
      <c r="P37" s="152"/>
      <c r="Q37" s="9"/>
      <c r="R37" s="9"/>
      <c r="S37" s="9"/>
      <c r="T37" s="9"/>
    </row>
    <row r="38" spans="1:20" ht="16.5" customHeight="1" x14ac:dyDescent="0.25">
      <c r="A38" s="9"/>
      <c r="B38" s="182"/>
      <c r="C38" s="183"/>
      <c r="D38" s="182"/>
      <c r="E38" s="185"/>
      <c r="F38" s="9"/>
      <c r="G38" s="9"/>
      <c r="H38" s="9"/>
      <c r="I38" s="9"/>
      <c r="J38" s="153"/>
      <c r="K38" s="148"/>
      <c r="L38" s="154"/>
      <c r="M38" s="154"/>
      <c r="N38" s="154"/>
      <c r="O38" s="139"/>
      <c r="P38" s="155"/>
      <c r="Q38" s="9"/>
      <c r="R38" s="9"/>
      <c r="S38" s="9"/>
      <c r="T38" s="9"/>
    </row>
    <row r="39" spans="1:20" ht="16.5" customHeight="1" x14ac:dyDescent="0.25">
      <c r="A39" s="9"/>
      <c r="B39" s="182"/>
      <c r="C39" s="183"/>
      <c r="D39" s="182"/>
      <c r="E39" s="185"/>
      <c r="F39" s="9"/>
      <c r="G39" s="9"/>
      <c r="H39" s="9"/>
      <c r="I39" s="9"/>
      <c r="J39" s="150"/>
      <c r="K39" s="146"/>
      <c r="L39" s="151"/>
      <c r="M39" s="151"/>
      <c r="N39" s="151"/>
      <c r="O39" s="144"/>
      <c r="P39" s="152"/>
      <c r="Q39" s="9"/>
      <c r="R39" s="9"/>
      <c r="S39" s="9"/>
      <c r="T39" s="9"/>
    </row>
    <row r="40" spans="1:20" ht="16.5" customHeight="1" x14ac:dyDescent="0.25">
      <c r="A40" s="9"/>
      <c r="B40" s="182"/>
      <c r="C40" s="183"/>
      <c r="D40" s="182"/>
      <c r="E40" s="185"/>
      <c r="F40" s="9"/>
      <c r="G40" s="9"/>
      <c r="H40" s="9"/>
      <c r="I40" s="9"/>
      <c r="J40" s="153"/>
      <c r="K40" s="148"/>
      <c r="L40" s="154"/>
      <c r="M40" s="154"/>
      <c r="N40" s="154"/>
      <c r="O40" s="139"/>
      <c r="P40" s="155"/>
      <c r="Q40" s="9"/>
      <c r="R40" s="9"/>
      <c r="S40" s="9"/>
      <c r="T40" s="9"/>
    </row>
    <row r="41" spans="1:20" ht="16.5" customHeight="1" x14ac:dyDescent="0.25">
      <c r="A41" s="9"/>
      <c r="B41" s="182"/>
      <c r="C41" s="183"/>
      <c r="D41" s="182"/>
      <c r="E41" s="185"/>
      <c r="F41" s="9"/>
      <c r="G41" s="9"/>
      <c r="H41" s="9"/>
      <c r="I41" s="9"/>
      <c r="J41" s="150"/>
      <c r="K41" s="146"/>
      <c r="L41" s="151"/>
      <c r="M41" s="151"/>
      <c r="N41" s="151"/>
      <c r="O41" s="144"/>
      <c r="P41" s="152"/>
      <c r="Q41" s="9"/>
      <c r="R41" s="9"/>
      <c r="S41" s="9"/>
      <c r="T41" s="9"/>
    </row>
    <row r="42" spans="1:20" ht="16.5" customHeight="1" x14ac:dyDescent="0.25">
      <c r="A42" s="9"/>
      <c r="B42" s="182"/>
      <c r="C42" s="183"/>
      <c r="D42" s="182"/>
      <c r="E42" s="185"/>
      <c r="F42" s="9"/>
      <c r="G42" s="9"/>
      <c r="H42" s="9"/>
      <c r="I42" s="9"/>
      <c r="J42" s="153"/>
      <c r="K42" s="148"/>
      <c r="L42" s="154"/>
      <c r="M42" s="154"/>
      <c r="N42" s="154"/>
      <c r="O42" s="139"/>
      <c r="P42" s="155"/>
      <c r="Q42" s="9"/>
      <c r="R42" s="9"/>
      <c r="S42" s="9"/>
      <c r="T42" s="9"/>
    </row>
    <row r="43" spans="1:20" ht="16.5" customHeight="1" x14ac:dyDescent="0.25">
      <c r="A43" s="9"/>
      <c r="B43" s="182"/>
      <c r="C43" s="183"/>
      <c r="D43" s="182"/>
      <c r="E43" s="185"/>
      <c r="F43" s="9"/>
      <c r="G43" s="9"/>
      <c r="H43" s="9"/>
      <c r="I43" s="9"/>
      <c r="J43" s="150"/>
      <c r="K43" s="146"/>
      <c r="L43" s="151"/>
      <c r="M43" s="151"/>
      <c r="N43" s="151"/>
      <c r="O43" s="144"/>
      <c r="P43" s="152"/>
      <c r="Q43" s="9"/>
      <c r="R43" s="9"/>
      <c r="S43" s="9"/>
      <c r="T43" s="9"/>
    </row>
    <row r="44" spans="1:20" ht="16.5" customHeight="1" x14ac:dyDescent="0.25">
      <c r="A44" s="9"/>
      <c r="B44" s="182"/>
      <c r="C44" s="183"/>
      <c r="D44" s="182"/>
      <c r="E44" s="185"/>
      <c r="F44" s="9"/>
      <c r="G44" s="9"/>
      <c r="H44" s="9"/>
      <c r="I44" s="9"/>
      <c r="J44" s="153"/>
      <c r="K44" s="148"/>
      <c r="L44" s="154"/>
      <c r="M44" s="154"/>
      <c r="N44" s="154"/>
      <c r="O44" s="139"/>
      <c r="P44" s="155"/>
      <c r="Q44" s="9"/>
      <c r="R44" s="9"/>
      <c r="S44" s="9"/>
      <c r="T44" s="9"/>
    </row>
    <row r="45" spans="1:20" ht="16.5" customHeight="1" x14ac:dyDescent="0.25">
      <c r="A45" s="9"/>
      <c r="B45" s="182"/>
      <c r="C45" s="183"/>
      <c r="D45" s="182"/>
      <c r="E45" s="185"/>
      <c r="F45" s="9"/>
      <c r="G45" s="9"/>
      <c r="H45" s="9"/>
      <c r="I45" s="9"/>
      <c r="J45" s="150"/>
      <c r="K45" s="146"/>
      <c r="L45" s="151"/>
      <c r="M45" s="151"/>
      <c r="N45" s="151"/>
      <c r="O45" s="144"/>
      <c r="P45" s="152"/>
      <c r="Q45" s="9"/>
      <c r="R45" s="9"/>
      <c r="S45" s="9"/>
      <c r="T45" s="9"/>
    </row>
    <row r="46" spans="1:20" ht="16.5" customHeight="1" x14ac:dyDescent="0.25">
      <c r="A46" s="9"/>
      <c r="B46" s="182"/>
      <c r="C46" s="183"/>
      <c r="D46" s="182"/>
      <c r="E46" s="185"/>
      <c r="F46" s="9"/>
      <c r="G46" s="9"/>
      <c r="H46" s="9"/>
      <c r="I46" s="9"/>
      <c r="J46" s="153"/>
      <c r="K46" s="148"/>
      <c r="L46" s="154"/>
      <c r="M46" s="154"/>
      <c r="N46" s="154"/>
      <c r="O46" s="139"/>
      <c r="P46" s="155"/>
      <c r="Q46" s="9"/>
      <c r="R46" s="9"/>
      <c r="S46" s="9"/>
      <c r="T46" s="9"/>
    </row>
    <row r="47" spans="1:20" ht="16.5" customHeight="1" x14ac:dyDescent="0.25">
      <c r="A47" s="9"/>
      <c r="B47" s="182"/>
      <c r="C47" s="183"/>
      <c r="D47" s="182"/>
      <c r="E47" s="185"/>
      <c r="F47" s="9"/>
      <c r="G47" s="9"/>
      <c r="H47" s="9"/>
      <c r="I47" s="9"/>
      <c r="J47" s="150"/>
      <c r="K47" s="146"/>
      <c r="L47" s="151"/>
      <c r="M47" s="151"/>
      <c r="N47" s="151"/>
      <c r="O47" s="144"/>
      <c r="P47" s="152"/>
      <c r="Q47" s="9"/>
      <c r="R47" s="9"/>
      <c r="S47" s="9"/>
      <c r="T47" s="9"/>
    </row>
    <row r="48" spans="1:20" ht="16.5" customHeight="1" x14ac:dyDescent="0.25">
      <c r="A48" s="9"/>
      <c r="B48" s="182"/>
      <c r="C48" s="183"/>
      <c r="D48" s="182"/>
      <c r="E48" s="185"/>
      <c r="F48" s="9"/>
      <c r="G48" s="9"/>
      <c r="H48" s="9"/>
      <c r="I48" s="9"/>
      <c r="J48" s="153"/>
      <c r="K48" s="148"/>
      <c r="L48" s="154"/>
      <c r="M48" s="154"/>
      <c r="N48" s="154"/>
      <c r="O48" s="139"/>
      <c r="P48" s="155"/>
      <c r="Q48" s="9"/>
      <c r="R48" s="9"/>
      <c r="S48" s="9"/>
      <c r="T48" s="9"/>
    </row>
    <row r="49" spans="1:20" ht="16.5" customHeight="1" x14ac:dyDescent="0.25">
      <c r="A49" s="9"/>
      <c r="B49" s="182"/>
      <c r="C49" s="183"/>
      <c r="D49" s="182"/>
      <c r="E49" s="185"/>
      <c r="F49" s="9"/>
      <c r="G49" s="9"/>
      <c r="H49" s="9"/>
      <c r="I49" s="9"/>
      <c r="J49" s="150"/>
      <c r="K49" s="146"/>
      <c r="L49" s="151"/>
      <c r="M49" s="151"/>
      <c r="N49" s="151"/>
      <c r="O49" s="144"/>
      <c r="P49" s="152"/>
      <c r="Q49" s="9"/>
      <c r="R49" s="9"/>
      <c r="S49" s="9"/>
      <c r="T49" s="9"/>
    </row>
    <row r="50" spans="1:20" ht="16.5" customHeight="1" x14ac:dyDescent="0.25">
      <c r="A50" s="9"/>
      <c r="B50" s="182"/>
      <c r="C50" s="183"/>
      <c r="D50" s="182"/>
      <c r="E50" s="185"/>
      <c r="F50" s="9"/>
      <c r="G50" s="9"/>
      <c r="H50" s="9"/>
      <c r="I50" s="9"/>
      <c r="J50" s="150"/>
      <c r="K50" s="146"/>
      <c r="L50" s="151"/>
      <c r="M50" s="151"/>
      <c r="N50" s="151"/>
      <c r="O50" s="144"/>
      <c r="P50" s="152"/>
      <c r="Q50" s="9"/>
      <c r="R50" s="9"/>
      <c r="S50" s="9"/>
      <c r="T50" s="9"/>
    </row>
    <row r="51" spans="1:20" ht="16.5" customHeight="1" x14ac:dyDescent="0.25">
      <c r="A51" s="9"/>
      <c r="B51" s="182"/>
      <c r="C51" s="183"/>
      <c r="D51" s="182"/>
      <c r="E51" s="185"/>
      <c r="F51" s="9"/>
      <c r="G51" s="9"/>
      <c r="H51" s="9"/>
      <c r="I51" s="9"/>
      <c r="J51" s="153"/>
      <c r="K51" s="148"/>
      <c r="L51" s="154"/>
      <c r="M51" s="154"/>
      <c r="N51" s="154"/>
      <c r="O51" s="139"/>
      <c r="P51" s="155"/>
      <c r="Q51" s="9"/>
      <c r="R51" s="9"/>
      <c r="S51" s="9"/>
      <c r="T51" s="9"/>
    </row>
    <row r="52" spans="1:20" ht="16.5" customHeight="1" x14ac:dyDescent="0.25">
      <c r="A52" s="9"/>
      <c r="B52" s="182"/>
      <c r="C52" s="183"/>
      <c r="D52" s="182"/>
      <c r="E52" s="185"/>
      <c r="F52" s="9"/>
      <c r="G52" s="9"/>
      <c r="H52" s="9"/>
      <c r="I52" s="9"/>
      <c r="J52" s="156"/>
      <c r="K52" s="157"/>
      <c r="L52" s="158"/>
      <c r="M52" s="158"/>
      <c r="N52" s="158"/>
      <c r="O52" s="159"/>
      <c r="P52" s="160"/>
      <c r="Q52" s="9"/>
      <c r="R52" s="9"/>
      <c r="S52" s="9"/>
      <c r="T52" s="9"/>
    </row>
    <row r="53" spans="1:20" ht="16.5" customHeight="1" x14ac:dyDescent="0.25">
      <c r="A53" s="9"/>
      <c r="B53" s="182"/>
      <c r="C53" s="183"/>
      <c r="D53" s="182"/>
      <c r="E53" s="185"/>
      <c r="F53" s="9"/>
      <c r="G53" s="9"/>
      <c r="H53" s="9"/>
      <c r="I53" s="9"/>
      <c r="J53" s="156"/>
      <c r="K53" s="157"/>
      <c r="L53" s="158"/>
      <c r="M53" s="158"/>
      <c r="N53" s="158"/>
      <c r="O53" s="159"/>
      <c r="P53" s="160"/>
      <c r="Q53" s="9"/>
      <c r="R53" s="9"/>
      <c r="S53" s="9"/>
      <c r="T53" s="9"/>
    </row>
    <row r="54" spans="1:20" ht="16.5" customHeight="1" x14ac:dyDescent="0.25">
      <c r="A54" s="9"/>
      <c r="B54" s="182"/>
      <c r="C54" s="183"/>
      <c r="D54" s="182"/>
      <c r="E54" s="185"/>
      <c r="F54" s="9"/>
      <c r="G54" s="9"/>
      <c r="H54" s="9"/>
      <c r="I54" s="9"/>
      <c r="J54" s="156"/>
      <c r="K54" s="157"/>
      <c r="L54" s="158"/>
      <c r="M54" s="158"/>
      <c r="N54" s="158"/>
      <c r="O54" s="159"/>
      <c r="P54" s="160"/>
      <c r="Q54" s="9"/>
      <c r="R54" s="9"/>
      <c r="S54" s="9"/>
      <c r="T54" s="9"/>
    </row>
    <row r="55" spans="1:20" ht="16.5" customHeight="1" x14ac:dyDescent="0.25">
      <c r="A55" s="9"/>
      <c r="B55" s="182"/>
      <c r="C55" s="183"/>
      <c r="D55" s="182"/>
      <c r="E55" s="185"/>
      <c r="F55" s="9"/>
      <c r="G55" s="9"/>
      <c r="H55" s="9"/>
      <c r="I55" s="9"/>
      <c r="J55" s="156"/>
      <c r="K55" s="157"/>
      <c r="L55" s="158"/>
      <c r="M55" s="158"/>
      <c r="N55" s="158"/>
      <c r="O55" s="159"/>
      <c r="P55" s="160"/>
      <c r="Q55" s="9"/>
      <c r="R55" s="9"/>
      <c r="S55" s="9"/>
      <c r="T55" s="9"/>
    </row>
    <row r="56" spans="1:20" ht="16.5" customHeight="1" x14ac:dyDescent="0.25">
      <c r="A56" s="9"/>
      <c r="B56" s="182"/>
      <c r="C56" s="183"/>
      <c r="D56" s="182"/>
      <c r="E56" s="185"/>
      <c r="F56" s="9"/>
      <c r="G56" s="9"/>
      <c r="H56" s="9"/>
      <c r="I56" s="9"/>
      <c r="J56" s="156"/>
      <c r="K56" s="157"/>
      <c r="L56" s="158"/>
      <c r="M56" s="158"/>
      <c r="N56" s="158"/>
      <c r="O56" s="159"/>
      <c r="P56" s="160"/>
      <c r="Q56" s="9"/>
      <c r="R56" s="9"/>
      <c r="S56" s="9"/>
      <c r="T56" s="9"/>
    </row>
    <row r="57" spans="1:20" ht="16.5" customHeight="1" x14ac:dyDescent="0.25">
      <c r="A57" s="9"/>
      <c r="B57" s="182"/>
      <c r="C57" s="183"/>
      <c r="D57" s="182"/>
      <c r="E57" s="185"/>
      <c r="F57" s="9"/>
      <c r="G57" s="9"/>
      <c r="H57" s="9"/>
      <c r="I57" s="9"/>
      <c r="J57" s="156"/>
      <c r="K57" s="157"/>
      <c r="L57" s="158"/>
      <c r="M57" s="158"/>
      <c r="N57" s="158"/>
      <c r="O57" s="159"/>
      <c r="P57" s="160"/>
      <c r="Q57" s="9"/>
      <c r="R57" s="9"/>
      <c r="S57" s="9"/>
      <c r="T57" s="9"/>
    </row>
    <row r="58" spans="1:20" ht="16.5" customHeight="1" x14ac:dyDescent="0.25">
      <c r="A58" s="9"/>
      <c r="B58" s="182"/>
      <c r="C58" s="183"/>
      <c r="D58" s="182"/>
      <c r="E58" s="185"/>
      <c r="F58" s="9"/>
      <c r="G58" s="9"/>
      <c r="H58" s="9"/>
      <c r="I58" s="9"/>
      <c r="J58" s="156"/>
      <c r="K58" s="157"/>
      <c r="L58" s="158"/>
      <c r="M58" s="158"/>
      <c r="N58" s="158"/>
      <c r="O58" s="159"/>
      <c r="P58" s="160"/>
      <c r="Q58" s="9"/>
      <c r="R58" s="9"/>
      <c r="S58" s="9"/>
      <c r="T58" s="9"/>
    </row>
    <row r="59" spans="1:20" ht="16.5" customHeight="1" x14ac:dyDescent="0.25">
      <c r="A59" s="9"/>
      <c r="B59" s="182"/>
      <c r="C59" s="183"/>
      <c r="D59" s="182"/>
      <c r="E59" s="185"/>
      <c r="F59" s="9"/>
      <c r="G59" s="9"/>
      <c r="H59" s="9"/>
      <c r="I59" s="9"/>
      <c r="J59" s="156"/>
      <c r="K59" s="157"/>
      <c r="L59" s="158"/>
      <c r="M59" s="158"/>
      <c r="N59" s="158"/>
      <c r="O59" s="159"/>
      <c r="P59" s="160"/>
      <c r="Q59" s="9"/>
      <c r="R59" s="9"/>
      <c r="S59" s="9"/>
      <c r="T59" s="9"/>
    </row>
    <row r="60" spans="1:20" ht="16.5" customHeight="1" x14ac:dyDescent="0.25">
      <c r="A60" s="9"/>
      <c r="B60" s="182"/>
      <c r="C60" s="183"/>
      <c r="D60" s="182"/>
      <c r="E60" s="185"/>
      <c r="F60" s="9"/>
      <c r="G60" s="9"/>
      <c r="H60" s="9"/>
      <c r="I60" s="9"/>
      <c r="J60" s="156"/>
      <c r="K60" s="157"/>
      <c r="L60" s="158"/>
      <c r="M60" s="158"/>
      <c r="N60" s="158"/>
      <c r="O60" s="159"/>
      <c r="P60" s="160"/>
      <c r="Q60" s="9"/>
      <c r="R60" s="9"/>
      <c r="S60" s="9"/>
      <c r="T60" s="9"/>
    </row>
    <row r="61" spans="1:20" ht="16.5" customHeight="1" x14ac:dyDescent="0.25">
      <c r="A61" s="9"/>
      <c r="B61" s="182"/>
      <c r="C61" s="183"/>
      <c r="D61" s="182"/>
      <c r="E61" s="185"/>
      <c r="F61" s="9"/>
      <c r="G61" s="9"/>
      <c r="H61" s="9"/>
      <c r="I61" s="9"/>
      <c r="J61" s="150"/>
      <c r="K61" s="146"/>
      <c r="L61" s="151"/>
      <c r="M61" s="151"/>
      <c r="N61" s="151"/>
      <c r="O61" s="144"/>
      <c r="P61" s="152"/>
      <c r="Q61" s="9"/>
      <c r="R61" s="9"/>
      <c r="S61" s="9"/>
      <c r="T61" s="9"/>
    </row>
    <row r="62" spans="1:20" ht="16.5" customHeight="1" x14ac:dyDescent="0.25">
      <c r="A62" s="9"/>
      <c r="B62" s="182"/>
      <c r="C62" s="183"/>
      <c r="D62" s="182"/>
      <c r="E62" s="185"/>
      <c r="F62" s="9"/>
      <c r="G62" s="9"/>
      <c r="H62" s="9"/>
      <c r="I62" s="9"/>
      <c r="J62" s="153"/>
      <c r="K62" s="148"/>
      <c r="L62" s="154"/>
      <c r="M62" s="154"/>
      <c r="N62" s="154"/>
      <c r="O62" s="139"/>
      <c r="P62" s="155"/>
      <c r="Q62" s="9"/>
      <c r="R62" s="9"/>
      <c r="S62" s="9"/>
      <c r="T62" s="9"/>
    </row>
    <row r="63" spans="1:20" ht="16.5" customHeight="1" x14ac:dyDescent="0.25">
      <c r="A63" s="9"/>
      <c r="B63" s="182"/>
      <c r="C63" s="183"/>
      <c r="D63" s="182"/>
      <c r="E63" s="185"/>
      <c r="F63" s="9"/>
      <c r="G63" s="9"/>
      <c r="H63" s="9"/>
      <c r="I63" s="9"/>
      <c r="J63" s="150"/>
      <c r="K63" s="146"/>
      <c r="L63" s="151"/>
      <c r="M63" s="151"/>
      <c r="N63" s="151"/>
      <c r="O63" s="144"/>
      <c r="P63" s="152"/>
      <c r="Q63" s="9"/>
      <c r="R63" s="9"/>
      <c r="S63" s="9"/>
      <c r="T63" s="9"/>
    </row>
    <row r="64" spans="1:20" ht="16.5" customHeight="1" x14ac:dyDescent="0.25">
      <c r="A64" s="9"/>
      <c r="B64" s="182"/>
      <c r="C64" s="183"/>
      <c r="D64" s="182"/>
      <c r="E64" s="185"/>
      <c r="F64" s="9"/>
      <c r="G64" s="9"/>
      <c r="H64" s="9"/>
      <c r="I64" s="9"/>
      <c r="J64" s="153"/>
      <c r="K64" s="148"/>
      <c r="L64" s="154"/>
      <c r="M64" s="154"/>
      <c r="N64" s="154"/>
      <c r="O64" s="139"/>
      <c r="P64" s="155"/>
      <c r="Q64" s="9"/>
      <c r="R64" s="9"/>
      <c r="S64" s="9"/>
      <c r="T64" s="9"/>
    </row>
    <row r="65" spans="1:20" ht="16.5" customHeight="1" x14ac:dyDescent="0.25">
      <c r="A65" s="9"/>
      <c r="B65" s="182"/>
      <c r="C65" s="183"/>
      <c r="D65" s="182"/>
      <c r="E65" s="185"/>
      <c r="F65" s="9"/>
      <c r="G65" s="9"/>
      <c r="H65" s="9"/>
      <c r="I65" s="9"/>
      <c r="J65" s="141"/>
      <c r="K65" s="146"/>
      <c r="L65" s="143"/>
      <c r="M65" s="143"/>
      <c r="N65" s="143"/>
      <c r="O65" s="147"/>
      <c r="P65" s="152"/>
      <c r="Q65" s="9"/>
      <c r="R65" s="9"/>
      <c r="S65" s="9"/>
      <c r="T65" s="9"/>
    </row>
    <row r="66" spans="1:20" ht="16.5" customHeight="1" x14ac:dyDescent="0.25">
      <c r="A66" s="9"/>
      <c r="B66" s="182"/>
      <c r="C66" s="183"/>
      <c r="D66" s="182"/>
      <c r="E66" s="185"/>
      <c r="F66" s="9"/>
      <c r="G66" s="9"/>
      <c r="H66" s="9"/>
      <c r="I66" s="9"/>
      <c r="J66" s="136"/>
      <c r="K66" s="148"/>
      <c r="L66" s="138"/>
      <c r="M66" s="138"/>
      <c r="N66" s="138"/>
      <c r="O66" s="149"/>
      <c r="P66" s="155"/>
      <c r="Q66" s="9"/>
      <c r="R66" s="9"/>
      <c r="S66" s="9"/>
      <c r="T66" s="9"/>
    </row>
    <row r="67" spans="1:20" ht="16.5" customHeight="1" x14ac:dyDescent="0.25">
      <c r="A67" s="9"/>
      <c r="B67" s="182"/>
      <c r="C67" s="183"/>
      <c r="D67" s="182"/>
      <c r="E67" s="185"/>
      <c r="F67" s="9"/>
      <c r="G67" s="9"/>
      <c r="H67" s="9"/>
      <c r="I67" s="9"/>
      <c r="J67" s="161"/>
      <c r="K67" s="162"/>
      <c r="L67" s="163"/>
      <c r="M67" s="163"/>
      <c r="N67" s="163"/>
      <c r="O67" s="164"/>
      <c r="P67" s="165"/>
      <c r="Q67" s="9"/>
      <c r="R67" s="9"/>
      <c r="S67" s="9"/>
      <c r="T67" s="9"/>
    </row>
    <row r="68" spans="1:20" ht="16.5" customHeight="1" x14ac:dyDescent="0.25">
      <c r="A68" s="9"/>
      <c r="B68" s="182"/>
      <c r="C68" s="183"/>
      <c r="D68" s="182"/>
      <c r="E68" s="185"/>
      <c r="F68" s="9"/>
      <c r="G68" s="9"/>
      <c r="H68" s="9"/>
      <c r="I68" s="9"/>
      <c r="J68" s="166"/>
      <c r="K68" s="167"/>
      <c r="L68" s="166"/>
      <c r="M68" s="166"/>
      <c r="N68" s="166"/>
      <c r="O68" s="168"/>
      <c r="P68" s="169"/>
      <c r="Q68" s="9"/>
      <c r="R68" s="9"/>
      <c r="S68" s="9"/>
      <c r="T68" s="9"/>
    </row>
  </sheetData>
  <sheetProtection algorithmName="SHA-512" hashValue="CG3kv9XT99Jr8111kqt4xSg+eU1xNwPSGlihxG8bw2UY2nE7EympWU9MXDrPnKC4/VZuXeRscTU3kKyCK85LbQ==" saltValue="+LSVjEZHxw1npxWdufee8A==" spinCount="100000" sheet="1" objects="1" scenarios="1"/>
  <mergeCells count="16">
    <mergeCell ref="G10:H10"/>
    <mergeCell ref="R10:S10"/>
    <mergeCell ref="B2:E2"/>
    <mergeCell ref="G2:H2"/>
    <mergeCell ref="J2:P2"/>
    <mergeCell ref="B3:D3"/>
    <mergeCell ref="J3:O3"/>
    <mergeCell ref="B4:D4"/>
    <mergeCell ref="B5:D5"/>
    <mergeCell ref="B8:D8"/>
    <mergeCell ref="J8:O8"/>
    <mergeCell ref="J4:O4"/>
    <mergeCell ref="J5:O5"/>
    <mergeCell ref="B6:D6"/>
    <mergeCell ref="B7:D7"/>
    <mergeCell ref="J7:O7"/>
  </mergeCells>
  <dataValidations count="3">
    <dataValidation type="custom" allowBlank="1" showDropDown="1" sqref="C11:C27 K11:K67" xr:uid="{EB4D362F-054E-4BB8-82BE-8DB20EC58E54}">
      <formula1>OR(NOT(ISERROR(DATEVALUE(C11))), AND(ISNUMBER(C11), LEFT(CELL("format", C11))="D"))</formula1>
    </dataValidation>
    <dataValidation type="custom" allowBlank="1" showDropDown="1" sqref="E11:E27 P11:P67" xr:uid="{D135EB85-B801-4A9A-BD6E-2CBADE2F28F3}">
      <formula1>AND(ISNUMBER(E11),(NOT(OR(NOT(ISERROR(DATEVALUE(E11))), AND(ISNUMBER(E11), LEFT(CELL("format", E11))="D")))))</formula1>
    </dataValidation>
    <dataValidation allowBlank="1" showDropDown="1" sqref="O11:O67" xr:uid="{5D76BFA0-2C9E-43BB-88C2-D16DA22E5EDB}"/>
  </dataValidations>
  <printOptions horizontalCentered="1"/>
  <pageMargins left="0.23622047244094491" right="0.23622047244094491" top="0.74803149606299213" bottom="0.74803149606299213" header="0.31496062992125984" footer="0.31496062992125984"/>
  <pageSetup scale="48" fitToHeight="0" orientation="landscape" r:id="rId1"/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C91C627A-7ECC-4E3A-9F96-60E423E75894}">
          <x14:formula1>
            <xm:f>'Informações iniciais'!$B$5:$B$9</xm:f>
          </x14:formula1>
          <xm:sqref>B11:B27 J11:J67</xm:sqref>
        </x14:dataValidation>
        <x14:dataValidation type="list" allowBlank="1" showErrorMessage="1" xr:uid="{C42DE0A4-4065-418F-B2E6-96112CB70C3B}">
          <x14:formula1>
            <xm:f>'Informações iniciais'!$G$5:$G$10</xm:f>
          </x14:formula1>
          <xm:sqref>M11:M67</xm:sqref>
        </x14:dataValidation>
        <x14:dataValidation type="list" allowBlank="1" showErrorMessage="1" xr:uid="{E856B29A-CD1C-464B-BACB-988EC2EFCF67}">
          <x14:formula1>
            <xm:f>'Informações iniciais'!$D$5:$D$10</xm:f>
          </x14:formula1>
          <xm:sqref>N11:N67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34"/>
  <sheetViews>
    <sheetView showGridLines="0" zoomScaleNormal="100" workbookViewId="0">
      <pane xSplit="16" ySplit="38" topLeftCell="Q84" activePane="bottomRight" state="frozen"/>
      <selection pane="topRight" activeCell="Q1" sqref="Q1"/>
      <selection pane="bottomLeft" activeCell="A39" sqref="A39"/>
      <selection pane="bottomRight" activeCell="I23" sqref="I23"/>
    </sheetView>
  </sheetViews>
  <sheetFormatPr defaultColWidth="14.42578125" defaultRowHeight="15" customHeight="1" x14ac:dyDescent="0.25"/>
  <cols>
    <col min="1" max="1" width="2.7109375" customWidth="1"/>
    <col min="2" max="2" width="46.42578125" customWidth="1"/>
    <col min="3" max="4" width="16.85546875" bestFit="1" customWidth="1"/>
    <col min="5" max="14" width="17.140625" bestFit="1" customWidth="1"/>
    <col min="15" max="15" width="17.5703125" customWidth="1"/>
    <col min="16" max="16" width="8.7109375" customWidth="1"/>
  </cols>
  <sheetData>
    <row r="1" spans="1:16" ht="18.75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18.75" customHeight="1" x14ac:dyDescent="0.25">
      <c r="A2" s="31"/>
      <c r="B2" s="130" t="s">
        <v>45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131"/>
      <c r="P2" s="31"/>
    </row>
    <row r="3" spans="1:16" ht="18.75" customHeight="1" x14ac:dyDescent="0.25">
      <c r="A3" s="31"/>
      <c r="B3" s="32"/>
      <c r="C3" s="33" t="s">
        <v>46</v>
      </c>
      <c r="D3" s="33" t="s">
        <v>47</v>
      </c>
      <c r="E3" s="33" t="s">
        <v>48</v>
      </c>
      <c r="F3" s="33" t="s">
        <v>49</v>
      </c>
      <c r="G3" s="33" t="s">
        <v>50</v>
      </c>
      <c r="H3" s="33" t="s">
        <v>51</v>
      </c>
      <c r="I3" s="33" t="s">
        <v>52</v>
      </c>
      <c r="J3" s="33" t="s">
        <v>53</v>
      </c>
      <c r="K3" s="33" t="s">
        <v>54</v>
      </c>
      <c r="L3" s="33" t="s">
        <v>55</v>
      </c>
      <c r="M3" s="33" t="s">
        <v>56</v>
      </c>
      <c r="N3" s="33" t="s">
        <v>57</v>
      </c>
      <c r="O3" s="81"/>
      <c r="P3" s="31"/>
    </row>
    <row r="4" spans="1:16" ht="18.75" customHeight="1" x14ac:dyDescent="0.25">
      <c r="A4" s="31"/>
      <c r="B4" s="34" t="s">
        <v>58</v>
      </c>
      <c r="C4" s="35">
        <f>JAN!E8</f>
        <v>0</v>
      </c>
      <c r="D4" s="35">
        <f>FEV!E8</f>
        <v>0</v>
      </c>
      <c r="E4" s="35">
        <f>MAR!E8</f>
        <v>0</v>
      </c>
      <c r="F4" s="35">
        <f>ABR!E8</f>
        <v>0</v>
      </c>
      <c r="G4" s="35">
        <f>MAI!E8</f>
        <v>0</v>
      </c>
      <c r="H4" s="35">
        <f>JUN!E8</f>
        <v>0</v>
      </c>
      <c r="I4" s="35">
        <f>JUL!E8</f>
        <v>0</v>
      </c>
      <c r="J4" s="35">
        <f>AGO!E8</f>
        <v>0</v>
      </c>
      <c r="K4" s="35">
        <f>SET!E8</f>
        <v>0</v>
      </c>
      <c r="L4" s="35">
        <f>OUT!E8</f>
        <v>0</v>
      </c>
      <c r="M4" s="35">
        <f>NOV!E8</f>
        <v>0</v>
      </c>
      <c r="N4" s="35">
        <f>DEZ!E8</f>
        <v>0</v>
      </c>
      <c r="O4" s="31"/>
      <c r="P4" s="31"/>
    </row>
    <row r="5" spans="1:16" ht="18.75" customHeight="1" x14ac:dyDescent="0.25">
      <c r="A5" s="31"/>
      <c r="B5" s="132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31"/>
      <c r="P5" s="31"/>
    </row>
    <row r="6" spans="1:16" ht="18.75" customHeight="1" x14ac:dyDescent="0.25">
      <c r="A6" s="31"/>
      <c r="B6" s="133" t="s">
        <v>59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31"/>
      <c r="P6" s="31"/>
    </row>
    <row r="7" spans="1:16" ht="18.75" customHeight="1" x14ac:dyDescent="0.25">
      <c r="A7" s="31"/>
      <c r="B7" s="186" t="s">
        <v>60</v>
      </c>
      <c r="C7" s="187" t="s">
        <v>46</v>
      </c>
      <c r="D7" s="187" t="s">
        <v>47</v>
      </c>
      <c r="E7" s="187" t="s">
        <v>48</v>
      </c>
      <c r="F7" s="187" t="s">
        <v>49</v>
      </c>
      <c r="G7" s="187" t="s">
        <v>50</v>
      </c>
      <c r="H7" s="187" t="s">
        <v>51</v>
      </c>
      <c r="I7" s="187" t="s">
        <v>52</v>
      </c>
      <c r="J7" s="187" t="s">
        <v>53</v>
      </c>
      <c r="K7" s="187" t="s">
        <v>54</v>
      </c>
      <c r="L7" s="187" t="s">
        <v>55</v>
      </c>
      <c r="M7" s="187" t="s">
        <v>56</v>
      </c>
      <c r="N7" s="187" t="s">
        <v>57</v>
      </c>
      <c r="O7" s="31"/>
      <c r="P7" s="31"/>
    </row>
    <row r="8" spans="1:16" ht="18.75" customHeight="1" x14ac:dyDescent="0.25">
      <c r="A8" s="31"/>
      <c r="B8" s="36" t="str">
        <f>'Informações iniciais'!D5</f>
        <v>Despesa fixa</v>
      </c>
      <c r="C8" s="37" t="e">
        <f>(JAN!H11*1)/C$4</f>
        <v>#DIV/0!</v>
      </c>
      <c r="D8" s="37" t="e">
        <f>(FEV!H11*1)/D$4</f>
        <v>#DIV/0!</v>
      </c>
      <c r="E8" s="37" t="e">
        <f>(MAR!H11*1)/E$4</f>
        <v>#DIV/0!</v>
      </c>
      <c r="F8" s="37" t="e">
        <f>(ABR!H11*1)/$E$4</f>
        <v>#DIV/0!</v>
      </c>
      <c r="G8" s="37" t="e">
        <f>(MAI!H11*1)/G$4</f>
        <v>#DIV/0!</v>
      </c>
      <c r="H8" s="37" t="e">
        <f>(JUN!H11*1)/H$4</f>
        <v>#DIV/0!</v>
      </c>
      <c r="I8" s="37" t="e">
        <f>(JUL!H11*1)/I$4</f>
        <v>#DIV/0!</v>
      </c>
      <c r="J8" s="37" t="e">
        <f>(AGO!H11*1)/J$4</f>
        <v>#DIV/0!</v>
      </c>
      <c r="K8" s="37" t="e">
        <f>(SET!H11*1)/K$4</f>
        <v>#DIV/0!</v>
      </c>
      <c r="L8" s="37" t="e">
        <f>(OUT!H11*1)/L$4</f>
        <v>#DIV/0!</v>
      </c>
      <c r="M8" s="37" t="e">
        <f>(NOV!H11*1)/M$4</f>
        <v>#DIV/0!</v>
      </c>
      <c r="N8" s="37" t="e">
        <f>(DEZ!H11*1)/N$4</f>
        <v>#DIV/0!</v>
      </c>
      <c r="O8" s="31"/>
      <c r="P8" s="31"/>
    </row>
    <row r="9" spans="1:16" ht="18.75" customHeight="1" x14ac:dyDescent="0.25">
      <c r="A9" s="31"/>
      <c r="B9" s="188" t="str">
        <f>'Informações iniciais'!D6</f>
        <v>Gasto extra</v>
      </c>
      <c r="C9" s="189" t="e">
        <f>(JAN!H12*1)/C$4</f>
        <v>#DIV/0!</v>
      </c>
      <c r="D9" s="189" t="e">
        <f>(FEV!H12*1)/D$4</f>
        <v>#DIV/0!</v>
      </c>
      <c r="E9" s="189" t="e">
        <f>(MAR!H12*1)/E$4</f>
        <v>#DIV/0!</v>
      </c>
      <c r="F9" s="189" t="e">
        <f>(ABR!H12*1)/$E$4</f>
        <v>#DIV/0!</v>
      </c>
      <c r="G9" s="189" t="e">
        <f>(MAI!H12*1)/G$4</f>
        <v>#DIV/0!</v>
      </c>
      <c r="H9" s="189" t="e">
        <f>(JUN!H12*1)/H$4</f>
        <v>#DIV/0!</v>
      </c>
      <c r="I9" s="189" t="e">
        <f>(JUL!H12*1)/I$4</f>
        <v>#DIV/0!</v>
      </c>
      <c r="J9" s="189" t="e">
        <f>(AGO!H12*1)/J$4</f>
        <v>#DIV/0!</v>
      </c>
      <c r="K9" s="189" t="e">
        <f>(SET!H12*1)/K$4</f>
        <v>#DIV/0!</v>
      </c>
      <c r="L9" s="189" t="e">
        <f>(OUT!H12*1)/L$4</f>
        <v>#DIV/0!</v>
      </c>
      <c r="M9" s="189" t="e">
        <f>(NOV!H12*1)/M$4</f>
        <v>#DIV/0!</v>
      </c>
      <c r="N9" s="189" t="e">
        <f>(DEZ!H12*1)/N$4</f>
        <v>#DIV/0!</v>
      </c>
      <c r="O9" s="31"/>
      <c r="P9" s="31"/>
    </row>
    <row r="10" spans="1:16" ht="18.75" customHeight="1" x14ac:dyDescent="0.25">
      <c r="A10" s="31"/>
      <c r="B10" s="36" t="str">
        <f>'Informações iniciais'!D7</f>
        <v>Aperfeiçoamento</v>
      </c>
      <c r="C10" s="37" t="e">
        <f>(JAN!H13*1)/C$4</f>
        <v>#DIV/0!</v>
      </c>
      <c r="D10" s="37" t="e">
        <f>(FEV!H13*1)/D$4</f>
        <v>#DIV/0!</v>
      </c>
      <c r="E10" s="37" t="e">
        <f>(MAR!H13*1)/E$4</f>
        <v>#DIV/0!</v>
      </c>
      <c r="F10" s="37" t="e">
        <f>(ABR!H13*1)/$E$4</f>
        <v>#DIV/0!</v>
      </c>
      <c r="G10" s="37" t="e">
        <f>(MAI!H13*1)/G$4</f>
        <v>#DIV/0!</v>
      </c>
      <c r="H10" s="37" t="e">
        <f>(JUN!H13*1)/H$4</f>
        <v>#DIV/0!</v>
      </c>
      <c r="I10" s="37" t="e">
        <f>(JUL!H13*1)/I$4</f>
        <v>#DIV/0!</v>
      </c>
      <c r="J10" s="37" t="e">
        <f>(AGO!H13*1)/J$4</f>
        <v>#DIV/0!</v>
      </c>
      <c r="K10" s="37" t="e">
        <f>(SET!H13*1)/K$4</f>
        <v>#DIV/0!</v>
      </c>
      <c r="L10" s="37" t="e">
        <f>(OUT!H13*1)/L$4</f>
        <v>#DIV/0!</v>
      </c>
      <c r="M10" s="37" t="e">
        <f>(NOV!H13*1)/M$4</f>
        <v>#DIV/0!</v>
      </c>
      <c r="N10" s="37" t="e">
        <f>(DEZ!H13*1)/N$4</f>
        <v>#DIV/0!</v>
      </c>
      <c r="O10" s="31"/>
      <c r="P10" s="31"/>
    </row>
    <row r="11" spans="1:16" ht="18.75" customHeight="1" x14ac:dyDescent="0.25">
      <c r="A11" s="31"/>
      <c r="B11" s="188" t="str">
        <f>'Informações iniciais'!D8</f>
        <v>Lazer</v>
      </c>
      <c r="C11" s="189" t="e">
        <f>(JAN!H14*1)/C$4</f>
        <v>#DIV/0!</v>
      </c>
      <c r="D11" s="189" t="e">
        <f>(FEV!H14*1)/D$4</f>
        <v>#DIV/0!</v>
      </c>
      <c r="E11" s="189" t="e">
        <f>(MAR!H14*1)/E$4</f>
        <v>#DIV/0!</v>
      </c>
      <c r="F11" s="189" t="e">
        <f>(ABR!H14*1)/$E$4</f>
        <v>#DIV/0!</v>
      </c>
      <c r="G11" s="189" t="e">
        <f>(MAI!H14*1)/G$4</f>
        <v>#DIV/0!</v>
      </c>
      <c r="H11" s="189" t="e">
        <f>(JUN!H14*1)/H$4</f>
        <v>#DIV/0!</v>
      </c>
      <c r="I11" s="189" t="e">
        <f>(JUL!H14*1)/I$4</f>
        <v>#DIV/0!</v>
      </c>
      <c r="J11" s="189" t="e">
        <f>(AGO!H14*1)/J$4</f>
        <v>#DIV/0!</v>
      </c>
      <c r="K11" s="189" t="e">
        <f>(SET!H14*1)/K$4</f>
        <v>#DIV/0!</v>
      </c>
      <c r="L11" s="189" t="e">
        <f>(OUT!H14*1)/L$4</f>
        <v>#DIV/0!</v>
      </c>
      <c r="M11" s="189" t="e">
        <f>(NOV!H14*1)/M$4</f>
        <v>#DIV/0!</v>
      </c>
      <c r="N11" s="189" t="e">
        <f>(DEZ!H14*1)/N$4</f>
        <v>#DIV/0!</v>
      </c>
      <c r="O11" s="31"/>
      <c r="P11" s="31"/>
    </row>
    <row r="12" spans="1:16" ht="18.75" customHeight="1" x14ac:dyDescent="0.25">
      <c r="A12" s="31"/>
      <c r="B12" s="36" t="str">
        <f>'Informações iniciais'!D9</f>
        <v>Metas</v>
      </c>
      <c r="C12" s="37" t="e">
        <f>(JAN!H15*1)/C$4</f>
        <v>#DIV/0!</v>
      </c>
      <c r="D12" s="37" t="e">
        <f>(FEV!H15*1)/D$4</f>
        <v>#DIV/0!</v>
      </c>
      <c r="E12" s="37" t="e">
        <f>(MAR!H15*1)/E$4</f>
        <v>#DIV/0!</v>
      </c>
      <c r="F12" s="37" t="e">
        <f>(ABR!H15*1)/$E$4</f>
        <v>#DIV/0!</v>
      </c>
      <c r="G12" s="37" t="e">
        <f>(MAI!H15*1)/G$4</f>
        <v>#DIV/0!</v>
      </c>
      <c r="H12" s="37" t="e">
        <f>(JUN!H15*1)/H$4</f>
        <v>#DIV/0!</v>
      </c>
      <c r="I12" s="37" t="e">
        <f>(JUL!H15*1)/I$4</f>
        <v>#DIV/0!</v>
      </c>
      <c r="J12" s="37" t="e">
        <f>(AGO!H15*1)/J$4</f>
        <v>#DIV/0!</v>
      </c>
      <c r="K12" s="37" t="e">
        <f>(SET!H15*1)/K$4</f>
        <v>#DIV/0!</v>
      </c>
      <c r="L12" s="37" t="e">
        <f>(OUT!H15*1)/L$4</f>
        <v>#DIV/0!</v>
      </c>
      <c r="M12" s="37" t="e">
        <f>(NOV!H15*1)/M$4</f>
        <v>#DIV/0!</v>
      </c>
      <c r="N12" s="37" t="e">
        <f>(DEZ!H15*1)/N$4</f>
        <v>#DIV/0!</v>
      </c>
      <c r="O12" s="31"/>
      <c r="P12" s="31"/>
    </row>
    <row r="13" spans="1:16" ht="18.75" customHeight="1" x14ac:dyDescent="0.25">
      <c r="A13" s="31"/>
      <c r="B13" s="188" t="str">
        <f>'Informações iniciais'!D10</f>
        <v>Liberdade financeira</v>
      </c>
      <c r="C13" s="189" t="e">
        <f>(JAN!H16*1)/C$4</f>
        <v>#DIV/0!</v>
      </c>
      <c r="D13" s="189" t="e">
        <f>(FEV!H16*1)/D$4</f>
        <v>#DIV/0!</v>
      </c>
      <c r="E13" s="189" t="e">
        <f>(MAR!H16*1)/E$4</f>
        <v>#DIV/0!</v>
      </c>
      <c r="F13" s="189" t="e">
        <f>(ABR!H16*1)/$E$4</f>
        <v>#DIV/0!</v>
      </c>
      <c r="G13" s="189" t="e">
        <f>(MAI!H16*1)/G$4</f>
        <v>#DIV/0!</v>
      </c>
      <c r="H13" s="189" t="e">
        <f>(JUN!H16*1)/H$4</f>
        <v>#DIV/0!</v>
      </c>
      <c r="I13" s="189" t="e">
        <f>(JUL!H16*1)/I$4</f>
        <v>#DIV/0!</v>
      </c>
      <c r="J13" s="189" t="e">
        <f>(AGO!H16*1)/J$4</f>
        <v>#DIV/0!</v>
      </c>
      <c r="K13" s="189" t="e">
        <f>(SET!H16*1)/K$4</f>
        <v>#DIV/0!</v>
      </c>
      <c r="L13" s="189" t="e">
        <f>(OUT!H16*1)/L$4</f>
        <v>#DIV/0!</v>
      </c>
      <c r="M13" s="189" t="e">
        <f>(NOV!H16*1)/M$4</f>
        <v>#DIV/0!</v>
      </c>
      <c r="N13" s="189" t="e">
        <f>(DEZ!H16*1)/N$4</f>
        <v>#DIV/0!</v>
      </c>
      <c r="O13" s="31"/>
      <c r="P13" s="31"/>
    </row>
    <row r="14" spans="1:16" ht="18.75" customHeight="1" x14ac:dyDescent="0.25">
      <c r="A14" s="31"/>
      <c r="B14" s="38" t="s">
        <v>58</v>
      </c>
      <c r="C14" s="39" t="e">
        <f t="shared" ref="C14:N14" si="0">SUM(C8:C13)</f>
        <v>#DIV/0!</v>
      </c>
      <c r="D14" s="39" t="e">
        <f t="shared" si="0"/>
        <v>#DIV/0!</v>
      </c>
      <c r="E14" s="39" t="e">
        <f t="shared" si="0"/>
        <v>#DIV/0!</v>
      </c>
      <c r="F14" s="39" t="e">
        <f t="shared" si="0"/>
        <v>#DIV/0!</v>
      </c>
      <c r="G14" s="39" t="e">
        <f t="shared" si="0"/>
        <v>#DIV/0!</v>
      </c>
      <c r="H14" s="39" t="e">
        <f t="shared" si="0"/>
        <v>#DIV/0!</v>
      </c>
      <c r="I14" s="39" t="e">
        <f t="shared" si="0"/>
        <v>#DIV/0!</v>
      </c>
      <c r="J14" s="39" t="e">
        <f t="shared" si="0"/>
        <v>#DIV/0!</v>
      </c>
      <c r="K14" s="39" t="e">
        <f t="shared" si="0"/>
        <v>#DIV/0!</v>
      </c>
      <c r="L14" s="39" t="e">
        <f t="shared" si="0"/>
        <v>#DIV/0!</v>
      </c>
      <c r="M14" s="39" t="e">
        <f t="shared" si="0"/>
        <v>#DIV/0!</v>
      </c>
      <c r="N14" s="39" t="e">
        <f t="shared" si="0"/>
        <v>#DIV/0!</v>
      </c>
      <c r="O14" s="31"/>
      <c r="P14" s="31"/>
    </row>
    <row r="15" spans="1:16" ht="18.7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ht="18.75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6" ht="18.75" customHeight="1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6" ht="18.75" customHeight="1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6" ht="18.75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1:16" ht="18.75" customHeight="1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  <row r="21" spans="1:16" ht="18.75" customHeigh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</row>
    <row r="22" spans="1:16" ht="18.75" customHeight="1" x14ac:dyDescent="0.25">
      <c r="A22" s="31"/>
      <c r="B22" s="40"/>
      <c r="C22" s="40"/>
      <c r="D22" s="4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</row>
    <row r="23" spans="1:16" ht="18.75" customHeight="1" x14ac:dyDescent="0.25">
      <c r="A23" s="31"/>
      <c r="B23" s="40"/>
      <c r="C23" s="41"/>
      <c r="D23" s="4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ht="18.75" customHeight="1" x14ac:dyDescent="0.25">
      <c r="A24" s="31"/>
      <c r="B24" s="40" t="s">
        <v>28</v>
      </c>
      <c r="C24" s="42">
        <f>SUM(C4:N4)</f>
        <v>0</v>
      </c>
      <c r="D24" s="4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6" ht="18.75" customHeight="1" x14ac:dyDescent="0.25">
      <c r="A25" s="31"/>
      <c r="B25" s="40" t="s">
        <v>61</v>
      </c>
      <c r="C25" s="42">
        <f>(JAN!P7+FEV!P8+MAR!P7+ABR!P7+MAI!P7+JUN!P7+JUL!P7+AGO!P7+SET!P7+OUT!P7+NOV!P7+DEZ!P7)</f>
        <v>0</v>
      </c>
      <c r="D25" s="4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6" ht="18.75" customHeight="1" x14ac:dyDescent="0.25">
      <c r="A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 ht="18.75" customHeigh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6" ht="18.75" customHeight="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18.75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6" ht="18.7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ht="18.75" customHeight="1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ht="18.75" customHeight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ht="18.75" customHeight="1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ht="18.75" customHeight="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</sheetData>
  <sheetProtection algorithmName="SHA-512" hashValue="o+DObtVsJtTdAXdNm2XtZa7c3Sl84H9vhNLWlCKTFJtI2Dcba4PvzAS9tmDeHu1YhH0Nk0qkZnvVVy3PbLQP7g==" saltValue="PIc8yGAT9jQtW9HYB0n+hQ==" spinCount="100000" sheet="1" objects="1" scenarios="1"/>
  <mergeCells count="4">
    <mergeCell ref="B2:N2"/>
    <mergeCell ref="O2:O3"/>
    <mergeCell ref="B5:N5"/>
    <mergeCell ref="B6:N6"/>
  </mergeCells>
  <pageMargins left="0.25" right="0.25" top="0.75" bottom="0.75" header="0.3" footer="0.3"/>
  <pageSetup scale="4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68"/>
  <sheetViews>
    <sheetView showGridLines="0" zoomScale="90" zoomScaleNormal="90" zoomScaleSheetLayoutView="85" workbookViewId="0">
      <selection activeCell="G32" sqref="G32"/>
    </sheetView>
  </sheetViews>
  <sheetFormatPr defaultColWidth="14.42578125" defaultRowHeight="15" customHeight="1" x14ac:dyDescent="0.25"/>
  <cols>
    <col min="1" max="1" width="1.7109375" customWidth="1"/>
    <col min="2" max="2" width="16.5703125" style="170" customWidth="1"/>
    <col min="3" max="3" width="12.28515625" style="170" bestFit="1" customWidth="1"/>
    <col min="4" max="4" width="17.140625" style="170" customWidth="1"/>
    <col min="5" max="5" width="15.28515625" style="170" customWidth="1"/>
    <col min="6" max="6" width="2.7109375" customWidth="1"/>
    <col min="7" max="7" width="21.140625" bestFit="1" customWidth="1"/>
    <col min="8" max="8" width="13.85546875" customWidth="1"/>
    <col min="9" max="9" width="2.7109375" customWidth="1"/>
    <col min="10" max="10" width="13" style="170" bestFit="1" customWidth="1"/>
    <col min="11" max="11" width="11.85546875" style="170" bestFit="1" customWidth="1"/>
    <col min="12" max="12" width="29.140625" style="170" customWidth="1"/>
    <col min="13" max="13" width="22" style="170" bestFit="1" customWidth="1"/>
    <col min="14" max="14" width="21.85546875" style="170" customWidth="1"/>
    <col min="15" max="15" width="8.7109375" style="170" bestFit="1" customWidth="1"/>
    <col min="16" max="16" width="18.140625" style="170" customWidth="1"/>
    <col min="17" max="17" width="2.7109375" customWidth="1"/>
    <col min="18" max="18" width="22.5703125" bestFit="1" customWidth="1"/>
    <col min="19" max="19" width="23.85546875" bestFit="1" customWidth="1"/>
    <col min="20" max="20" width="12.42578125" customWidth="1"/>
  </cols>
  <sheetData>
    <row r="1" spans="1:20" ht="11.25" customHeight="1" x14ac:dyDescent="0.25">
      <c r="A1" s="9"/>
      <c r="B1" s="10"/>
      <c r="C1" s="11"/>
      <c r="D1" s="10"/>
      <c r="E1" s="9"/>
      <c r="F1" s="9"/>
      <c r="G1" s="9"/>
      <c r="H1" s="12"/>
      <c r="I1" s="9"/>
      <c r="J1" s="10"/>
      <c r="K1" s="11"/>
      <c r="L1" s="10"/>
      <c r="M1" s="10"/>
      <c r="N1" s="10"/>
      <c r="O1" s="13"/>
      <c r="P1" s="9"/>
      <c r="Q1" s="9"/>
      <c r="R1" s="9"/>
      <c r="S1" s="9"/>
      <c r="T1" s="9"/>
    </row>
    <row r="2" spans="1:20" ht="16.5" customHeight="1" x14ac:dyDescent="0.25">
      <c r="A2" s="9"/>
      <c r="B2" s="86" t="s">
        <v>28</v>
      </c>
      <c r="C2" s="87"/>
      <c r="D2" s="87"/>
      <c r="E2" s="88"/>
      <c r="F2" s="9"/>
      <c r="G2" s="89" t="s">
        <v>29</v>
      </c>
      <c r="H2" s="90"/>
      <c r="I2" s="9"/>
      <c r="J2" s="91" t="s">
        <v>30</v>
      </c>
      <c r="K2" s="92"/>
      <c r="L2" s="92"/>
      <c r="M2" s="92"/>
      <c r="N2" s="92"/>
      <c r="O2" s="92"/>
      <c r="P2" s="93"/>
      <c r="Q2" s="9"/>
      <c r="R2" s="14" t="s">
        <v>31</v>
      </c>
      <c r="S2" s="15" t="s">
        <v>32</v>
      </c>
      <c r="T2" s="9"/>
    </row>
    <row r="3" spans="1:20" ht="16.5" customHeight="1" x14ac:dyDescent="0.25">
      <c r="A3" s="9"/>
      <c r="B3" s="94" t="str">
        <f>'Informações iniciais'!B5</f>
        <v>Integrante 1</v>
      </c>
      <c r="C3" s="95"/>
      <c r="D3" s="96"/>
      <c r="E3" s="26">
        <f>SUMIF($B$11:$B$68,'Informações iniciais'!B5,$E$11:$E$68)</f>
        <v>0</v>
      </c>
      <c r="F3" s="9"/>
      <c r="G3" s="61" t="str">
        <f>'Informações iniciais'!$D$5</f>
        <v>Despesa fixa</v>
      </c>
      <c r="H3" s="62">
        <f>E8*'Informações iniciais'!$E$5</f>
        <v>0</v>
      </c>
      <c r="I3" s="9"/>
      <c r="J3" s="97" t="str">
        <f>'Informações iniciais'!B5</f>
        <v>Integrante 1</v>
      </c>
      <c r="K3" s="98"/>
      <c r="L3" s="98"/>
      <c r="M3" s="98"/>
      <c r="N3" s="98"/>
      <c r="O3" s="99"/>
      <c r="P3" s="74">
        <f>SUMIF($J$11:$J$68,'Informações iniciais'!B5,$P$11:$P$68)</f>
        <v>0</v>
      </c>
      <c r="Q3" s="9"/>
      <c r="R3" s="16" t="str">
        <f>'Informações iniciais'!G6</f>
        <v>Cartão de crédito 1</v>
      </c>
      <c r="S3" s="26">
        <f>SUMIF($M$11:$M$68,'Informações iniciais'!G6,$P$11:$P$68)</f>
        <v>0</v>
      </c>
      <c r="T3" s="9"/>
    </row>
    <row r="4" spans="1:20" ht="16.5" customHeight="1" x14ac:dyDescent="0.25">
      <c r="A4" s="9"/>
      <c r="B4" s="100" t="str">
        <f>'Informações iniciais'!B6</f>
        <v>Integrante 2</v>
      </c>
      <c r="C4" s="101"/>
      <c r="D4" s="102"/>
      <c r="E4" s="48">
        <f>SUMIF($B$11:$B$68,'Informações iniciais'!B6,$E$11:$E$68)</f>
        <v>0</v>
      </c>
      <c r="F4" s="9"/>
      <c r="G4" s="64" t="str">
        <f>'Informações iniciais'!$D$6</f>
        <v>Gasto extra</v>
      </c>
      <c r="H4" s="65">
        <f>E8*'Informações iniciais'!$E$6</f>
        <v>0</v>
      </c>
      <c r="I4" s="9"/>
      <c r="J4" s="107" t="str">
        <f>'Informações iniciais'!B6</f>
        <v>Integrante 2</v>
      </c>
      <c r="K4" s="108"/>
      <c r="L4" s="108"/>
      <c r="M4" s="108"/>
      <c r="N4" s="108"/>
      <c r="O4" s="109"/>
      <c r="P4" s="77">
        <f>SUMIF($J$11:$J$68,'Informações iniciais'!B6,$P$11:$P$68)</f>
        <v>0</v>
      </c>
      <c r="Q4" s="9"/>
      <c r="R4" s="17" t="str">
        <f>'Informações iniciais'!G7</f>
        <v>Cartão de crédito 2</v>
      </c>
      <c r="S4" s="78">
        <f>SUMIF($M$11:$M$68,'Informações iniciais'!G7,$P$11:$P$68)</f>
        <v>0</v>
      </c>
      <c r="T4" s="9"/>
    </row>
    <row r="5" spans="1:20" ht="16.5" customHeight="1" x14ac:dyDescent="0.25">
      <c r="A5" s="9"/>
      <c r="B5" s="94" t="str">
        <f>'Informações iniciais'!B7</f>
        <v>Integrante 3</v>
      </c>
      <c r="C5" s="95"/>
      <c r="D5" s="96"/>
      <c r="E5" s="26">
        <f>SUMIF($B$11:$B$68,'Informações iniciais'!B7,$E$11:$E$68)</f>
        <v>0</v>
      </c>
      <c r="F5" s="9"/>
      <c r="G5" s="61" t="str">
        <f>'Informações iniciais'!$D$7</f>
        <v>Aperfeiçoamento</v>
      </c>
      <c r="H5" s="62">
        <f>E8*'Informações iniciais'!$E$7</f>
        <v>0</v>
      </c>
      <c r="I5" s="9"/>
      <c r="J5" s="97" t="str">
        <f>'Informações iniciais'!B7</f>
        <v>Integrante 3</v>
      </c>
      <c r="K5" s="98"/>
      <c r="L5" s="98"/>
      <c r="M5" s="98"/>
      <c r="N5" s="98"/>
      <c r="O5" s="99"/>
      <c r="P5" s="74">
        <f>SUMIF($J$11:$J$68,'Informações iniciais'!B7,$P$11:$P$68)</f>
        <v>0</v>
      </c>
      <c r="Q5" s="9"/>
      <c r="R5" s="16" t="str">
        <f>'Informações iniciais'!G8</f>
        <v>Cartão de crédito 4</v>
      </c>
      <c r="S5" s="26">
        <f>SUMIF($M$11:$M$68,'Informações iniciais'!G8,$P$11:$P$68)</f>
        <v>0</v>
      </c>
      <c r="T5" s="9"/>
    </row>
    <row r="6" spans="1:20" ht="16.5" customHeight="1" x14ac:dyDescent="0.25">
      <c r="A6" s="9"/>
      <c r="B6" s="100" t="str">
        <f>'Informações iniciais'!B8</f>
        <v>Integrante 4</v>
      </c>
      <c r="C6" s="101"/>
      <c r="D6" s="102"/>
      <c r="E6" s="48">
        <f>SUMIF($B$11:$B$68,'Informações iniciais'!B8,$E$11:$E$68)</f>
        <v>0</v>
      </c>
      <c r="F6" s="9"/>
      <c r="G6" s="64" t="str">
        <f>'Informações iniciais'!$D$8</f>
        <v>Lazer</v>
      </c>
      <c r="H6" s="65">
        <f>E8*'Informações iniciais'!$E$8</f>
        <v>0</v>
      </c>
      <c r="I6" s="9"/>
      <c r="J6" s="49" t="str">
        <f>'Informações iniciais'!B8</f>
        <v>Integrante 4</v>
      </c>
      <c r="K6" s="75"/>
      <c r="L6" s="75"/>
      <c r="M6" s="75"/>
      <c r="N6" s="75"/>
      <c r="O6" s="76"/>
      <c r="P6" s="77">
        <f>SUMIF($J$11:$J$68,'Informações iniciais'!B8,$P$11:$P$68)</f>
        <v>0</v>
      </c>
      <c r="Q6" s="9"/>
      <c r="R6" s="17" t="str">
        <f>'Informações iniciais'!G9</f>
        <v>Cartão de crédito 5</v>
      </c>
      <c r="S6" s="78">
        <f>SUMIF($M$11:$M$68,'Informações iniciais'!G9,$P$11:$P$68)</f>
        <v>0</v>
      </c>
      <c r="T6" s="9"/>
    </row>
    <row r="7" spans="1:20" ht="16.5" customHeight="1" x14ac:dyDescent="0.25">
      <c r="A7" s="9"/>
      <c r="B7" s="94" t="str">
        <f>'Informações iniciais'!B9</f>
        <v>Integrante 5</v>
      </c>
      <c r="C7" s="95"/>
      <c r="D7" s="96"/>
      <c r="E7" s="26">
        <f>SUMIF($B$11:$B$68,'Informações iniciais'!B9,$E$11:$E$68)</f>
        <v>0</v>
      </c>
      <c r="F7" s="9"/>
      <c r="G7" s="61" t="str">
        <f>'Informações iniciais'!$D$9</f>
        <v>Metas</v>
      </c>
      <c r="H7" s="62">
        <f>E8*'Informações iniciais'!$E$9</f>
        <v>0</v>
      </c>
      <c r="I7" s="9"/>
      <c r="J7" s="110" t="str">
        <f>'Informações iniciais'!B9</f>
        <v>Integrante 5</v>
      </c>
      <c r="K7" s="111"/>
      <c r="L7" s="111"/>
      <c r="M7" s="111"/>
      <c r="N7" s="111"/>
      <c r="O7" s="112"/>
      <c r="P7" s="74">
        <f>SUMIF($J$11:$J$68,'Informações iniciais'!B9,$P$11:$P$68)</f>
        <v>0</v>
      </c>
      <c r="Q7" s="9"/>
      <c r="R7" s="16" t="str">
        <f>'Informações iniciais'!G10</f>
        <v>Cartão de crédito 6</v>
      </c>
      <c r="S7" s="26">
        <f>SUMIF($M$11:$M$68,'Informações iniciais'!G10,$P$11:$P$68)</f>
        <v>0</v>
      </c>
      <c r="T7" s="9"/>
    </row>
    <row r="8" spans="1:20" ht="16.5" customHeight="1" x14ac:dyDescent="0.25">
      <c r="A8" s="10"/>
      <c r="B8" s="103" t="s">
        <v>33</v>
      </c>
      <c r="C8" s="104"/>
      <c r="D8" s="104"/>
      <c r="E8" s="18">
        <f>SUM(E11:E39)</f>
        <v>0</v>
      </c>
      <c r="F8" s="10"/>
      <c r="G8" s="66" t="str">
        <f>'Informações iniciais'!$D$10</f>
        <v>Liberdade financeira</v>
      </c>
      <c r="H8" s="67">
        <f>E8*'Informações iniciais'!$E$10</f>
        <v>0</v>
      </c>
      <c r="I8" s="10"/>
      <c r="J8" s="105" t="s">
        <v>33</v>
      </c>
      <c r="K8" s="106"/>
      <c r="L8" s="106"/>
      <c r="M8" s="106"/>
      <c r="N8" s="106"/>
      <c r="O8" s="106"/>
      <c r="P8" s="19">
        <f>SUM(P3:P7)</f>
        <v>0</v>
      </c>
      <c r="Q8" s="10"/>
      <c r="R8" s="23" t="s">
        <v>34</v>
      </c>
      <c r="S8" s="24">
        <f>SUM(S3:S7)</f>
        <v>0</v>
      </c>
      <c r="T8" s="10"/>
    </row>
    <row r="9" spans="1:20" ht="16.5" customHeight="1" x14ac:dyDescent="0.25">
      <c r="A9" s="10"/>
      <c r="B9" s="20"/>
      <c r="C9" s="20"/>
      <c r="D9" s="20"/>
      <c r="E9" s="20"/>
      <c r="F9" s="10"/>
      <c r="G9" s="63"/>
      <c r="H9" s="63"/>
      <c r="I9" s="10"/>
      <c r="J9" s="21"/>
      <c r="K9" s="21"/>
      <c r="L9" s="21"/>
      <c r="M9" s="21"/>
      <c r="N9" s="21"/>
      <c r="O9" s="22"/>
      <c r="P9" s="21"/>
      <c r="Q9" s="10"/>
      <c r="R9" s="79"/>
      <c r="S9" s="79"/>
      <c r="T9" s="10"/>
    </row>
    <row r="10" spans="1:20" s="60" customFormat="1" ht="16.5" customHeight="1" x14ac:dyDescent="0.25">
      <c r="A10" s="11"/>
      <c r="B10" s="53" t="s">
        <v>35</v>
      </c>
      <c r="C10" s="54" t="s">
        <v>36</v>
      </c>
      <c r="D10" s="54" t="s">
        <v>37</v>
      </c>
      <c r="E10" s="55" t="s">
        <v>38</v>
      </c>
      <c r="F10" s="11"/>
      <c r="G10" s="82" t="s">
        <v>39</v>
      </c>
      <c r="H10" s="83"/>
      <c r="I10" s="11"/>
      <c r="J10" s="56" t="s">
        <v>35</v>
      </c>
      <c r="K10" s="57" t="s">
        <v>36</v>
      </c>
      <c r="L10" s="57" t="s">
        <v>40</v>
      </c>
      <c r="M10" s="57" t="s">
        <v>41</v>
      </c>
      <c r="N10" s="57" t="s">
        <v>42</v>
      </c>
      <c r="O10" s="58" t="s">
        <v>64</v>
      </c>
      <c r="P10" s="59" t="s">
        <v>38</v>
      </c>
      <c r="Q10" s="11"/>
      <c r="R10" s="84" t="s">
        <v>43</v>
      </c>
      <c r="S10" s="85"/>
      <c r="T10" s="11"/>
    </row>
    <row r="11" spans="1:20" ht="16.5" customHeight="1" x14ac:dyDescent="0.25">
      <c r="A11" s="9"/>
      <c r="B11" s="171"/>
      <c r="C11" s="146"/>
      <c r="D11" s="151"/>
      <c r="E11" s="172"/>
      <c r="F11" s="9"/>
      <c r="G11" s="68" t="str">
        <f>'Informações iniciais'!$D$5</f>
        <v>Despesa fixa</v>
      </c>
      <c r="H11" s="69">
        <f>SUMIF($N$11:$N$71,'Informações iniciais'!D5,$P$11:$P$71)</f>
        <v>0</v>
      </c>
      <c r="I11" s="9"/>
      <c r="J11" s="136"/>
      <c r="K11" s="137"/>
      <c r="L11" s="138"/>
      <c r="M11" s="138"/>
      <c r="N11" s="138"/>
      <c r="O11" s="139"/>
      <c r="P11" s="140"/>
      <c r="Q11" s="27"/>
      <c r="R11" s="16" t="str">
        <f>B3</f>
        <v>Integrante 1</v>
      </c>
      <c r="S11" s="26">
        <f>E3-P3</f>
        <v>0</v>
      </c>
    </row>
    <row r="12" spans="1:20" ht="16.5" customHeight="1" x14ac:dyDescent="0.25">
      <c r="A12" s="9"/>
      <c r="B12" s="173"/>
      <c r="C12" s="148"/>
      <c r="D12" s="154"/>
      <c r="E12" s="174"/>
      <c r="F12" s="9"/>
      <c r="G12" s="70" t="str">
        <f>'Informações iniciais'!$D$6</f>
        <v>Gasto extra</v>
      </c>
      <c r="H12" s="71">
        <f>SUMIF($N$11:$N$71,'Informações iniciais'!D6,$P$11:$P$71)</f>
        <v>0</v>
      </c>
      <c r="I12" s="9"/>
      <c r="J12" s="141"/>
      <c r="K12" s="142"/>
      <c r="L12" s="143"/>
      <c r="M12" s="143"/>
      <c r="N12" s="143"/>
      <c r="O12" s="144"/>
      <c r="P12" s="145"/>
      <c r="Q12" s="9"/>
      <c r="R12" s="50" t="str">
        <f>B4</f>
        <v>Integrante 2</v>
      </c>
      <c r="S12" s="51">
        <f>E4-P4</f>
        <v>0</v>
      </c>
    </row>
    <row r="13" spans="1:20" ht="16.5" customHeight="1" x14ac:dyDescent="0.25">
      <c r="A13" s="9"/>
      <c r="B13" s="175"/>
      <c r="C13" s="176"/>
      <c r="D13" s="138"/>
      <c r="E13" s="177"/>
      <c r="F13" s="9"/>
      <c r="G13" s="68" t="str">
        <f>'Informações iniciais'!$D$7</f>
        <v>Aperfeiçoamento</v>
      </c>
      <c r="H13" s="69">
        <f>SUMIF($N$11:$N$71,'Informações iniciais'!D7,$P$11:$P$71)</f>
        <v>0</v>
      </c>
      <c r="I13" s="9"/>
      <c r="J13" s="136"/>
      <c r="K13" s="137"/>
      <c r="L13" s="138"/>
      <c r="M13" s="138"/>
      <c r="N13" s="138"/>
      <c r="O13" s="139"/>
      <c r="P13" s="140"/>
      <c r="Q13" s="9"/>
      <c r="R13" s="16" t="str">
        <f>B5</f>
        <v>Integrante 3</v>
      </c>
      <c r="S13" s="26">
        <f>E5-P5</f>
        <v>0</v>
      </c>
    </row>
    <row r="14" spans="1:20" ht="16.5" customHeight="1" x14ac:dyDescent="0.25">
      <c r="A14" s="9"/>
      <c r="B14" s="173"/>
      <c r="C14" s="148"/>
      <c r="D14" s="154"/>
      <c r="E14" s="174"/>
      <c r="F14" s="9"/>
      <c r="G14" s="70" t="str">
        <f>'Informações iniciais'!$D$8</f>
        <v>Lazer</v>
      </c>
      <c r="H14" s="71">
        <f>SUMIF($N$11:$N$71,'Informações iniciais'!D8,$P$11:$P$71)</f>
        <v>0</v>
      </c>
      <c r="I14" s="9"/>
      <c r="J14" s="141"/>
      <c r="K14" s="142"/>
      <c r="L14" s="143"/>
      <c r="M14" s="143"/>
      <c r="N14" s="143"/>
      <c r="O14" s="144"/>
      <c r="P14" s="145"/>
      <c r="Q14" s="9"/>
      <c r="R14" s="52" t="str">
        <f>B6</f>
        <v>Integrante 4</v>
      </c>
      <c r="S14" s="48">
        <f>E6-P6</f>
        <v>0</v>
      </c>
      <c r="T14" s="9"/>
    </row>
    <row r="15" spans="1:20" ht="16.5" customHeight="1" x14ac:dyDescent="0.25">
      <c r="A15" s="9"/>
      <c r="B15" s="171"/>
      <c r="C15" s="146"/>
      <c r="D15" s="151"/>
      <c r="E15" s="172"/>
      <c r="F15" s="9"/>
      <c r="G15" s="68" t="str">
        <f>'Informações iniciais'!$D$9</f>
        <v>Metas</v>
      </c>
      <c r="H15" s="69">
        <f>SUMIF($N$11:$N$71,'Informações iniciais'!D9,$P$11:$P$71)</f>
        <v>0</v>
      </c>
      <c r="I15" s="9"/>
      <c r="J15" s="136"/>
      <c r="K15" s="137"/>
      <c r="L15" s="138"/>
      <c r="M15" s="138"/>
      <c r="N15" s="138"/>
      <c r="O15" s="139"/>
      <c r="P15" s="140"/>
      <c r="Q15" s="9"/>
      <c r="R15" s="16" t="str">
        <f>B7</f>
        <v>Integrante 5</v>
      </c>
      <c r="S15" s="26">
        <f>E7-P7</f>
        <v>0</v>
      </c>
      <c r="T15" s="9"/>
    </row>
    <row r="16" spans="1:20" ht="16.5" customHeight="1" x14ac:dyDescent="0.25">
      <c r="A16" s="9"/>
      <c r="B16" s="173"/>
      <c r="C16" s="148"/>
      <c r="D16" s="154"/>
      <c r="E16" s="174"/>
      <c r="F16" s="9"/>
      <c r="G16" s="72" t="str">
        <f>'Informações iniciais'!$D$10</f>
        <v>Liberdade financeira</v>
      </c>
      <c r="H16" s="73">
        <f>SUMIF($N$11:$N$71,'Informações iniciais'!D10,$P$11:$P$71)</f>
        <v>0</v>
      </c>
      <c r="I16" s="9"/>
      <c r="J16" s="141"/>
      <c r="K16" s="142"/>
      <c r="L16" s="143"/>
      <c r="M16" s="143"/>
      <c r="N16" s="143"/>
      <c r="O16" s="144"/>
      <c r="P16" s="145"/>
      <c r="Q16" s="9"/>
      <c r="R16" s="28" t="s">
        <v>44</v>
      </c>
      <c r="S16" s="29">
        <f>SUM(S11:S15)</f>
        <v>0</v>
      </c>
      <c r="T16" s="9"/>
    </row>
    <row r="17" spans="1:20" ht="16.5" customHeight="1" x14ac:dyDescent="0.25">
      <c r="A17" s="9"/>
      <c r="B17" s="171"/>
      <c r="C17" s="146"/>
      <c r="D17" s="151"/>
      <c r="E17" s="172"/>
      <c r="F17" s="9"/>
      <c r="G17" s="9"/>
      <c r="H17" s="12"/>
      <c r="I17" s="9"/>
      <c r="J17" s="136"/>
      <c r="K17" s="137"/>
      <c r="L17" s="138"/>
      <c r="M17" s="138"/>
      <c r="N17" s="138"/>
      <c r="O17" s="139"/>
      <c r="P17" s="140"/>
      <c r="Q17" s="9"/>
      <c r="T17" s="9"/>
    </row>
    <row r="18" spans="1:20" ht="16.5" customHeight="1" x14ac:dyDescent="0.25">
      <c r="A18" s="9"/>
      <c r="B18" s="173"/>
      <c r="C18" s="148"/>
      <c r="D18" s="154"/>
      <c r="E18" s="174"/>
      <c r="F18" s="9"/>
      <c r="G18" s="9"/>
      <c r="H18" s="12"/>
      <c r="I18" s="9"/>
      <c r="J18" s="141"/>
      <c r="K18" s="142"/>
      <c r="L18" s="143"/>
      <c r="M18" s="143"/>
      <c r="N18" s="143"/>
      <c r="O18" s="144"/>
      <c r="P18" s="145"/>
      <c r="Q18" s="9"/>
      <c r="T18" s="9"/>
    </row>
    <row r="19" spans="1:20" ht="16.5" customHeight="1" x14ac:dyDescent="0.25">
      <c r="A19" s="9"/>
      <c r="B19" s="171"/>
      <c r="C19" s="146"/>
      <c r="D19" s="151"/>
      <c r="E19" s="172"/>
      <c r="F19" s="9"/>
      <c r="G19" s="9"/>
      <c r="H19" s="12"/>
      <c r="I19" s="9"/>
      <c r="J19" s="136"/>
      <c r="K19" s="137"/>
      <c r="L19" s="138"/>
      <c r="M19" s="138"/>
      <c r="N19" s="138"/>
      <c r="O19" s="139"/>
      <c r="P19" s="140"/>
      <c r="Q19" s="9"/>
      <c r="T19" s="9"/>
    </row>
    <row r="20" spans="1:20" ht="16.5" customHeight="1" x14ac:dyDescent="0.25">
      <c r="A20" s="9"/>
      <c r="B20" s="173"/>
      <c r="C20" s="148"/>
      <c r="D20" s="154"/>
      <c r="E20" s="174"/>
      <c r="F20" s="9"/>
      <c r="G20" s="9"/>
      <c r="H20" s="12"/>
      <c r="I20" s="9"/>
      <c r="J20" s="136"/>
      <c r="K20" s="137"/>
      <c r="L20" s="138"/>
      <c r="M20" s="138"/>
      <c r="N20" s="138"/>
      <c r="O20" s="139"/>
      <c r="P20" s="140"/>
      <c r="Q20" s="9"/>
      <c r="T20" s="9"/>
    </row>
    <row r="21" spans="1:20" ht="16.5" customHeight="1" x14ac:dyDescent="0.25">
      <c r="A21" s="9"/>
      <c r="B21" s="171"/>
      <c r="C21" s="146"/>
      <c r="D21" s="151"/>
      <c r="E21" s="172"/>
      <c r="F21" s="9"/>
      <c r="G21" s="9"/>
      <c r="H21" s="9"/>
      <c r="I21" s="9"/>
      <c r="J21" s="141"/>
      <c r="K21" s="142"/>
      <c r="L21" s="143"/>
      <c r="M21" s="143"/>
      <c r="N21" s="143"/>
      <c r="O21" s="139"/>
      <c r="P21" s="145"/>
      <c r="Q21" s="9"/>
      <c r="T21" s="9"/>
    </row>
    <row r="22" spans="1:20" ht="16.5" customHeight="1" x14ac:dyDescent="0.25">
      <c r="A22" s="9"/>
      <c r="B22" s="173"/>
      <c r="C22" s="148"/>
      <c r="D22" s="154"/>
      <c r="E22" s="174"/>
      <c r="F22" s="9"/>
      <c r="G22" s="9"/>
      <c r="H22" s="9"/>
      <c r="I22" s="9"/>
      <c r="J22" s="141"/>
      <c r="K22" s="146"/>
      <c r="L22" s="143"/>
      <c r="M22" s="143"/>
      <c r="N22" s="143"/>
      <c r="O22" s="147"/>
      <c r="P22" s="145"/>
      <c r="Q22" s="9"/>
      <c r="T22" s="9"/>
    </row>
    <row r="23" spans="1:20" ht="16.5" customHeight="1" x14ac:dyDescent="0.25">
      <c r="A23" s="9"/>
      <c r="B23" s="171"/>
      <c r="C23" s="146"/>
      <c r="D23" s="151"/>
      <c r="E23" s="172"/>
      <c r="F23" s="9"/>
      <c r="G23" s="9"/>
      <c r="H23" s="9"/>
      <c r="I23" s="9"/>
      <c r="J23" s="141"/>
      <c r="K23" s="146"/>
      <c r="L23" s="143"/>
      <c r="M23" s="143"/>
      <c r="N23" s="143"/>
      <c r="O23" s="147"/>
      <c r="P23" s="145"/>
      <c r="Q23" s="9"/>
      <c r="T23" s="9"/>
    </row>
    <row r="24" spans="1:20" ht="16.5" customHeight="1" x14ac:dyDescent="0.25">
      <c r="A24" s="9"/>
      <c r="B24" s="173"/>
      <c r="C24" s="148"/>
      <c r="D24" s="154"/>
      <c r="E24" s="174"/>
      <c r="F24" s="9"/>
      <c r="G24" s="9"/>
      <c r="H24" s="9"/>
      <c r="I24" s="9"/>
      <c r="J24" s="136"/>
      <c r="K24" s="148"/>
      <c r="L24" s="138"/>
      <c r="M24" s="138"/>
      <c r="N24" s="138"/>
      <c r="O24" s="149"/>
      <c r="P24" s="140"/>
      <c r="Q24" s="9"/>
      <c r="T24" s="25"/>
    </row>
    <row r="25" spans="1:20" ht="16.5" customHeight="1" x14ac:dyDescent="0.25">
      <c r="A25" s="9"/>
      <c r="B25" s="171"/>
      <c r="C25" s="146"/>
      <c r="D25" s="151"/>
      <c r="E25" s="172"/>
      <c r="F25" s="9"/>
      <c r="G25" s="9"/>
      <c r="H25" s="9"/>
      <c r="I25" s="9"/>
      <c r="J25" s="141"/>
      <c r="K25" s="146"/>
      <c r="L25" s="143"/>
      <c r="M25" s="143"/>
      <c r="N25" s="143"/>
      <c r="O25" s="147"/>
      <c r="P25" s="145"/>
      <c r="Q25" s="9"/>
      <c r="T25" s="25"/>
    </row>
    <row r="26" spans="1:20" ht="16.5" customHeight="1" x14ac:dyDescent="0.25">
      <c r="A26" s="9"/>
      <c r="B26" s="173"/>
      <c r="C26" s="148"/>
      <c r="D26" s="154"/>
      <c r="E26" s="174"/>
      <c r="F26" s="9"/>
      <c r="G26" s="9"/>
      <c r="H26" s="9"/>
      <c r="I26" s="9"/>
      <c r="J26" s="136"/>
      <c r="K26" s="148"/>
      <c r="L26" s="138"/>
      <c r="M26" s="138"/>
      <c r="N26" s="138"/>
      <c r="O26" s="149"/>
      <c r="P26" s="140"/>
      <c r="Q26" s="9"/>
      <c r="T26" s="9"/>
    </row>
    <row r="27" spans="1:20" ht="16.5" customHeight="1" x14ac:dyDescent="0.25">
      <c r="A27" s="9"/>
      <c r="B27" s="178"/>
      <c r="C27" s="179"/>
      <c r="D27" s="180"/>
      <c r="E27" s="181"/>
      <c r="F27" s="9"/>
      <c r="G27" s="9"/>
      <c r="H27" s="9"/>
      <c r="I27" s="9"/>
      <c r="J27" s="141"/>
      <c r="K27" s="146"/>
      <c r="L27" s="143"/>
      <c r="M27" s="143"/>
      <c r="N27" s="143"/>
      <c r="O27" s="147"/>
      <c r="P27" s="145"/>
      <c r="Q27" s="9"/>
      <c r="T27" s="9"/>
    </row>
    <row r="28" spans="1:20" ht="16.5" customHeight="1" x14ac:dyDescent="0.25">
      <c r="A28" s="9"/>
      <c r="B28" s="182"/>
      <c r="C28" s="183"/>
      <c r="D28" s="182"/>
      <c r="E28" s="184"/>
      <c r="F28" s="9"/>
      <c r="G28" s="9"/>
      <c r="H28" s="9"/>
      <c r="I28" s="9"/>
      <c r="J28" s="136"/>
      <c r="K28" s="148"/>
      <c r="L28" s="138"/>
      <c r="M28" s="138"/>
      <c r="N28" s="138"/>
      <c r="O28" s="149"/>
      <c r="P28" s="140"/>
      <c r="Q28" s="9"/>
      <c r="T28" s="9"/>
    </row>
    <row r="29" spans="1:20" ht="16.5" customHeight="1" x14ac:dyDescent="0.25">
      <c r="A29" s="9"/>
      <c r="B29" s="182"/>
      <c r="C29" s="183"/>
      <c r="D29" s="182"/>
      <c r="E29" s="184"/>
      <c r="F29" s="9"/>
      <c r="G29" s="9"/>
      <c r="H29" s="9"/>
      <c r="I29" s="9"/>
      <c r="J29" s="141"/>
      <c r="K29" s="146"/>
      <c r="L29" s="143"/>
      <c r="M29" s="143"/>
      <c r="N29" s="143"/>
      <c r="O29" s="147"/>
      <c r="P29" s="145"/>
      <c r="Q29" s="9"/>
      <c r="R29" s="30"/>
      <c r="S29" s="9"/>
      <c r="T29" s="9"/>
    </row>
    <row r="30" spans="1:20" ht="16.5" customHeight="1" x14ac:dyDescent="0.25">
      <c r="A30" s="9"/>
      <c r="B30" s="182"/>
      <c r="C30" s="183"/>
      <c r="D30" s="182"/>
      <c r="E30" s="184"/>
      <c r="F30" s="9"/>
      <c r="G30" s="9"/>
      <c r="H30" s="9"/>
      <c r="I30" s="9"/>
      <c r="J30" s="136"/>
      <c r="K30" s="148"/>
      <c r="L30" s="138"/>
      <c r="M30" s="138"/>
      <c r="N30" s="138"/>
      <c r="O30" s="149"/>
      <c r="P30" s="140"/>
      <c r="Q30" s="9"/>
      <c r="R30" s="30"/>
      <c r="S30" s="9"/>
      <c r="T30" s="9"/>
    </row>
    <row r="31" spans="1:20" ht="16.5" customHeight="1" x14ac:dyDescent="0.25">
      <c r="A31" s="9"/>
      <c r="B31" s="182"/>
      <c r="C31" s="183"/>
      <c r="D31" s="182"/>
      <c r="E31" s="185"/>
      <c r="F31" s="9"/>
      <c r="G31" s="9"/>
      <c r="H31" s="9"/>
      <c r="I31" s="9"/>
      <c r="J31" s="150"/>
      <c r="K31" s="146"/>
      <c r="L31" s="151"/>
      <c r="M31" s="151"/>
      <c r="N31" s="151"/>
      <c r="O31" s="144"/>
      <c r="P31" s="152"/>
      <c r="Q31" s="9"/>
      <c r="R31" s="9"/>
      <c r="S31" s="9"/>
      <c r="T31" s="9"/>
    </row>
    <row r="32" spans="1:20" ht="16.5" customHeight="1" x14ac:dyDescent="0.25">
      <c r="A32" s="9"/>
      <c r="B32" s="182"/>
      <c r="C32" s="183"/>
      <c r="D32" s="182"/>
      <c r="E32" s="185"/>
      <c r="F32" s="9"/>
      <c r="G32" s="9"/>
      <c r="H32" s="9"/>
      <c r="I32" s="9"/>
      <c r="J32" s="153"/>
      <c r="K32" s="148"/>
      <c r="L32" s="154"/>
      <c r="M32" s="154"/>
      <c r="N32" s="154"/>
      <c r="O32" s="139"/>
      <c r="P32" s="155"/>
      <c r="Q32" s="9"/>
      <c r="R32" s="9"/>
      <c r="S32" s="9"/>
      <c r="T32" s="9"/>
    </row>
    <row r="33" spans="1:20" ht="16.5" customHeight="1" x14ac:dyDescent="0.25">
      <c r="A33" s="9"/>
      <c r="B33" s="182"/>
      <c r="C33" s="183"/>
      <c r="D33" s="182"/>
      <c r="E33" s="185"/>
      <c r="F33" s="9"/>
      <c r="G33" s="9"/>
      <c r="H33" s="9"/>
      <c r="I33" s="9"/>
      <c r="J33" s="150"/>
      <c r="K33" s="146"/>
      <c r="L33" s="151"/>
      <c r="M33" s="151"/>
      <c r="N33" s="151"/>
      <c r="O33" s="144"/>
      <c r="P33" s="152"/>
      <c r="Q33" s="9"/>
      <c r="R33" s="9"/>
      <c r="S33" s="9"/>
      <c r="T33" s="9"/>
    </row>
    <row r="34" spans="1:20" ht="16.5" customHeight="1" x14ac:dyDescent="0.25">
      <c r="A34" s="9"/>
      <c r="B34" s="182"/>
      <c r="C34" s="183"/>
      <c r="D34" s="182"/>
      <c r="E34" s="185"/>
      <c r="F34" s="9"/>
      <c r="G34" s="9"/>
      <c r="H34" s="9"/>
      <c r="I34" s="9"/>
      <c r="J34" s="153"/>
      <c r="K34" s="148"/>
      <c r="L34" s="154"/>
      <c r="M34" s="154"/>
      <c r="N34" s="154"/>
      <c r="O34" s="139"/>
      <c r="P34" s="155"/>
      <c r="Q34" s="9"/>
      <c r="R34" s="9"/>
      <c r="S34" s="9"/>
      <c r="T34" s="9"/>
    </row>
    <row r="35" spans="1:20" ht="16.5" customHeight="1" x14ac:dyDescent="0.25">
      <c r="A35" s="9"/>
      <c r="B35" s="182"/>
      <c r="C35" s="183"/>
      <c r="D35" s="182"/>
      <c r="E35" s="185"/>
      <c r="F35" s="9"/>
      <c r="G35" s="9"/>
      <c r="H35" s="9"/>
      <c r="I35" s="9"/>
      <c r="J35" s="150"/>
      <c r="K35" s="146"/>
      <c r="L35" s="151"/>
      <c r="M35" s="151"/>
      <c r="N35" s="151"/>
      <c r="O35" s="144"/>
      <c r="P35" s="152"/>
      <c r="Q35" s="9"/>
      <c r="R35" s="9"/>
      <c r="S35" s="9"/>
      <c r="T35" s="9"/>
    </row>
    <row r="36" spans="1:20" ht="16.5" customHeight="1" x14ac:dyDescent="0.25">
      <c r="A36" s="9"/>
      <c r="B36" s="182"/>
      <c r="C36" s="183"/>
      <c r="D36" s="182"/>
      <c r="E36" s="185"/>
      <c r="F36" s="9"/>
      <c r="G36" s="9"/>
      <c r="H36" s="9"/>
      <c r="I36" s="9"/>
      <c r="J36" s="153"/>
      <c r="K36" s="148"/>
      <c r="L36" s="154"/>
      <c r="M36" s="154"/>
      <c r="N36" s="154"/>
      <c r="O36" s="139"/>
      <c r="P36" s="155"/>
      <c r="Q36" s="9"/>
      <c r="R36" s="9"/>
      <c r="S36" s="9"/>
      <c r="T36" s="9"/>
    </row>
    <row r="37" spans="1:20" ht="16.5" customHeight="1" x14ac:dyDescent="0.25">
      <c r="A37" s="9"/>
      <c r="B37" s="182"/>
      <c r="C37" s="183"/>
      <c r="D37" s="182"/>
      <c r="E37" s="185"/>
      <c r="F37" s="9"/>
      <c r="G37" s="9"/>
      <c r="H37" s="9"/>
      <c r="I37" s="9"/>
      <c r="J37" s="150"/>
      <c r="K37" s="146"/>
      <c r="L37" s="151"/>
      <c r="M37" s="151"/>
      <c r="N37" s="151"/>
      <c r="O37" s="144"/>
      <c r="P37" s="152"/>
      <c r="Q37" s="9"/>
      <c r="R37" s="9"/>
      <c r="S37" s="9"/>
      <c r="T37" s="9"/>
    </row>
    <row r="38" spans="1:20" ht="16.5" customHeight="1" x14ac:dyDescent="0.25">
      <c r="A38" s="9"/>
      <c r="B38" s="182"/>
      <c r="C38" s="183"/>
      <c r="D38" s="182"/>
      <c r="E38" s="185"/>
      <c r="F38" s="9"/>
      <c r="G38" s="9"/>
      <c r="H38" s="9"/>
      <c r="I38" s="9"/>
      <c r="J38" s="153"/>
      <c r="K38" s="148"/>
      <c r="L38" s="154"/>
      <c r="M38" s="154"/>
      <c r="N38" s="154"/>
      <c r="O38" s="139"/>
      <c r="P38" s="155"/>
      <c r="Q38" s="9"/>
      <c r="R38" s="9"/>
      <c r="S38" s="9"/>
      <c r="T38" s="9"/>
    </row>
    <row r="39" spans="1:20" ht="16.5" customHeight="1" x14ac:dyDescent="0.25">
      <c r="A39" s="9"/>
      <c r="B39" s="182"/>
      <c r="C39" s="183"/>
      <c r="D39" s="182"/>
      <c r="E39" s="185"/>
      <c r="F39" s="9"/>
      <c r="G39" s="9"/>
      <c r="H39" s="9"/>
      <c r="I39" s="9"/>
      <c r="J39" s="150"/>
      <c r="K39" s="146"/>
      <c r="L39" s="151"/>
      <c r="M39" s="151"/>
      <c r="N39" s="151"/>
      <c r="O39" s="144"/>
      <c r="P39" s="152"/>
      <c r="Q39" s="9"/>
      <c r="R39" s="9"/>
      <c r="S39" s="9"/>
      <c r="T39" s="9"/>
    </row>
    <row r="40" spans="1:20" ht="16.5" customHeight="1" x14ac:dyDescent="0.25">
      <c r="A40" s="9"/>
      <c r="B40" s="182"/>
      <c r="C40" s="183"/>
      <c r="D40" s="182"/>
      <c r="E40" s="185"/>
      <c r="F40" s="9"/>
      <c r="G40" s="9"/>
      <c r="H40" s="9"/>
      <c r="I40" s="9"/>
      <c r="J40" s="153"/>
      <c r="K40" s="148"/>
      <c r="L40" s="154"/>
      <c r="M40" s="154"/>
      <c r="N40" s="154"/>
      <c r="O40" s="139"/>
      <c r="P40" s="155"/>
      <c r="Q40" s="9"/>
      <c r="R40" s="9"/>
      <c r="S40" s="9"/>
      <c r="T40" s="9"/>
    </row>
    <row r="41" spans="1:20" ht="16.5" customHeight="1" x14ac:dyDescent="0.25">
      <c r="A41" s="9"/>
      <c r="B41" s="182"/>
      <c r="C41" s="183"/>
      <c r="D41" s="182"/>
      <c r="E41" s="185"/>
      <c r="F41" s="9"/>
      <c r="G41" s="9"/>
      <c r="H41" s="9"/>
      <c r="I41" s="9"/>
      <c r="J41" s="150"/>
      <c r="K41" s="146"/>
      <c r="L41" s="151"/>
      <c r="M41" s="151"/>
      <c r="N41" s="151"/>
      <c r="O41" s="144"/>
      <c r="P41" s="152"/>
      <c r="Q41" s="9"/>
      <c r="R41" s="9"/>
      <c r="S41" s="9"/>
      <c r="T41" s="9"/>
    </row>
    <row r="42" spans="1:20" ht="16.5" customHeight="1" x14ac:dyDescent="0.25">
      <c r="A42" s="9"/>
      <c r="B42" s="182"/>
      <c r="C42" s="183"/>
      <c r="D42" s="182"/>
      <c r="E42" s="185"/>
      <c r="F42" s="9"/>
      <c r="G42" s="9"/>
      <c r="H42" s="9"/>
      <c r="I42" s="9"/>
      <c r="J42" s="153"/>
      <c r="K42" s="148"/>
      <c r="L42" s="154"/>
      <c r="M42" s="154"/>
      <c r="N42" s="154"/>
      <c r="O42" s="139"/>
      <c r="P42" s="155"/>
      <c r="Q42" s="9"/>
      <c r="R42" s="9"/>
      <c r="S42" s="9"/>
      <c r="T42" s="9"/>
    </row>
    <row r="43" spans="1:20" ht="16.5" customHeight="1" x14ac:dyDescent="0.25">
      <c r="A43" s="9"/>
      <c r="B43" s="182"/>
      <c r="C43" s="183"/>
      <c r="D43" s="182"/>
      <c r="E43" s="185"/>
      <c r="F43" s="9"/>
      <c r="G43" s="9"/>
      <c r="H43" s="9"/>
      <c r="I43" s="9"/>
      <c r="J43" s="150"/>
      <c r="K43" s="146"/>
      <c r="L43" s="151"/>
      <c r="M43" s="151"/>
      <c r="N43" s="151"/>
      <c r="O43" s="144"/>
      <c r="P43" s="152"/>
      <c r="Q43" s="9"/>
      <c r="R43" s="9"/>
      <c r="S43" s="9"/>
      <c r="T43" s="9"/>
    </row>
    <row r="44" spans="1:20" ht="16.5" customHeight="1" x14ac:dyDescent="0.25">
      <c r="A44" s="9"/>
      <c r="B44" s="182"/>
      <c r="C44" s="183"/>
      <c r="D44" s="182"/>
      <c r="E44" s="185"/>
      <c r="F44" s="9"/>
      <c r="G44" s="9"/>
      <c r="H44" s="9"/>
      <c r="I44" s="9"/>
      <c r="J44" s="153"/>
      <c r="K44" s="148"/>
      <c r="L44" s="154"/>
      <c r="M44" s="154"/>
      <c r="N44" s="154"/>
      <c r="O44" s="139"/>
      <c r="P44" s="155"/>
      <c r="Q44" s="9"/>
      <c r="R44" s="9"/>
      <c r="S44" s="9"/>
      <c r="T44" s="9"/>
    </row>
    <row r="45" spans="1:20" ht="16.5" customHeight="1" x14ac:dyDescent="0.25">
      <c r="A45" s="9"/>
      <c r="B45" s="182"/>
      <c r="C45" s="183"/>
      <c r="D45" s="182"/>
      <c r="E45" s="185"/>
      <c r="F45" s="9"/>
      <c r="G45" s="9"/>
      <c r="H45" s="9"/>
      <c r="I45" s="9"/>
      <c r="J45" s="150"/>
      <c r="K45" s="146"/>
      <c r="L45" s="151"/>
      <c r="M45" s="151"/>
      <c r="N45" s="151"/>
      <c r="O45" s="144"/>
      <c r="P45" s="152"/>
      <c r="Q45" s="9"/>
      <c r="R45" s="9"/>
      <c r="S45" s="9"/>
      <c r="T45" s="9"/>
    </row>
    <row r="46" spans="1:20" ht="16.5" customHeight="1" x14ac:dyDescent="0.25">
      <c r="A46" s="9"/>
      <c r="B46" s="182"/>
      <c r="C46" s="183"/>
      <c r="D46" s="182"/>
      <c r="E46" s="185"/>
      <c r="F46" s="9"/>
      <c r="G46" s="9"/>
      <c r="H46" s="9"/>
      <c r="I46" s="9"/>
      <c r="J46" s="153"/>
      <c r="K46" s="148"/>
      <c r="L46" s="154"/>
      <c r="M46" s="154"/>
      <c r="N46" s="154"/>
      <c r="O46" s="139"/>
      <c r="P46" s="155"/>
      <c r="Q46" s="9"/>
      <c r="R46" s="9"/>
      <c r="S46" s="9"/>
      <c r="T46" s="9"/>
    </row>
    <row r="47" spans="1:20" ht="16.5" customHeight="1" x14ac:dyDescent="0.25">
      <c r="A47" s="9"/>
      <c r="B47" s="182"/>
      <c r="C47" s="183"/>
      <c r="D47" s="182"/>
      <c r="E47" s="185"/>
      <c r="F47" s="9"/>
      <c r="G47" s="9"/>
      <c r="H47" s="9"/>
      <c r="I47" s="9"/>
      <c r="J47" s="150"/>
      <c r="K47" s="146"/>
      <c r="L47" s="151"/>
      <c r="M47" s="151"/>
      <c r="N47" s="151"/>
      <c r="O47" s="144"/>
      <c r="P47" s="152"/>
      <c r="Q47" s="9"/>
      <c r="R47" s="9"/>
      <c r="S47" s="9"/>
      <c r="T47" s="9"/>
    </row>
    <row r="48" spans="1:20" ht="16.5" customHeight="1" x14ac:dyDescent="0.25">
      <c r="A48" s="9"/>
      <c r="B48" s="182"/>
      <c r="C48" s="183"/>
      <c r="D48" s="182"/>
      <c r="E48" s="185"/>
      <c r="F48" s="9"/>
      <c r="G48" s="9"/>
      <c r="H48" s="9"/>
      <c r="I48" s="9"/>
      <c r="J48" s="153"/>
      <c r="K48" s="148"/>
      <c r="L48" s="154"/>
      <c r="M48" s="154"/>
      <c r="N48" s="154"/>
      <c r="O48" s="139"/>
      <c r="P48" s="155"/>
      <c r="Q48" s="9"/>
      <c r="R48" s="9"/>
      <c r="S48" s="9"/>
      <c r="T48" s="9"/>
    </row>
    <row r="49" spans="1:20" ht="16.5" customHeight="1" x14ac:dyDescent="0.25">
      <c r="A49" s="9"/>
      <c r="B49" s="182"/>
      <c r="C49" s="183"/>
      <c r="D49" s="182"/>
      <c r="E49" s="185"/>
      <c r="F49" s="9"/>
      <c r="G49" s="9"/>
      <c r="H49" s="9"/>
      <c r="I49" s="9"/>
      <c r="J49" s="150"/>
      <c r="K49" s="146"/>
      <c r="L49" s="151"/>
      <c r="M49" s="151"/>
      <c r="N49" s="151"/>
      <c r="O49" s="144"/>
      <c r="P49" s="152"/>
      <c r="Q49" s="9"/>
      <c r="R49" s="9"/>
      <c r="S49" s="9"/>
      <c r="T49" s="9"/>
    </row>
    <row r="50" spans="1:20" ht="16.5" customHeight="1" x14ac:dyDescent="0.25">
      <c r="A50" s="9"/>
      <c r="B50" s="182"/>
      <c r="C50" s="183"/>
      <c r="D50" s="182"/>
      <c r="E50" s="185"/>
      <c r="F50" s="9"/>
      <c r="G50" s="9"/>
      <c r="H50" s="9"/>
      <c r="I50" s="9"/>
      <c r="J50" s="150"/>
      <c r="K50" s="146"/>
      <c r="L50" s="151"/>
      <c r="M50" s="151"/>
      <c r="N50" s="151"/>
      <c r="O50" s="144"/>
      <c r="P50" s="152"/>
      <c r="Q50" s="9"/>
      <c r="R50" s="9"/>
      <c r="S50" s="9"/>
      <c r="T50" s="9"/>
    </row>
    <row r="51" spans="1:20" ht="16.5" customHeight="1" x14ac:dyDescent="0.25">
      <c r="A51" s="9"/>
      <c r="B51" s="182"/>
      <c r="C51" s="183"/>
      <c r="D51" s="182"/>
      <c r="E51" s="185"/>
      <c r="F51" s="9"/>
      <c r="G51" s="9"/>
      <c r="H51" s="9"/>
      <c r="I51" s="9"/>
      <c r="J51" s="153"/>
      <c r="K51" s="148"/>
      <c r="L51" s="154"/>
      <c r="M51" s="154"/>
      <c r="N51" s="154"/>
      <c r="O51" s="139"/>
      <c r="P51" s="155"/>
      <c r="Q51" s="9"/>
      <c r="R51" s="9"/>
      <c r="S51" s="9"/>
      <c r="T51" s="9"/>
    </row>
    <row r="52" spans="1:20" ht="16.5" customHeight="1" x14ac:dyDescent="0.25">
      <c r="A52" s="9"/>
      <c r="B52" s="182"/>
      <c r="C52" s="183"/>
      <c r="D52" s="182"/>
      <c r="E52" s="185"/>
      <c r="F52" s="9"/>
      <c r="G52" s="9"/>
      <c r="H52" s="9"/>
      <c r="I52" s="9"/>
      <c r="J52" s="156"/>
      <c r="K52" s="157"/>
      <c r="L52" s="158"/>
      <c r="M52" s="158"/>
      <c r="N52" s="158"/>
      <c r="O52" s="159"/>
      <c r="P52" s="160"/>
      <c r="Q52" s="9"/>
      <c r="R52" s="9"/>
      <c r="S52" s="9"/>
      <c r="T52" s="9"/>
    </row>
    <row r="53" spans="1:20" ht="16.5" customHeight="1" x14ac:dyDescent="0.25">
      <c r="A53" s="9"/>
      <c r="B53" s="182"/>
      <c r="C53" s="183"/>
      <c r="D53" s="182"/>
      <c r="E53" s="185"/>
      <c r="F53" s="9"/>
      <c r="G53" s="9"/>
      <c r="H53" s="9"/>
      <c r="I53" s="9"/>
      <c r="J53" s="156"/>
      <c r="K53" s="157"/>
      <c r="L53" s="158"/>
      <c r="M53" s="158"/>
      <c r="N53" s="158"/>
      <c r="O53" s="159"/>
      <c r="P53" s="160"/>
      <c r="Q53" s="9"/>
      <c r="R53" s="9"/>
      <c r="S53" s="9"/>
      <c r="T53" s="9"/>
    </row>
    <row r="54" spans="1:20" ht="16.5" customHeight="1" x14ac:dyDescent="0.25">
      <c r="A54" s="9"/>
      <c r="B54" s="182"/>
      <c r="C54" s="183"/>
      <c r="D54" s="182"/>
      <c r="E54" s="185"/>
      <c r="F54" s="9"/>
      <c r="G54" s="9"/>
      <c r="H54" s="9"/>
      <c r="I54" s="9"/>
      <c r="J54" s="156"/>
      <c r="K54" s="157"/>
      <c r="L54" s="158"/>
      <c r="M54" s="158"/>
      <c r="N54" s="158"/>
      <c r="O54" s="159"/>
      <c r="P54" s="160"/>
      <c r="Q54" s="9"/>
      <c r="R54" s="9"/>
      <c r="S54" s="9"/>
      <c r="T54" s="9"/>
    </row>
    <row r="55" spans="1:20" ht="16.5" customHeight="1" x14ac:dyDescent="0.25">
      <c r="A55" s="9"/>
      <c r="B55" s="182"/>
      <c r="C55" s="183"/>
      <c r="D55" s="182"/>
      <c r="E55" s="185"/>
      <c r="F55" s="9"/>
      <c r="G55" s="9"/>
      <c r="H55" s="9"/>
      <c r="I55" s="9"/>
      <c r="J55" s="156"/>
      <c r="K55" s="157"/>
      <c r="L55" s="158"/>
      <c r="M55" s="158"/>
      <c r="N55" s="158"/>
      <c r="O55" s="159"/>
      <c r="P55" s="160"/>
      <c r="Q55" s="9"/>
      <c r="R55" s="9"/>
      <c r="S55" s="9"/>
      <c r="T55" s="9"/>
    </row>
    <row r="56" spans="1:20" ht="16.5" customHeight="1" x14ac:dyDescent="0.25">
      <c r="A56" s="9"/>
      <c r="B56" s="182"/>
      <c r="C56" s="183"/>
      <c r="D56" s="182"/>
      <c r="E56" s="185"/>
      <c r="F56" s="9"/>
      <c r="G56" s="9"/>
      <c r="H56" s="9"/>
      <c r="I56" s="9"/>
      <c r="J56" s="156"/>
      <c r="K56" s="157"/>
      <c r="L56" s="158"/>
      <c r="M56" s="158"/>
      <c r="N56" s="158"/>
      <c r="O56" s="159"/>
      <c r="P56" s="160"/>
      <c r="Q56" s="9"/>
      <c r="R56" s="9"/>
      <c r="S56" s="9"/>
      <c r="T56" s="9"/>
    </row>
    <row r="57" spans="1:20" ht="16.5" customHeight="1" x14ac:dyDescent="0.25">
      <c r="A57" s="9"/>
      <c r="B57" s="182"/>
      <c r="C57" s="183"/>
      <c r="D57" s="182"/>
      <c r="E57" s="185"/>
      <c r="F57" s="9"/>
      <c r="G57" s="9"/>
      <c r="H57" s="9"/>
      <c r="I57" s="9"/>
      <c r="J57" s="156"/>
      <c r="K57" s="157"/>
      <c r="L57" s="158"/>
      <c r="M57" s="158"/>
      <c r="N57" s="158"/>
      <c r="O57" s="159"/>
      <c r="P57" s="160"/>
      <c r="Q57" s="9"/>
      <c r="R57" s="9"/>
      <c r="S57" s="9"/>
      <c r="T57" s="9"/>
    </row>
    <row r="58" spans="1:20" ht="16.5" customHeight="1" x14ac:dyDescent="0.25">
      <c r="A58" s="9"/>
      <c r="B58" s="182"/>
      <c r="C58" s="183"/>
      <c r="D58" s="182"/>
      <c r="E58" s="185"/>
      <c r="F58" s="9"/>
      <c r="G58" s="9"/>
      <c r="H58" s="9"/>
      <c r="I58" s="9"/>
      <c r="J58" s="156"/>
      <c r="K58" s="157"/>
      <c r="L58" s="158"/>
      <c r="M58" s="158"/>
      <c r="N58" s="158"/>
      <c r="O58" s="159"/>
      <c r="P58" s="160"/>
      <c r="Q58" s="9"/>
      <c r="R58" s="9"/>
      <c r="S58" s="9"/>
      <c r="T58" s="9"/>
    </row>
    <row r="59" spans="1:20" ht="16.5" customHeight="1" x14ac:dyDescent="0.25">
      <c r="A59" s="9"/>
      <c r="B59" s="182"/>
      <c r="C59" s="183"/>
      <c r="D59" s="182"/>
      <c r="E59" s="185"/>
      <c r="F59" s="9"/>
      <c r="G59" s="9"/>
      <c r="H59" s="9"/>
      <c r="I59" s="9"/>
      <c r="J59" s="156"/>
      <c r="K59" s="157"/>
      <c r="L59" s="158"/>
      <c r="M59" s="158"/>
      <c r="N59" s="158"/>
      <c r="O59" s="159"/>
      <c r="P59" s="160"/>
      <c r="Q59" s="9"/>
      <c r="R59" s="9"/>
      <c r="S59" s="9"/>
      <c r="T59" s="9"/>
    </row>
    <row r="60" spans="1:20" ht="16.5" customHeight="1" x14ac:dyDescent="0.25">
      <c r="A60" s="9"/>
      <c r="B60" s="182"/>
      <c r="C60" s="183"/>
      <c r="D60" s="182"/>
      <c r="E60" s="185"/>
      <c r="F60" s="9"/>
      <c r="G60" s="9"/>
      <c r="H60" s="9"/>
      <c r="I60" s="9"/>
      <c r="J60" s="156"/>
      <c r="K60" s="157"/>
      <c r="L60" s="158"/>
      <c r="M60" s="158"/>
      <c r="N60" s="158"/>
      <c r="O60" s="159"/>
      <c r="P60" s="160"/>
      <c r="Q60" s="9"/>
      <c r="R60" s="9"/>
      <c r="S60" s="9"/>
      <c r="T60" s="9"/>
    </row>
    <row r="61" spans="1:20" ht="16.5" customHeight="1" x14ac:dyDescent="0.25">
      <c r="A61" s="9"/>
      <c r="B61" s="182"/>
      <c r="C61" s="183"/>
      <c r="D61" s="182"/>
      <c r="E61" s="185"/>
      <c r="F61" s="9"/>
      <c r="G61" s="9"/>
      <c r="H61" s="9"/>
      <c r="I61" s="9"/>
      <c r="J61" s="150"/>
      <c r="K61" s="146"/>
      <c r="L61" s="151"/>
      <c r="M61" s="151"/>
      <c r="N61" s="151"/>
      <c r="O61" s="144"/>
      <c r="P61" s="152"/>
      <c r="Q61" s="9"/>
      <c r="R61" s="9"/>
      <c r="S61" s="9"/>
      <c r="T61" s="9"/>
    </row>
    <row r="62" spans="1:20" ht="16.5" customHeight="1" x14ac:dyDescent="0.25">
      <c r="A62" s="9"/>
      <c r="B62" s="182"/>
      <c r="C62" s="183"/>
      <c r="D62" s="182"/>
      <c r="E62" s="185"/>
      <c r="F62" s="9"/>
      <c r="G62" s="9"/>
      <c r="H62" s="9"/>
      <c r="I62" s="9"/>
      <c r="J62" s="153"/>
      <c r="K62" s="148"/>
      <c r="L62" s="154"/>
      <c r="M62" s="154"/>
      <c r="N62" s="154"/>
      <c r="O62" s="139"/>
      <c r="P62" s="155"/>
      <c r="Q62" s="9"/>
      <c r="R62" s="9"/>
      <c r="S62" s="9"/>
      <c r="T62" s="9"/>
    </row>
    <row r="63" spans="1:20" ht="16.5" customHeight="1" x14ac:dyDescent="0.25">
      <c r="A63" s="9"/>
      <c r="B63" s="182"/>
      <c r="C63" s="183"/>
      <c r="D63" s="182"/>
      <c r="E63" s="185"/>
      <c r="F63" s="9"/>
      <c r="G63" s="9"/>
      <c r="H63" s="9"/>
      <c r="I63" s="9"/>
      <c r="J63" s="150"/>
      <c r="K63" s="146"/>
      <c r="L63" s="151"/>
      <c r="M63" s="151"/>
      <c r="N63" s="151"/>
      <c r="O63" s="144"/>
      <c r="P63" s="152"/>
      <c r="Q63" s="9"/>
      <c r="R63" s="9"/>
      <c r="S63" s="9"/>
      <c r="T63" s="9"/>
    </row>
    <row r="64" spans="1:20" ht="16.5" customHeight="1" x14ac:dyDescent="0.25">
      <c r="A64" s="9"/>
      <c r="B64" s="182"/>
      <c r="C64" s="183"/>
      <c r="D64" s="182"/>
      <c r="E64" s="185"/>
      <c r="F64" s="9"/>
      <c r="G64" s="9"/>
      <c r="H64" s="9"/>
      <c r="I64" s="9"/>
      <c r="J64" s="153"/>
      <c r="K64" s="148"/>
      <c r="L64" s="154"/>
      <c r="M64" s="154"/>
      <c r="N64" s="154"/>
      <c r="O64" s="139"/>
      <c r="P64" s="155"/>
      <c r="Q64" s="9"/>
      <c r="R64" s="9"/>
      <c r="S64" s="9"/>
      <c r="T64" s="9"/>
    </row>
    <row r="65" spans="1:20" ht="16.5" customHeight="1" x14ac:dyDescent="0.25">
      <c r="A65" s="9"/>
      <c r="B65" s="182"/>
      <c r="C65" s="183"/>
      <c r="D65" s="182"/>
      <c r="E65" s="185"/>
      <c r="F65" s="9"/>
      <c r="G65" s="9"/>
      <c r="H65" s="9"/>
      <c r="I65" s="9"/>
      <c r="J65" s="141"/>
      <c r="K65" s="146"/>
      <c r="L65" s="143"/>
      <c r="M65" s="143"/>
      <c r="N65" s="143"/>
      <c r="O65" s="147"/>
      <c r="P65" s="152"/>
      <c r="Q65" s="9"/>
      <c r="R65" s="9"/>
      <c r="S65" s="9"/>
      <c r="T65" s="9"/>
    </row>
    <row r="66" spans="1:20" ht="16.5" customHeight="1" x14ac:dyDescent="0.25">
      <c r="A66" s="9"/>
      <c r="B66" s="182"/>
      <c r="C66" s="183"/>
      <c r="D66" s="182"/>
      <c r="E66" s="185"/>
      <c r="F66" s="9"/>
      <c r="G66" s="9"/>
      <c r="H66" s="9"/>
      <c r="I66" s="9"/>
      <c r="J66" s="136"/>
      <c r="K66" s="148"/>
      <c r="L66" s="138"/>
      <c r="M66" s="138"/>
      <c r="N66" s="138"/>
      <c r="O66" s="149"/>
      <c r="P66" s="155"/>
      <c r="Q66" s="9"/>
      <c r="R66" s="9"/>
      <c r="S66" s="9"/>
      <c r="T66" s="9"/>
    </row>
    <row r="67" spans="1:20" ht="16.5" customHeight="1" x14ac:dyDescent="0.25">
      <c r="A67" s="9"/>
      <c r="B67" s="182"/>
      <c r="C67" s="183"/>
      <c r="D67" s="182"/>
      <c r="E67" s="185"/>
      <c r="F67" s="9"/>
      <c r="G67" s="9"/>
      <c r="H67" s="9"/>
      <c r="I67" s="9"/>
      <c r="J67" s="161"/>
      <c r="K67" s="162"/>
      <c r="L67" s="163"/>
      <c r="M67" s="163"/>
      <c r="N67" s="163"/>
      <c r="O67" s="164"/>
      <c r="P67" s="165"/>
      <c r="Q67" s="9"/>
      <c r="R67" s="9"/>
      <c r="S67" s="9"/>
      <c r="T67" s="9"/>
    </row>
    <row r="68" spans="1:20" ht="16.5" customHeight="1" x14ac:dyDescent="0.25">
      <c r="A68" s="9"/>
      <c r="B68" s="182"/>
      <c r="C68" s="183"/>
      <c r="D68" s="182"/>
      <c r="E68" s="185"/>
      <c r="F68" s="9"/>
      <c r="G68" s="9"/>
      <c r="H68" s="9"/>
      <c r="I68" s="9"/>
      <c r="J68" s="166"/>
      <c r="K68" s="167"/>
      <c r="L68" s="166"/>
      <c r="M68" s="166"/>
      <c r="N68" s="166"/>
      <c r="O68" s="168"/>
      <c r="P68" s="169"/>
      <c r="Q68" s="9"/>
      <c r="R68" s="9"/>
      <c r="S68" s="9"/>
      <c r="T68" s="9"/>
    </row>
  </sheetData>
  <sheetProtection algorithmName="SHA-512" hashValue="riI4N37rdYKaVEzKtMKvl/13jOvDDMZD0/jub/cZeHWyK7ELLLM0Lwc77hoJQGccXVzz6h7luh02ioDz94BeDg==" saltValue="NfM4v3MNtVYTbs3nmGCcIQ==" spinCount="100000" sheet="1" objects="1" scenarios="1"/>
  <mergeCells count="16">
    <mergeCell ref="G10:H10"/>
    <mergeCell ref="R10:S10"/>
    <mergeCell ref="B2:E2"/>
    <mergeCell ref="G2:H2"/>
    <mergeCell ref="J2:P2"/>
    <mergeCell ref="B3:D3"/>
    <mergeCell ref="J3:O3"/>
    <mergeCell ref="B4:D4"/>
    <mergeCell ref="B5:D5"/>
    <mergeCell ref="B8:D8"/>
    <mergeCell ref="J8:O8"/>
    <mergeCell ref="J4:O4"/>
    <mergeCell ref="J5:O5"/>
    <mergeCell ref="B6:D6"/>
    <mergeCell ref="B7:D7"/>
    <mergeCell ref="J7:O7"/>
  </mergeCells>
  <dataValidations count="3">
    <dataValidation type="custom" allowBlank="1" showDropDown="1" sqref="C11:C27 K11:K67" xr:uid="{48C3E5A8-A314-4795-AF32-8D4650C6D6ED}">
      <formula1>OR(NOT(ISERROR(DATEVALUE(C11))), AND(ISNUMBER(C11), LEFT(CELL("format", C11))="D"))</formula1>
    </dataValidation>
    <dataValidation type="custom" allowBlank="1" showDropDown="1" sqref="E11:E27 P11:P67" xr:uid="{57EF33CC-6C12-45C5-B805-D9F723B0F03F}">
      <formula1>AND(ISNUMBER(E11),(NOT(OR(NOT(ISERROR(DATEVALUE(E11))), AND(ISNUMBER(E11), LEFT(CELL("format", E11))="D")))))</formula1>
    </dataValidation>
    <dataValidation allowBlank="1" showDropDown="1" sqref="O11:O67" xr:uid="{93F2203A-8116-47C2-BA6E-868FB2F9B911}"/>
  </dataValidations>
  <printOptions horizontalCentered="1"/>
  <pageMargins left="0.23622047244094491" right="0.23622047244094491" top="0.74803149606299213" bottom="0.74803149606299213" header="0.31496062992125984" footer="0.31496062992125984"/>
  <pageSetup scale="46" fitToHeight="0" orientation="landscape" r:id="rId1"/>
  <colBreaks count="1" manualBreakCount="1">
    <brk id="7" max="78" man="1"/>
  </colBreaks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A3A900C5-D598-4335-A072-B143AC952001}">
          <x14:formula1>
            <xm:f>'Informações iniciais'!$B$5:$B$9</xm:f>
          </x14:formula1>
          <xm:sqref>B11:B27 J11:J67</xm:sqref>
        </x14:dataValidation>
        <x14:dataValidation type="list" allowBlank="1" showErrorMessage="1" xr:uid="{3C144290-4758-43C3-B808-4D4C3CE35CDD}">
          <x14:formula1>
            <xm:f>'Informações iniciais'!$G$5:$G$10</xm:f>
          </x14:formula1>
          <xm:sqref>M11:M67</xm:sqref>
        </x14:dataValidation>
        <x14:dataValidation type="list" allowBlank="1" showErrorMessage="1" xr:uid="{A4159960-5932-4001-9080-87F77235561C}">
          <x14:formula1>
            <xm:f>'Informações iniciais'!$D$5:$D$10</xm:f>
          </x14:formula1>
          <xm:sqref>N11:N67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8"/>
  <sheetViews>
    <sheetView showGridLines="0" zoomScale="90" zoomScaleNormal="90" workbookViewId="0">
      <selection activeCell="R27" sqref="R27"/>
    </sheetView>
  </sheetViews>
  <sheetFormatPr defaultColWidth="14.42578125" defaultRowHeight="15" customHeight="1" x14ac:dyDescent="0.25"/>
  <cols>
    <col min="1" max="1" width="1.7109375" customWidth="1"/>
    <col min="2" max="2" width="16.5703125" style="170" customWidth="1"/>
    <col min="3" max="3" width="12.28515625" style="170" bestFit="1" customWidth="1"/>
    <col min="4" max="4" width="17.140625" style="170" customWidth="1"/>
    <col min="5" max="5" width="15.28515625" style="170" customWidth="1"/>
    <col min="6" max="6" width="2.7109375" customWidth="1"/>
    <col min="7" max="7" width="21.140625" bestFit="1" customWidth="1"/>
    <col min="8" max="8" width="13.85546875" customWidth="1"/>
    <col min="9" max="9" width="2.7109375" customWidth="1"/>
    <col min="10" max="10" width="13" style="170" bestFit="1" customWidth="1"/>
    <col min="11" max="11" width="11.85546875" style="170" bestFit="1" customWidth="1"/>
    <col min="12" max="12" width="29.140625" style="170" customWidth="1"/>
    <col min="13" max="13" width="22" style="170" bestFit="1" customWidth="1"/>
    <col min="14" max="14" width="21.85546875" style="170" customWidth="1"/>
    <col min="15" max="15" width="8.7109375" style="170" bestFit="1" customWidth="1"/>
    <col min="16" max="16" width="18.140625" style="170" customWidth="1"/>
    <col min="17" max="17" width="2.7109375" customWidth="1"/>
    <col min="18" max="18" width="22.5703125" bestFit="1" customWidth="1"/>
    <col min="19" max="19" width="23.85546875" bestFit="1" customWidth="1"/>
    <col min="20" max="20" width="12.42578125" customWidth="1"/>
  </cols>
  <sheetData>
    <row r="1" spans="1:20" ht="11.25" customHeight="1" x14ac:dyDescent="0.25">
      <c r="A1" s="9"/>
      <c r="B1" s="10"/>
      <c r="C1" s="11"/>
      <c r="D1" s="10"/>
      <c r="E1" s="9"/>
      <c r="F1" s="9"/>
      <c r="G1" s="9"/>
      <c r="H1" s="12"/>
      <c r="I1" s="9"/>
      <c r="J1" s="10"/>
      <c r="K1" s="11"/>
      <c r="L1" s="10"/>
      <c r="M1" s="10"/>
      <c r="N1" s="10"/>
      <c r="O1" s="13"/>
      <c r="P1" s="9"/>
      <c r="Q1" s="9"/>
      <c r="R1" s="9"/>
      <c r="S1" s="9"/>
      <c r="T1" s="9"/>
    </row>
    <row r="2" spans="1:20" ht="16.5" customHeight="1" x14ac:dyDescent="0.25">
      <c r="A2" s="9"/>
      <c r="B2" s="116" t="s">
        <v>28</v>
      </c>
      <c r="C2" s="117"/>
      <c r="D2" s="117"/>
      <c r="E2" s="118"/>
      <c r="F2" s="9"/>
      <c r="G2" s="89" t="s">
        <v>29</v>
      </c>
      <c r="H2" s="119"/>
      <c r="I2" s="9"/>
      <c r="J2" s="120" t="s">
        <v>30</v>
      </c>
      <c r="K2" s="117"/>
      <c r="L2" s="117"/>
      <c r="M2" s="117"/>
      <c r="N2" s="117"/>
      <c r="O2" s="117"/>
      <c r="P2" s="118"/>
      <c r="Q2" s="9"/>
      <c r="R2" s="14" t="s">
        <v>31</v>
      </c>
      <c r="S2" s="15" t="s">
        <v>32</v>
      </c>
      <c r="T2" s="9"/>
    </row>
    <row r="3" spans="1:20" ht="16.5" customHeight="1" x14ac:dyDescent="0.25">
      <c r="A3" s="9"/>
      <c r="B3" s="94" t="str">
        <f>'Informações iniciais'!B5</f>
        <v>Integrante 1</v>
      </c>
      <c r="C3" s="121"/>
      <c r="D3" s="122"/>
      <c r="E3" s="26">
        <f>SUMIF($B$11:$B$68,'Informações iniciais'!B5,$E$11:$E$68)</f>
        <v>0</v>
      </c>
      <c r="F3" s="9"/>
      <c r="G3" s="61" t="str">
        <f>'Informações iniciais'!$D$5</f>
        <v>Despesa fixa</v>
      </c>
      <c r="H3" s="62">
        <f>E8*'Informações iniciais'!$E$5</f>
        <v>0</v>
      </c>
      <c r="I3" s="9"/>
      <c r="J3" s="97" t="str">
        <f>'Informações iniciais'!B5</f>
        <v>Integrante 1</v>
      </c>
      <c r="K3" s="121"/>
      <c r="L3" s="121"/>
      <c r="M3" s="121"/>
      <c r="N3" s="121"/>
      <c r="O3" s="122"/>
      <c r="P3" s="74">
        <f>SUMIF($J$11:$J$68,'Informações iniciais'!B5,$P$11:$P$68)</f>
        <v>0</v>
      </c>
      <c r="Q3" s="9"/>
      <c r="R3" s="16" t="str">
        <f>'Informações iniciais'!G6</f>
        <v>Cartão de crédito 1</v>
      </c>
      <c r="S3" s="26">
        <f>SUMIF($M$11:$M$68,'Informações iniciais'!G6,$P$11:$P$68)</f>
        <v>0</v>
      </c>
      <c r="T3" s="9"/>
    </row>
    <row r="4" spans="1:20" ht="16.5" customHeight="1" x14ac:dyDescent="0.25">
      <c r="A4" s="9"/>
      <c r="B4" s="100" t="str">
        <f>'Informações iniciais'!B6</f>
        <v>Integrante 2</v>
      </c>
      <c r="C4" s="123"/>
      <c r="D4" s="124"/>
      <c r="E4" s="48">
        <f>SUMIF($B$11:$B$68,'Informações iniciais'!B6,$E$11:$E$68)</f>
        <v>0</v>
      </c>
      <c r="F4" s="9"/>
      <c r="G4" s="64" t="str">
        <f>'Informações iniciais'!$D$6</f>
        <v>Gasto extra</v>
      </c>
      <c r="H4" s="65">
        <f>E8*'Informações iniciais'!$E$6</f>
        <v>0</v>
      </c>
      <c r="I4" s="9"/>
      <c r="J4" s="107" t="str">
        <f>'Informações iniciais'!B6</f>
        <v>Integrante 2</v>
      </c>
      <c r="K4" s="125"/>
      <c r="L4" s="125"/>
      <c r="M4" s="125"/>
      <c r="N4" s="125"/>
      <c r="O4" s="126"/>
      <c r="P4" s="77">
        <f>SUMIF($J$11:$J$68,'Informações iniciais'!B6,$P$11:$P$68)</f>
        <v>0</v>
      </c>
      <c r="Q4" s="9"/>
      <c r="R4" s="17" t="str">
        <f>'Informações iniciais'!G7</f>
        <v>Cartão de crédito 2</v>
      </c>
      <c r="S4" s="78">
        <f>SUMIF($M$11:$M$68,'Informações iniciais'!G7,$P$11:$P$68)</f>
        <v>0</v>
      </c>
      <c r="T4" s="9"/>
    </row>
    <row r="5" spans="1:20" ht="16.5" customHeight="1" x14ac:dyDescent="0.25">
      <c r="A5" s="9"/>
      <c r="B5" s="94" t="str">
        <f>'Informações iniciais'!B7</f>
        <v>Integrante 3</v>
      </c>
      <c r="C5" s="121"/>
      <c r="D5" s="122"/>
      <c r="E5" s="26">
        <f>SUMIF($B$11:$B$68,'Informações iniciais'!B7,$E$11:$E$68)</f>
        <v>0</v>
      </c>
      <c r="F5" s="9"/>
      <c r="G5" s="61" t="str">
        <f>'Informações iniciais'!$D$7</f>
        <v>Aperfeiçoamento</v>
      </c>
      <c r="H5" s="62">
        <f>E8*'Informações iniciais'!$E$7</f>
        <v>0</v>
      </c>
      <c r="I5" s="9"/>
      <c r="J5" s="97" t="str">
        <f>'Informações iniciais'!B7</f>
        <v>Integrante 3</v>
      </c>
      <c r="K5" s="121"/>
      <c r="L5" s="121"/>
      <c r="M5" s="121"/>
      <c r="N5" s="121"/>
      <c r="O5" s="122"/>
      <c r="P5" s="74">
        <f>SUMIF($J$11:$J$68,'Informações iniciais'!B7,$P$11:$P$68)</f>
        <v>0</v>
      </c>
      <c r="Q5" s="9"/>
      <c r="R5" s="16" t="str">
        <f>'Informações iniciais'!G8</f>
        <v>Cartão de crédito 4</v>
      </c>
      <c r="S5" s="26">
        <f>SUMIF($M$11:$M$68,'Informações iniciais'!G8,$P$11:$P$68)</f>
        <v>0</v>
      </c>
      <c r="T5" s="9"/>
    </row>
    <row r="6" spans="1:20" ht="16.5" customHeight="1" x14ac:dyDescent="0.25">
      <c r="A6" s="9"/>
      <c r="B6" s="100" t="str">
        <f>'Informações iniciais'!B8</f>
        <v>Integrante 4</v>
      </c>
      <c r="C6" s="123"/>
      <c r="D6" s="124"/>
      <c r="E6" s="48">
        <f>SUMIF($B$11:$B$68,'Informações iniciais'!B8,$E$11:$E$68)</f>
        <v>0</v>
      </c>
      <c r="F6" s="9"/>
      <c r="G6" s="64" t="str">
        <f>'Informações iniciais'!$D$8</f>
        <v>Lazer</v>
      </c>
      <c r="H6" s="65">
        <f>E8*'Informações iniciais'!$E$8</f>
        <v>0</v>
      </c>
      <c r="I6" s="9"/>
      <c r="J6" s="49" t="str">
        <f>'Informações iniciais'!B8</f>
        <v>Integrante 4</v>
      </c>
      <c r="K6" s="75"/>
      <c r="L6" s="75"/>
      <c r="M6" s="75"/>
      <c r="N6" s="75"/>
      <c r="O6" s="76"/>
      <c r="P6" s="77">
        <f>SUMIF($J$11:$J$68,'Informações iniciais'!B8,$P$11:$P$68)</f>
        <v>0</v>
      </c>
      <c r="Q6" s="9"/>
      <c r="R6" s="17" t="str">
        <f>'Informações iniciais'!G9</f>
        <v>Cartão de crédito 5</v>
      </c>
      <c r="S6" s="78">
        <f>SUMIF($M$11:$M$68,'Informações iniciais'!G9,$P$11:$P$68)</f>
        <v>0</v>
      </c>
      <c r="T6" s="9"/>
    </row>
    <row r="7" spans="1:20" ht="16.5" customHeight="1" x14ac:dyDescent="0.25">
      <c r="A7" s="9"/>
      <c r="B7" s="94" t="str">
        <f>'Informações iniciais'!B9</f>
        <v>Integrante 5</v>
      </c>
      <c r="C7" s="121"/>
      <c r="D7" s="122"/>
      <c r="E7" s="26">
        <f>SUMIF($B$11:$B$68,'Informações iniciais'!B9,$E$11:$E$68)</f>
        <v>0</v>
      </c>
      <c r="F7" s="9"/>
      <c r="G7" s="61" t="str">
        <f>'Informações iniciais'!$D$9</f>
        <v>Metas</v>
      </c>
      <c r="H7" s="62">
        <f>E8*'Informações iniciais'!$E$9</f>
        <v>0</v>
      </c>
      <c r="I7" s="9"/>
      <c r="J7" s="110" t="str">
        <f>'Informações iniciais'!B9</f>
        <v>Integrante 5</v>
      </c>
      <c r="K7" s="121"/>
      <c r="L7" s="121"/>
      <c r="M7" s="121"/>
      <c r="N7" s="121"/>
      <c r="O7" s="122"/>
      <c r="P7" s="74">
        <f>SUMIF($J$11:$J$68,'Informações iniciais'!B9,$P$11:$P$68)</f>
        <v>0</v>
      </c>
      <c r="Q7" s="9"/>
      <c r="R7" s="16" t="str">
        <f>'Informações iniciais'!G10</f>
        <v>Cartão de crédito 6</v>
      </c>
      <c r="S7" s="26">
        <f>SUMIF($M$11:$M$68,'Informações iniciais'!G10,$P$11:$P$68)</f>
        <v>0</v>
      </c>
      <c r="T7" s="9"/>
    </row>
    <row r="8" spans="1:20" ht="16.5" customHeight="1" x14ac:dyDescent="0.25">
      <c r="A8" s="10"/>
      <c r="B8" s="127" t="s">
        <v>33</v>
      </c>
      <c r="C8" s="128"/>
      <c r="D8" s="128"/>
      <c r="E8" s="18">
        <f>SUM(E11:E39)</f>
        <v>0</v>
      </c>
      <c r="F8" s="10"/>
      <c r="G8" s="66" t="str">
        <f>'Informações iniciais'!$D$10</f>
        <v>Liberdade financeira</v>
      </c>
      <c r="H8" s="67">
        <f>E8*'Informações iniciais'!$E$10</f>
        <v>0</v>
      </c>
      <c r="I8" s="10"/>
      <c r="J8" s="129" t="s">
        <v>33</v>
      </c>
      <c r="K8" s="128"/>
      <c r="L8" s="128"/>
      <c r="M8" s="128"/>
      <c r="N8" s="128"/>
      <c r="O8" s="128"/>
      <c r="P8" s="19">
        <f>SUM(P3:P7)</f>
        <v>0</v>
      </c>
      <c r="Q8" s="10"/>
      <c r="R8" s="23" t="s">
        <v>34</v>
      </c>
      <c r="S8" s="24">
        <f>SUM(S3:S7)</f>
        <v>0</v>
      </c>
      <c r="T8" s="10"/>
    </row>
    <row r="9" spans="1:20" ht="16.5" customHeight="1" x14ac:dyDescent="0.25">
      <c r="A9" s="10"/>
      <c r="B9" s="20"/>
      <c r="C9" s="20"/>
      <c r="D9" s="20"/>
      <c r="E9" s="20"/>
      <c r="F9" s="10"/>
      <c r="G9" s="63"/>
      <c r="H9" s="63"/>
      <c r="I9" s="10"/>
      <c r="J9" s="21"/>
      <c r="K9" s="21"/>
      <c r="L9" s="21"/>
      <c r="M9" s="21"/>
      <c r="N9" s="21"/>
      <c r="O9" s="22"/>
      <c r="P9" s="21"/>
      <c r="Q9" s="10"/>
      <c r="R9" s="79"/>
      <c r="S9" s="79"/>
      <c r="T9" s="10"/>
    </row>
    <row r="10" spans="1:20" s="60" customFormat="1" ht="16.5" customHeight="1" x14ac:dyDescent="0.25">
      <c r="A10" s="11"/>
      <c r="B10" s="53" t="s">
        <v>35</v>
      </c>
      <c r="C10" s="54" t="s">
        <v>36</v>
      </c>
      <c r="D10" s="54" t="s">
        <v>37</v>
      </c>
      <c r="E10" s="55" t="s">
        <v>38</v>
      </c>
      <c r="F10" s="11"/>
      <c r="G10" s="82" t="s">
        <v>39</v>
      </c>
      <c r="H10" s="113"/>
      <c r="I10" s="11"/>
      <c r="J10" s="56" t="s">
        <v>35</v>
      </c>
      <c r="K10" s="57" t="s">
        <v>36</v>
      </c>
      <c r="L10" s="57" t="s">
        <v>40</v>
      </c>
      <c r="M10" s="57" t="s">
        <v>41</v>
      </c>
      <c r="N10" s="57" t="s">
        <v>42</v>
      </c>
      <c r="O10" s="58" t="s">
        <v>64</v>
      </c>
      <c r="P10" s="59" t="s">
        <v>38</v>
      </c>
      <c r="Q10" s="11"/>
      <c r="R10" s="114" t="s">
        <v>43</v>
      </c>
      <c r="S10" s="115"/>
      <c r="T10" s="11"/>
    </row>
    <row r="11" spans="1:20" ht="16.5" customHeight="1" x14ac:dyDescent="0.25">
      <c r="A11" s="9"/>
      <c r="B11" s="171"/>
      <c r="C11" s="146"/>
      <c r="D11" s="151"/>
      <c r="E11" s="172"/>
      <c r="F11" s="9"/>
      <c r="G11" s="68" t="str">
        <f>'Informações iniciais'!$D$5</f>
        <v>Despesa fixa</v>
      </c>
      <c r="H11" s="69">
        <f>SUMIF($N$11:$N$71,'Informações iniciais'!D5,$P$11:$P$71)</f>
        <v>0</v>
      </c>
      <c r="I11" s="9"/>
      <c r="J11" s="136"/>
      <c r="K11" s="137"/>
      <c r="L11" s="138"/>
      <c r="M11" s="138"/>
      <c r="N11" s="138"/>
      <c r="O11" s="139"/>
      <c r="P11" s="140"/>
      <c r="Q11" s="27"/>
      <c r="R11" s="16" t="str">
        <f>B3</f>
        <v>Integrante 1</v>
      </c>
      <c r="S11" s="26">
        <f>E3-P3</f>
        <v>0</v>
      </c>
    </row>
    <row r="12" spans="1:20" ht="16.5" customHeight="1" x14ac:dyDescent="0.25">
      <c r="A12" s="9"/>
      <c r="B12" s="173"/>
      <c r="C12" s="148"/>
      <c r="D12" s="154"/>
      <c r="E12" s="174"/>
      <c r="F12" s="9"/>
      <c r="G12" s="70" t="str">
        <f>'Informações iniciais'!$D$6</f>
        <v>Gasto extra</v>
      </c>
      <c r="H12" s="71">
        <f>SUMIF($N$11:$N$71,'Informações iniciais'!D6,$P$11:$P$71)</f>
        <v>0</v>
      </c>
      <c r="I12" s="9"/>
      <c r="J12" s="141"/>
      <c r="K12" s="142"/>
      <c r="L12" s="143"/>
      <c r="M12" s="143"/>
      <c r="N12" s="143"/>
      <c r="O12" s="144"/>
      <c r="P12" s="145"/>
      <c r="Q12" s="9"/>
      <c r="R12" s="50" t="str">
        <f>B4</f>
        <v>Integrante 2</v>
      </c>
      <c r="S12" s="51">
        <f>E4-P4</f>
        <v>0</v>
      </c>
    </row>
    <row r="13" spans="1:20" ht="16.5" customHeight="1" x14ac:dyDescent="0.25">
      <c r="A13" s="9"/>
      <c r="B13" s="175"/>
      <c r="C13" s="176"/>
      <c r="D13" s="138"/>
      <c r="E13" s="177"/>
      <c r="F13" s="9"/>
      <c r="G13" s="68" t="str">
        <f>'Informações iniciais'!$D$7</f>
        <v>Aperfeiçoamento</v>
      </c>
      <c r="H13" s="69">
        <f>SUMIF($N$11:$N$71,'Informações iniciais'!D7,$P$11:$P$71)</f>
        <v>0</v>
      </c>
      <c r="I13" s="9"/>
      <c r="J13" s="136"/>
      <c r="K13" s="137"/>
      <c r="L13" s="138"/>
      <c r="M13" s="138"/>
      <c r="N13" s="138"/>
      <c r="O13" s="139"/>
      <c r="P13" s="140"/>
      <c r="Q13" s="9"/>
      <c r="R13" s="16" t="str">
        <f>B5</f>
        <v>Integrante 3</v>
      </c>
      <c r="S13" s="26">
        <f>E5-P5</f>
        <v>0</v>
      </c>
    </row>
    <row r="14" spans="1:20" ht="16.5" customHeight="1" x14ac:dyDescent="0.25">
      <c r="A14" s="9"/>
      <c r="B14" s="173"/>
      <c r="C14" s="148"/>
      <c r="D14" s="154"/>
      <c r="E14" s="174"/>
      <c r="F14" s="9"/>
      <c r="G14" s="70" t="str">
        <f>'Informações iniciais'!$D$8</f>
        <v>Lazer</v>
      </c>
      <c r="H14" s="71">
        <f>SUMIF($N$11:$N$71,'Informações iniciais'!D8,$P$11:$P$71)</f>
        <v>0</v>
      </c>
      <c r="I14" s="9"/>
      <c r="J14" s="141"/>
      <c r="K14" s="142"/>
      <c r="L14" s="143"/>
      <c r="M14" s="143"/>
      <c r="N14" s="143"/>
      <c r="O14" s="144"/>
      <c r="P14" s="145"/>
      <c r="Q14" s="9"/>
      <c r="R14" s="52" t="str">
        <f>B6</f>
        <v>Integrante 4</v>
      </c>
      <c r="S14" s="48">
        <f>E6-P6</f>
        <v>0</v>
      </c>
      <c r="T14" s="9"/>
    </row>
    <row r="15" spans="1:20" ht="16.5" customHeight="1" x14ac:dyDescent="0.25">
      <c r="A15" s="9"/>
      <c r="B15" s="171"/>
      <c r="C15" s="146"/>
      <c r="D15" s="151"/>
      <c r="E15" s="172"/>
      <c r="F15" s="9"/>
      <c r="G15" s="68" t="str">
        <f>'Informações iniciais'!$D$9</f>
        <v>Metas</v>
      </c>
      <c r="H15" s="69">
        <f>SUMIF($N$11:$N$71,'Informações iniciais'!D9,$P$11:$P$71)</f>
        <v>0</v>
      </c>
      <c r="I15" s="9"/>
      <c r="J15" s="136"/>
      <c r="K15" s="137"/>
      <c r="L15" s="138"/>
      <c r="M15" s="138"/>
      <c r="N15" s="138"/>
      <c r="O15" s="139"/>
      <c r="P15" s="140"/>
      <c r="Q15" s="9"/>
      <c r="R15" s="16" t="str">
        <f>B7</f>
        <v>Integrante 5</v>
      </c>
      <c r="S15" s="26">
        <f>E7-P7</f>
        <v>0</v>
      </c>
      <c r="T15" s="9"/>
    </row>
    <row r="16" spans="1:20" ht="16.5" customHeight="1" x14ac:dyDescent="0.25">
      <c r="A16" s="9"/>
      <c r="B16" s="173"/>
      <c r="C16" s="148"/>
      <c r="D16" s="154"/>
      <c r="E16" s="174"/>
      <c r="F16" s="9"/>
      <c r="G16" s="72" t="str">
        <f>'Informações iniciais'!$D$10</f>
        <v>Liberdade financeira</v>
      </c>
      <c r="H16" s="73">
        <f>SUMIF($N$11:$N$71,'Informações iniciais'!D10,$P$11:$P$71)</f>
        <v>0</v>
      </c>
      <c r="I16" s="9"/>
      <c r="J16" s="141"/>
      <c r="K16" s="142"/>
      <c r="L16" s="143"/>
      <c r="M16" s="143"/>
      <c r="N16" s="143"/>
      <c r="O16" s="144"/>
      <c r="P16" s="145"/>
      <c r="Q16" s="9"/>
      <c r="R16" s="28" t="s">
        <v>44</v>
      </c>
      <c r="S16" s="29">
        <f>SUM(S11:S15)</f>
        <v>0</v>
      </c>
      <c r="T16" s="9"/>
    </row>
    <row r="17" spans="1:20" ht="16.5" customHeight="1" x14ac:dyDescent="0.25">
      <c r="A17" s="9"/>
      <c r="B17" s="171"/>
      <c r="C17" s="146"/>
      <c r="D17" s="151"/>
      <c r="E17" s="172"/>
      <c r="F17" s="9"/>
      <c r="G17" s="9"/>
      <c r="H17" s="12"/>
      <c r="I17" s="9"/>
      <c r="J17" s="136"/>
      <c r="K17" s="137"/>
      <c r="L17" s="138"/>
      <c r="M17" s="138"/>
      <c r="N17" s="138"/>
      <c r="O17" s="139"/>
      <c r="P17" s="140"/>
      <c r="Q17" s="9"/>
      <c r="T17" s="9"/>
    </row>
    <row r="18" spans="1:20" ht="16.5" customHeight="1" x14ac:dyDescent="0.25">
      <c r="A18" s="9"/>
      <c r="B18" s="173"/>
      <c r="C18" s="148"/>
      <c r="D18" s="154"/>
      <c r="E18" s="174"/>
      <c r="F18" s="9"/>
      <c r="G18" s="9"/>
      <c r="H18" s="12"/>
      <c r="I18" s="9"/>
      <c r="J18" s="141"/>
      <c r="K18" s="142"/>
      <c r="L18" s="143"/>
      <c r="M18" s="143"/>
      <c r="N18" s="143"/>
      <c r="O18" s="144"/>
      <c r="P18" s="145"/>
      <c r="Q18" s="9"/>
      <c r="T18" s="9"/>
    </row>
    <row r="19" spans="1:20" ht="16.5" customHeight="1" x14ac:dyDescent="0.25">
      <c r="A19" s="9"/>
      <c r="B19" s="171"/>
      <c r="C19" s="146"/>
      <c r="D19" s="151"/>
      <c r="E19" s="172"/>
      <c r="F19" s="9"/>
      <c r="G19" s="9"/>
      <c r="H19" s="12"/>
      <c r="I19" s="9"/>
      <c r="J19" s="136"/>
      <c r="K19" s="137"/>
      <c r="L19" s="138"/>
      <c r="M19" s="138"/>
      <c r="N19" s="138"/>
      <c r="O19" s="139"/>
      <c r="P19" s="140"/>
      <c r="Q19" s="9"/>
      <c r="T19" s="9"/>
    </row>
    <row r="20" spans="1:20" ht="16.5" customHeight="1" x14ac:dyDescent="0.25">
      <c r="A20" s="9"/>
      <c r="B20" s="173"/>
      <c r="C20" s="148"/>
      <c r="D20" s="154"/>
      <c r="E20" s="174"/>
      <c r="F20" s="9"/>
      <c r="G20" s="9"/>
      <c r="H20" s="12"/>
      <c r="I20" s="9"/>
      <c r="J20" s="136"/>
      <c r="K20" s="137"/>
      <c r="L20" s="138"/>
      <c r="M20" s="138"/>
      <c r="N20" s="138"/>
      <c r="O20" s="139"/>
      <c r="P20" s="140"/>
      <c r="Q20" s="9"/>
      <c r="T20" s="9"/>
    </row>
    <row r="21" spans="1:20" ht="16.5" customHeight="1" x14ac:dyDescent="0.25">
      <c r="A21" s="9"/>
      <c r="B21" s="171"/>
      <c r="C21" s="146"/>
      <c r="D21" s="151"/>
      <c r="E21" s="172"/>
      <c r="F21" s="9"/>
      <c r="G21" s="9"/>
      <c r="H21" s="9"/>
      <c r="I21" s="9"/>
      <c r="J21" s="141"/>
      <c r="K21" s="142"/>
      <c r="L21" s="143"/>
      <c r="M21" s="143"/>
      <c r="N21" s="143"/>
      <c r="O21" s="139"/>
      <c r="P21" s="145"/>
      <c r="Q21" s="9"/>
      <c r="T21" s="9"/>
    </row>
    <row r="22" spans="1:20" ht="16.5" customHeight="1" x14ac:dyDescent="0.25">
      <c r="A22" s="9"/>
      <c r="B22" s="173"/>
      <c r="C22" s="148"/>
      <c r="D22" s="154"/>
      <c r="E22" s="174"/>
      <c r="F22" s="9"/>
      <c r="G22" s="9"/>
      <c r="H22" s="9"/>
      <c r="I22" s="9"/>
      <c r="J22" s="141"/>
      <c r="K22" s="146"/>
      <c r="L22" s="143"/>
      <c r="M22" s="143"/>
      <c r="N22" s="143"/>
      <c r="O22" s="147"/>
      <c r="P22" s="145"/>
      <c r="Q22" s="9"/>
      <c r="T22" s="9"/>
    </row>
    <row r="23" spans="1:20" ht="16.5" customHeight="1" x14ac:dyDescent="0.25">
      <c r="A23" s="9"/>
      <c r="B23" s="171"/>
      <c r="C23" s="146"/>
      <c r="D23" s="151"/>
      <c r="E23" s="172"/>
      <c r="F23" s="9"/>
      <c r="G23" s="9"/>
      <c r="H23" s="9"/>
      <c r="I23" s="9"/>
      <c r="J23" s="141"/>
      <c r="K23" s="146"/>
      <c r="L23" s="143"/>
      <c r="M23" s="143"/>
      <c r="N23" s="143"/>
      <c r="O23" s="147"/>
      <c r="P23" s="145"/>
      <c r="Q23" s="9"/>
      <c r="T23" s="9"/>
    </row>
    <row r="24" spans="1:20" ht="16.5" customHeight="1" x14ac:dyDescent="0.25">
      <c r="A24" s="9"/>
      <c r="B24" s="173"/>
      <c r="C24" s="148"/>
      <c r="D24" s="154"/>
      <c r="E24" s="174"/>
      <c r="F24" s="9"/>
      <c r="G24" s="9"/>
      <c r="H24" s="9"/>
      <c r="I24" s="9"/>
      <c r="J24" s="136"/>
      <c r="K24" s="148"/>
      <c r="L24" s="138"/>
      <c r="M24" s="138"/>
      <c r="N24" s="138"/>
      <c r="O24" s="149"/>
      <c r="P24" s="140"/>
      <c r="Q24" s="9"/>
      <c r="T24" s="25"/>
    </row>
    <row r="25" spans="1:20" ht="16.5" customHeight="1" x14ac:dyDescent="0.25">
      <c r="A25" s="9"/>
      <c r="B25" s="171"/>
      <c r="C25" s="146"/>
      <c r="D25" s="151"/>
      <c r="E25" s="172"/>
      <c r="F25" s="9"/>
      <c r="G25" s="9"/>
      <c r="H25" s="9"/>
      <c r="I25" s="9"/>
      <c r="J25" s="141"/>
      <c r="K25" s="146"/>
      <c r="L25" s="143"/>
      <c r="M25" s="143"/>
      <c r="N25" s="143"/>
      <c r="O25" s="147"/>
      <c r="P25" s="145"/>
      <c r="Q25" s="9"/>
      <c r="T25" s="25"/>
    </row>
    <row r="26" spans="1:20" ht="16.5" customHeight="1" x14ac:dyDescent="0.25">
      <c r="A26" s="9"/>
      <c r="B26" s="173"/>
      <c r="C26" s="148"/>
      <c r="D26" s="154"/>
      <c r="E26" s="174"/>
      <c r="F26" s="9"/>
      <c r="G26" s="9"/>
      <c r="H26" s="9"/>
      <c r="I26" s="9"/>
      <c r="J26" s="136"/>
      <c r="K26" s="148"/>
      <c r="L26" s="138"/>
      <c r="M26" s="138"/>
      <c r="N26" s="138"/>
      <c r="O26" s="149"/>
      <c r="P26" s="140"/>
      <c r="Q26" s="9"/>
      <c r="T26" s="9"/>
    </row>
    <row r="27" spans="1:20" ht="16.5" customHeight="1" x14ac:dyDescent="0.25">
      <c r="A27" s="9"/>
      <c r="B27" s="178"/>
      <c r="C27" s="179"/>
      <c r="D27" s="180"/>
      <c r="E27" s="181"/>
      <c r="F27" s="9"/>
      <c r="G27" s="9"/>
      <c r="H27" s="9"/>
      <c r="I27" s="9"/>
      <c r="J27" s="141"/>
      <c r="K27" s="146"/>
      <c r="L27" s="143"/>
      <c r="M27" s="143"/>
      <c r="N27" s="143"/>
      <c r="O27" s="147"/>
      <c r="P27" s="145"/>
      <c r="Q27" s="9"/>
      <c r="T27" s="9"/>
    </row>
    <row r="28" spans="1:20" ht="16.5" customHeight="1" x14ac:dyDescent="0.25">
      <c r="A28" s="9"/>
      <c r="B28" s="182"/>
      <c r="C28" s="183"/>
      <c r="D28" s="182"/>
      <c r="E28" s="184"/>
      <c r="F28" s="9"/>
      <c r="G28" s="9"/>
      <c r="H28" s="9"/>
      <c r="I28" s="9"/>
      <c r="J28" s="136"/>
      <c r="K28" s="148"/>
      <c r="L28" s="138"/>
      <c r="M28" s="138"/>
      <c r="N28" s="138"/>
      <c r="O28" s="149"/>
      <c r="P28" s="140"/>
      <c r="Q28" s="9"/>
      <c r="T28" s="9"/>
    </row>
    <row r="29" spans="1:20" ht="16.5" customHeight="1" x14ac:dyDescent="0.25">
      <c r="A29" s="9"/>
      <c r="B29" s="182"/>
      <c r="C29" s="183"/>
      <c r="D29" s="182"/>
      <c r="E29" s="184"/>
      <c r="F29" s="9"/>
      <c r="G29" s="9"/>
      <c r="H29" s="9"/>
      <c r="I29" s="9"/>
      <c r="J29" s="141"/>
      <c r="K29" s="146"/>
      <c r="L29" s="143"/>
      <c r="M29" s="143"/>
      <c r="N29" s="143"/>
      <c r="O29" s="147"/>
      <c r="P29" s="145"/>
      <c r="Q29" s="9"/>
      <c r="R29" s="30"/>
      <c r="S29" s="9"/>
      <c r="T29" s="9"/>
    </row>
    <row r="30" spans="1:20" ht="16.5" customHeight="1" x14ac:dyDescent="0.25">
      <c r="A30" s="9"/>
      <c r="B30" s="182"/>
      <c r="C30" s="183"/>
      <c r="D30" s="182"/>
      <c r="E30" s="184"/>
      <c r="F30" s="9"/>
      <c r="G30" s="9"/>
      <c r="H30" s="9"/>
      <c r="I30" s="9"/>
      <c r="J30" s="136"/>
      <c r="K30" s="148"/>
      <c r="L30" s="138"/>
      <c r="M30" s="138"/>
      <c r="N30" s="138"/>
      <c r="O30" s="149"/>
      <c r="P30" s="140"/>
      <c r="Q30" s="9"/>
      <c r="R30" s="30"/>
      <c r="S30" s="9"/>
      <c r="T30" s="9"/>
    </row>
    <row r="31" spans="1:20" ht="16.5" customHeight="1" x14ac:dyDescent="0.25">
      <c r="A31" s="9"/>
      <c r="B31" s="182"/>
      <c r="C31" s="183"/>
      <c r="D31" s="182"/>
      <c r="E31" s="185"/>
      <c r="F31" s="9"/>
      <c r="G31" s="9"/>
      <c r="H31" s="9"/>
      <c r="I31" s="9"/>
      <c r="J31" s="150"/>
      <c r="K31" s="146"/>
      <c r="L31" s="151"/>
      <c r="M31" s="151"/>
      <c r="N31" s="151"/>
      <c r="O31" s="144"/>
      <c r="P31" s="152"/>
      <c r="Q31" s="9"/>
      <c r="R31" s="9"/>
      <c r="S31" s="9"/>
      <c r="T31" s="9"/>
    </row>
    <row r="32" spans="1:20" ht="16.5" customHeight="1" x14ac:dyDescent="0.25">
      <c r="A32" s="9"/>
      <c r="B32" s="182"/>
      <c r="C32" s="183"/>
      <c r="D32" s="182"/>
      <c r="E32" s="185"/>
      <c r="F32" s="9"/>
      <c r="G32" s="9"/>
      <c r="H32" s="9"/>
      <c r="I32" s="9"/>
      <c r="J32" s="153"/>
      <c r="K32" s="148"/>
      <c r="L32" s="154"/>
      <c r="M32" s="154"/>
      <c r="N32" s="154"/>
      <c r="O32" s="139"/>
      <c r="P32" s="155"/>
      <c r="Q32" s="9"/>
      <c r="R32" s="9"/>
      <c r="S32" s="9"/>
      <c r="T32" s="9"/>
    </row>
    <row r="33" spans="1:20" ht="16.5" customHeight="1" x14ac:dyDescent="0.25">
      <c r="A33" s="9"/>
      <c r="B33" s="182"/>
      <c r="C33" s="183"/>
      <c r="D33" s="182"/>
      <c r="E33" s="185"/>
      <c r="F33" s="9"/>
      <c r="G33" s="9"/>
      <c r="H33" s="9"/>
      <c r="I33" s="9"/>
      <c r="J33" s="150"/>
      <c r="K33" s="146"/>
      <c r="L33" s="151"/>
      <c r="M33" s="151"/>
      <c r="N33" s="151"/>
      <c r="O33" s="144"/>
      <c r="P33" s="152"/>
      <c r="Q33" s="9"/>
      <c r="R33" s="9"/>
      <c r="S33" s="9"/>
      <c r="T33" s="9"/>
    </row>
    <row r="34" spans="1:20" ht="16.5" customHeight="1" x14ac:dyDescent="0.25">
      <c r="A34" s="9"/>
      <c r="B34" s="182"/>
      <c r="C34" s="183"/>
      <c r="D34" s="182"/>
      <c r="E34" s="185"/>
      <c r="F34" s="9"/>
      <c r="G34" s="9"/>
      <c r="H34" s="9"/>
      <c r="I34" s="9"/>
      <c r="J34" s="153"/>
      <c r="K34" s="148"/>
      <c r="L34" s="154"/>
      <c r="M34" s="154"/>
      <c r="N34" s="154"/>
      <c r="O34" s="139"/>
      <c r="P34" s="155"/>
      <c r="Q34" s="9"/>
      <c r="R34" s="9"/>
      <c r="S34" s="9"/>
      <c r="T34" s="9"/>
    </row>
    <row r="35" spans="1:20" ht="16.5" customHeight="1" x14ac:dyDescent="0.25">
      <c r="A35" s="9"/>
      <c r="B35" s="182"/>
      <c r="C35" s="183"/>
      <c r="D35" s="182"/>
      <c r="E35" s="185"/>
      <c r="F35" s="9"/>
      <c r="G35" s="9"/>
      <c r="H35" s="9"/>
      <c r="I35" s="9"/>
      <c r="J35" s="150"/>
      <c r="K35" s="146"/>
      <c r="L35" s="151"/>
      <c r="M35" s="151"/>
      <c r="N35" s="151"/>
      <c r="O35" s="144"/>
      <c r="P35" s="152"/>
      <c r="Q35" s="9"/>
      <c r="R35" s="9"/>
      <c r="S35" s="9"/>
      <c r="T35" s="9"/>
    </row>
    <row r="36" spans="1:20" ht="16.5" customHeight="1" x14ac:dyDescent="0.25">
      <c r="A36" s="9"/>
      <c r="B36" s="182"/>
      <c r="C36" s="183"/>
      <c r="D36" s="182"/>
      <c r="E36" s="185"/>
      <c r="F36" s="9"/>
      <c r="G36" s="9"/>
      <c r="H36" s="9"/>
      <c r="I36" s="9"/>
      <c r="J36" s="153"/>
      <c r="K36" s="148"/>
      <c r="L36" s="154"/>
      <c r="M36" s="154"/>
      <c r="N36" s="154"/>
      <c r="O36" s="139"/>
      <c r="P36" s="155"/>
      <c r="Q36" s="9"/>
      <c r="R36" s="9"/>
      <c r="S36" s="9"/>
      <c r="T36" s="9"/>
    </row>
    <row r="37" spans="1:20" ht="16.5" customHeight="1" x14ac:dyDescent="0.25">
      <c r="A37" s="9"/>
      <c r="B37" s="182"/>
      <c r="C37" s="183"/>
      <c r="D37" s="182"/>
      <c r="E37" s="185"/>
      <c r="F37" s="9"/>
      <c r="G37" s="9"/>
      <c r="H37" s="9"/>
      <c r="I37" s="9"/>
      <c r="J37" s="150"/>
      <c r="K37" s="146"/>
      <c r="L37" s="151"/>
      <c r="M37" s="151"/>
      <c r="N37" s="151"/>
      <c r="O37" s="144"/>
      <c r="P37" s="152"/>
      <c r="Q37" s="9"/>
      <c r="R37" s="9"/>
      <c r="S37" s="9"/>
      <c r="T37" s="9"/>
    </row>
    <row r="38" spans="1:20" ht="16.5" customHeight="1" x14ac:dyDescent="0.25">
      <c r="A38" s="9"/>
      <c r="B38" s="182"/>
      <c r="C38" s="183"/>
      <c r="D38" s="182"/>
      <c r="E38" s="185"/>
      <c r="F38" s="9"/>
      <c r="G38" s="9"/>
      <c r="H38" s="9"/>
      <c r="I38" s="9"/>
      <c r="J38" s="153"/>
      <c r="K38" s="148"/>
      <c r="L38" s="154"/>
      <c r="M38" s="154"/>
      <c r="N38" s="154"/>
      <c r="O38" s="139"/>
      <c r="P38" s="155"/>
      <c r="Q38" s="9"/>
      <c r="R38" s="9"/>
      <c r="S38" s="9"/>
      <c r="T38" s="9"/>
    </row>
    <row r="39" spans="1:20" ht="16.5" customHeight="1" x14ac:dyDescent="0.25">
      <c r="A39" s="9"/>
      <c r="B39" s="182"/>
      <c r="C39" s="183"/>
      <c r="D39" s="182"/>
      <c r="E39" s="185"/>
      <c r="F39" s="9"/>
      <c r="G39" s="9"/>
      <c r="H39" s="9"/>
      <c r="I39" s="9"/>
      <c r="J39" s="150"/>
      <c r="K39" s="146"/>
      <c r="L39" s="151"/>
      <c r="M39" s="151"/>
      <c r="N39" s="151"/>
      <c r="O39" s="144"/>
      <c r="P39" s="152"/>
      <c r="Q39" s="9"/>
      <c r="R39" s="9"/>
      <c r="S39" s="9"/>
      <c r="T39" s="9"/>
    </row>
    <row r="40" spans="1:20" ht="16.5" customHeight="1" x14ac:dyDescent="0.25">
      <c r="A40" s="9"/>
      <c r="B40" s="182"/>
      <c r="C40" s="183"/>
      <c r="D40" s="182"/>
      <c r="E40" s="185"/>
      <c r="F40" s="9"/>
      <c r="G40" s="9"/>
      <c r="H40" s="9"/>
      <c r="I40" s="9"/>
      <c r="J40" s="153"/>
      <c r="K40" s="148"/>
      <c r="L40" s="154"/>
      <c r="M40" s="154"/>
      <c r="N40" s="154"/>
      <c r="O40" s="139"/>
      <c r="P40" s="155"/>
      <c r="Q40" s="9"/>
      <c r="R40" s="9"/>
      <c r="S40" s="9"/>
      <c r="T40" s="9"/>
    </row>
    <row r="41" spans="1:20" ht="16.5" customHeight="1" x14ac:dyDescent="0.25">
      <c r="A41" s="9"/>
      <c r="B41" s="182"/>
      <c r="C41" s="183"/>
      <c r="D41" s="182"/>
      <c r="E41" s="185"/>
      <c r="F41" s="9"/>
      <c r="G41" s="9"/>
      <c r="H41" s="9"/>
      <c r="I41" s="9"/>
      <c r="J41" s="150"/>
      <c r="K41" s="146"/>
      <c r="L41" s="151"/>
      <c r="M41" s="151"/>
      <c r="N41" s="151"/>
      <c r="O41" s="144"/>
      <c r="P41" s="152"/>
      <c r="Q41" s="9"/>
      <c r="R41" s="9"/>
      <c r="S41" s="9"/>
      <c r="T41" s="9"/>
    </row>
    <row r="42" spans="1:20" ht="16.5" customHeight="1" x14ac:dyDescent="0.25">
      <c r="A42" s="9"/>
      <c r="B42" s="182"/>
      <c r="C42" s="183"/>
      <c r="D42" s="182"/>
      <c r="E42" s="185"/>
      <c r="F42" s="9"/>
      <c r="G42" s="9"/>
      <c r="H42" s="9"/>
      <c r="I42" s="9"/>
      <c r="J42" s="153"/>
      <c r="K42" s="148"/>
      <c r="L42" s="154"/>
      <c r="M42" s="154"/>
      <c r="N42" s="154"/>
      <c r="O42" s="139"/>
      <c r="P42" s="155"/>
      <c r="Q42" s="9"/>
      <c r="R42" s="9"/>
      <c r="S42" s="9"/>
      <c r="T42" s="9"/>
    </row>
    <row r="43" spans="1:20" ht="16.5" customHeight="1" x14ac:dyDescent="0.25">
      <c r="A43" s="9"/>
      <c r="B43" s="182"/>
      <c r="C43" s="183"/>
      <c r="D43" s="182"/>
      <c r="E43" s="185"/>
      <c r="F43" s="9"/>
      <c r="G43" s="9"/>
      <c r="H43" s="9"/>
      <c r="I43" s="9"/>
      <c r="J43" s="150"/>
      <c r="K43" s="146"/>
      <c r="L43" s="151"/>
      <c r="M43" s="151"/>
      <c r="N43" s="151"/>
      <c r="O43" s="144"/>
      <c r="P43" s="152"/>
      <c r="Q43" s="9"/>
      <c r="R43" s="9"/>
      <c r="S43" s="9"/>
      <c r="T43" s="9"/>
    </row>
    <row r="44" spans="1:20" ht="16.5" customHeight="1" x14ac:dyDescent="0.25">
      <c r="A44" s="9"/>
      <c r="B44" s="182"/>
      <c r="C44" s="183"/>
      <c r="D44" s="182"/>
      <c r="E44" s="185"/>
      <c r="F44" s="9"/>
      <c r="G44" s="9"/>
      <c r="H44" s="9"/>
      <c r="I44" s="9"/>
      <c r="J44" s="153"/>
      <c r="K44" s="148"/>
      <c r="L44" s="154"/>
      <c r="M44" s="154"/>
      <c r="N44" s="154"/>
      <c r="O44" s="139"/>
      <c r="P44" s="155"/>
      <c r="Q44" s="9"/>
      <c r="R44" s="9"/>
      <c r="S44" s="9"/>
      <c r="T44" s="9"/>
    </row>
    <row r="45" spans="1:20" ht="16.5" customHeight="1" x14ac:dyDescent="0.25">
      <c r="A45" s="9"/>
      <c r="B45" s="182"/>
      <c r="C45" s="183"/>
      <c r="D45" s="182"/>
      <c r="E45" s="185"/>
      <c r="F45" s="9"/>
      <c r="G45" s="9"/>
      <c r="H45" s="9"/>
      <c r="I45" s="9"/>
      <c r="J45" s="150"/>
      <c r="K45" s="146"/>
      <c r="L45" s="151"/>
      <c r="M45" s="151"/>
      <c r="N45" s="151"/>
      <c r="O45" s="144"/>
      <c r="P45" s="152"/>
      <c r="Q45" s="9"/>
      <c r="R45" s="9"/>
      <c r="S45" s="9"/>
      <c r="T45" s="9"/>
    </row>
    <row r="46" spans="1:20" ht="16.5" customHeight="1" x14ac:dyDescent="0.25">
      <c r="A46" s="9"/>
      <c r="B46" s="182"/>
      <c r="C46" s="183"/>
      <c r="D46" s="182"/>
      <c r="E46" s="185"/>
      <c r="F46" s="9"/>
      <c r="G46" s="9"/>
      <c r="H46" s="9"/>
      <c r="I46" s="9"/>
      <c r="J46" s="153"/>
      <c r="K46" s="148"/>
      <c r="L46" s="154"/>
      <c r="M46" s="154"/>
      <c r="N46" s="154"/>
      <c r="O46" s="139"/>
      <c r="P46" s="155"/>
      <c r="Q46" s="9"/>
      <c r="R46" s="9"/>
      <c r="S46" s="9"/>
      <c r="T46" s="9"/>
    </row>
    <row r="47" spans="1:20" ht="16.5" customHeight="1" x14ac:dyDescent="0.25">
      <c r="A47" s="9"/>
      <c r="B47" s="182"/>
      <c r="C47" s="183"/>
      <c r="D47" s="182"/>
      <c r="E47" s="185"/>
      <c r="F47" s="9"/>
      <c r="G47" s="9"/>
      <c r="H47" s="9"/>
      <c r="I47" s="9"/>
      <c r="J47" s="150"/>
      <c r="K47" s="146"/>
      <c r="L47" s="151"/>
      <c r="M47" s="151"/>
      <c r="N47" s="151"/>
      <c r="O47" s="144"/>
      <c r="P47" s="152"/>
      <c r="Q47" s="9"/>
      <c r="R47" s="9"/>
      <c r="S47" s="9"/>
      <c r="T47" s="9"/>
    </row>
    <row r="48" spans="1:20" ht="16.5" customHeight="1" x14ac:dyDescent="0.25">
      <c r="A48" s="9"/>
      <c r="B48" s="182"/>
      <c r="C48" s="183"/>
      <c r="D48" s="182"/>
      <c r="E48" s="185"/>
      <c r="F48" s="9"/>
      <c r="G48" s="9"/>
      <c r="H48" s="9"/>
      <c r="I48" s="9"/>
      <c r="J48" s="153"/>
      <c r="K48" s="148"/>
      <c r="L48" s="154"/>
      <c r="M48" s="154"/>
      <c r="N48" s="154"/>
      <c r="O48" s="139"/>
      <c r="P48" s="155"/>
      <c r="Q48" s="9"/>
      <c r="R48" s="9"/>
      <c r="S48" s="9"/>
      <c r="T48" s="9"/>
    </row>
    <row r="49" spans="1:20" ht="16.5" customHeight="1" x14ac:dyDescent="0.25">
      <c r="A49" s="9"/>
      <c r="B49" s="182"/>
      <c r="C49" s="183"/>
      <c r="D49" s="182"/>
      <c r="E49" s="185"/>
      <c r="F49" s="9"/>
      <c r="G49" s="9"/>
      <c r="H49" s="9"/>
      <c r="I49" s="9"/>
      <c r="J49" s="150"/>
      <c r="K49" s="146"/>
      <c r="L49" s="151"/>
      <c r="M49" s="151"/>
      <c r="N49" s="151"/>
      <c r="O49" s="144"/>
      <c r="P49" s="152"/>
      <c r="Q49" s="9"/>
      <c r="R49" s="9"/>
      <c r="S49" s="9"/>
      <c r="T49" s="9"/>
    </row>
    <row r="50" spans="1:20" ht="16.5" customHeight="1" x14ac:dyDescent="0.25">
      <c r="A50" s="9"/>
      <c r="B50" s="182"/>
      <c r="C50" s="183"/>
      <c r="D50" s="182"/>
      <c r="E50" s="185"/>
      <c r="F50" s="9"/>
      <c r="G50" s="9"/>
      <c r="H50" s="9"/>
      <c r="I50" s="9"/>
      <c r="J50" s="150"/>
      <c r="K50" s="146"/>
      <c r="L50" s="151"/>
      <c r="M50" s="151"/>
      <c r="N50" s="151"/>
      <c r="O50" s="144"/>
      <c r="P50" s="152"/>
      <c r="Q50" s="9"/>
      <c r="R50" s="9"/>
      <c r="S50" s="9"/>
      <c r="T50" s="9"/>
    </row>
    <row r="51" spans="1:20" ht="16.5" customHeight="1" x14ac:dyDescent="0.25">
      <c r="A51" s="9"/>
      <c r="B51" s="182"/>
      <c r="C51" s="183"/>
      <c r="D51" s="182"/>
      <c r="E51" s="185"/>
      <c r="F51" s="9"/>
      <c r="G51" s="9"/>
      <c r="H51" s="9"/>
      <c r="I51" s="9"/>
      <c r="J51" s="153"/>
      <c r="K51" s="148"/>
      <c r="L51" s="154"/>
      <c r="M51" s="154"/>
      <c r="N51" s="154"/>
      <c r="O51" s="139"/>
      <c r="P51" s="155"/>
      <c r="Q51" s="9"/>
      <c r="R51" s="9"/>
      <c r="S51" s="9"/>
      <c r="T51" s="9"/>
    </row>
    <row r="52" spans="1:20" ht="16.5" customHeight="1" x14ac:dyDescent="0.25">
      <c r="A52" s="9"/>
      <c r="B52" s="182"/>
      <c r="C52" s="183"/>
      <c r="D52" s="182"/>
      <c r="E52" s="185"/>
      <c r="F52" s="9"/>
      <c r="G52" s="9"/>
      <c r="H52" s="9"/>
      <c r="I52" s="9"/>
      <c r="J52" s="156"/>
      <c r="K52" s="157"/>
      <c r="L52" s="158"/>
      <c r="M52" s="158"/>
      <c r="N52" s="158"/>
      <c r="O52" s="159"/>
      <c r="P52" s="160"/>
      <c r="Q52" s="9"/>
      <c r="R52" s="9"/>
      <c r="S52" s="9"/>
      <c r="T52" s="9"/>
    </row>
    <row r="53" spans="1:20" ht="16.5" customHeight="1" x14ac:dyDescent="0.25">
      <c r="A53" s="9"/>
      <c r="B53" s="182"/>
      <c r="C53" s="183"/>
      <c r="D53" s="182"/>
      <c r="E53" s="185"/>
      <c r="F53" s="9"/>
      <c r="G53" s="9"/>
      <c r="H53" s="9"/>
      <c r="I53" s="9"/>
      <c r="J53" s="156"/>
      <c r="K53" s="157"/>
      <c r="L53" s="158"/>
      <c r="M53" s="158"/>
      <c r="N53" s="158"/>
      <c r="O53" s="159"/>
      <c r="P53" s="160"/>
      <c r="Q53" s="9"/>
      <c r="R53" s="9"/>
      <c r="S53" s="9"/>
      <c r="T53" s="9"/>
    </row>
    <row r="54" spans="1:20" ht="16.5" customHeight="1" x14ac:dyDescent="0.25">
      <c r="A54" s="9"/>
      <c r="B54" s="182"/>
      <c r="C54" s="183"/>
      <c r="D54" s="182"/>
      <c r="E54" s="185"/>
      <c r="F54" s="9"/>
      <c r="G54" s="9"/>
      <c r="H54" s="9"/>
      <c r="I54" s="9"/>
      <c r="J54" s="156"/>
      <c r="K54" s="157"/>
      <c r="L54" s="158"/>
      <c r="M54" s="158"/>
      <c r="N54" s="158"/>
      <c r="O54" s="159"/>
      <c r="P54" s="160"/>
      <c r="Q54" s="9"/>
      <c r="R54" s="9"/>
      <c r="S54" s="9"/>
      <c r="T54" s="9"/>
    </row>
    <row r="55" spans="1:20" ht="16.5" customHeight="1" x14ac:dyDescent="0.25">
      <c r="A55" s="9"/>
      <c r="B55" s="182"/>
      <c r="C55" s="183"/>
      <c r="D55" s="182"/>
      <c r="E55" s="185"/>
      <c r="F55" s="9"/>
      <c r="G55" s="9"/>
      <c r="H55" s="9"/>
      <c r="I55" s="9"/>
      <c r="J55" s="156"/>
      <c r="K55" s="157"/>
      <c r="L55" s="158"/>
      <c r="M55" s="158"/>
      <c r="N55" s="158"/>
      <c r="O55" s="159"/>
      <c r="P55" s="160"/>
      <c r="Q55" s="9"/>
      <c r="R55" s="9"/>
      <c r="S55" s="9"/>
      <c r="T55" s="9"/>
    </row>
    <row r="56" spans="1:20" ht="16.5" customHeight="1" x14ac:dyDescent="0.25">
      <c r="A56" s="9"/>
      <c r="B56" s="182"/>
      <c r="C56" s="183"/>
      <c r="D56" s="182"/>
      <c r="E56" s="185"/>
      <c r="F56" s="9"/>
      <c r="G56" s="9"/>
      <c r="H56" s="9"/>
      <c r="I56" s="9"/>
      <c r="J56" s="156"/>
      <c r="K56" s="157"/>
      <c r="L56" s="158"/>
      <c r="M56" s="158"/>
      <c r="N56" s="158"/>
      <c r="O56" s="159"/>
      <c r="P56" s="160"/>
      <c r="Q56" s="9"/>
      <c r="R56" s="9"/>
      <c r="S56" s="9"/>
      <c r="T56" s="9"/>
    </row>
    <row r="57" spans="1:20" ht="16.5" customHeight="1" x14ac:dyDescent="0.25">
      <c r="A57" s="9"/>
      <c r="B57" s="182"/>
      <c r="C57" s="183"/>
      <c r="D57" s="182"/>
      <c r="E57" s="185"/>
      <c r="F57" s="9"/>
      <c r="G57" s="9"/>
      <c r="H57" s="9"/>
      <c r="I57" s="9"/>
      <c r="J57" s="156"/>
      <c r="K57" s="157"/>
      <c r="L57" s="158"/>
      <c r="M57" s="158"/>
      <c r="N57" s="158"/>
      <c r="O57" s="159"/>
      <c r="P57" s="160"/>
      <c r="Q57" s="9"/>
      <c r="R57" s="9"/>
      <c r="S57" s="9"/>
      <c r="T57" s="9"/>
    </row>
    <row r="58" spans="1:20" ht="16.5" customHeight="1" x14ac:dyDescent="0.25">
      <c r="A58" s="9"/>
      <c r="B58" s="182"/>
      <c r="C58" s="183"/>
      <c r="D58" s="182"/>
      <c r="E58" s="185"/>
      <c r="F58" s="9"/>
      <c r="G58" s="9"/>
      <c r="H58" s="9"/>
      <c r="I58" s="9"/>
      <c r="J58" s="156"/>
      <c r="K58" s="157"/>
      <c r="L58" s="158"/>
      <c r="M58" s="158"/>
      <c r="N58" s="158"/>
      <c r="O58" s="159"/>
      <c r="P58" s="160"/>
      <c r="Q58" s="9"/>
      <c r="R58" s="9"/>
      <c r="S58" s="9"/>
      <c r="T58" s="9"/>
    </row>
    <row r="59" spans="1:20" ht="16.5" customHeight="1" x14ac:dyDescent="0.25">
      <c r="A59" s="9"/>
      <c r="B59" s="182"/>
      <c r="C59" s="183"/>
      <c r="D59" s="182"/>
      <c r="E59" s="185"/>
      <c r="F59" s="9"/>
      <c r="G59" s="9"/>
      <c r="H59" s="9"/>
      <c r="I59" s="9"/>
      <c r="J59" s="156"/>
      <c r="K59" s="157"/>
      <c r="L59" s="158"/>
      <c r="M59" s="158"/>
      <c r="N59" s="158"/>
      <c r="O59" s="159"/>
      <c r="P59" s="160"/>
      <c r="Q59" s="9"/>
      <c r="R59" s="9"/>
      <c r="S59" s="9"/>
      <c r="T59" s="9"/>
    </row>
    <row r="60" spans="1:20" ht="16.5" customHeight="1" x14ac:dyDescent="0.25">
      <c r="A60" s="9"/>
      <c r="B60" s="182"/>
      <c r="C60" s="183"/>
      <c r="D60" s="182"/>
      <c r="E60" s="185"/>
      <c r="F60" s="9"/>
      <c r="G60" s="9"/>
      <c r="H60" s="9"/>
      <c r="I60" s="9"/>
      <c r="J60" s="156"/>
      <c r="K60" s="157"/>
      <c r="L60" s="158"/>
      <c r="M60" s="158"/>
      <c r="N60" s="158"/>
      <c r="O60" s="159"/>
      <c r="P60" s="160"/>
      <c r="Q60" s="9"/>
      <c r="R60" s="9"/>
      <c r="S60" s="9"/>
      <c r="T60" s="9"/>
    </row>
    <row r="61" spans="1:20" ht="16.5" customHeight="1" x14ac:dyDescent="0.25">
      <c r="A61" s="9"/>
      <c r="B61" s="182"/>
      <c r="C61" s="183"/>
      <c r="D61" s="182"/>
      <c r="E61" s="185"/>
      <c r="F61" s="9"/>
      <c r="G61" s="9"/>
      <c r="H61" s="9"/>
      <c r="I61" s="9"/>
      <c r="J61" s="150"/>
      <c r="K61" s="146"/>
      <c r="L61" s="151"/>
      <c r="M61" s="151"/>
      <c r="N61" s="151"/>
      <c r="O61" s="144"/>
      <c r="P61" s="152"/>
      <c r="Q61" s="9"/>
      <c r="R61" s="9"/>
      <c r="S61" s="9"/>
      <c r="T61" s="9"/>
    </row>
    <row r="62" spans="1:20" ht="16.5" customHeight="1" x14ac:dyDescent="0.25">
      <c r="A62" s="9"/>
      <c r="B62" s="182"/>
      <c r="C62" s="183"/>
      <c r="D62" s="182"/>
      <c r="E62" s="185"/>
      <c r="F62" s="9"/>
      <c r="G62" s="9"/>
      <c r="H62" s="9"/>
      <c r="I62" s="9"/>
      <c r="J62" s="153"/>
      <c r="K62" s="148"/>
      <c r="L62" s="154"/>
      <c r="M62" s="154"/>
      <c r="N62" s="154"/>
      <c r="O62" s="139"/>
      <c r="P62" s="155"/>
      <c r="Q62" s="9"/>
      <c r="R62" s="9"/>
      <c r="S62" s="9"/>
      <c r="T62" s="9"/>
    </row>
    <row r="63" spans="1:20" ht="16.5" customHeight="1" x14ac:dyDescent="0.25">
      <c r="A63" s="9"/>
      <c r="B63" s="182"/>
      <c r="C63" s="183"/>
      <c r="D63" s="182"/>
      <c r="E63" s="185"/>
      <c r="F63" s="9"/>
      <c r="G63" s="9"/>
      <c r="H63" s="9"/>
      <c r="I63" s="9"/>
      <c r="J63" s="150"/>
      <c r="K63" s="146"/>
      <c r="L63" s="151"/>
      <c r="M63" s="151"/>
      <c r="N63" s="151"/>
      <c r="O63" s="144"/>
      <c r="P63" s="152"/>
      <c r="Q63" s="9"/>
      <c r="R63" s="9"/>
      <c r="S63" s="9"/>
      <c r="T63" s="9"/>
    </row>
    <row r="64" spans="1:20" ht="16.5" customHeight="1" x14ac:dyDescent="0.25">
      <c r="A64" s="9"/>
      <c r="B64" s="182"/>
      <c r="C64" s="183"/>
      <c r="D64" s="182"/>
      <c r="E64" s="185"/>
      <c r="F64" s="9"/>
      <c r="G64" s="9"/>
      <c r="H64" s="9"/>
      <c r="I64" s="9"/>
      <c r="J64" s="153"/>
      <c r="K64" s="148"/>
      <c r="L64" s="154"/>
      <c r="M64" s="154"/>
      <c r="N64" s="154"/>
      <c r="O64" s="139"/>
      <c r="P64" s="155"/>
      <c r="Q64" s="9"/>
      <c r="R64" s="9"/>
      <c r="S64" s="9"/>
      <c r="T64" s="9"/>
    </row>
    <row r="65" spans="1:20" ht="16.5" customHeight="1" x14ac:dyDescent="0.25">
      <c r="A65" s="9"/>
      <c r="B65" s="182"/>
      <c r="C65" s="183"/>
      <c r="D65" s="182"/>
      <c r="E65" s="185"/>
      <c r="F65" s="9"/>
      <c r="G65" s="9"/>
      <c r="H65" s="9"/>
      <c r="I65" s="9"/>
      <c r="J65" s="141"/>
      <c r="K65" s="146"/>
      <c r="L65" s="143"/>
      <c r="M65" s="143"/>
      <c r="N65" s="143"/>
      <c r="O65" s="147"/>
      <c r="P65" s="152"/>
      <c r="Q65" s="9"/>
      <c r="R65" s="9"/>
      <c r="S65" s="9"/>
      <c r="T65" s="9"/>
    </row>
    <row r="66" spans="1:20" ht="16.5" customHeight="1" x14ac:dyDescent="0.25">
      <c r="A66" s="9"/>
      <c r="B66" s="182"/>
      <c r="C66" s="183"/>
      <c r="D66" s="182"/>
      <c r="E66" s="185"/>
      <c r="F66" s="9"/>
      <c r="G66" s="9"/>
      <c r="H66" s="9"/>
      <c r="I66" s="9"/>
      <c r="J66" s="136"/>
      <c r="K66" s="148"/>
      <c r="L66" s="138"/>
      <c r="M66" s="138"/>
      <c r="N66" s="138"/>
      <c r="O66" s="149"/>
      <c r="P66" s="155"/>
      <c r="Q66" s="9"/>
      <c r="R66" s="9"/>
      <c r="S66" s="9"/>
      <c r="T66" s="9"/>
    </row>
    <row r="67" spans="1:20" ht="16.5" customHeight="1" x14ac:dyDescent="0.25">
      <c r="A67" s="9"/>
      <c r="B67" s="182"/>
      <c r="C67" s="183"/>
      <c r="D67" s="182"/>
      <c r="E67" s="185"/>
      <c r="F67" s="9"/>
      <c r="G67" s="9"/>
      <c r="H67" s="9"/>
      <c r="I67" s="9"/>
      <c r="J67" s="161"/>
      <c r="K67" s="162"/>
      <c r="L67" s="163"/>
      <c r="M67" s="163"/>
      <c r="N67" s="163"/>
      <c r="O67" s="164"/>
      <c r="P67" s="165"/>
      <c r="Q67" s="9"/>
      <c r="R67" s="9"/>
      <c r="S67" s="9"/>
      <c r="T67" s="9"/>
    </row>
    <row r="68" spans="1:20" ht="16.5" customHeight="1" x14ac:dyDescent="0.25">
      <c r="A68" s="9"/>
      <c r="B68" s="182"/>
      <c r="C68" s="183"/>
      <c r="D68" s="182"/>
      <c r="E68" s="185"/>
      <c r="F68" s="9"/>
      <c r="G68" s="9"/>
      <c r="H68" s="9"/>
      <c r="I68" s="9"/>
      <c r="J68" s="166"/>
      <c r="K68" s="167"/>
      <c r="L68" s="166"/>
      <c r="M68" s="166"/>
      <c r="N68" s="166"/>
      <c r="O68" s="168"/>
      <c r="P68" s="169"/>
      <c r="Q68" s="9"/>
      <c r="R68" s="9"/>
      <c r="S68" s="9"/>
      <c r="T68" s="9"/>
    </row>
  </sheetData>
  <sheetProtection algorithmName="SHA-512" hashValue="NXRYIKFvw1FOs8Rg3cVqMZI/1yTd9U85fYcW31+0Gbzjcsha4+0/6/5Tj5gyiTcwVjGoRxfDcvlT/7QR+TlqDw==" saltValue="Da+kKUoJsF8wZ+RYCBtkWQ==" spinCount="100000" sheet="1" objects="1" scenarios="1"/>
  <mergeCells count="16">
    <mergeCell ref="G10:H10"/>
    <mergeCell ref="R10:S10"/>
    <mergeCell ref="B2:E2"/>
    <mergeCell ref="G2:H2"/>
    <mergeCell ref="J2:P2"/>
    <mergeCell ref="B3:D3"/>
    <mergeCell ref="J3:O3"/>
    <mergeCell ref="B4:D4"/>
    <mergeCell ref="B5:D5"/>
    <mergeCell ref="B6:D6"/>
    <mergeCell ref="J4:O4"/>
    <mergeCell ref="J5:O5"/>
    <mergeCell ref="B7:D7"/>
    <mergeCell ref="J7:O7"/>
    <mergeCell ref="B8:D8"/>
    <mergeCell ref="J8:O8"/>
  </mergeCells>
  <dataValidations count="3">
    <dataValidation type="custom" allowBlank="1" showDropDown="1" sqref="C11:C27 K11:K67" xr:uid="{12C77D8C-CF98-4FD0-81BF-4F411B9B947E}">
      <formula1>OR(NOT(ISERROR(DATEVALUE(C11))), AND(ISNUMBER(C11), LEFT(CELL("format", C11))="D"))</formula1>
    </dataValidation>
    <dataValidation type="custom" allowBlank="1" showDropDown="1" sqref="E11:E27 P11:P67" xr:uid="{E6E65155-C351-49B1-BFA8-055B3B13415A}">
      <formula1>AND(ISNUMBER(E11),(NOT(OR(NOT(ISERROR(DATEVALUE(E11))), AND(ISNUMBER(E11), LEFT(CELL("format", E11))="D")))))</formula1>
    </dataValidation>
    <dataValidation allowBlank="1" showDropDown="1" sqref="O11:O67" xr:uid="{7C2352C1-A8F7-4A3B-BC83-708AF9F6F3C3}"/>
  </dataValidations>
  <printOptions horizontalCentered="1"/>
  <pageMargins left="0.23622047244094491" right="0.23622047244094491" top="0.74803149606299213" bottom="0.74803149606299213" header="0.31496062992125984" footer="0.31496062992125984"/>
  <pageSetup scale="48" fitToHeight="0" orientation="landscape" r:id="rId1"/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CDF08E20-F55C-473D-B6C2-28ADC76548D8}">
          <x14:formula1>
            <xm:f>'Informações iniciais'!$D$5:$D$10</xm:f>
          </x14:formula1>
          <xm:sqref>N11:N67</xm:sqref>
        </x14:dataValidation>
        <x14:dataValidation type="list" allowBlank="1" showErrorMessage="1" xr:uid="{6DEE8AA3-AF43-46ED-BDD3-5000742E5D60}">
          <x14:formula1>
            <xm:f>'Informações iniciais'!$G$5:$G$10</xm:f>
          </x14:formula1>
          <xm:sqref>M11:M67</xm:sqref>
        </x14:dataValidation>
        <x14:dataValidation type="list" allowBlank="1" showErrorMessage="1" xr:uid="{AB01F4E7-5DE2-4010-ADC7-1470ABBAF603}">
          <x14:formula1>
            <xm:f>'Informações iniciais'!$B$5:$B$9</xm:f>
          </x14:formula1>
          <xm:sqref>B11:B27 J11:J67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68"/>
  <sheetViews>
    <sheetView showGridLines="0" zoomScale="90" zoomScaleNormal="90" workbookViewId="0">
      <selection activeCell="G34" sqref="G34"/>
    </sheetView>
  </sheetViews>
  <sheetFormatPr defaultColWidth="14.42578125" defaultRowHeight="15" customHeight="1" x14ac:dyDescent="0.25"/>
  <cols>
    <col min="1" max="1" width="1.7109375" customWidth="1"/>
    <col min="2" max="2" width="16.5703125" style="170" customWidth="1"/>
    <col min="3" max="3" width="12.28515625" style="170" bestFit="1" customWidth="1"/>
    <col min="4" max="4" width="17.140625" style="170" customWidth="1"/>
    <col min="5" max="5" width="15.28515625" style="170" customWidth="1"/>
    <col min="6" max="6" width="2.7109375" customWidth="1"/>
    <col min="7" max="7" width="21.140625" bestFit="1" customWidth="1"/>
    <col min="8" max="8" width="13.85546875" customWidth="1"/>
    <col min="9" max="9" width="2.7109375" customWidth="1"/>
    <col min="10" max="10" width="13" style="170" bestFit="1" customWidth="1"/>
    <col min="11" max="11" width="11.85546875" style="170" bestFit="1" customWidth="1"/>
    <col min="12" max="12" width="29.140625" style="170" customWidth="1"/>
    <col min="13" max="13" width="22" style="170" bestFit="1" customWidth="1"/>
    <col min="14" max="14" width="21.85546875" style="170" customWidth="1"/>
    <col min="15" max="15" width="8.7109375" style="170" bestFit="1" customWidth="1"/>
    <col min="16" max="16" width="18.140625" style="170" customWidth="1"/>
    <col min="17" max="17" width="2.7109375" customWidth="1"/>
    <col min="18" max="18" width="22.5703125" bestFit="1" customWidth="1"/>
    <col min="19" max="19" width="23.85546875" bestFit="1" customWidth="1"/>
    <col min="20" max="20" width="12.42578125" customWidth="1"/>
  </cols>
  <sheetData>
    <row r="1" spans="1:20" ht="11.25" customHeight="1" x14ac:dyDescent="0.25">
      <c r="A1" s="9"/>
      <c r="B1" s="10"/>
      <c r="C1" s="11"/>
      <c r="D1" s="10"/>
      <c r="E1" s="9"/>
      <c r="F1" s="9"/>
      <c r="G1" s="9"/>
      <c r="H1" s="12"/>
      <c r="I1" s="9"/>
      <c r="J1" s="10"/>
      <c r="K1" s="11"/>
      <c r="L1" s="10"/>
      <c r="M1" s="10"/>
      <c r="N1" s="10"/>
      <c r="O1" s="13"/>
      <c r="P1" s="9"/>
      <c r="Q1" s="9"/>
      <c r="R1" s="9"/>
      <c r="S1" s="9"/>
      <c r="T1" s="9"/>
    </row>
    <row r="2" spans="1:20" ht="16.5" customHeight="1" x14ac:dyDescent="0.25">
      <c r="A2" s="9"/>
      <c r="B2" s="116" t="s">
        <v>28</v>
      </c>
      <c r="C2" s="117"/>
      <c r="D2" s="117"/>
      <c r="E2" s="118"/>
      <c r="F2" s="9"/>
      <c r="G2" s="89" t="s">
        <v>29</v>
      </c>
      <c r="H2" s="119"/>
      <c r="I2" s="9"/>
      <c r="J2" s="120" t="s">
        <v>30</v>
      </c>
      <c r="K2" s="117"/>
      <c r="L2" s="117"/>
      <c r="M2" s="117"/>
      <c r="N2" s="117"/>
      <c r="O2" s="117"/>
      <c r="P2" s="118"/>
      <c r="Q2" s="9"/>
      <c r="R2" s="14" t="s">
        <v>31</v>
      </c>
      <c r="S2" s="15" t="s">
        <v>32</v>
      </c>
      <c r="T2" s="9"/>
    </row>
    <row r="3" spans="1:20" ht="16.5" customHeight="1" x14ac:dyDescent="0.25">
      <c r="A3" s="9"/>
      <c r="B3" s="94" t="str">
        <f>'Informações iniciais'!B5</f>
        <v>Integrante 1</v>
      </c>
      <c r="C3" s="121"/>
      <c r="D3" s="122"/>
      <c r="E3" s="26">
        <f>SUMIF($B$11:$B$68,'Informações iniciais'!B5,$E$11:$E$68)</f>
        <v>0</v>
      </c>
      <c r="F3" s="9"/>
      <c r="G3" s="61" t="str">
        <f>'Informações iniciais'!$D$5</f>
        <v>Despesa fixa</v>
      </c>
      <c r="H3" s="62">
        <f>E8*'Informações iniciais'!$E$5</f>
        <v>0</v>
      </c>
      <c r="I3" s="9"/>
      <c r="J3" s="97" t="str">
        <f>'Informações iniciais'!B5</f>
        <v>Integrante 1</v>
      </c>
      <c r="K3" s="121"/>
      <c r="L3" s="121"/>
      <c r="M3" s="121"/>
      <c r="N3" s="121"/>
      <c r="O3" s="122"/>
      <c r="P3" s="74">
        <f>SUMIF($J$11:$J$68,'Informações iniciais'!B5,$P$11:$P$68)</f>
        <v>0</v>
      </c>
      <c r="Q3" s="9"/>
      <c r="R3" s="16" t="str">
        <f>'Informações iniciais'!G6</f>
        <v>Cartão de crédito 1</v>
      </c>
      <c r="S3" s="26">
        <f>SUMIF($M$11:$M$68,'Informações iniciais'!G6,$P$11:$P$68)</f>
        <v>0</v>
      </c>
      <c r="T3" s="9"/>
    </row>
    <row r="4" spans="1:20" ht="16.5" customHeight="1" x14ac:dyDescent="0.25">
      <c r="A4" s="9"/>
      <c r="B4" s="100" t="str">
        <f>'Informações iniciais'!B6</f>
        <v>Integrante 2</v>
      </c>
      <c r="C4" s="123"/>
      <c r="D4" s="124"/>
      <c r="E4" s="48">
        <f>SUMIF($B$11:$B$68,'Informações iniciais'!B6,$E$11:$E$68)</f>
        <v>0</v>
      </c>
      <c r="F4" s="9"/>
      <c r="G4" s="64" t="str">
        <f>'Informações iniciais'!$D$6</f>
        <v>Gasto extra</v>
      </c>
      <c r="H4" s="65">
        <f>E8*'Informações iniciais'!$E$6</f>
        <v>0</v>
      </c>
      <c r="I4" s="9"/>
      <c r="J4" s="107" t="str">
        <f>'Informações iniciais'!B6</f>
        <v>Integrante 2</v>
      </c>
      <c r="K4" s="125"/>
      <c r="L4" s="125"/>
      <c r="M4" s="125"/>
      <c r="N4" s="125"/>
      <c r="O4" s="126"/>
      <c r="P4" s="77">
        <f>SUMIF($J$11:$J$68,'Informações iniciais'!B6,$P$11:$P$68)</f>
        <v>0</v>
      </c>
      <c r="Q4" s="9"/>
      <c r="R4" s="17" t="str">
        <f>'Informações iniciais'!G7</f>
        <v>Cartão de crédito 2</v>
      </c>
      <c r="S4" s="78">
        <f>SUMIF($M$11:$M$68,'Informações iniciais'!G7,$P$11:$P$68)</f>
        <v>0</v>
      </c>
      <c r="T4" s="9"/>
    </row>
    <row r="5" spans="1:20" ht="16.5" customHeight="1" x14ac:dyDescent="0.25">
      <c r="A5" s="9"/>
      <c r="B5" s="94" t="str">
        <f>'Informações iniciais'!B7</f>
        <v>Integrante 3</v>
      </c>
      <c r="C5" s="121"/>
      <c r="D5" s="122"/>
      <c r="E5" s="26">
        <f>SUMIF($B$11:$B$68,'Informações iniciais'!B7,$E$11:$E$68)</f>
        <v>0</v>
      </c>
      <c r="F5" s="9"/>
      <c r="G5" s="61" t="str">
        <f>'Informações iniciais'!$D$7</f>
        <v>Aperfeiçoamento</v>
      </c>
      <c r="H5" s="62">
        <f>E8*'Informações iniciais'!$E$7</f>
        <v>0</v>
      </c>
      <c r="I5" s="9"/>
      <c r="J5" s="97" t="str">
        <f>'Informações iniciais'!B7</f>
        <v>Integrante 3</v>
      </c>
      <c r="K5" s="121"/>
      <c r="L5" s="121"/>
      <c r="M5" s="121"/>
      <c r="N5" s="121"/>
      <c r="O5" s="122"/>
      <c r="P5" s="74">
        <f>SUMIF($J$11:$J$68,'Informações iniciais'!B7,$P$11:$P$68)</f>
        <v>0</v>
      </c>
      <c r="Q5" s="9"/>
      <c r="R5" s="16" t="str">
        <f>'Informações iniciais'!G8</f>
        <v>Cartão de crédito 4</v>
      </c>
      <c r="S5" s="26">
        <f>SUMIF($M$11:$M$68,'Informações iniciais'!G8,$P$11:$P$68)</f>
        <v>0</v>
      </c>
      <c r="T5" s="9"/>
    </row>
    <row r="6" spans="1:20" ht="16.5" customHeight="1" x14ac:dyDescent="0.25">
      <c r="A6" s="9"/>
      <c r="B6" s="100" t="str">
        <f>'Informações iniciais'!B8</f>
        <v>Integrante 4</v>
      </c>
      <c r="C6" s="123"/>
      <c r="D6" s="124"/>
      <c r="E6" s="48">
        <f>SUMIF($B$11:$B$68,'Informações iniciais'!B8,$E$11:$E$68)</f>
        <v>0</v>
      </c>
      <c r="F6" s="9"/>
      <c r="G6" s="64" t="str">
        <f>'Informações iniciais'!$D$8</f>
        <v>Lazer</v>
      </c>
      <c r="H6" s="65">
        <f>E8*'Informações iniciais'!$E$8</f>
        <v>0</v>
      </c>
      <c r="I6" s="9"/>
      <c r="J6" s="49" t="str">
        <f>'Informações iniciais'!B8</f>
        <v>Integrante 4</v>
      </c>
      <c r="K6" s="75"/>
      <c r="L6" s="75"/>
      <c r="M6" s="75"/>
      <c r="N6" s="75"/>
      <c r="O6" s="76"/>
      <c r="P6" s="77">
        <f>SUMIF($J$11:$J$68,'Informações iniciais'!B8,$P$11:$P$68)</f>
        <v>0</v>
      </c>
      <c r="Q6" s="9"/>
      <c r="R6" s="17" t="str">
        <f>'Informações iniciais'!G9</f>
        <v>Cartão de crédito 5</v>
      </c>
      <c r="S6" s="78">
        <f>SUMIF($M$11:$M$68,'Informações iniciais'!G9,$P$11:$P$68)</f>
        <v>0</v>
      </c>
      <c r="T6" s="9"/>
    </row>
    <row r="7" spans="1:20" ht="16.5" customHeight="1" x14ac:dyDescent="0.25">
      <c r="A7" s="9"/>
      <c r="B7" s="94" t="str">
        <f>'Informações iniciais'!B9</f>
        <v>Integrante 5</v>
      </c>
      <c r="C7" s="121"/>
      <c r="D7" s="122"/>
      <c r="E7" s="26">
        <f>SUMIF($B$11:$B$68,'Informações iniciais'!B9,$E$11:$E$68)</f>
        <v>0</v>
      </c>
      <c r="F7" s="9"/>
      <c r="G7" s="61" t="str">
        <f>'Informações iniciais'!$D$9</f>
        <v>Metas</v>
      </c>
      <c r="H7" s="62">
        <f>E8*'Informações iniciais'!$E$9</f>
        <v>0</v>
      </c>
      <c r="I7" s="9"/>
      <c r="J7" s="110" t="str">
        <f>'Informações iniciais'!B9</f>
        <v>Integrante 5</v>
      </c>
      <c r="K7" s="121"/>
      <c r="L7" s="121"/>
      <c r="M7" s="121"/>
      <c r="N7" s="121"/>
      <c r="O7" s="122"/>
      <c r="P7" s="74">
        <f>SUMIF($J$11:$J$68,'Informações iniciais'!B9,$P$11:$P$68)</f>
        <v>0</v>
      </c>
      <c r="Q7" s="9"/>
      <c r="R7" s="16" t="str">
        <f>'Informações iniciais'!G10</f>
        <v>Cartão de crédito 6</v>
      </c>
      <c r="S7" s="26">
        <f>SUMIF($M$11:$M$68,'Informações iniciais'!G10,$P$11:$P$68)</f>
        <v>0</v>
      </c>
      <c r="T7" s="9"/>
    </row>
    <row r="8" spans="1:20" ht="16.5" customHeight="1" x14ac:dyDescent="0.25">
      <c r="A8" s="10"/>
      <c r="B8" s="127" t="s">
        <v>33</v>
      </c>
      <c r="C8" s="128"/>
      <c r="D8" s="128"/>
      <c r="E8" s="18">
        <f>SUM(E11:E39)</f>
        <v>0</v>
      </c>
      <c r="F8" s="10"/>
      <c r="G8" s="66" t="str">
        <f>'Informações iniciais'!$D$10</f>
        <v>Liberdade financeira</v>
      </c>
      <c r="H8" s="67">
        <f>E8*'Informações iniciais'!$E$10</f>
        <v>0</v>
      </c>
      <c r="I8" s="10"/>
      <c r="J8" s="129" t="s">
        <v>33</v>
      </c>
      <c r="K8" s="128"/>
      <c r="L8" s="128"/>
      <c r="M8" s="128"/>
      <c r="N8" s="128"/>
      <c r="O8" s="128"/>
      <c r="P8" s="19">
        <f>SUM(P3:P7)</f>
        <v>0</v>
      </c>
      <c r="Q8" s="10"/>
      <c r="R8" s="23" t="s">
        <v>34</v>
      </c>
      <c r="S8" s="24">
        <f>SUM(S3:S7)</f>
        <v>0</v>
      </c>
      <c r="T8" s="10"/>
    </row>
    <row r="9" spans="1:20" ht="16.5" customHeight="1" x14ac:dyDescent="0.25">
      <c r="A9" s="10"/>
      <c r="B9" s="20"/>
      <c r="C9" s="20"/>
      <c r="D9" s="20"/>
      <c r="E9" s="20"/>
      <c r="F9" s="10"/>
      <c r="G9" s="63"/>
      <c r="H9" s="63"/>
      <c r="I9" s="10"/>
      <c r="J9" s="21"/>
      <c r="K9" s="21"/>
      <c r="L9" s="21"/>
      <c r="M9" s="21"/>
      <c r="N9" s="21"/>
      <c r="O9" s="22"/>
      <c r="P9" s="21"/>
      <c r="Q9" s="10"/>
      <c r="R9" s="79"/>
      <c r="S9" s="79"/>
      <c r="T9" s="10"/>
    </row>
    <row r="10" spans="1:20" s="60" customFormat="1" ht="16.5" customHeight="1" x14ac:dyDescent="0.25">
      <c r="A10" s="11"/>
      <c r="B10" s="53" t="s">
        <v>35</v>
      </c>
      <c r="C10" s="54" t="s">
        <v>36</v>
      </c>
      <c r="D10" s="54" t="s">
        <v>37</v>
      </c>
      <c r="E10" s="55" t="s">
        <v>38</v>
      </c>
      <c r="F10" s="11"/>
      <c r="G10" s="82" t="s">
        <v>39</v>
      </c>
      <c r="H10" s="113"/>
      <c r="I10" s="11"/>
      <c r="J10" s="56" t="s">
        <v>35</v>
      </c>
      <c r="K10" s="57" t="s">
        <v>36</v>
      </c>
      <c r="L10" s="57" t="s">
        <v>40</v>
      </c>
      <c r="M10" s="57" t="s">
        <v>41</v>
      </c>
      <c r="N10" s="57" t="s">
        <v>42</v>
      </c>
      <c r="O10" s="58" t="s">
        <v>64</v>
      </c>
      <c r="P10" s="59" t="s">
        <v>38</v>
      </c>
      <c r="Q10" s="11"/>
      <c r="R10" s="114" t="s">
        <v>43</v>
      </c>
      <c r="S10" s="115"/>
      <c r="T10" s="11"/>
    </row>
    <row r="11" spans="1:20" ht="16.5" customHeight="1" x14ac:dyDescent="0.25">
      <c r="A11" s="9"/>
      <c r="B11" s="171"/>
      <c r="C11" s="146"/>
      <c r="D11" s="151"/>
      <c r="E11" s="172"/>
      <c r="F11" s="9"/>
      <c r="G11" s="68" t="str">
        <f>'Informações iniciais'!$D$5</f>
        <v>Despesa fixa</v>
      </c>
      <c r="H11" s="69">
        <f>SUMIF($N$11:$N$71,'Informações iniciais'!D5,$P$11:$P$71)</f>
        <v>0</v>
      </c>
      <c r="I11" s="9"/>
      <c r="J11" s="136"/>
      <c r="K11" s="137"/>
      <c r="L11" s="138"/>
      <c r="M11" s="138"/>
      <c r="N11" s="138"/>
      <c r="O11" s="139"/>
      <c r="P11" s="140"/>
      <c r="Q11" s="27"/>
      <c r="R11" s="16" t="str">
        <f>B3</f>
        <v>Integrante 1</v>
      </c>
      <c r="S11" s="26">
        <f>E3-P3</f>
        <v>0</v>
      </c>
    </row>
    <row r="12" spans="1:20" ht="16.5" customHeight="1" x14ac:dyDescent="0.25">
      <c r="A12" s="9"/>
      <c r="B12" s="173"/>
      <c r="C12" s="148"/>
      <c r="D12" s="154"/>
      <c r="E12" s="174"/>
      <c r="F12" s="9"/>
      <c r="G12" s="70" t="str">
        <f>'Informações iniciais'!$D$6</f>
        <v>Gasto extra</v>
      </c>
      <c r="H12" s="71">
        <f>SUMIF($N$11:$N$71,'Informações iniciais'!D6,$P$11:$P$71)</f>
        <v>0</v>
      </c>
      <c r="I12" s="9"/>
      <c r="J12" s="141"/>
      <c r="K12" s="142"/>
      <c r="L12" s="143"/>
      <c r="M12" s="143"/>
      <c r="N12" s="143"/>
      <c r="O12" s="144"/>
      <c r="P12" s="145"/>
      <c r="Q12" s="9"/>
      <c r="R12" s="50" t="str">
        <f>B4</f>
        <v>Integrante 2</v>
      </c>
      <c r="S12" s="51">
        <f>E4-P4</f>
        <v>0</v>
      </c>
    </row>
    <row r="13" spans="1:20" ht="16.5" customHeight="1" x14ac:dyDescent="0.25">
      <c r="A13" s="9"/>
      <c r="B13" s="175"/>
      <c r="C13" s="176"/>
      <c r="D13" s="138"/>
      <c r="E13" s="177"/>
      <c r="F13" s="9"/>
      <c r="G13" s="68" t="str">
        <f>'Informações iniciais'!$D$7</f>
        <v>Aperfeiçoamento</v>
      </c>
      <c r="H13" s="69">
        <f>SUMIF($N$11:$N$71,'Informações iniciais'!D7,$P$11:$P$71)</f>
        <v>0</v>
      </c>
      <c r="I13" s="9"/>
      <c r="J13" s="136"/>
      <c r="K13" s="137"/>
      <c r="L13" s="138"/>
      <c r="M13" s="138"/>
      <c r="N13" s="138"/>
      <c r="O13" s="139"/>
      <c r="P13" s="140"/>
      <c r="Q13" s="9"/>
      <c r="R13" s="16" t="str">
        <f>B5</f>
        <v>Integrante 3</v>
      </c>
      <c r="S13" s="26">
        <f>E5-P5</f>
        <v>0</v>
      </c>
    </row>
    <row r="14" spans="1:20" ht="16.5" customHeight="1" x14ac:dyDescent="0.25">
      <c r="A14" s="9"/>
      <c r="B14" s="173"/>
      <c r="C14" s="148"/>
      <c r="D14" s="154"/>
      <c r="E14" s="174"/>
      <c r="F14" s="9"/>
      <c r="G14" s="70" t="str">
        <f>'Informações iniciais'!$D$8</f>
        <v>Lazer</v>
      </c>
      <c r="H14" s="71">
        <f>SUMIF($N$11:$N$71,'Informações iniciais'!D8,$P$11:$P$71)</f>
        <v>0</v>
      </c>
      <c r="I14" s="9"/>
      <c r="J14" s="141"/>
      <c r="K14" s="142"/>
      <c r="L14" s="143"/>
      <c r="M14" s="143"/>
      <c r="N14" s="143"/>
      <c r="O14" s="144"/>
      <c r="P14" s="145"/>
      <c r="Q14" s="9"/>
      <c r="R14" s="52" t="str">
        <f>B6</f>
        <v>Integrante 4</v>
      </c>
      <c r="S14" s="48">
        <f>E6-P6</f>
        <v>0</v>
      </c>
      <c r="T14" s="9"/>
    </row>
    <row r="15" spans="1:20" ht="16.5" customHeight="1" x14ac:dyDescent="0.25">
      <c r="A15" s="9"/>
      <c r="B15" s="171"/>
      <c r="C15" s="146"/>
      <c r="D15" s="151"/>
      <c r="E15" s="172"/>
      <c r="F15" s="9"/>
      <c r="G15" s="68" t="str">
        <f>'Informações iniciais'!$D$9</f>
        <v>Metas</v>
      </c>
      <c r="H15" s="69">
        <f>SUMIF($N$11:$N$71,'Informações iniciais'!D9,$P$11:$P$71)</f>
        <v>0</v>
      </c>
      <c r="I15" s="9"/>
      <c r="J15" s="136"/>
      <c r="K15" s="137"/>
      <c r="L15" s="138"/>
      <c r="M15" s="138"/>
      <c r="N15" s="138"/>
      <c r="O15" s="139"/>
      <c r="P15" s="140"/>
      <c r="Q15" s="9"/>
      <c r="R15" s="16" t="str">
        <f>B7</f>
        <v>Integrante 5</v>
      </c>
      <c r="S15" s="26">
        <f>E7-P7</f>
        <v>0</v>
      </c>
      <c r="T15" s="9"/>
    </row>
    <row r="16" spans="1:20" ht="16.5" customHeight="1" x14ac:dyDescent="0.25">
      <c r="A16" s="9"/>
      <c r="B16" s="173"/>
      <c r="C16" s="148"/>
      <c r="D16" s="154"/>
      <c r="E16" s="174"/>
      <c r="F16" s="9"/>
      <c r="G16" s="72" t="str">
        <f>'Informações iniciais'!$D$10</f>
        <v>Liberdade financeira</v>
      </c>
      <c r="H16" s="73">
        <f>SUMIF($N$11:$N$71,'Informações iniciais'!D10,$P$11:$P$71)</f>
        <v>0</v>
      </c>
      <c r="I16" s="9"/>
      <c r="J16" s="141"/>
      <c r="K16" s="142"/>
      <c r="L16" s="143"/>
      <c r="M16" s="143"/>
      <c r="N16" s="143"/>
      <c r="O16" s="144"/>
      <c r="P16" s="145"/>
      <c r="Q16" s="9"/>
      <c r="R16" s="28" t="s">
        <v>44</v>
      </c>
      <c r="S16" s="29">
        <f>SUM(S11:S15)</f>
        <v>0</v>
      </c>
      <c r="T16" s="9"/>
    </row>
    <row r="17" spans="1:20" ht="16.5" customHeight="1" x14ac:dyDescent="0.25">
      <c r="A17" s="9"/>
      <c r="B17" s="171"/>
      <c r="C17" s="146"/>
      <c r="D17" s="151"/>
      <c r="E17" s="172"/>
      <c r="F17" s="9"/>
      <c r="G17" s="9"/>
      <c r="H17" s="12"/>
      <c r="I17" s="9"/>
      <c r="J17" s="136"/>
      <c r="K17" s="137"/>
      <c r="L17" s="138"/>
      <c r="M17" s="138"/>
      <c r="N17" s="138"/>
      <c r="O17" s="139"/>
      <c r="P17" s="140"/>
      <c r="Q17" s="9"/>
      <c r="T17" s="9"/>
    </row>
    <row r="18" spans="1:20" ht="16.5" customHeight="1" x14ac:dyDescent="0.25">
      <c r="A18" s="9"/>
      <c r="B18" s="173"/>
      <c r="C18" s="148"/>
      <c r="D18" s="154"/>
      <c r="E18" s="174"/>
      <c r="F18" s="9"/>
      <c r="G18" s="9"/>
      <c r="H18" s="12"/>
      <c r="I18" s="9"/>
      <c r="J18" s="141"/>
      <c r="K18" s="142"/>
      <c r="L18" s="143"/>
      <c r="M18" s="143"/>
      <c r="N18" s="143"/>
      <c r="O18" s="144"/>
      <c r="P18" s="145"/>
      <c r="Q18" s="9"/>
      <c r="T18" s="9"/>
    </row>
    <row r="19" spans="1:20" ht="16.5" customHeight="1" x14ac:dyDescent="0.25">
      <c r="A19" s="9"/>
      <c r="B19" s="171"/>
      <c r="C19" s="146"/>
      <c r="D19" s="151"/>
      <c r="E19" s="172"/>
      <c r="F19" s="9"/>
      <c r="G19" s="9"/>
      <c r="H19" s="12"/>
      <c r="I19" s="9"/>
      <c r="J19" s="136"/>
      <c r="K19" s="137"/>
      <c r="L19" s="138"/>
      <c r="M19" s="138"/>
      <c r="N19" s="138"/>
      <c r="O19" s="139"/>
      <c r="P19" s="140"/>
      <c r="Q19" s="9"/>
      <c r="T19" s="9"/>
    </row>
    <row r="20" spans="1:20" ht="16.5" customHeight="1" x14ac:dyDescent="0.25">
      <c r="A20" s="9"/>
      <c r="B20" s="173"/>
      <c r="C20" s="148"/>
      <c r="D20" s="154"/>
      <c r="E20" s="174"/>
      <c r="F20" s="9"/>
      <c r="G20" s="9"/>
      <c r="H20" s="12"/>
      <c r="I20" s="9"/>
      <c r="J20" s="136"/>
      <c r="K20" s="137"/>
      <c r="L20" s="138"/>
      <c r="M20" s="138"/>
      <c r="N20" s="138"/>
      <c r="O20" s="139"/>
      <c r="P20" s="140"/>
      <c r="Q20" s="9"/>
      <c r="T20" s="9"/>
    </row>
    <row r="21" spans="1:20" ht="16.5" customHeight="1" x14ac:dyDescent="0.25">
      <c r="A21" s="9"/>
      <c r="B21" s="171"/>
      <c r="C21" s="146"/>
      <c r="D21" s="151"/>
      <c r="E21" s="172"/>
      <c r="F21" s="9"/>
      <c r="G21" s="9"/>
      <c r="H21" s="9"/>
      <c r="I21" s="9"/>
      <c r="J21" s="141"/>
      <c r="K21" s="142"/>
      <c r="L21" s="143"/>
      <c r="M21" s="143"/>
      <c r="N21" s="143"/>
      <c r="O21" s="139"/>
      <c r="P21" s="145"/>
      <c r="Q21" s="9"/>
      <c r="T21" s="9"/>
    </row>
    <row r="22" spans="1:20" ht="16.5" customHeight="1" x14ac:dyDescent="0.25">
      <c r="A22" s="9"/>
      <c r="B22" s="173"/>
      <c r="C22" s="148"/>
      <c r="D22" s="154"/>
      <c r="E22" s="174"/>
      <c r="F22" s="9"/>
      <c r="G22" s="9"/>
      <c r="H22" s="9"/>
      <c r="I22" s="9"/>
      <c r="J22" s="141"/>
      <c r="K22" s="146"/>
      <c r="L22" s="143"/>
      <c r="M22" s="143"/>
      <c r="N22" s="143"/>
      <c r="O22" s="147"/>
      <c r="P22" s="145"/>
      <c r="Q22" s="9"/>
      <c r="T22" s="9"/>
    </row>
    <row r="23" spans="1:20" ht="16.5" customHeight="1" x14ac:dyDescent="0.25">
      <c r="A23" s="9"/>
      <c r="B23" s="171"/>
      <c r="C23" s="146"/>
      <c r="D23" s="151"/>
      <c r="E23" s="172"/>
      <c r="F23" s="9"/>
      <c r="G23" s="9"/>
      <c r="H23" s="9"/>
      <c r="I23" s="9"/>
      <c r="J23" s="141"/>
      <c r="K23" s="146"/>
      <c r="L23" s="143"/>
      <c r="M23" s="143"/>
      <c r="N23" s="143"/>
      <c r="O23" s="147"/>
      <c r="P23" s="145"/>
      <c r="Q23" s="9"/>
      <c r="T23" s="9"/>
    </row>
    <row r="24" spans="1:20" ht="16.5" customHeight="1" x14ac:dyDescent="0.25">
      <c r="A24" s="9"/>
      <c r="B24" s="173"/>
      <c r="C24" s="148"/>
      <c r="D24" s="154"/>
      <c r="E24" s="174"/>
      <c r="F24" s="9"/>
      <c r="G24" s="9"/>
      <c r="H24" s="9"/>
      <c r="I24" s="9"/>
      <c r="J24" s="136"/>
      <c r="K24" s="148"/>
      <c r="L24" s="138"/>
      <c r="M24" s="138"/>
      <c r="N24" s="138"/>
      <c r="O24" s="149"/>
      <c r="P24" s="140"/>
      <c r="Q24" s="9"/>
      <c r="T24" s="25"/>
    </row>
    <row r="25" spans="1:20" ht="16.5" customHeight="1" x14ac:dyDescent="0.25">
      <c r="A25" s="9"/>
      <c r="B25" s="171"/>
      <c r="C25" s="146"/>
      <c r="D25" s="151"/>
      <c r="E25" s="172"/>
      <c r="F25" s="9"/>
      <c r="G25" s="9"/>
      <c r="H25" s="9"/>
      <c r="I25" s="9"/>
      <c r="J25" s="141"/>
      <c r="K25" s="146"/>
      <c r="L25" s="143"/>
      <c r="M25" s="143"/>
      <c r="N25" s="143"/>
      <c r="O25" s="147"/>
      <c r="P25" s="145"/>
      <c r="Q25" s="9"/>
      <c r="T25" s="25"/>
    </row>
    <row r="26" spans="1:20" ht="16.5" customHeight="1" x14ac:dyDescent="0.25">
      <c r="A26" s="9"/>
      <c r="B26" s="173"/>
      <c r="C26" s="148"/>
      <c r="D26" s="154"/>
      <c r="E26" s="174"/>
      <c r="F26" s="9"/>
      <c r="G26" s="9"/>
      <c r="H26" s="9"/>
      <c r="I26" s="9"/>
      <c r="J26" s="136"/>
      <c r="K26" s="148"/>
      <c r="L26" s="138"/>
      <c r="M26" s="138"/>
      <c r="N26" s="138"/>
      <c r="O26" s="149"/>
      <c r="P26" s="140"/>
      <c r="Q26" s="9"/>
      <c r="T26" s="9"/>
    </row>
    <row r="27" spans="1:20" ht="16.5" customHeight="1" x14ac:dyDescent="0.25">
      <c r="A27" s="9"/>
      <c r="B27" s="178"/>
      <c r="C27" s="179"/>
      <c r="D27" s="180"/>
      <c r="E27" s="181"/>
      <c r="F27" s="9"/>
      <c r="G27" s="9"/>
      <c r="H27" s="9"/>
      <c r="I27" s="9"/>
      <c r="J27" s="141"/>
      <c r="K27" s="146"/>
      <c r="L27" s="143"/>
      <c r="M27" s="143"/>
      <c r="N27" s="143"/>
      <c r="O27" s="147"/>
      <c r="P27" s="145"/>
      <c r="Q27" s="9"/>
      <c r="T27" s="9"/>
    </row>
    <row r="28" spans="1:20" ht="16.5" customHeight="1" x14ac:dyDescent="0.25">
      <c r="A28" s="9"/>
      <c r="B28" s="182"/>
      <c r="C28" s="183"/>
      <c r="D28" s="182"/>
      <c r="E28" s="184"/>
      <c r="F28" s="9"/>
      <c r="G28" s="9"/>
      <c r="H28" s="9"/>
      <c r="I28" s="9"/>
      <c r="J28" s="136"/>
      <c r="K28" s="148"/>
      <c r="L28" s="138"/>
      <c r="M28" s="138"/>
      <c r="N28" s="138"/>
      <c r="O28" s="149"/>
      <c r="P28" s="140"/>
      <c r="Q28" s="9"/>
      <c r="T28" s="9"/>
    </row>
    <row r="29" spans="1:20" ht="16.5" customHeight="1" x14ac:dyDescent="0.25">
      <c r="A29" s="9"/>
      <c r="B29" s="182"/>
      <c r="C29" s="183"/>
      <c r="D29" s="182"/>
      <c r="E29" s="184"/>
      <c r="F29" s="9"/>
      <c r="G29" s="9"/>
      <c r="H29" s="9"/>
      <c r="I29" s="9"/>
      <c r="J29" s="141"/>
      <c r="K29" s="146"/>
      <c r="L29" s="143"/>
      <c r="M29" s="143"/>
      <c r="N29" s="143"/>
      <c r="O29" s="147"/>
      <c r="P29" s="145"/>
      <c r="Q29" s="9"/>
      <c r="R29" s="30"/>
      <c r="S29" s="9"/>
      <c r="T29" s="9"/>
    </row>
    <row r="30" spans="1:20" ht="16.5" customHeight="1" x14ac:dyDescent="0.25">
      <c r="A30" s="9"/>
      <c r="B30" s="182"/>
      <c r="C30" s="183"/>
      <c r="D30" s="182"/>
      <c r="E30" s="184"/>
      <c r="F30" s="9"/>
      <c r="G30" s="9"/>
      <c r="H30" s="9"/>
      <c r="I30" s="9"/>
      <c r="J30" s="136"/>
      <c r="K30" s="148"/>
      <c r="L30" s="138"/>
      <c r="M30" s="138"/>
      <c r="N30" s="138"/>
      <c r="O30" s="149"/>
      <c r="P30" s="140"/>
      <c r="Q30" s="9"/>
      <c r="R30" s="30"/>
      <c r="S30" s="9"/>
      <c r="T30" s="9"/>
    </row>
    <row r="31" spans="1:20" ht="16.5" customHeight="1" x14ac:dyDescent="0.25">
      <c r="A31" s="9"/>
      <c r="B31" s="182"/>
      <c r="C31" s="183"/>
      <c r="D31" s="182"/>
      <c r="E31" s="185"/>
      <c r="F31" s="9"/>
      <c r="G31" s="9"/>
      <c r="H31" s="9"/>
      <c r="I31" s="9"/>
      <c r="J31" s="150"/>
      <c r="K31" s="146"/>
      <c r="L31" s="151"/>
      <c r="M31" s="151"/>
      <c r="N31" s="151"/>
      <c r="O31" s="144"/>
      <c r="P31" s="152"/>
      <c r="Q31" s="9"/>
      <c r="R31" s="9"/>
      <c r="S31" s="9"/>
      <c r="T31" s="9"/>
    </row>
    <row r="32" spans="1:20" ht="16.5" customHeight="1" x14ac:dyDescent="0.25">
      <c r="A32" s="9"/>
      <c r="B32" s="182"/>
      <c r="C32" s="183"/>
      <c r="D32" s="182"/>
      <c r="E32" s="185"/>
      <c r="F32" s="9"/>
      <c r="G32" s="9"/>
      <c r="H32" s="9"/>
      <c r="I32" s="9"/>
      <c r="J32" s="153"/>
      <c r="K32" s="148"/>
      <c r="L32" s="154"/>
      <c r="M32" s="154"/>
      <c r="N32" s="154"/>
      <c r="O32" s="139"/>
      <c r="P32" s="155"/>
      <c r="Q32" s="9"/>
      <c r="R32" s="9"/>
      <c r="S32" s="9"/>
      <c r="T32" s="9"/>
    </row>
    <row r="33" spans="1:20" ht="16.5" customHeight="1" x14ac:dyDescent="0.25">
      <c r="A33" s="9"/>
      <c r="B33" s="182"/>
      <c r="C33" s="183"/>
      <c r="D33" s="182"/>
      <c r="E33" s="185"/>
      <c r="F33" s="9"/>
      <c r="G33" s="9"/>
      <c r="H33" s="9"/>
      <c r="I33" s="9"/>
      <c r="J33" s="150"/>
      <c r="K33" s="146"/>
      <c r="L33" s="151"/>
      <c r="M33" s="151"/>
      <c r="N33" s="151"/>
      <c r="O33" s="144"/>
      <c r="P33" s="152"/>
      <c r="Q33" s="9"/>
      <c r="R33" s="9"/>
      <c r="S33" s="9"/>
      <c r="T33" s="9"/>
    </row>
    <row r="34" spans="1:20" ht="16.5" customHeight="1" x14ac:dyDescent="0.25">
      <c r="A34" s="9"/>
      <c r="B34" s="182"/>
      <c r="C34" s="183"/>
      <c r="D34" s="182"/>
      <c r="E34" s="185"/>
      <c r="F34" s="9"/>
      <c r="G34" s="9"/>
      <c r="H34" s="9"/>
      <c r="I34" s="9"/>
      <c r="J34" s="153"/>
      <c r="K34" s="148"/>
      <c r="L34" s="154"/>
      <c r="M34" s="154"/>
      <c r="N34" s="154"/>
      <c r="O34" s="139"/>
      <c r="P34" s="155"/>
      <c r="Q34" s="9"/>
      <c r="R34" s="9"/>
      <c r="S34" s="9"/>
      <c r="T34" s="9"/>
    </row>
    <row r="35" spans="1:20" ht="16.5" customHeight="1" x14ac:dyDescent="0.25">
      <c r="A35" s="9"/>
      <c r="B35" s="182"/>
      <c r="C35" s="183"/>
      <c r="D35" s="182"/>
      <c r="E35" s="185"/>
      <c r="F35" s="9"/>
      <c r="G35" s="9"/>
      <c r="H35" s="9"/>
      <c r="I35" s="9"/>
      <c r="J35" s="150"/>
      <c r="K35" s="146"/>
      <c r="L35" s="151"/>
      <c r="M35" s="151"/>
      <c r="N35" s="151"/>
      <c r="O35" s="144"/>
      <c r="P35" s="152"/>
      <c r="Q35" s="9"/>
      <c r="R35" s="9"/>
      <c r="S35" s="9"/>
      <c r="T35" s="9"/>
    </row>
    <row r="36" spans="1:20" ht="16.5" customHeight="1" x14ac:dyDescent="0.25">
      <c r="A36" s="9"/>
      <c r="B36" s="182"/>
      <c r="C36" s="183"/>
      <c r="D36" s="182"/>
      <c r="E36" s="185"/>
      <c r="F36" s="9"/>
      <c r="G36" s="9"/>
      <c r="H36" s="9"/>
      <c r="I36" s="9"/>
      <c r="J36" s="153"/>
      <c r="K36" s="148"/>
      <c r="L36" s="154"/>
      <c r="M36" s="154"/>
      <c r="N36" s="154"/>
      <c r="O36" s="139"/>
      <c r="P36" s="155"/>
      <c r="Q36" s="9"/>
      <c r="R36" s="9"/>
      <c r="S36" s="9"/>
      <c r="T36" s="9"/>
    </row>
    <row r="37" spans="1:20" ht="16.5" customHeight="1" x14ac:dyDescent="0.25">
      <c r="A37" s="9"/>
      <c r="B37" s="182"/>
      <c r="C37" s="183"/>
      <c r="D37" s="182"/>
      <c r="E37" s="185"/>
      <c r="F37" s="9"/>
      <c r="G37" s="9"/>
      <c r="H37" s="9"/>
      <c r="I37" s="9"/>
      <c r="J37" s="150"/>
      <c r="K37" s="146"/>
      <c r="L37" s="151"/>
      <c r="M37" s="151"/>
      <c r="N37" s="151"/>
      <c r="O37" s="144"/>
      <c r="P37" s="152"/>
      <c r="Q37" s="9"/>
      <c r="R37" s="9"/>
      <c r="S37" s="9"/>
      <c r="T37" s="9"/>
    </row>
    <row r="38" spans="1:20" ht="16.5" customHeight="1" x14ac:dyDescent="0.25">
      <c r="A38" s="9"/>
      <c r="B38" s="182"/>
      <c r="C38" s="183"/>
      <c r="D38" s="182"/>
      <c r="E38" s="185"/>
      <c r="F38" s="9"/>
      <c r="G38" s="9"/>
      <c r="H38" s="9"/>
      <c r="I38" s="9"/>
      <c r="J38" s="153"/>
      <c r="K38" s="148"/>
      <c r="L38" s="154"/>
      <c r="M38" s="154"/>
      <c r="N38" s="154"/>
      <c r="O38" s="139"/>
      <c r="P38" s="155"/>
      <c r="Q38" s="9"/>
      <c r="R38" s="9"/>
      <c r="S38" s="9"/>
      <c r="T38" s="9"/>
    </row>
    <row r="39" spans="1:20" ht="16.5" customHeight="1" x14ac:dyDescent="0.25">
      <c r="A39" s="9"/>
      <c r="B39" s="182"/>
      <c r="C39" s="183"/>
      <c r="D39" s="182"/>
      <c r="E39" s="185"/>
      <c r="F39" s="9"/>
      <c r="G39" s="9"/>
      <c r="H39" s="9"/>
      <c r="I39" s="9"/>
      <c r="J39" s="150"/>
      <c r="K39" s="146"/>
      <c r="L39" s="151"/>
      <c r="M39" s="151"/>
      <c r="N39" s="151"/>
      <c r="O39" s="144"/>
      <c r="P39" s="152"/>
      <c r="Q39" s="9"/>
      <c r="R39" s="9"/>
      <c r="S39" s="9"/>
      <c r="T39" s="9"/>
    </row>
    <row r="40" spans="1:20" ht="16.5" customHeight="1" x14ac:dyDescent="0.25">
      <c r="A40" s="9"/>
      <c r="B40" s="182"/>
      <c r="C40" s="183"/>
      <c r="D40" s="182"/>
      <c r="E40" s="185"/>
      <c r="F40" s="9"/>
      <c r="G40" s="9"/>
      <c r="H40" s="9"/>
      <c r="I40" s="9"/>
      <c r="J40" s="153"/>
      <c r="K40" s="148"/>
      <c r="L40" s="154"/>
      <c r="M40" s="154"/>
      <c r="N40" s="154"/>
      <c r="O40" s="139"/>
      <c r="P40" s="155"/>
      <c r="Q40" s="9"/>
      <c r="R40" s="9"/>
      <c r="S40" s="9"/>
      <c r="T40" s="9"/>
    </row>
    <row r="41" spans="1:20" ht="16.5" customHeight="1" x14ac:dyDescent="0.25">
      <c r="A41" s="9"/>
      <c r="B41" s="182"/>
      <c r="C41" s="183"/>
      <c r="D41" s="182"/>
      <c r="E41" s="185"/>
      <c r="F41" s="9"/>
      <c r="G41" s="9"/>
      <c r="H41" s="9"/>
      <c r="I41" s="9"/>
      <c r="J41" s="150"/>
      <c r="K41" s="146"/>
      <c r="L41" s="151"/>
      <c r="M41" s="151"/>
      <c r="N41" s="151"/>
      <c r="O41" s="144"/>
      <c r="P41" s="152"/>
      <c r="Q41" s="9"/>
      <c r="R41" s="9"/>
      <c r="S41" s="9"/>
      <c r="T41" s="9"/>
    </row>
    <row r="42" spans="1:20" ht="16.5" customHeight="1" x14ac:dyDescent="0.25">
      <c r="A42" s="9"/>
      <c r="B42" s="182"/>
      <c r="C42" s="183"/>
      <c r="D42" s="182"/>
      <c r="E42" s="185"/>
      <c r="F42" s="9"/>
      <c r="G42" s="9"/>
      <c r="H42" s="9"/>
      <c r="I42" s="9"/>
      <c r="J42" s="153"/>
      <c r="K42" s="148"/>
      <c r="L42" s="154"/>
      <c r="M42" s="154"/>
      <c r="N42" s="154"/>
      <c r="O42" s="139"/>
      <c r="P42" s="155"/>
      <c r="Q42" s="9"/>
      <c r="R42" s="9"/>
      <c r="S42" s="9"/>
      <c r="T42" s="9"/>
    </row>
    <row r="43" spans="1:20" ht="16.5" customHeight="1" x14ac:dyDescent="0.25">
      <c r="A43" s="9"/>
      <c r="B43" s="182"/>
      <c r="C43" s="183"/>
      <c r="D43" s="182"/>
      <c r="E43" s="185"/>
      <c r="F43" s="9"/>
      <c r="G43" s="9"/>
      <c r="H43" s="9"/>
      <c r="I43" s="9"/>
      <c r="J43" s="150"/>
      <c r="K43" s="146"/>
      <c r="L43" s="151"/>
      <c r="M43" s="151"/>
      <c r="N43" s="151"/>
      <c r="O43" s="144"/>
      <c r="P43" s="152"/>
      <c r="Q43" s="9"/>
      <c r="R43" s="9"/>
      <c r="S43" s="9"/>
      <c r="T43" s="9"/>
    </row>
    <row r="44" spans="1:20" ht="16.5" customHeight="1" x14ac:dyDescent="0.25">
      <c r="A44" s="9"/>
      <c r="B44" s="182"/>
      <c r="C44" s="183"/>
      <c r="D44" s="182"/>
      <c r="E44" s="185"/>
      <c r="F44" s="9"/>
      <c r="G44" s="9"/>
      <c r="H44" s="9"/>
      <c r="I44" s="9"/>
      <c r="J44" s="153"/>
      <c r="K44" s="148"/>
      <c r="L44" s="154"/>
      <c r="M44" s="154"/>
      <c r="N44" s="154"/>
      <c r="O44" s="139"/>
      <c r="P44" s="155"/>
      <c r="Q44" s="9"/>
      <c r="R44" s="9"/>
      <c r="S44" s="9"/>
      <c r="T44" s="9"/>
    </row>
    <row r="45" spans="1:20" ht="16.5" customHeight="1" x14ac:dyDescent="0.25">
      <c r="A45" s="9"/>
      <c r="B45" s="182"/>
      <c r="C45" s="183"/>
      <c r="D45" s="182"/>
      <c r="E45" s="185"/>
      <c r="F45" s="9"/>
      <c r="G45" s="9"/>
      <c r="H45" s="9"/>
      <c r="I45" s="9"/>
      <c r="J45" s="150"/>
      <c r="K45" s="146"/>
      <c r="L45" s="151"/>
      <c r="M45" s="151"/>
      <c r="N45" s="151"/>
      <c r="O45" s="144"/>
      <c r="P45" s="152"/>
      <c r="Q45" s="9"/>
      <c r="R45" s="9"/>
      <c r="S45" s="9"/>
      <c r="T45" s="9"/>
    </row>
    <row r="46" spans="1:20" ht="16.5" customHeight="1" x14ac:dyDescent="0.25">
      <c r="A46" s="9"/>
      <c r="B46" s="182"/>
      <c r="C46" s="183"/>
      <c r="D46" s="182"/>
      <c r="E46" s="185"/>
      <c r="F46" s="9"/>
      <c r="G46" s="9"/>
      <c r="H46" s="9"/>
      <c r="I46" s="9"/>
      <c r="J46" s="153"/>
      <c r="K46" s="148"/>
      <c r="L46" s="154"/>
      <c r="M46" s="154"/>
      <c r="N46" s="154"/>
      <c r="O46" s="139"/>
      <c r="P46" s="155"/>
      <c r="Q46" s="9"/>
      <c r="R46" s="9"/>
      <c r="S46" s="9"/>
      <c r="T46" s="9"/>
    </row>
    <row r="47" spans="1:20" ht="16.5" customHeight="1" x14ac:dyDescent="0.25">
      <c r="A47" s="9"/>
      <c r="B47" s="182"/>
      <c r="C47" s="183"/>
      <c r="D47" s="182"/>
      <c r="E47" s="185"/>
      <c r="F47" s="9"/>
      <c r="G47" s="9"/>
      <c r="H47" s="9"/>
      <c r="I47" s="9"/>
      <c r="J47" s="150"/>
      <c r="K47" s="146"/>
      <c r="L47" s="151"/>
      <c r="M47" s="151"/>
      <c r="N47" s="151"/>
      <c r="O47" s="144"/>
      <c r="P47" s="152"/>
      <c r="Q47" s="9"/>
      <c r="R47" s="9"/>
      <c r="S47" s="9"/>
      <c r="T47" s="9"/>
    </row>
    <row r="48" spans="1:20" ht="16.5" customHeight="1" x14ac:dyDescent="0.25">
      <c r="A48" s="9"/>
      <c r="B48" s="182"/>
      <c r="C48" s="183"/>
      <c r="D48" s="182"/>
      <c r="E48" s="185"/>
      <c r="F48" s="9"/>
      <c r="G48" s="9"/>
      <c r="H48" s="9"/>
      <c r="I48" s="9"/>
      <c r="J48" s="153"/>
      <c r="K48" s="148"/>
      <c r="L48" s="154"/>
      <c r="M48" s="154"/>
      <c r="N48" s="154"/>
      <c r="O48" s="139"/>
      <c r="P48" s="155"/>
      <c r="Q48" s="9"/>
      <c r="R48" s="9"/>
      <c r="S48" s="9"/>
      <c r="T48" s="9"/>
    </row>
    <row r="49" spans="1:20" ht="16.5" customHeight="1" x14ac:dyDescent="0.25">
      <c r="A49" s="9"/>
      <c r="B49" s="182"/>
      <c r="C49" s="183"/>
      <c r="D49" s="182"/>
      <c r="E49" s="185"/>
      <c r="F49" s="9"/>
      <c r="G49" s="9"/>
      <c r="H49" s="9"/>
      <c r="I49" s="9"/>
      <c r="J49" s="150"/>
      <c r="K49" s="146"/>
      <c r="L49" s="151"/>
      <c r="M49" s="151"/>
      <c r="N49" s="151"/>
      <c r="O49" s="144"/>
      <c r="P49" s="152"/>
      <c r="Q49" s="9"/>
      <c r="R49" s="9"/>
      <c r="S49" s="9"/>
      <c r="T49" s="9"/>
    </row>
    <row r="50" spans="1:20" ht="16.5" customHeight="1" x14ac:dyDescent="0.25">
      <c r="A50" s="9"/>
      <c r="B50" s="182"/>
      <c r="C50" s="183"/>
      <c r="D50" s="182"/>
      <c r="E50" s="185"/>
      <c r="F50" s="9"/>
      <c r="G50" s="9"/>
      <c r="H50" s="9"/>
      <c r="I50" s="9"/>
      <c r="J50" s="150"/>
      <c r="K50" s="146"/>
      <c r="L50" s="151"/>
      <c r="M50" s="151"/>
      <c r="N50" s="151"/>
      <c r="O50" s="144"/>
      <c r="P50" s="152"/>
      <c r="Q50" s="9"/>
      <c r="R50" s="9"/>
      <c r="S50" s="9"/>
      <c r="T50" s="9"/>
    </row>
    <row r="51" spans="1:20" ht="16.5" customHeight="1" x14ac:dyDescent="0.25">
      <c r="A51" s="9"/>
      <c r="B51" s="182"/>
      <c r="C51" s="183"/>
      <c r="D51" s="182"/>
      <c r="E51" s="185"/>
      <c r="F51" s="9"/>
      <c r="G51" s="9"/>
      <c r="H51" s="9"/>
      <c r="I51" s="9"/>
      <c r="J51" s="153"/>
      <c r="K51" s="148"/>
      <c r="L51" s="154"/>
      <c r="M51" s="154"/>
      <c r="N51" s="154"/>
      <c r="O51" s="139"/>
      <c r="P51" s="155"/>
      <c r="Q51" s="9"/>
      <c r="R51" s="9"/>
      <c r="S51" s="9"/>
      <c r="T51" s="9"/>
    </row>
    <row r="52" spans="1:20" ht="16.5" customHeight="1" x14ac:dyDescent="0.25">
      <c r="A52" s="9"/>
      <c r="B52" s="182"/>
      <c r="C52" s="183"/>
      <c r="D52" s="182"/>
      <c r="E52" s="185"/>
      <c r="F52" s="9"/>
      <c r="G52" s="9"/>
      <c r="H52" s="9"/>
      <c r="I52" s="9"/>
      <c r="J52" s="156"/>
      <c r="K52" s="157"/>
      <c r="L52" s="158"/>
      <c r="M52" s="158"/>
      <c r="N52" s="158"/>
      <c r="O52" s="159"/>
      <c r="P52" s="160"/>
      <c r="Q52" s="9"/>
      <c r="R52" s="9"/>
      <c r="S52" s="9"/>
      <c r="T52" s="9"/>
    </row>
    <row r="53" spans="1:20" ht="16.5" customHeight="1" x14ac:dyDescent="0.25">
      <c r="A53" s="9"/>
      <c r="B53" s="182"/>
      <c r="C53" s="183"/>
      <c r="D53" s="182"/>
      <c r="E53" s="185"/>
      <c r="F53" s="9"/>
      <c r="G53" s="9"/>
      <c r="H53" s="9"/>
      <c r="I53" s="9"/>
      <c r="J53" s="156"/>
      <c r="K53" s="157"/>
      <c r="L53" s="158"/>
      <c r="M53" s="158"/>
      <c r="N53" s="158"/>
      <c r="O53" s="159"/>
      <c r="P53" s="160"/>
      <c r="Q53" s="9"/>
      <c r="R53" s="9"/>
      <c r="S53" s="9"/>
      <c r="T53" s="9"/>
    </row>
    <row r="54" spans="1:20" ht="16.5" customHeight="1" x14ac:dyDescent="0.25">
      <c r="A54" s="9"/>
      <c r="B54" s="182"/>
      <c r="C54" s="183"/>
      <c r="D54" s="182"/>
      <c r="E54" s="185"/>
      <c r="F54" s="9"/>
      <c r="G54" s="9"/>
      <c r="H54" s="9"/>
      <c r="I54" s="9"/>
      <c r="J54" s="156"/>
      <c r="K54" s="157"/>
      <c r="L54" s="158"/>
      <c r="M54" s="158"/>
      <c r="N54" s="158"/>
      <c r="O54" s="159"/>
      <c r="P54" s="160"/>
      <c r="Q54" s="9"/>
      <c r="R54" s="9"/>
      <c r="S54" s="9"/>
      <c r="T54" s="9"/>
    </row>
    <row r="55" spans="1:20" ht="16.5" customHeight="1" x14ac:dyDescent="0.25">
      <c r="A55" s="9"/>
      <c r="B55" s="182"/>
      <c r="C55" s="183"/>
      <c r="D55" s="182"/>
      <c r="E55" s="185"/>
      <c r="F55" s="9"/>
      <c r="G55" s="9"/>
      <c r="H55" s="9"/>
      <c r="I55" s="9"/>
      <c r="J55" s="156"/>
      <c r="K55" s="157"/>
      <c r="L55" s="158"/>
      <c r="M55" s="158"/>
      <c r="N55" s="158"/>
      <c r="O55" s="159"/>
      <c r="P55" s="160"/>
      <c r="Q55" s="9"/>
      <c r="R55" s="9"/>
      <c r="S55" s="9"/>
      <c r="T55" s="9"/>
    </row>
    <row r="56" spans="1:20" ht="16.5" customHeight="1" x14ac:dyDescent="0.25">
      <c r="A56" s="9"/>
      <c r="B56" s="182"/>
      <c r="C56" s="183"/>
      <c r="D56" s="182"/>
      <c r="E56" s="185"/>
      <c r="F56" s="9"/>
      <c r="G56" s="9"/>
      <c r="H56" s="9"/>
      <c r="I56" s="9"/>
      <c r="J56" s="156"/>
      <c r="K56" s="157"/>
      <c r="L56" s="158"/>
      <c r="M56" s="158"/>
      <c r="N56" s="158"/>
      <c r="O56" s="159"/>
      <c r="P56" s="160"/>
      <c r="Q56" s="9"/>
      <c r="R56" s="9"/>
      <c r="S56" s="9"/>
      <c r="T56" s="9"/>
    </row>
    <row r="57" spans="1:20" ht="16.5" customHeight="1" x14ac:dyDescent="0.25">
      <c r="A57" s="9"/>
      <c r="B57" s="182"/>
      <c r="C57" s="183"/>
      <c r="D57" s="182"/>
      <c r="E57" s="185"/>
      <c r="F57" s="9"/>
      <c r="G57" s="9"/>
      <c r="H57" s="9"/>
      <c r="I57" s="9"/>
      <c r="J57" s="156"/>
      <c r="K57" s="157"/>
      <c r="L57" s="158"/>
      <c r="M57" s="158"/>
      <c r="N57" s="158"/>
      <c r="O57" s="159"/>
      <c r="P57" s="160"/>
      <c r="Q57" s="9"/>
      <c r="R57" s="9"/>
      <c r="S57" s="9"/>
      <c r="T57" s="9"/>
    </row>
    <row r="58" spans="1:20" ht="16.5" customHeight="1" x14ac:dyDescent="0.25">
      <c r="A58" s="9"/>
      <c r="B58" s="182"/>
      <c r="C58" s="183"/>
      <c r="D58" s="182"/>
      <c r="E58" s="185"/>
      <c r="F58" s="9"/>
      <c r="G58" s="9"/>
      <c r="H58" s="9"/>
      <c r="I58" s="9"/>
      <c r="J58" s="156"/>
      <c r="K58" s="157"/>
      <c r="L58" s="158"/>
      <c r="M58" s="158"/>
      <c r="N58" s="158"/>
      <c r="O58" s="159"/>
      <c r="P58" s="160"/>
      <c r="Q58" s="9"/>
      <c r="R58" s="9"/>
      <c r="S58" s="9"/>
      <c r="T58" s="9"/>
    </row>
    <row r="59" spans="1:20" ht="16.5" customHeight="1" x14ac:dyDescent="0.25">
      <c r="A59" s="9"/>
      <c r="B59" s="182"/>
      <c r="C59" s="183"/>
      <c r="D59" s="182"/>
      <c r="E59" s="185"/>
      <c r="F59" s="9"/>
      <c r="G59" s="9"/>
      <c r="H59" s="9"/>
      <c r="I59" s="9"/>
      <c r="J59" s="156"/>
      <c r="K59" s="157"/>
      <c r="L59" s="158"/>
      <c r="M59" s="158"/>
      <c r="N59" s="158"/>
      <c r="O59" s="159"/>
      <c r="P59" s="160"/>
      <c r="Q59" s="9"/>
      <c r="R59" s="9"/>
      <c r="S59" s="9"/>
      <c r="T59" s="9"/>
    </row>
    <row r="60" spans="1:20" ht="16.5" customHeight="1" x14ac:dyDescent="0.25">
      <c r="A60" s="9"/>
      <c r="B60" s="182"/>
      <c r="C60" s="183"/>
      <c r="D60" s="182"/>
      <c r="E60" s="185"/>
      <c r="F60" s="9"/>
      <c r="G60" s="9"/>
      <c r="H60" s="9"/>
      <c r="I60" s="9"/>
      <c r="J60" s="156"/>
      <c r="K60" s="157"/>
      <c r="L60" s="158"/>
      <c r="M60" s="158"/>
      <c r="N60" s="158"/>
      <c r="O60" s="159"/>
      <c r="P60" s="160"/>
      <c r="Q60" s="9"/>
      <c r="R60" s="9"/>
      <c r="S60" s="9"/>
      <c r="T60" s="9"/>
    </row>
    <row r="61" spans="1:20" ht="16.5" customHeight="1" x14ac:dyDescent="0.25">
      <c r="A61" s="9"/>
      <c r="B61" s="182"/>
      <c r="C61" s="183"/>
      <c r="D61" s="182"/>
      <c r="E61" s="185"/>
      <c r="F61" s="9"/>
      <c r="G61" s="9"/>
      <c r="H61" s="9"/>
      <c r="I61" s="9"/>
      <c r="J61" s="150"/>
      <c r="K61" s="146"/>
      <c r="L61" s="151"/>
      <c r="M61" s="151"/>
      <c r="N61" s="151"/>
      <c r="O61" s="144"/>
      <c r="P61" s="152"/>
      <c r="Q61" s="9"/>
      <c r="R61" s="9"/>
      <c r="S61" s="9"/>
      <c r="T61" s="9"/>
    </row>
    <row r="62" spans="1:20" ht="16.5" customHeight="1" x14ac:dyDescent="0.25">
      <c r="A62" s="9"/>
      <c r="B62" s="182"/>
      <c r="C62" s="183"/>
      <c r="D62" s="182"/>
      <c r="E62" s="185"/>
      <c r="F62" s="9"/>
      <c r="G62" s="9"/>
      <c r="H62" s="9"/>
      <c r="I62" s="9"/>
      <c r="J62" s="153"/>
      <c r="K62" s="148"/>
      <c r="L62" s="154"/>
      <c r="M62" s="154"/>
      <c r="N62" s="154"/>
      <c r="O62" s="139"/>
      <c r="P62" s="155"/>
      <c r="Q62" s="9"/>
      <c r="R62" s="9"/>
      <c r="S62" s="9"/>
      <c r="T62" s="9"/>
    </row>
    <row r="63" spans="1:20" ht="16.5" customHeight="1" x14ac:dyDescent="0.25">
      <c r="A63" s="9"/>
      <c r="B63" s="182"/>
      <c r="C63" s="183"/>
      <c r="D63" s="182"/>
      <c r="E63" s="185"/>
      <c r="F63" s="9"/>
      <c r="G63" s="9"/>
      <c r="H63" s="9"/>
      <c r="I63" s="9"/>
      <c r="J63" s="150"/>
      <c r="K63" s="146"/>
      <c r="L63" s="151"/>
      <c r="M63" s="151"/>
      <c r="N63" s="151"/>
      <c r="O63" s="144"/>
      <c r="P63" s="152"/>
      <c r="Q63" s="9"/>
      <c r="R63" s="9"/>
      <c r="S63" s="9"/>
      <c r="T63" s="9"/>
    </row>
    <row r="64" spans="1:20" ht="16.5" customHeight="1" x14ac:dyDescent="0.25">
      <c r="A64" s="9"/>
      <c r="B64" s="182"/>
      <c r="C64" s="183"/>
      <c r="D64" s="182"/>
      <c r="E64" s="185"/>
      <c r="F64" s="9"/>
      <c r="G64" s="9"/>
      <c r="H64" s="9"/>
      <c r="I64" s="9"/>
      <c r="J64" s="153"/>
      <c r="K64" s="148"/>
      <c r="L64" s="154"/>
      <c r="M64" s="154"/>
      <c r="N64" s="154"/>
      <c r="O64" s="139"/>
      <c r="P64" s="155"/>
      <c r="Q64" s="9"/>
      <c r="R64" s="9"/>
      <c r="S64" s="9"/>
      <c r="T64" s="9"/>
    </row>
    <row r="65" spans="1:20" ht="16.5" customHeight="1" x14ac:dyDescent="0.25">
      <c r="A65" s="9"/>
      <c r="B65" s="182"/>
      <c r="C65" s="183"/>
      <c r="D65" s="182"/>
      <c r="E65" s="185"/>
      <c r="F65" s="9"/>
      <c r="G65" s="9"/>
      <c r="H65" s="9"/>
      <c r="I65" s="9"/>
      <c r="J65" s="141"/>
      <c r="K65" s="146"/>
      <c r="L65" s="143"/>
      <c r="M65" s="143"/>
      <c r="N65" s="143"/>
      <c r="O65" s="147"/>
      <c r="P65" s="152"/>
      <c r="Q65" s="9"/>
      <c r="R65" s="9"/>
      <c r="S65" s="9"/>
      <c r="T65" s="9"/>
    </row>
    <row r="66" spans="1:20" ht="16.5" customHeight="1" x14ac:dyDescent="0.25">
      <c r="A66" s="9"/>
      <c r="B66" s="182"/>
      <c r="C66" s="183"/>
      <c r="D66" s="182"/>
      <c r="E66" s="185"/>
      <c r="F66" s="9"/>
      <c r="G66" s="9"/>
      <c r="H66" s="9"/>
      <c r="I66" s="9"/>
      <c r="J66" s="136"/>
      <c r="K66" s="148"/>
      <c r="L66" s="138"/>
      <c r="M66" s="138"/>
      <c r="N66" s="138"/>
      <c r="O66" s="149"/>
      <c r="P66" s="155"/>
      <c r="Q66" s="9"/>
      <c r="R66" s="9"/>
      <c r="S66" s="9"/>
      <c r="T66" s="9"/>
    </row>
    <row r="67" spans="1:20" ht="16.5" customHeight="1" x14ac:dyDescent="0.25">
      <c r="A67" s="9"/>
      <c r="B67" s="182"/>
      <c r="C67" s="183"/>
      <c r="D67" s="182"/>
      <c r="E67" s="185"/>
      <c r="F67" s="9"/>
      <c r="G67" s="9"/>
      <c r="H67" s="9"/>
      <c r="I67" s="9"/>
      <c r="J67" s="161"/>
      <c r="K67" s="162"/>
      <c r="L67" s="163"/>
      <c r="M67" s="163"/>
      <c r="N67" s="163"/>
      <c r="O67" s="164"/>
      <c r="P67" s="165"/>
      <c r="Q67" s="9"/>
      <c r="R67" s="9"/>
      <c r="S67" s="9"/>
      <c r="T67" s="9"/>
    </row>
    <row r="68" spans="1:20" ht="16.5" customHeight="1" x14ac:dyDescent="0.25">
      <c r="A68" s="9"/>
      <c r="B68" s="182"/>
      <c r="C68" s="183"/>
      <c r="D68" s="182"/>
      <c r="E68" s="185"/>
      <c r="F68" s="9"/>
      <c r="G68" s="9"/>
      <c r="H68" s="9"/>
      <c r="I68" s="9"/>
      <c r="J68" s="166"/>
      <c r="K68" s="167"/>
      <c r="L68" s="166"/>
      <c r="M68" s="166"/>
      <c r="N68" s="166"/>
      <c r="O68" s="168"/>
      <c r="P68" s="169"/>
      <c r="Q68" s="9"/>
      <c r="R68" s="9"/>
      <c r="S68" s="9"/>
      <c r="T68" s="9"/>
    </row>
  </sheetData>
  <sheetProtection algorithmName="SHA-512" hashValue="WN68OgVD2Gzm9jfY5yfVQ/goMWuQPTtWVTy4GgLH5wtatsnq1oa7PCS5/AduaSSKR3iMxO/kYbm5ZODyUqODMw==" saltValue="V66tqbTYxWSzHi3Y+/kAeA==" spinCount="100000" sheet="1" objects="1" scenarios="1"/>
  <mergeCells count="16">
    <mergeCell ref="G10:H10"/>
    <mergeCell ref="R10:S10"/>
    <mergeCell ref="B2:E2"/>
    <mergeCell ref="G2:H2"/>
    <mergeCell ref="J2:P2"/>
    <mergeCell ref="B3:D3"/>
    <mergeCell ref="J3:O3"/>
    <mergeCell ref="B4:D4"/>
    <mergeCell ref="B5:D5"/>
    <mergeCell ref="B8:D8"/>
    <mergeCell ref="J8:O8"/>
    <mergeCell ref="J4:O4"/>
    <mergeCell ref="J5:O5"/>
    <mergeCell ref="B6:D6"/>
    <mergeCell ref="B7:D7"/>
    <mergeCell ref="J7:O7"/>
  </mergeCells>
  <dataValidations count="3">
    <dataValidation type="custom" allowBlank="1" showDropDown="1" sqref="C11:C27 K11:K67" xr:uid="{CA597E28-79C8-4BC8-9CC9-E8AE1D09B9BB}">
      <formula1>OR(NOT(ISERROR(DATEVALUE(C11))), AND(ISNUMBER(C11), LEFT(CELL("format", C11))="D"))</formula1>
    </dataValidation>
    <dataValidation type="custom" allowBlank="1" showDropDown="1" sqref="E11:E27 P11:P67" xr:uid="{9C64C42E-6604-4A04-8AB9-D77B986FFB7C}">
      <formula1>AND(ISNUMBER(E11),(NOT(OR(NOT(ISERROR(DATEVALUE(E11))), AND(ISNUMBER(E11), LEFT(CELL("format", E11))="D")))))</formula1>
    </dataValidation>
    <dataValidation allowBlank="1" showDropDown="1" sqref="O11:O67" xr:uid="{CFD7E3F7-CFED-4A05-8C57-1E1383D4EBB2}"/>
  </dataValidations>
  <printOptions horizontalCentered="1"/>
  <pageMargins left="0.23622047244094491" right="0.23622047244094491" top="0.74803149606299213" bottom="0.74803149606299213" header="0.31496062992125984" footer="0.31496062992125984"/>
  <pageSetup scale="48" fitToHeight="0" orientation="landscape" r:id="rId1"/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6F838484-3C04-4729-89AF-238514DF583B}">
          <x14:formula1>
            <xm:f>'Informações iniciais'!$G$5:$G$10</xm:f>
          </x14:formula1>
          <xm:sqref>M11:M67</xm:sqref>
        </x14:dataValidation>
        <x14:dataValidation type="list" allowBlank="1" showErrorMessage="1" xr:uid="{10776564-BB51-48CE-A595-F96F8B1A3165}">
          <x14:formula1>
            <xm:f>'Informações iniciais'!$D$5:$D$10</xm:f>
          </x14:formula1>
          <xm:sqref>N11:N67</xm:sqref>
        </x14:dataValidation>
        <x14:dataValidation type="list" allowBlank="1" showErrorMessage="1" xr:uid="{D952A87A-0341-4644-AF82-8FFD5EDB516D}">
          <x14:formula1>
            <xm:f>'Informações iniciais'!$B$5:$B$9</xm:f>
          </x14:formula1>
          <xm:sqref>B11:B27 J11:J67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68"/>
  <sheetViews>
    <sheetView showGridLines="0" zoomScale="90" zoomScaleNormal="90" workbookViewId="0">
      <selection activeCell="R31" sqref="R31"/>
    </sheetView>
  </sheetViews>
  <sheetFormatPr defaultColWidth="14.42578125" defaultRowHeight="15" customHeight="1" x14ac:dyDescent="0.25"/>
  <cols>
    <col min="1" max="1" width="1.7109375" customWidth="1"/>
    <col min="2" max="2" width="16.5703125" style="170" customWidth="1"/>
    <col min="3" max="3" width="12.28515625" style="170" bestFit="1" customWidth="1"/>
    <col min="4" max="4" width="17.140625" style="170" customWidth="1"/>
    <col min="5" max="5" width="15.28515625" style="170" customWidth="1"/>
    <col min="6" max="6" width="2.7109375" customWidth="1"/>
    <col min="7" max="7" width="21.140625" bestFit="1" customWidth="1"/>
    <col min="8" max="8" width="13.85546875" customWidth="1"/>
    <col min="9" max="9" width="2.7109375" customWidth="1"/>
    <col min="10" max="10" width="13" style="170" bestFit="1" customWidth="1"/>
    <col min="11" max="11" width="11.85546875" style="170" bestFit="1" customWidth="1"/>
    <col min="12" max="12" width="29.140625" style="170" customWidth="1"/>
    <col min="13" max="13" width="22" style="170" bestFit="1" customWidth="1"/>
    <col min="14" max="14" width="21.85546875" style="170" customWidth="1"/>
    <col min="15" max="15" width="8.7109375" style="170" bestFit="1" customWidth="1"/>
    <col min="16" max="16" width="18.140625" style="170" customWidth="1"/>
    <col min="17" max="17" width="2.7109375" customWidth="1"/>
    <col min="18" max="18" width="22.5703125" bestFit="1" customWidth="1"/>
    <col min="19" max="19" width="23.85546875" bestFit="1" customWidth="1"/>
    <col min="20" max="20" width="12.42578125" customWidth="1"/>
  </cols>
  <sheetData>
    <row r="1" spans="1:20" ht="11.25" customHeight="1" x14ac:dyDescent="0.25">
      <c r="A1" s="9"/>
      <c r="B1" s="10"/>
      <c r="C1" s="11"/>
      <c r="D1" s="10"/>
      <c r="E1" s="9"/>
      <c r="F1" s="9"/>
      <c r="G1" s="9"/>
      <c r="H1" s="12"/>
      <c r="I1" s="9"/>
      <c r="J1" s="10"/>
      <c r="K1" s="11"/>
      <c r="L1" s="10"/>
      <c r="M1" s="10"/>
      <c r="N1" s="10"/>
      <c r="O1" s="13"/>
      <c r="P1" s="9"/>
      <c r="Q1" s="9"/>
      <c r="R1" s="9"/>
      <c r="S1" s="9"/>
      <c r="T1" s="9"/>
    </row>
    <row r="2" spans="1:20" ht="16.5" customHeight="1" x14ac:dyDescent="0.25">
      <c r="A2" s="9"/>
      <c r="B2" s="116" t="s">
        <v>28</v>
      </c>
      <c r="C2" s="117"/>
      <c r="D2" s="117"/>
      <c r="E2" s="118"/>
      <c r="F2" s="9"/>
      <c r="G2" s="89" t="s">
        <v>29</v>
      </c>
      <c r="H2" s="119"/>
      <c r="I2" s="9"/>
      <c r="J2" s="120" t="s">
        <v>30</v>
      </c>
      <c r="K2" s="117"/>
      <c r="L2" s="117"/>
      <c r="M2" s="117"/>
      <c r="N2" s="117"/>
      <c r="O2" s="117"/>
      <c r="P2" s="118"/>
      <c r="Q2" s="9"/>
      <c r="R2" s="14" t="s">
        <v>31</v>
      </c>
      <c r="S2" s="15" t="s">
        <v>32</v>
      </c>
      <c r="T2" s="9"/>
    </row>
    <row r="3" spans="1:20" ht="16.5" customHeight="1" x14ac:dyDescent="0.25">
      <c r="A3" s="9"/>
      <c r="B3" s="94" t="str">
        <f>'Informações iniciais'!B5</f>
        <v>Integrante 1</v>
      </c>
      <c r="C3" s="121"/>
      <c r="D3" s="122"/>
      <c r="E3" s="26">
        <f>SUMIF($B$11:$B$68,'Informações iniciais'!B5,$E$11:$E$68)</f>
        <v>0</v>
      </c>
      <c r="F3" s="9"/>
      <c r="G3" s="61" t="str">
        <f>'Informações iniciais'!$D$5</f>
        <v>Despesa fixa</v>
      </c>
      <c r="H3" s="62">
        <f>E8*'Informações iniciais'!$E$5</f>
        <v>0</v>
      </c>
      <c r="I3" s="9"/>
      <c r="J3" s="97" t="str">
        <f>'Informações iniciais'!B5</f>
        <v>Integrante 1</v>
      </c>
      <c r="K3" s="121"/>
      <c r="L3" s="121"/>
      <c r="M3" s="121"/>
      <c r="N3" s="121"/>
      <c r="O3" s="122"/>
      <c r="P3" s="74">
        <f>SUMIF($J$11:$J$68,'Informações iniciais'!B5,$P$11:$P$68)</f>
        <v>0</v>
      </c>
      <c r="Q3" s="9"/>
      <c r="R3" s="16" t="str">
        <f>'Informações iniciais'!G6</f>
        <v>Cartão de crédito 1</v>
      </c>
      <c r="S3" s="26">
        <f>SUMIF($M$11:$M$68,'Informações iniciais'!G6,$P$11:$P$68)</f>
        <v>0</v>
      </c>
      <c r="T3" s="9"/>
    </row>
    <row r="4" spans="1:20" ht="16.5" customHeight="1" x14ac:dyDescent="0.25">
      <c r="A4" s="9"/>
      <c r="B4" s="100" t="str">
        <f>'Informações iniciais'!B6</f>
        <v>Integrante 2</v>
      </c>
      <c r="C4" s="123"/>
      <c r="D4" s="124"/>
      <c r="E4" s="48">
        <f>SUMIF($B$11:$B$68,'Informações iniciais'!B6,$E$11:$E$68)</f>
        <v>0</v>
      </c>
      <c r="F4" s="9"/>
      <c r="G4" s="64" t="str">
        <f>'Informações iniciais'!$D$6</f>
        <v>Gasto extra</v>
      </c>
      <c r="H4" s="65">
        <f>E8*'Informações iniciais'!$E$6</f>
        <v>0</v>
      </c>
      <c r="I4" s="9"/>
      <c r="J4" s="107" t="str">
        <f>'Informações iniciais'!B6</f>
        <v>Integrante 2</v>
      </c>
      <c r="K4" s="125"/>
      <c r="L4" s="125"/>
      <c r="M4" s="125"/>
      <c r="N4" s="125"/>
      <c r="O4" s="126"/>
      <c r="P4" s="77">
        <f>SUMIF($J$11:$J$68,'Informações iniciais'!B6,$P$11:$P$68)</f>
        <v>0</v>
      </c>
      <c r="Q4" s="9"/>
      <c r="R4" s="17" t="str">
        <f>'Informações iniciais'!G7</f>
        <v>Cartão de crédito 2</v>
      </c>
      <c r="S4" s="78">
        <f>SUMIF($M$11:$M$68,'Informações iniciais'!G7,$P$11:$P$68)</f>
        <v>0</v>
      </c>
      <c r="T4" s="9"/>
    </row>
    <row r="5" spans="1:20" ht="16.5" customHeight="1" x14ac:dyDescent="0.25">
      <c r="A5" s="9"/>
      <c r="B5" s="94" t="str">
        <f>'Informações iniciais'!B7</f>
        <v>Integrante 3</v>
      </c>
      <c r="C5" s="121"/>
      <c r="D5" s="122"/>
      <c r="E5" s="26">
        <f>SUMIF($B$11:$B$68,'Informações iniciais'!B7,$E$11:$E$68)</f>
        <v>0</v>
      </c>
      <c r="F5" s="9"/>
      <c r="G5" s="61" t="str">
        <f>'Informações iniciais'!$D$7</f>
        <v>Aperfeiçoamento</v>
      </c>
      <c r="H5" s="62">
        <f>E8*'Informações iniciais'!$E$7</f>
        <v>0</v>
      </c>
      <c r="I5" s="9"/>
      <c r="J5" s="97" t="str">
        <f>'Informações iniciais'!B7</f>
        <v>Integrante 3</v>
      </c>
      <c r="K5" s="121"/>
      <c r="L5" s="121"/>
      <c r="M5" s="121"/>
      <c r="N5" s="121"/>
      <c r="O5" s="122"/>
      <c r="P5" s="74">
        <f>SUMIF($J$11:$J$68,'Informações iniciais'!B7,$P$11:$P$68)</f>
        <v>0</v>
      </c>
      <c r="Q5" s="9"/>
      <c r="R5" s="16" t="str">
        <f>'Informações iniciais'!G8</f>
        <v>Cartão de crédito 4</v>
      </c>
      <c r="S5" s="26">
        <f>SUMIF($M$11:$M$68,'Informações iniciais'!G8,$P$11:$P$68)</f>
        <v>0</v>
      </c>
      <c r="T5" s="9"/>
    </row>
    <row r="6" spans="1:20" ht="16.5" customHeight="1" x14ac:dyDescent="0.25">
      <c r="A6" s="9"/>
      <c r="B6" s="100" t="str">
        <f>'Informações iniciais'!B8</f>
        <v>Integrante 4</v>
      </c>
      <c r="C6" s="123"/>
      <c r="D6" s="124"/>
      <c r="E6" s="48">
        <f>SUMIF($B$11:$B$68,'Informações iniciais'!B8,$E$11:$E$68)</f>
        <v>0</v>
      </c>
      <c r="F6" s="9"/>
      <c r="G6" s="64" t="str">
        <f>'Informações iniciais'!$D$8</f>
        <v>Lazer</v>
      </c>
      <c r="H6" s="65">
        <f>E8*'Informações iniciais'!$E$8</f>
        <v>0</v>
      </c>
      <c r="I6" s="9"/>
      <c r="J6" s="49" t="str">
        <f>'Informações iniciais'!B8</f>
        <v>Integrante 4</v>
      </c>
      <c r="K6" s="75"/>
      <c r="L6" s="75"/>
      <c r="M6" s="75"/>
      <c r="N6" s="75"/>
      <c r="O6" s="76"/>
      <c r="P6" s="77">
        <f>SUMIF($J$11:$J$68,'Informações iniciais'!B8,$P$11:$P$68)</f>
        <v>0</v>
      </c>
      <c r="Q6" s="9"/>
      <c r="R6" s="17" t="str">
        <f>'Informações iniciais'!G9</f>
        <v>Cartão de crédito 5</v>
      </c>
      <c r="S6" s="78">
        <f>SUMIF($M$11:$M$68,'Informações iniciais'!G9,$P$11:$P$68)</f>
        <v>0</v>
      </c>
      <c r="T6" s="9"/>
    </row>
    <row r="7" spans="1:20" ht="16.5" customHeight="1" x14ac:dyDescent="0.25">
      <c r="A7" s="9"/>
      <c r="B7" s="94" t="str">
        <f>'Informações iniciais'!B9</f>
        <v>Integrante 5</v>
      </c>
      <c r="C7" s="121"/>
      <c r="D7" s="122"/>
      <c r="E7" s="26">
        <f>SUMIF($B$11:$B$68,'Informações iniciais'!B9,$E$11:$E$68)</f>
        <v>0</v>
      </c>
      <c r="F7" s="9"/>
      <c r="G7" s="61" t="str">
        <f>'Informações iniciais'!$D$9</f>
        <v>Metas</v>
      </c>
      <c r="H7" s="62">
        <f>E8*'Informações iniciais'!$E$9</f>
        <v>0</v>
      </c>
      <c r="I7" s="9"/>
      <c r="J7" s="110" t="str">
        <f>'Informações iniciais'!B9</f>
        <v>Integrante 5</v>
      </c>
      <c r="K7" s="121"/>
      <c r="L7" s="121"/>
      <c r="M7" s="121"/>
      <c r="N7" s="121"/>
      <c r="O7" s="122"/>
      <c r="P7" s="74">
        <f>SUMIF($J$11:$J$68,'Informações iniciais'!B9,$P$11:$P$68)</f>
        <v>0</v>
      </c>
      <c r="Q7" s="9"/>
      <c r="R7" s="16" t="str">
        <f>'Informações iniciais'!G10</f>
        <v>Cartão de crédito 6</v>
      </c>
      <c r="S7" s="26">
        <f>SUMIF($M$11:$M$68,'Informações iniciais'!G10,$P$11:$P$68)</f>
        <v>0</v>
      </c>
      <c r="T7" s="9"/>
    </row>
    <row r="8" spans="1:20" ht="16.5" customHeight="1" x14ac:dyDescent="0.25">
      <c r="A8" s="10"/>
      <c r="B8" s="127" t="s">
        <v>33</v>
      </c>
      <c r="C8" s="128"/>
      <c r="D8" s="128"/>
      <c r="E8" s="18">
        <f>SUM(E11:E39)</f>
        <v>0</v>
      </c>
      <c r="F8" s="10"/>
      <c r="G8" s="66" t="str">
        <f>'Informações iniciais'!$D$10</f>
        <v>Liberdade financeira</v>
      </c>
      <c r="H8" s="67">
        <f>E8*'Informações iniciais'!$E$10</f>
        <v>0</v>
      </c>
      <c r="I8" s="10"/>
      <c r="J8" s="129" t="s">
        <v>33</v>
      </c>
      <c r="K8" s="128"/>
      <c r="L8" s="128"/>
      <c r="M8" s="128"/>
      <c r="N8" s="128"/>
      <c r="O8" s="128"/>
      <c r="P8" s="19">
        <f>SUM(P3:P7)</f>
        <v>0</v>
      </c>
      <c r="Q8" s="10"/>
      <c r="R8" s="23" t="s">
        <v>34</v>
      </c>
      <c r="S8" s="24">
        <f>SUM(S3:S7)</f>
        <v>0</v>
      </c>
      <c r="T8" s="10"/>
    </row>
    <row r="9" spans="1:20" ht="16.5" customHeight="1" x14ac:dyDescent="0.25">
      <c r="A9" s="10"/>
      <c r="B9" s="20"/>
      <c r="C9" s="20"/>
      <c r="D9" s="20"/>
      <c r="E9" s="20"/>
      <c r="F9" s="10"/>
      <c r="G9" s="63"/>
      <c r="H9" s="63"/>
      <c r="I9" s="10"/>
      <c r="J9" s="21"/>
      <c r="K9" s="21"/>
      <c r="L9" s="21"/>
      <c r="M9" s="21"/>
      <c r="N9" s="21"/>
      <c r="O9" s="22"/>
      <c r="P9" s="21"/>
      <c r="Q9" s="10"/>
      <c r="R9" s="79"/>
      <c r="S9" s="79"/>
      <c r="T9" s="10"/>
    </row>
    <row r="10" spans="1:20" s="60" customFormat="1" ht="16.5" customHeight="1" x14ac:dyDescent="0.25">
      <c r="A10" s="11"/>
      <c r="B10" s="53" t="s">
        <v>35</v>
      </c>
      <c r="C10" s="54" t="s">
        <v>36</v>
      </c>
      <c r="D10" s="54" t="s">
        <v>37</v>
      </c>
      <c r="E10" s="55" t="s">
        <v>38</v>
      </c>
      <c r="F10" s="11"/>
      <c r="G10" s="82" t="s">
        <v>39</v>
      </c>
      <c r="H10" s="113"/>
      <c r="I10" s="11"/>
      <c r="J10" s="56" t="s">
        <v>35</v>
      </c>
      <c r="K10" s="57" t="s">
        <v>36</v>
      </c>
      <c r="L10" s="57" t="s">
        <v>40</v>
      </c>
      <c r="M10" s="57" t="s">
        <v>41</v>
      </c>
      <c r="N10" s="57" t="s">
        <v>42</v>
      </c>
      <c r="O10" s="58" t="s">
        <v>64</v>
      </c>
      <c r="P10" s="59" t="s">
        <v>38</v>
      </c>
      <c r="Q10" s="11"/>
      <c r="R10" s="114" t="s">
        <v>43</v>
      </c>
      <c r="S10" s="115"/>
      <c r="T10" s="11"/>
    </row>
    <row r="11" spans="1:20" ht="16.5" customHeight="1" x14ac:dyDescent="0.25">
      <c r="A11" s="9"/>
      <c r="B11" s="171"/>
      <c r="C11" s="146"/>
      <c r="D11" s="151"/>
      <c r="E11" s="172"/>
      <c r="F11" s="9"/>
      <c r="G11" s="68" t="str">
        <f>'Informações iniciais'!$D$5</f>
        <v>Despesa fixa</v>
      </c>
      <c r="H11" s="69">
        <f>SUMIF($N$11:$N$71,'Informações iniciais'!D5,$P$11:$P$71)</f>
        <v>0</v>
      </c>
      <c r="I11" s="9"/>
      <c r="J11" s="136"/>
      <c r="K11" s="137"/>
      <c r="L11" s="138"/>
      <c r="M11" s="138"/>
      <c r="N11" s="138"/>
      <c r="O11" s="139"/>
      <c r="P11" s="140"/>
      <c r="Q11" s="27"/>
      <c r="R11" s="16" t="str">
        <f>B3</f>
        <v>Integrante 1</v>
      </c>
      <c r="S11" s="26">
        <f>E3-P3</f>
        <v>0</v>
      </c>
    </row>
    <row r="12" spans="1:20" ht="16.5" customHeight="1" x14ac:dyDescent="0.25">
      <c r="A12" s="9"/>
      <c r="B12" s="173"/>
      <c r="C12" s="148"/>
      <c r="D12" s="154"/>
      <c r="E12" s="174"/>
      <c r="F12" s="9"/>
      <c r="G12" s="70" t="str">
        <f>'Informações iniciais'!$D$6</f>
        <v>Gasto extra</v>
      </c>
      <c r="H12" s="71">
        <f>SUMIF($N$11:$N$71,'Informações iniciais'!D6,$P$11:$P$71)</f>
        <v>0</v>
      </c>
      <c r="I12" s="9"/>
      <c r="J12" s="141"/>
      <c r="K12" s="142"/>
      <c r="L12" s="143"/>
      <c r="M12" s="143"/>
      <c r="N12" s="143"/>
      <c r="O12" s="144"/>
      <c r="P12" s="145"/>
      <c r="Q12" s="9"/>
      <c r="R12" s="50" t="str">
        <f>B4</f>
        <v>Integrante 2</v>
      </c>
      <c r="S12" s="51">
        <f>E4-P4</f>
        <v>0</v>
      </c>
    </row>
    <row r="13" spans="1:20" ht="16.5" customHeight="1" x14ac:dyDescent="0.25">
      <c r="A13" s="9"/>
      <c r="B13" s="175"/>
      <c r="C13" s="176"/>
      <c r="D13" s="138"/>
      <c r="E13" s="177"/>
      <c r="F13" s="9"/>
      <c r="G13" s="68" t="str">
        <f>'Informações iniciais'!$D$7</f>
        <v>Aperfeiçoamento</v>
      </c>
      <c r="H13" s="69">
        <f>SUMIF($N$11:$N$71,'Informações iniciais'!D7,$P$11:$P$71)</f>
        <v>0</v>
      </c>
      <c r="I13" s="9"/>
      <c r="J13" s="136"/>
      <c r="K13" s="137"/>
      <c r="L13" s="138"/>
      <c r="M13" s="138"/>
      <c r="N13" s="138"/>
      <c r="O13" s="139"/>
      <c r="P13" s="140"/>
      <c r="Q13" s="9"/>
      <c r="R13" s="16" t="str">
        <f>B5</f>
        <v>Integrante 3</v>
      </c>
      <c r="S13" s="26">
        <f>E5-P5</f>
        <v>0</v>
      </c>
    </row>
    <row r="14" spans="1:20" ht="16.5" customHeight="1" x14ac:dyDescent="0.25">
      <c r="A14" s="9"/>
      <c r="B14" s="173"/>
      <c r="C14" s="148"/>
      <c r="D14" s="154"/>
      <c r="E14" s="174"/>
      <c r="F14" s="9"/>
      <c r="G14" s="70" t="str">
        <f>'Informações iniciais'!$D$8</f>
        <v>Lazer</v>
      </c>
      <c r="H14" s="71">
        <f>SUMIF($N$11:$N$71,'Informações iniciais'!D8,$P$11:$P$71)</f>
        <v>0</v>
      </c>
      <c r="I14" s="9"/>
      <c r="J14" s="141"/>
      <c r="K14" s="142"/>
      <c r="L14" s="143"/>
      <c r="M14" s="143"/>
      <c r="N14" s="143"/>
      <c r="O14" s="144"/>
      <c r="P14" s="145"/>
      <c r="Q14" s="9"/>
      <c r="R14" s="52" t="str">
        <f>B6</f>
        <v>Integrante 4</v>
      </c>
      <c r="S14" s="48">
        <f>E6-P6</f>
        <v>0</v>
      </c>
      <c r="T14" s="9"/>
    </row>
    <row r="15" spans="1:20" ht="16.5" customHeight="1" x14ac:dyDescent="0.25">
      <c r="A15" s="9"/>
      <c r="B15" s="171"/>
      <c r="C15" s="146"/>
      <c r="D15" s="151"/>
      <c r="E15" s="172"/>
      <c r="F15" s="9"/>
      <c r="G15" s="68" t="str">
        <f>'Informações iniciais'!$D$9</f>
        <v>Metas</v>
      </c>
      <c r="H15" s="69">
        <f>SUMIF($N$11:$N$71,'Informações iniciais'!D9,$P$11:$P$71)</f>
        <v>0</v>
      </c>
      <c r="I15" s="9"/>
      <c r="J15" s="136"/>
      <c r="K15" s="137"/>
      <c r="L15" s="138"/>
      <c r="M15" s="138"/>
      <c r="N15" s="138"/>
      <c r="O15" s="139"/>
      <c r="P15" s="140"/>
      <c r="Q15" s="9"/>
      <c r="R15" s="16" t="str">
        <f>B7</f>
        <v>Integrante 5</v>
      </c>
      <c r="S15" s="26">
        <f>E7-P7</f>
        <v>0</v>
      </c>
      <c r="T15" s="9"/>
    </row>
    <row r="16" spans="1:20" ht="16.5" customHeight="1" x14ac:dyDescent="0.25">
      <c r="A16" s="9"/>
      <c r="B16" s="173"/>
      <c r="C16" s="148"/>
      <c r="D16" s="154"/>
      <c r="E16" s="174"/>
      <c r="F16" s="9"/>
      <c r="G16" s="72" t="str">
        <f>'Informações iniciais'!$D$10</f>
        <v>Liberdade financeira</v>
      </c>
      <c r="H16" s="73">
        <f>SUMIF($N$11:$N$71,'Informações iniciais'!D10,$P$11:$P$71)</f>
        <v>0</v>
      </c>
      <c r="I16" s="9"/>
      <c r="J16" s="141"/>
      <c r="K16" s="142"/>
      <c r="L16" s="143"/>
      <c r="M16" s="143"/>
      <c r="N16" s="143"/>
      <c r="O16" s="144"/>
      <c r="P16" s="145"/>
      <c r="Q16" s="9"/>
      <c r="R16" s="28" t="s">
        <v>44</v>
      </c>
      <c r="S16" s="29">
        <f>SUM(S11:S15)</f>
        <v>0</v>
      </c>
      <c r="T16" s="9"/>
    </row>
    <row r="17" spans="1:20" ht="16.5" customHeight="1" x14ac:dyDescent="0.25">
      <c r="A17" s="9"/>
      <c r="B17" s="171"/>
      <c r="C17" s="146"/>
      <c r="D17" s="151"/>
      <c r="E17" s="172"/>
      <c r="F17" s="9"/>
      <c r="G17" s="9"/>
      <c r="H17" s="12"/>
      <c r="I17" s="9"/>
      <c r="J17" s="136"/>
      <c r="K17" s="137"/>
      <c r="L17" s="138"/>
      <c r="M17" s="138"/>
      <c r="N17" s="138"/>
      <c r="O17" s="139"/>
      <c r="P17" s="140"/>
      <c r="Q17" s="9"/>
      <c r="T17" s="9"/>
    </row>
    <row r="18" spans="1:20" ht="16.5" customHeight="1" x14ac:dyDescent="0.25">
      <c r="A18" s="9"/>
      <c r="B18" s="173"/>
      <c r="C18" s="148"/>
      <c r="D18" s="154"/>
      <c r="E18" s="174"/>
      <c r="F18" s="9"/>
      <c r="G18" s="9"/>
      <c r="H18" s="12"/>
      <c r="I18" s="9"/>
      <c r="J18" s="141"/>
      <c r="K18" s="142"/>
      <c r="L18" s="143"/>
      <c r="M18" s="143"/>
      <c r="N18" s="143"/>
      <c r="O18" s="144"/>
      <c r="P18" s="145"/>
      <c r="Q18" s="9"/>
      <c r="T18" s="9"/>
    </row>
    <row r="19" spans="1:20" ht="16.5" customHeight="1" x14ac:dyDescent="0.25">
      <c r="A19" s="9"/>
      <c r="B19" s="171"/>
      <c r="C19" s="146"/>
      <c r="D19" s="151"/>
      <c r="E19" s="172"/>
      <c r="F19" s="9"/>
      <c r="G19" s="9"/>
      <c r="H19" s="12"/>
      <c r="I19" s="9"/>
      <c r="J19" s="136"/>
      <c r="K19" s="137"/>
      <c r="L19" s="138"/>
      <c r="M19" s="138"/>
      <c r="N19" s="138"/>
      <c r="O19" s="139"/>
      <c r="P19" s="140"/>
      <c r="Q19" s="9"/>
      <c r="T19" s="9"/>
    </row>
    <row r="20" spans="1:20" ht="16.5" customHeight="1" x14ac:dyDescent="0.25">
      <c r="A20" s="9"/>
      <c r="B20" s="173"/>
      <c r="C20" s="148"/>
      <c r="D20" s="154"/>
      <c r="E20" s="174"/>
      <c r="F20" s="9"/>
      <c r="G20" s="9"/>
      <c r="H20" s="12"/>
      <c r="I20" s="9"/>
      <c r="J20" s="136"/>
      <c r="K20" s="137"/>
      <c r="L20" s="138"/>
      <c r="M20" s="138"/>
      <c r="N20" s="138"/>
      <c r="O20" s="139"/>
      <c r="P20" s="140"/>
      <c r="Q20" s="9"/>
      <c r="T20" s="9"/>
    </row>
    <row r="21" spans="1:20" ht="16.5" customHeight="1" x14ac:dyDescent="0.25">
      <c r="A21" s="9"/>
      <c r="B21" s="171"/>
      <c r="C21" s="146"/>
      <c r="D21" s="151"/>
      <c r="E21" s="172"/>
      <c r="F21" s="9"/>
      <c r="G21" s="9"/>
      <c r="H21" s="9"/>
      <c r="I21" s="9"/>
      <c r="J21" s="141"/>
      <c r="K21" s="142"/>
      <c r="L21" s="143"/>
      <c r="M21" s="143"/>
      <c r="N21" s="143"/>
      <c r="O21" s="139"/>
      <c r="P21" s="145"/>
      <c r="Q21" s="9"/>
      <c r="T21" s="9"/>
    </row>
    <row r="22" spans="1:20" ht="16.5" customHeight="1" x14ac:dyDescent="0.25">
      <c r="A22" s="9"/>
      <c r="B22" s="173"/>
      <c r="C22" s="148"/>
      <c r="D22" s="154"/>
      <c r="E22" s="174"/>
      <c r="F22" s="9"/>
      <c r="G22" s="9"/>
      <c r="H22" s="9"/>
      <c r="I22" s="9"/>
      <c r="J22" s="141"/>
      <c r="K22" s="146"/>
      <c r="L22" s="143"/>
      <c r="M22" s="143"/>
      <c r="N22" s="143"/>
      <c r="O22" s="147"/>
      <c r="P22" s="145"/>
      <c r="Q22" s="9"/>
      <c r="T22" s="9"/>
    </row>
    <row r="23" spans="1:20" ht="16.5" customHeight="1" x14ac:dyDescent="0.25">
      <c r="A23" s="9"/>
      <c r="B23" s="171"/>
      <c r="C23" s="146"/>
      <c r="D23" s="151"/>
      <c r="E23" s="172"/>
      <c r="F23" s="9"/>
      <c r="G23" s="9"/>
      <c r="H23" s="9"/>
      <c r="I23" s="9"/>
      <c r="J23" s="141"/>
      <c r="K23" s="146"/>
      <c r="L23" s="143"/>
      <c r="M23" s="143"/>
      <c r="N23" s="143"/>
      <c r="O23" s="147"/>
      <c r="P23" s="145"/>
      <c r="Q23" s="9"/>
      <c r="T23" s="9"/>
    </row>
    <row r="24" spans="1:20" ht="16.5" customHeight="1" x14ac:dyDescent="0.25">
      <c r="A24" s="9"/>
      <c r="B24" s="173"/>
      <c r="C24" s="148"/>
      <c r="D24" s="154"/>
      <c r="E24" s="174"/>
      <c r="F24" s="9"/>
      <c r="G24" s="9"/>
      <c r="H24" s="9"/>
      <c r="I24" s="9"/>
      <c r="J24" s="136"/>
      <c r="K24" s="148"/>
      <c r="L24" s="138"/>
      <c r="M24" s="138"/>
      <c r="N24" s="138"/>
      <c r="O24" s="149"/>
      <c r="P24" s="140"/>
      <c r="Q24" s="9"/>
      <c r="T24" s="25"/>
    </row>
    <row r="25" spans="1:20" ht="16.5" customHeight="1" x14ac:dyDescent="0.25">
      <c r="A25" s="9"/>
      <c r="B25" s="171"/>
      <c r="C25" s="146"/>
      <c r="D25" s="151"/>
      <c r="E25" s="172"/>
      <c r="F25" s="9"/>
      <c r="G25" s="9"/>
      <c r="H25" s="9"/>
      <c r="I25" s="9"/>
      <c r="J25" s="141"/>
      <c r="K25" s="146"/>
      <c r="L25" s="143"/>
      <c r="M25" s="143"/>
      <c r="N25" s="143"/>
      <c r="O25" s="147"/>
      <c r="P25" s="145"/>
      <c r="Q25" s="9"/>
      <c r="T25" s="25"/>
    </row>
    <row r="26" spans="1:20" ht="16.5" customHeight="1" x14ac:dyDescent="0.25">
      <c r="A26" s="9"/>
      <c r="B26" s="173"/>
      <c r="C26" s="148"/>
      <c r="D26" s="154"/>
      <c r="E26" s="174"/>
      <c r="F26" s="9"/>
      <c r="G26" s="9"/>
      <c r="H26" s="9"/>
      <c r="I26" s="9"/>
      <c r="J26" s="136"/>
      <c r="K26" s="148"/>
      <c r="L26" s="138"/>
      <c r="M26" s="138"/>
      <c r="N26" s="138"/>
      <c r="O26" s="149"/>
      <c r="P26" s="140"/>
      <c r="Q26" s="9"/>
      <c r="T26" s="9"/>
    </row>
    <row r="27" spans="1:20" ht="16.5" customHeight="1" x14ac:dyDescent="0.25">
      <c r="A27" s="9"/>
      <c r="B27" s="178"/>
      <c r="C27" s="179"/>
      <c r="D27" s="180"/>
      <c r="E27" s="181"/>
      <c r="F27" s="9"/>
      <c r="G27" s="9"/>
      <c r="H27" s="9"/>
      <c r="I27" s="9"/>
      <c r="J27" s="141"/>
      <c r="K27" s="146"/>
      <c r="L27" s="143"/>
      <c r="M27" s="143"/>
      <c r="N27" s="143"/>
      <c r="O27" s="147"/>
      <c r="P27" s="145"/>
      <c r="Q27" s="9"/>
      <c r="T27" s="9"/>
    </row>
    <row r="28" spans="1:20" ht="16.5" customHeight="1" x14ac:dyDescent="0.25">
      <c r="A28" s="9"/>
      <c r="B28" s="182"/>
      <c r="C28" s="183"/>
      <c r="D28" s="182"/>
      <c r="E28" s="184"/>
      <c r="F28" s="9"/>
      <c r="G28" s="9"/>
      <c r="H28" s="9"/>
      <c r="I28" s="9"/>
      <c r="J28" s="136"/>
      <c r="K28" s="148"/>
      <c r="L28" s="138"/>
      <c r="M28" s="138"/>
      <c r="N28" s="138"/>
      <c r="O28" s="149"/>
      <c r="P28" s="140"/>
      <c r="Q28" s="9"/>
      <c r="T28" s="9"/>
    </row>
    <row r="29" spans="1:20" ht="16.5" customHeight="1" x14ac:dyDescent="0.25">
      <c r="A29" s="9"/>
      <c r="B29" s="182"/>
      <c r="C29" s="183"/>
      <c r="D29" s="182"/>
      <c r="E29" s="184"/>
      <c r="F29" s="9"/>
      <c r="G29" s="9"/>
      <c r="H29" s="9"/>
      <c r="I29" s="9"/>
      <c r="J29" s="141"/>
      <c r="K29" s="146"/>
      <c r="L29" s="143"/>
      <c r="M29" s="143"/>
      <c r="N29" s="143"/>
      <c r="O29" s="147"/>
      <c r="P29" s="145"/>
      <c r="Q29" s="9"/>
      <c r="R29" s="30"/>
      <c r="S29" s="9"/>
      <c r="T29" s="9"/>
    </row>
    <row r="30" spans="1:20" ht="16.5" customHeight="1" x14ac:dyDescent="0.25">
      <c r="A30" s="9"/>
      <c r="B30" s="182"/>
      <c r="C30" s="183"/>
      <c r="D30" s="182"/>
      <c r="E30" s="184"/>
      <c r="F30" s="9"/>
      <c r="G30" s="9"/>
      <c r="H30" s="9"/>
      <c r="I30" s="9"/>
      <c r="J30" s="136"/>
      <c r="K30" s="148"/>
      <c r="L30" s="138"/>
      <c r="M30" s="138"/>
      <c r="N30" s="138"/>
      <c r="O30" s="149"/>
      <c r="P30" s="140"/>
      <c r="Q30" s="9"/>
      <c r="R30" s="30"/>
      <c r="S30" s="9"/>
      <c r="T30" s="9"/>
    </row>
    <row r="31" spans="1:20" ht="16.5" customHeight="1" x14ac:dyDescent="0.25">
      <c r="A31" s="9"/>
      <c r="B31" s="182"/>
      <c r="C31" s="183"/>
      <c r="D31" s="182"/>
      <c r="E31" s="185"/>
      <c r="F31" s="9"/>
      <c r="G31" s="9"/>
      <c r="H31" s="9"/>
      <c r="I31" s="9"/>
      <c r="J31" s="150"/>
      <c r="K31" s="146"/>
      <c r="L31" s="151"/>
      <c r="M31" s="151"/>
      <c r="N31" s="151"/>
      <c r="O31" s="144"/>
      <c r="P31" s="152"/>
      <c r="Q31" s="9"/>
      <c r="R31" s="9"/>
      <c r="S31" s="9"/>
      <c r="T31" s="9"/>
    </row>
    <row r="32" spans="1:20" ht="16.5" customHeight="1" x14ac:dyDescent="0.25">
      <c r="A32" s="9"/>
      <c r="B32" s="182"/>
      <c r="C32" s="183"/>
      <c r="D32" s="182"/>
      <c r="E32" s="185"/>
      <c r="F32" s="9"/>
      <c r="G32" s="9"/>
      <c r="H32" s="9"/>
      <c r="I32" s="9"/>
      <c r="J32" s="153"/>
      <c r="K32" s="148"/>
      <c r="L32" s="154"/>
      <c r="M32" s="154"/>
      <c r="N32" s="154"/>
      <c r="O32" s="139"/>
      <c r="P32" s="155"/>
      <c r="Q32" s="9"/>
      <c r="R32" s="9"/>
      <c r="S32" s="9"/>
      <c r="T32" s="9"/>
    </row>
    <row r="33" spans="1:20" ht="16.5" customHeight="1" x14ac:dyDescent="0.25">
      <c r="A33" s="9"/>
      <c r="B33" s="182"/>
      <c r="C33" s="183"/>
      <c r="D33" s="182"/>
      <c r="E33" s="185"/>
      <c r="F33" s="9"/>
      <c r="G33" s="9"/>
      <c r="H33" s="9"/>
      <c r="I33" s="9"/>
      <c r="J33" s="150"/>
      <c r="K33" s="146"/>
      <c r="L33" s="151"/>
      <c r="M33" s="151"/>
      <c r="N33" s="151"/>
      <c r="O33" s="144"/>
      <c r="P33" s="152"/>
      <c r="Q33" s="9"/>
      <c r="R33" s="9"/>
      <c r="S33" s="9"/>
      <c r="T33" s="9"/>
    </row>
    <row r="34" spans="1:20" ht="16.5" customHeight="1" x14ac:dyDescent="0.25">
      <c r="A34" s="9"/>
      <c r="B34" s="182"/>
      <c r="C34" s="183"/>
      <c r="D34" s="182"/>
      <c r="E34" s="185"/>
      <c r="F34" s="9"/>
      <c r="G34" s="9"/>
      <c r="H34" s="9"/>
      <c r="I34" s="9"/>
      <c r="J34" s="153"/>
      <c r="K34" s="148"/>
      <c r="L34" s="154"/>
      <c r="M34" s="154"/>
      <c r="N34" s="154"/>
      <c r="O34" s="139"/>
      <c r="P34" s="155"/>
      <c r="Q34" s="9"/>
      <c r="R34" s="9"/>
      <c r="S34" s="9"/>
      <c r="T34" s="9"/>
    </row>
    <row r="35" spans="1:20" ht="16.5" customHeight="1" x14ac:dyDescent="0.25">
      <c r="A35" s="9"/>
      <c r="B35" s="182"/>
      <c r="C35" s="183"/>
      <c r="D35" s="182"/>
      <c r="E35" s="185"/>
      <c r="F35" s="9"/>
      <c r="G35" s="9"/>
      <c r="H35" s="9"/>
      <c r="I35" s="9"/>
      <c r="J35" s="150"/>
      <c r="K35" s="146"/>
      <c r="L35" s="151"/>
      <c r="M35" s="151"/>
      <c r="N35" s="151"/>
      <c r="O35" s="144"/>
      <c r="P35" s="152"/>
      <c r="Q35" s="9"/>
      <c r="R35" s="9"/>
      <c r="S35" s="9"/>
      <c r="T35" s="9"/>
    </row>
    <row r="36" spans="1:20" ht="16.5" customHeight="1" x14ac:dyDescent="0.25">
      <c r="A36" s="9"/>
      <c r="B36" s="182"/>
      <c r="C36" s="183"/>
      <c r="D36" s="182"/>
      <c r="E36" s="185"/>
      <c r="F36" s="9"/>
      <c r="G36" s="9"/>
      <c r="H36" s="9"/>
      <c r="I36" s="9"/>
      <c r="J36" s="153"/>
      <c r="K36" s="148"/>
      <c r="L36" s="154"/>
      <c r="M36" s="154"/>
      <c r="N36" s="154"/>
      <c r="O36" s="139"/>
      <c r="P36" s="155"/>
      <c r="Q36" s="9"/>
      <c r="R36" s="9"/>
      <c r="S36" s="9"/>
      <c r="T36" s="9"/>
    </row>
    <row r="37" spans="1:20" ht="16.5" customHeight="1" x14ac:dyDescent="0.25">
      <c r="A37" s="9"/>
      <c r="B37" s="182"/>
      <c r="C37" s="183"/>
      <c r="D37" s="182"/>
      <c r="E37" s="185"/>
      <c r="F37" s="9"/>
      <c r="G37" s="9"/>
      <c r="H37" s="9"/>
      <c r="I37" s="9"/>
      <c r="J37" s="150"/>
      <c r="K37" s="146"/>
      <c r="L37" s="151"/>
      <c r="M37" s="151"/>
      <c r="N37" s="151"/>
      <c r="O37" s="144"/>
      <c r="P37" s="152"/>
      <c r="Q37" s="9"/>
      <c r="R37" s="9"/>
      <c r="S37" s="9"/>
      <c r="T37" s="9"/>
    </row>
    <row r="38" spans="1:20" ht="16.5" customHeight="1" x14ac:dyDescent="0.25">
      <c r="A38" s="9"/>
      <c r="B38" s="182"/>
      <c r="C38" s="183"/>
      <c r="D38" s="182"/>
      <c r="E38" s="185"/>
      <c r="F38" s="9"/>
      <c r="G38" s="9"/>
      <c r="H38" s="9"/>
      <c r="I38" s="9"/>
      <c r="J38" s="153"/>
      <c r="K38" s="148"/>
      <c r="L38" s="154"/>
      <c r="M38" s="154"/>
      <c r="N38" s="154"/>
      <c r="O38" s="139"/>
      <c r="P38" s="155"/>
      <c r="Q38" s="9"/>
      <c r="R38" s="9"/>
      <c r="S38" s="9"/>
      <c r="T38" s="9"/>
    </row>
    <row r="39" spans="1:20" ht="16.5" customHeight="1" x14ac:dyDescent="0.25">
      <c r="A39" s="9"/>
      <c r="B39" s="182"/>
      <c r="C39" s="183"/>
      <c r="D39" s="182"/>
      <c r="E39" s="185"/>
      <c r="F39" s="9"/>
      <c r="G39" s="9"/>
      <c r="H39" s="9"/>
      <c r="I39" s="9"/>
      <c r="J39" s="150"/>
      <c r="K39" s="146"/>
      <c r="L39" s="151"/>
      <c r="M39" s="151"/>
      <c r="N39" s="151"/>
      <c r="O39" s="144"/>
      <c r="P39" s="152"/>
      <c r="Q39" s="9"/>
      <c r="R39" s="9"/>
      <c r="S39" s="9"/>
      <c r="T39" s="9"/>
    </row>
    <row r="40" spans="1:20" ht="16.5" customHeight="1" x14ac:dyDescent="0.25">
      <c r="A40" s="9"/>
      <c r="B40" s="182"/>
      <c r="C40" s="183"/>
      <c r="D40" s="182"/>
      <c r="E40" s="185"/>
      <c r="F40" s="9"/>
      <c r="G40" s="9"/>
      <c r="H40" s="9"/>
      <c r="I40" s="9"/>
      <c r="J40" s="153"/>
      <c r="K40" s="148"/>
      <c r="L40" s="154"/>
      <c r="M40" s="154"/>
      <c r="N40" s="154"/>
      <c r="O40" s="139"/>
      <c r="P40" s="155"/>
      <c r="Q40" s="9"/>
      <c r="R40" s="9"/>
      <c r="S40" s="9"/>
      <c r="T40" s="9"/>
    </row>
    <row r="41" spans="1:20" ht="16.5" customHeight="1" x14ac:dyDescent="0.25">
      <c r="A41" s="9"/>
      <c r="B41" s="182"/>
      <c r="C41" s="183"/>
      <c r="D41" s="182"/>
      <c r="E41" s="185"/>
      <c r="F41" s="9"/>
      <c r="G41" s="9"/>
      <c r="H41" s="9"/>
      <c r="I41" s="9"/>
      <c r="J41" s="150"/>
      <c r="K41" s="146"/>
      <c r="L41" s="151"/>
      <c r="M41" s="151"/>
      <c r="N41" s="151"/>
      <c r="O41" s="144"/>
      <c r="P41" s="152"/>
      <c r="Q41" s="9"/>
      <c r="R41" s="9"/>
      <c r="S41" s="9"/>
      <c r="T41" s="9"/>
    </row>
    <row r="42" spans="1:20" ht="16.5" customHeight="1" x14ac:dyDescent="0.25">
      <c r="A42" s="9"/>
      <c r="B42" s="182"/>
      <c r="C42" s="183"/>
      <c r="D42" s="182"/>
      <c r="E42" s="185"/>
      <c r="F42" s="9"/>
      <c r="G42" s="9"/>
      <c r="H42" s="9"/>
      <c r="I42" s="9"/>
      <c r="J42" s="153"/>
      <c r="K42" s="148"/>
      <c r="L42" s="154"/>
      <c r="M42" s="154"/>
      <c r="N42" s="154"/>
      <c r="O42" s="139"/>
      <c r="P42" s="155"/>
      <c r="Q42" s="9"/>
      <c r="R42" s="9"/>
      <c r="S42" s="9"/>
      <c r="T42" s="9"/>
    </row>
    <row r="43" spans="1:20" ht="16.5" customHeight="1" x14ac:dyDescent="0.25">
      <c r="A43" s="9"/>
      <c r="B43" s="182"/>
      <c r="C43" s="183"/>
      <c r="D43" s="182"/>
      <c r="E43" s="185"/>
      <c r="F43" s="9"/>
      <c r="G43" s="9"/>
      <c r="H43" s="9"/>
      <c r="I43" s="9"/>
      <c r="J43" s="150"/>
      <c r="K43" s="146"/>
      <c r="L43" s="151"/>
      <c r="M43" s="151"/>
      <c r="N43" s="151"/>
      <c r="O43" s="144"/>
      <c r="P43" s="152"/>
      <c r="Q43" s="9"/>
      <c r="R43" s="9"/>
      <c r="S43" s="9"/>
      <c r="T43" s="9"/>
    </row>
    <row r="44" spans="1:20" ht="16.5" customHeight="1" x14ac:dyDescent="0.25">
      <c r="A44" s="9"/>
      <c r="B44" s="182"/>
      <c r="C44" s="183"/>
      <c r="D44" s="182"/>
      <c r="E44" s="185"/>
      <c r="F44" s="9"/>
      <c r="G44" s="9"/>
      <c r="H44" s="9"/>
      <c r="I44" s="9"/>
      <c r="J44" s="153"/>
      <c r="K44" s="148"/>
      <c r="L44" s="154"/>
      <c r="M44" s="154"/>
      <c r="N44" s="154"/>
      <c r="O44" s="139"/>
      <c r="P44" s="155"/>
      <c r="Q44" s="9"/>
      <c r="R44" s="9"/>
      <c r="S44" s="9"/>
      <c r="T44" s="9"/>
    </row>
    <row r="45" spans="1:20" ht="16.5" customHeight="1" x14ac:dyDescent="0.25">
      <c r="A45" s="9"/>
      <c r="B45" s="182"/>
      <c r="C45" s="183"/>
      <c r="D45" s="182"/>
      <c r="E45" s="185"/>
      <c r="F45" s="9"/>
      <c r="G45" s="9"/>
      <c r="H45" s="9"/>
      <c r="I45" s="9"/>
      <c r="J45" s="150"/>
      <c r="K45" s="146"/>
      <c r="L45" s="151"/>
      <c r="M45" s="151"/>
      <c r="N45" s="151"/>
      <c r="O45" s="144"/>
      <c r="P45" s="152"/>
      <c r="Q45" s="9"/>
      <c r="R45" s="9"/>
      <c r="S45" s="9"/>
      <c r="T45" s="9"/>
    </row>
    <row r="46" spans="1:20" ht="16.5" customHeight="1" x14ac:dyDescent="0.25">
      <c r="A46" s="9"/>
      <c r="B46" s="182"/>
      <c r="C46" s="183"/>
      <c r="D46" s="182"/>
      <c r="E46" s="185"/>
      <c r="F46" s="9"/>
      <c r="G46" s="9"/>
      <c r="H46" s="9"/>
      <c r="I46" s="9"/>
      <c r="J46" s="153"/>
      <c r="K46" s="148"/>
      <c r="L46" s="154"/>
      <c r="M46" s="154"/>
      <c r="N46" s="154"/>
      <c r="O46" s="139"/>
      <c r="P46" s="155"/>
      <c r="Q46" s="9"/>
      <c r="R46" s="9"/>
      <c r="S46" s="9"/>
      <c r="T46" s="9"/>
    </row>
    <row r="47" spans="1:20" ht="16.5" customHeight="1" x14ac:dyDescent="0.25">
      <c r="A47" s="9"/>
      <c r="B47" s="182"/>
      <c r="C47" s="183"/>
      <c r="D47" s="182"/>
      <c r="E47" s="185"/>
      <c r="F47" s="9"/>
      <c r="G47" s="9"/>
      <c r="H47" s="9"/>
      <c r="I47" s="9"/>
      <c r="J47" s="150"/>
      <c r="K47" s="146"/>
      <c r="L47" s="151"/>
      <c r="M47" s="151"/>
      <c r="N47" s="151"/>
      <c r="O47" s="144"/>
      <c r="P47" s="152"/>
      <c r="Q47" s="9"/>
      <c r="R47" s="9"/>
      <c r="S47" s="9"/>
      <c r="T47" s="9"/>
    </row>
    <row r="48" spans="1:20" ht="16.5" customHeight="1" x14ac:dyDescent="0.25">
      <c r="A48" s="9"/>
      <c r="B48" s="182"/>
      <c r="C48" s="183"/>
      <c r="D48" s="182"/>
      <c r="E48" s="185"/>
      <c r="F48" s="9"/>
      <c r="G48" s="9"/>
      <c r="H48" s="9"/>
      <c r="I48" s="9"/>
      <c r="J48" s="153"/>
      <c r="K48" s="148"/>
      <c r="L48" s="154"/>
      <c r="M48" s="154"/>
      <c r="N48" s="154"/>
      <c r="O48" s="139"/>
      <c r="P48" s="155"/>
      <c r="Q48" s="9"/>
      <c r="R48" s="9"/>
      <c r="S48" s="9"/>
      <c r="T48" s="9"/>
    </row>
    <row r="49" spans="1:20" ht="16.5" customHeight="1" x14ac:dyDescent="0.25">
      <c r="A49" s="9"/>
      <c r="B49" s="182"/>
      <c r="C49" s="183"/>
      <c r="D49" s="182"/>
      <c r="E49" s="185"/>
      <c r="F49" s="9"/>
      <c r="G49" s="9"/>
      <c r="H49" s="9"/>
      <c r="I49" s="9"/>
      <c r="J49" s="150"/>
      <c r="K49" s="146"/>
      <c r="L49" s="151"/>
      <c r="M49" s="151"/>
      <c r="N49" s="151"/>
      <c r="O49" s="144"/>
      <c r="P49" s="152"/>
      <c r="Q49" s="9"/>
      <c r="R49" s="9"/>
      <c r="S49" s="9"/>
      <c r="T49" s="9"/>
    </row>
    <row r="50" spans="1:20" ht="16.5" customHeight="1" x14ac:dyDescent="0.25">
      <c r="A50" s="9"/>
      <c r="B50" s="182"/>
      <c r="C50" s="183"/>
      <c r="D50" s="182"/>
      <c r="E50" s="185"/>
      <c r="F50" s="9"/>
      <c r="G50" s="9"/>
      <c r="H50" s="9"/>
      <c r="I50" s="9"/>
      <c r="J50" s="150"/>
      <c r="K50" s="146"/>
      <c r="L50" s="151"/>
      <c r="M50" s="151"/>
      <c r="N50" s="151"/>
      <c r="O50" s="144"/>
      <c r="P50" s="152"/>
      <c r="Q50" s="9"/>
      <c r="R50" s="9"/>
      <c r="S50" s="9"/>
      <c r="T50" s="9"/>
    </row>
    <row r="51" spans="1:20" ht="16.5" customHeight="1" x14ac:dyDescent="0.25">
      <c r="A51" s="9"/>
      <c r="B51" s="182"/>
      <c r="C51" s="183"/>
      <c r="D51" s="182"/>
      <c r="E51" s="185"/>
      <c r="F51" s="9"/>
      <c r="G51" s="9"/>
      <c r="H51" s="9"/>
      <c r="I51" s="9"/>
      <c r="J51" s="153"/>
      <c r="K51" s="148"/>
      <c r="L51" s="154"/>
      <c r="M51" s="154"/>
      <c r="N51" s="154"/>
      <c r="O51" s="139"/>
      <c r="P51" s="155"/>
      <c r="Q51" s="9"/>
      <c r="R51" s="9"/>
      <c r="S51" s="9"/>
      <c r="T51" s="9"/>
    </row>
    <row r="52" spans="1:20" ht="16.5" customHeight="1" x14ac:dyDescent="0.25">
      <c r="A52" s="9"/>
      <c r="B52" s="182"/>
      <c r="C52" s="183"/>
      <c r="D52" s="182"/>
      <c r="E52" s="185"/>
      <c r="F52" s="9"/>
      <c r="G52" s="9"/>
      <c r="H52" s="9"/>
      <c r="I52" s="9"/>
      <c r="J52" s="156"/>
      <c r="K52" s="157"/>
      <c r="L52" s="158"/>
      <c r="M52" s="158"/>
      <c r="N52" s="158"/>
      <c r="O52" s="159"/>
      <c r="P52" s="160"/>
      <c r="Q52" s="9"/>
      <c r="R52" s="9"/>
      <c r="S52" s="9"/>
      <c r="T52" s="9"/>
    </row>
    <row r="53" spans="1:20" ht="16.5" customHeight="1" x14ac:dyDescent="0.25">
      <c r="A53" s="9"/>
      <c r="B53" s="182"/>
      <c r="C53" s="183"/>
      <c r="D53" s="182"/>
      <c r="E53" s="185"/>
      <c r="F53" s="9"/>
      <c r="G53" s="9"/>
      <c r="H53" s="9"/>
      <c r="I53" s="9"/>
      <c r="J53" s="156"/>
      <c r="K53" s="157"/>
      <c r="L53" s="158"/>
      <c r="M53" s="158"/>
      <c r="N53" s="158"/>
      <c r="O53" s="159"/>
      <c r="P53" s="160"/>
      <c r="Q53" s="9"/>
      <c r="R53" s="9"/>
      <c r="S53" s="9"/>
      <c r="T53" s="9"/>
    </row>
    <row r="54" spans="1:20" ht="16.5" customHeight="1" x14ac:dyDescent="0.25">
      <c r="A54" s="9"/>
      <c r="B54" s="182"/>
      <c r="C54" s="183"/>
      <c r="D54" s="182"/>
      <c r="E54" s="185"/>
      <c r="F54" s="9"/>
      <c r="G54" s="9"/>
      <c r="H54" s="9"/>
      <c r="I54" s="9"/>
      <c r="J54" s="156"/>
      <c r="K54" s="157"/>
      <c r="L54" s="158"/>
      <c r="M54" s="158"/>
      <c r="N54" s="158"/>
      <c r="O54" s="159"/>
      <c r="P54" s="160"/>
      <c r="Q54" s="9"/>
      <c r="R54" s="9"/>
      <c r="S54" s="9"/>
      <c r="T54" s="9"/>
    </row>
    <row r="55" spans="1:20" ht="16.5" customHeight="1" x14ac:dyDescent="0.25">
      <c r="A55" s="9"/>
      <c r="B55" s="182"/>
      <c r="C55" s="183"/>
      <c r="D55" s="182"/>
      <c r="E55" s="185"/>
      <c r="F55" s="9"/>
      <c r="G55" s="9"/>
      <c r="H55" s="9"/>
      <c r="I55" s="9"/>
      <c r="J55" s="156"/>
      <c r="K55" s="157"/>
      <c r="L55" s="158"/>
      <c r="M55" s="158"/>
      <c r="N55" s="158"/>
      <c r="O55" s="159"/>
      <c r="P55" s="160"/>
      <c r="Q55" s="9"/>
      <c r="R55" s="9"/>
      <c r="S55" s="9"/>
      <c r="T55" s="9"/>
    </row>
    <row r="56" spans="1:20" ht="16.5" customHeight="1" x14ac:dyDescent="0.25">
      <c r="A56" s="9"/>
      <c r="B56" s="182"/>
      <c r="C56" s="183"/>
      <c r="D56" s="182"/>
      <c r="E56" s="185"/>
      <c r="F56" s="9"/>
      <c r="G56" s="9"/>
      <c r="H56" s="9"/>
      <c r="I56" s="9"/>
      <c r="J56" s="156"/>
      <c r="K56" s="157"/>
      <c r="L56" s="158"/>
      <c r="M56" s="158"/>
      <c r="N56" s="158"/>
      <c r="O56" s="159"/>
      <c r="P56" s="160"/>
      <c r="Q56" s="9"/>
      <c r="R56" s="9"/>
      <c r="S56" s="9"/>
      <c r="T56" s="9"/>
    </row>
    <row r="57" spans="1:20" ht="16.5" customHeight="1" x14ac:dyDescent="0.25">
      <c r="A57" s="9"/>
      <c r="B57" s="182"/>
      <c r="C57" s="183"/>
      <c r="D57" s="182"/>
      <c r="E57" s="185"/>
      <c r="F57" s="9"/>
      <c r="G57" s="9"/>
      <c r="H57" s="9"/>
      <c r="I57" s="9"/>
      <c r="J57" s="156"/>
      <c r="K57" s="157"/>
      <c r="L57" s="158"/>
      <c r="M57" s="158"/>
      <c r="N57" s="158"/>
      <c r="O57" s="159"/>
      <c r="P57" s="160"/>
      <c r="Q57" s="9"/>
      <c r="R57" s="9"/>
      <c r="S57" s="9"/>
      <c r="T57" s="9"/>
    </row>
    <row r="58" spans="1:20" ht="16.5" customHeight="1" x14ac:dyDescent="0.25">
      <c r="A58" s="9"/>
      <c r="B58" s="182"/>
      <c r="C58" s="183"/>
      <c r="D58" s="182"/>
      <c r="E58" s="185"/>
      <c r="F58" s="9"/>
      <c r="G58" s="9"/>
      <c r="H58" s="9"/>
      <c r="I58" s="9"/>
      <c r="J58" s="156"/>
      <c r="K58" s="157"/>
      <c r="L58" s="158"/>
      <c r="M58" s="158"/>
      <c r="N58" s="158"/>
      <c r="O58" s="159"/>
      <c r="P58" s="160"/>
      <c r="Q58" s="9"/>
      <c r="R58" s="9"/>
      <c r="S58" s="9"/>
      <c r="T58" s="9"/>
    </row>
    <row r="59" spans="1:20" ht="16.5" customHeight="1" x14ac:dyDescent="0.25">
      <c r="A59" s="9"/>
      <c r="B59" s="182"/>
      <c r="C59" s="183"/>
      <c r="D59" s="182"/>
      <c r="E59" s="185"/>
      <c r="F59" s="9"/>
      <c r="G59" s="9"/>
      <c r="H59" s="9"/>
      <c r="I59" s="9"/>
      <c r="J59" s="156"/>
      <c r="K59" s="157"/>
      <c r="L59" s="158"/>
      <c r="M59" s="158"/>
      <c r="N59" s="158"/>
      <c r="O59" s="159"/>
      <c r="P59" s="160"/>
      <c r="Q59" s="9"/>
      <c r="R59" s="9"/>
      <c r="S59" s="9"/>
      <c r="T59" s="9"/>
    </row>
    <row r="60" spans="1:20" ht="16.5" customHeight="1" x14ac:dyDescent="0.25">
      <c r="A60" s="9"/>
      <c r="B60" s="182"/>
      <c r="C60" s="183"/>
      <c r="D60" s="182"/>
      <c r="E60" s="185"/>
      <c r="F60" s="9"/>
      <c r="G60" s="9"/>
      <c r="H60" s="9"/>
      <c r="I60" s="9"/>
      <c r="J60" s="156"/>
      <c r="K60" s="157"/>
      <c r="L60" s="158"/>
      <c r="M60" s="158"/>
      <c r="N60" s="158"/>
      <c r="O60" s="159"/>
      <c r="P60" s="160"/>
      <c r="Q60" s="9"/>
      <c r="R60" s="9"/>
      <c r="S60" s="9"/>
      <c r="T60" s="9"/>
    </row>
    <row r="61" spans="1:20" ht="16.5" customHeight="1" x14ac:dyDescent="0.25">
      <c r="A61" s="9"/>
      <c r="B61" s="182"/>
      <c r="C61" s="183"/>
      <c r="D61" s="182"/>
      <c r="E61" s="185"/>
      <c r="F61" s="9"/>
      <c r="G61" s="9"/>
      <c r="H61" s="9"/>
      <c r="I61" s="9"/>
      <c r="J61" s="150"/>
      <c r="K61" s="146"/>
      <c r="L61" s="151"/>
      <c r="M61" s="151"/>
      <c r="N61" s="151"/>
      <c r="O61" s="144"/>
      <c r="P61" s="152"/>
      <c r="Q61" s="9"/>
      <c r="R61" s="9"/>
      <c r="S61" s="9"/>
      <c r="T61" s="9"/>
    </row>
    <row r="62" spans="1:20" ht="16.5" customHeight="1" x14ac:dyDescent="0.25">
      <c r="A62" s="9"/>
      <c r="B62" s="182"/>
      <c r="C62" s="183"/>
      <c r="D62" s="182"/>
      <c r="E62" s="185"/>
      <c r="F62" s="9"/>
      <c r="G62" s="9"/>
      <c r="H62" s="9"/>
      <c r="I62" s="9"/>
      <c r="J62" s="153"/>
      <c r="K62" s="148"/>
      <c r="L62" s="154"/>
      <c r="M62" s="154"/>
      <c r="N62" s="154"/>
      <c r="O62" s="139"/>
      <c r="P62" s="155"/>
      <c r="Q62" s="9"/>
      <c r="R62" s="9"/>
      <c r="S62" s="9"/>
      <c r="T62" s="9"/>
    </row>
    <row r="63" spans="1:20" ht="16.5" customHeight="1" x14ac:dyDescent="0.25">
      <c r="A63" s="9"/>
      <c r="B63" s="182"/>
      <c r="C63" s="183"/>
      <c r="D63" s="182"/>
      <c r="E63" s="185"/>
      <c r="F63" s="9"/>
      <c r="G63" s="9"/>
      <c r="H63" s="9"/>
      <c r="I63" s="9"/>
      <c r="J63" s="150"/>
      <c r="K63" s="146"/>
      <c r="L63" s="151"/>
      <c r="M63" s="151"/>
      <c r="N63" s="151"/>
      <c r="O63" s="144"/>
      <c r="P63" s="152"/>
      <c r="Q63" s="9"/>
      <c r="R63" s="9"/>
      <c r="S63" s="9"/>
      <c r="T63" s="9"/>
    </row>
    <row r="64" spans="1:20" ht="16.5" customHeight="1" x14ac:dyDescent="0.25">
      <c r="A64" s="9"/>
      <c r="B64" s="182"/>
      <c r="C64" s="183"/>
      <c r="D64" s="182"/>
      <c r="E64" s="185"/>
      <c r="F64" s="9"/>
      <c r="G64" s="9"/>
      <c r="H64" s="9"/>
      <c r="I64" s="9"/>
      <c r="J64" s="153"/>
      <c r="K64" s="148"/>
      <c r="L64" s="154"/>
      <c r="M64" s="154"/>
      <c r="N64" s="154"/>
      <c r="O64" s="139"/>
      <c r="P64" s="155"/>
      <c r="Q64" s="9"/>
      <c r="R64" s="9"/>
      <c r="S64" s="9"/>
      <c r="T64" s="9"/>
    </row>
    <row r="65" spans="1:20" ht="16.5" customHeight="1" x14ac:dyDescent="0.25">
      <c r="A65" s="9"/>
      <c r="B65" s="182"/>
      <c r="C65" s="183"/>
      <c r="D65" s="182"/>
      <c r="E65" s="185"/>
      <c r="F65" s="9"/>
      <c r="G65" s="9"/>
      <c r="H65" s="9"/>
      <c r="I65" s="9"/>
      <c r="J65" s="141"/>
      <c r="K65" s="146"/>
      <c r="L65" s="143"/>
      <c r="M65" s="143"/>
      <c r="N65" s="143"/>
      <c r="O65" s="147"/>
      <c r="P65" s="152"/>
      <c r="Q65" s="9"/>
      <c r="R65" s="9"/>
      <c r="S65" s="9"/>
      <c r="T65" s="9"/>
    </row>
    <row r="66" spans="1:20" ht="16.5" customHeight="1" x14ac:dyDescent="0.25">
      <c r="A66" s="9"/>
      <c r="B66" s="182"/>
      <c r="C66" s="183"/>
      <c r="D66" s="182"/>
      <c r="E66" s="185"/>
      <c r="F66" s="9"/>
      <c r="G66" s="9"/>
      <c r="H66" s="9"/>
      <c r="I66" s="9"/>
      <c r="J66" s="136"/>
      <c r="K66" s="148"/>
      <c r="L66" s="138"/>
      <c r="M66" s="138"/>
      <c r="N66" s="138"/>
      <c r="O66" s="149"/>
      <c r="P66" s="155"/>
      <c r="Q66" s="9"/>
      <c r="R66" s="9"/>
      <c r="S66" s="9"/>
      <c r="T66" s="9"/>
    </row>
    <row r="67" spans="1:20" ht="16.5" customHeight="1" x14ac:dyDescent="0.25">
      <c r="A67" s="9"/>
      <c r="B67" s="182"/>
      <c r="C67" s="183"/>
      <c r="D67" s="182"/>
      <c r="E67" s="185"/>
      <c r="F67" s="9"/>
      <c r="G67" s="9"/>
      <c r="H67" s="9"/>
      <c r="I67" s="9"/>
      <c r="J67" s="161"/>
      <c r="K67" s="162"/>
      <c r="L67" s="163"/>
      <c r="M67" s="163"/>
      <c r="N67" s="163"/>
      <c r="O67" s="164"/>
      <c r="P67" s="165"/>
      <c r="Q67" s="9"/>
      <c r="R67" s="9"/>
      <c r="S67" s="9"/>
      <c r="T67" s="9"/>
    </row>
    <row r="68" spans="1:20" ht="16.5" customHeight="1" x14ac:dyDescent="0.25">
      <c r="A68" s="9"/>
      <c r="B68" s="182"/>
      <c r="C68" s="183"/>
      <c r="D68" s="182"/>
      <c r="E68" s="185"/>
      <c r="F68" s="9"/>
      <c r="G68" s="9"/>
      <c r="H68" s="9"/>
      <c r="I68" s="9"/>
      <c r="J68" s="166"/>
      <c r="K68" s="167"/>
      <c r="L68" s="166"/>
      <c r="M68" s="166"/>
      <c r="N68" s="166"/>
      <c r="O68" s="168"/>
      <c r="P68" s="169"/>
      <c r="Q68" s="9"/>
      <c r="R68" s="9"/>
      <c r="S68" s="9"/>
      <c r="T68" s="9"/>
    </row>
  </sheetData>
  <sheetProtection algorithmName="SHA-512" hashValue="qgW+TK5wiCzoLAjIwYmn5lCD2mGWwEBZDKFpcq3NnqSzJ59ErFoHwgqj09PEDJIxnEnAsvW8gDWcwV2GDNGcgQ==" saltValue="M/uQo+xzfcehzPGQq+xe1w==" spinCount="100000" sheet="1" objects="1" scenarios="1"/>
  <mergeCells count="16">
    <mergeCell ref="G10:H10"/>
    <mergeCell ref="R10:S10"/>
    <mergeCell ref="B2:E2"/>
    <mergeCell ref="G2:H2"/>
    <mergeCell ref="J2:P2"/>
    <mergeCell ref="B3:D3"/>
    <mergeCell ref="J3:O3"/>
    <mergeCell ref="B4:D4"/>
    <mergeCell ref="B5:D5"/>
    <mergeCell ref="B8:D8"/>
    <mergeCell ref="J8:O8"/>
    <mergeCell ref="J4:O4"/>
    <mergeCell ref="J5:O5"/>
    <mergeCell ref="B6:D6"/>
    <mergeCell ref="B7:D7"/>
    <mergeCell ref="J7:O7"/>
  </mergeCells>
  <dataValidations count="3">
    <dataValidation type="custom" allowBlank="1" showDropDown="1" sqref="C11:C27 K11:K67" xr:uid="{B48C2FCE-10DD-4059-951C-48EFD02AB5C6}">
      <formula1>OR(NOT(ISERROR(DATEVALUE(C11))), AND(ISNUMBER(C11), LEFT(CELL("format", C11))="D"))</formula1>
    </dataValidation>
    <dataValidation type="custom" allowBlank="1" showDropDown="1" sqref="E11:E27 P11:P67" xr:uid="{ED6127B6-D22B-47DD-A628-AFA546B813A5}">
      <formula1>AND(ISNUMBER(E11),(NOT(OR(NOT(ISERROR(DATEVALUE(E11))), AND(ISNUMBER(E11), LEFT(CELL("format", E11))="D")))))</formula1>
    </dataValidation>
    <dataValidation allowBlank="1" showDropDown="1" sqref="O11:O67" xr:uid="{25944E78-E13B-45D0-8ADB-EC2C9463E1B5}"/>
  </dataValidations>
  <printOptions horizontalCentered="1"/>
  <pageMargins left="0.23622047244094491" right="0.23622047244094491" top="0.74803149606299213" bottom="0.74803149606299213" header="0.31496062992125984" footer="0.31496062992125984"/>
  <pageSetup scale="48" fitToHeight="0" orientation="landscape" r:id="rId1"/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5106020A-A02F-4834-9C4E-2ABBFD2207CE}">
          <x14:formula1>
            <xm:f>'Informações iniciais'!$G$5:$G$10</xm:f>
          </x14:formula1>
          <xm:sqref>M11:M67</xm:sqref>
        </x14:dataValidation>
        <x14:dataValidation type="list" allowBlank="1" showErrorMessage="1" xr:uid="{883C2E0E-F871-42FA-A1F2-CB86266F4121}">
          <x14:formula1>
            <xm:f>'Informações iniciais'!$D$5:$D$10</xm:f>
          </x14:formula1>
          <xm:sqref>N11:N67</xm:sqref>
        </x14:dataValidation>
        <x14:dataValidation type="list" allowBlank="1" showErrorMessage="1" xr:uid="{0214CC61-92CD-4B8D-AE88-5D732180DFC5}">
          <x14:formula1>
            <xm:f>'Informações iniciais'!$B$5:$B$9</xm:f>
          </x14:formula1>
          <xm:sqref>B11:B27 J11:J67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68"/>
  <sheetViews>
    <sheetView showGridLines="0" zoomScale="90" zoomScaleNormal="90" workbookViewId="0">
      <selection activeCell="G21" sqref="G21"/>
    </sheetView>
  </sheetViews>
  <sheetFormatPr defaultColWidth="14.42578125" defaultRowHeight="15" customHeight="1" x14ac:dyDescent="0.25"/>
  <cols>
    <col min="1" max="1" width="1.7109375" customWidth="1"/>
    <col min="2" max="2" width="16.5703125" style="170" customWidth="1"/>
    <col min="3" max="3" width="12.28515625" style="170" bestFit="1" customWidth="1"/>
    <col min="4" max="4" width="17.140625" style="170" customWidth="1"/>
    <col min="5" max="5" width="15.28515625" style="170" customWidth="1"/>
    <col min="6" max="6" width="2.7109375" customWidth="1"/>
    <col min="7" max="7" width="21.140625" bestFit="1" customWidth="1"/>
    <col min="8" max="8" width="13.85546875" customWidth="1"/>
    <col min="9" max="9" width="2.7109375" customWidth="1"/>
    <col min="10" max="10" width="13" style="170" bestFit="1" customWidth="1"/>
    <col min="11" max="11" width="11.85546875" style="170" bestFit="1" customWidth="1"/>
    <col min="12" max="12" width="29.140625" style="170" customWidth="1"/>
    <col min="13" max="13" width="22" style="170" bestFit="1" customWidth="1"/>
    <col min="14" max="14" width="21.85546875" style="170" customWidth="1"/>
    <col min="15" max="15" width="8.7109375" style="170" bestFit="1" customWidth="1"/>
    <col min="16" max="16" width="18.140625" style="170" customWidth="1"/>
    <col min="17" max="17" width="2.7109375" customWidth="1"/>
    <col min="18" max="18" width="22.5703125" bestFit="1" customWidth="1"/>
    <col min="19" max="19" width="23.85546875" bestFit="1" customWidth="1"/>
    <col min="20" max="20" width="12.42578125" customWidth="1"/>
  </cols>
  <sheetData>
    <row r="1" spans="1:20" ht="11.25" customHeight="1" x14ac:dyDescent="0.25">
      <c r="A1" s="9"/>
      <c r="B1" s="10"/>
      <c r="C1" s="11"/>
      <c r="D1" s="10"/>
      <c r="E1" s="9"/>
      <c r="F1" s="9"/>
      <c r="G1" s="9"/>
      <c r="H1" s="12"/>
      <c r="I1" s="9"/>
      <c r="J1" s="10"/>
      <c r="K1" s="11"/>
      <c r="L1" s="10"/>
      <c r="M1" s="10"/>
      <c r="N1" s="10"/>
      <c r="O1" s="13"/>
      <c r="P1" s="9"/>
      <c r="Q1" s="9"/>
      <c r="R1" s="9"/>
      <c r="S1" s="9"/>
      <c r="T1" s="9"/>
    </row>
    <row r="2" spans="1:20" ht="16.5" customHeight="1" x14ac:dyDescent="0.25">
      <c r="A2" s="9"/>
      <c r="B2" s="116" t="s">
        <v>28</v>
      </c>
      <c r="C2" s="117"/>
      <c r="D2" s="117"/>
      <c r="E2" s="118"/>
      <c r="F2" s="9"/>
      <c r="G2" s="89" t="s">
        <v>29</v>
      </c>
      <c r="H2" s="119"/>
      <c r="I2" s="9"/>
      <c r="J2" s="120" t="s">
        <v>30</v>
      </c>
      <c r="K2" s="117"/>
      <c r="L2" s="117"/>
      <c r="M2" s="117"/>
      <c r="N2" s="117"/>
      <c r="O2" s="117"/>
      <c r="P2" s="118"/>
      <c r="Q2" s="9"/>
      <c r="R2" s="14" t="s">
        <v>31</v>
      </c>
      <c r="S2" s="15" t="s">
        <v>32</v>
      </c>
      <c r="T2" s="9"/>
    </row>
    <row r="3" spans="1:20" ht="16.5" customHeight="1" x14ac:dyDescent="0.25">
      <c r="A3" s="9"/>
      <c r="B3" s="94" t="str">
        <f>'Informações iniciais'!B5</f>
        <v>Integrante 1</v>
      </c>
      <c r="C3" s="121"/>
      <c r="D3" s="122"/>
      <c r="E3" s="26">
        <f>SUMIF($B$11:$B$68,'Informações iniciais'!B5,$E$11:$E$68)</f>
        <v>0</v>
      </c>
      <c r="F3" s="9"/>
      <c r="G3" s="61" t="str">
        <f>'Informações iniciais'!$D$5</f>
        <v>Despesa fixa</v>
      </c>
      <c r="H3" s="62">
        <f>E8*'Informações iniciais'!$E$5</f>
        <v>0</v>
      </c>
      <c r="I3" s="9"/>
      <c r="J3" s="97" t="str">
        <f>'Informações iniciais'!B5</f>
        <v>Integrante 1</v>
      </c>
      <c r="K3" s="121"/>
      <c r="L3" s="121"/>
      <c r="M3" s="121"/>
      <c r="N3" s="121"/>
      <c r="O3" s="122"/>
      <c r="P3" s="74">
        <f>SUMIF($J$11:$J$68,'Informações iniciais'!B5,$P$11:$P$68)</f>
        <v>0</v>
      </c>
      <c r="Q3" s="9"/>
      <c r="R3" s="16" t="str">
        <f>'Informações iniciais'!G6</f>
        <v>Cartão de crédito 1</v>
      </c>
      <c r="S3" s="26">
        <f>SUMIF($M$11:$M$68,'Informações iniciais'!G6,$P$11:$P$68)</f>
        <v>0</v>
      </c>
      <c r="T3" s="9"/>
    </row>
    <row r="4" spans="1:20" ht="16.5" customHeight="1" x14ac:dyDescent="0.25">
      <c r="A4" s="9"/>
      <c r="B4" s="100" t="str">
        <f>'Informações iniciais'!B6</f>
        <v>Integrante 2</v>
      </c>
      <c r="C4" s="123"/>
      <c r="D4" s="124"/>
      <c r="E4" s="48">
        <f>SUMIF($B$11:$B$68,'Informações iniciais'!B6,$E$11:$E$68)</f>
        <v>0</v>
      </c>
      <c r="F4" s="9"/>
      <c r="G4" s="64" t="str">
        <f>'Informações iniciais'!$D$6</f>
        <v>Gasto extra</v>
      </c>
      <c r="H4" s="65">
        <f>E8*'Informações iniciais'!$E$6</f>
        <v>0</v>
      </c>
      <c r="I4" s="9"/>
      <c r="J4" s="107" t="str">
        <f>'Informações iniciais'!B6</f>
        <v>Integrante 2</v>
      </c>
      <c r="K4" s="125"/>
      <c r="L4" s="125"/>
      <c r="M4" s="125"/>
      <c r="N4" s="125"/>
      <c r="O4" s="126"/>
      <c r="P4" s="77">
        <f>SUMIF($J$11:$J$68,'Informações iniciais'!B6,$P$11:$P$68)</f>
        <v>0</v>
      </c>
      <c r="Q4" s="9"/>
      <c r="R4" s="17" t="str">
        <f>'Informações iniciais'!G7</f>
        <v>Cartão de crédito 2</v>
      </c>
      <c r="S4" s="78">
        <f>SUMIF($M$11:$M$68,'Informações iniciais'!G7,$P$11:$P$68)</f>
        <v>0</v>
      </c>
      <c r="T4" s="9"/>
    </row>
    <row r="5" spans="1:20" ht="16.5" customHeight="1" x14ac:dyDescent="0.25">
      <c r="A5" s="9"/>
      <c r="B5" s="94" t="str">
        <f>'Informações iniciais'!B7</f>
        <v>Integrante 3</v>
      </c>
      <c r="C5" s="121"/>
      <c r="D5" s="122"/>
      <c r="E5" s="26">
        <f>SUMIF($B$11:$B$68,'Informações iniciais'!B7,$E$11:$E$68)</f>
        <v>0</v>
      </c>
      <c r="F5" s="9"/>
      <c r="G5" s="61" t="str">
        <f>'Informações iniciais'!$D$7</f>
        <v>Aperfeiçoamento</v>
      </c>
      <c r="H5" s="62">
        <f>E8*'Informações iniciais'!$E$7</f>
        <v>0</v>
      </c>
      <c r="I5" s="9"/>
      <c r="J5" s="97" t="str">
        <f>'Informações iniciais'!B7</f>
        <v>Integrante 3</v>
      </c>
      <c r="K5" s="121"/>
      <c r="L5" s="121"/>
      <c r="M5" s="121"/>
      <c r="N5" s="121"/>
      <c r="O5" s="122"/>
      <c r="P5" s="74">
        <f>SUMIF($J$11:$J$68,'Informações iniciais'!B7,$P$11:$P$68)</f>
        <v>0</v>
      </c>
      <c r="Q5" s="9"/>
      <c r="R5" s="16" t="str">
        <f>'Informações iniciais'!G8</f>
        <v>Cartão de crédito 4</v>
      </c>
      <c r="S5" s="26">
        <f>SUMIF($M$11:$M$68,'Informações iniciais'!G8,$P$11:$P$68)</f>
        <v>0</v>
      </c>
      <c r="T5" s="9"/>
    </row>
    <row r="6" spans="1:20" ht="16.5" customHeight="1" x14ac:dyDescent="0.25">
      <c r="A6" s="9"/>
      <c r="B6" s="100" t="str">
        <f>'Informações iniciais'!B8</f>
        <v>Integrante 4</v>
      </c>
      <c r="C6" s="123"/>
      <c r="D6" s="124"/>
      <c r="E6" s="48">
        <f>SUMIF($B$11:$B$68,'Informações iniciais'!B8,$E$11:$E$68)</f>
        <v>0</v>
      </c>
      <c r="F6" s="9"/>
      <c r="G6" s="64" t="str">
        <f>'Informações iniciais'!$D$8</f>
        <v>Lazer</v>
      </c>
      <c r="H6" s="65">
        <f>E8*'Informações iniciais'!$E$8</f>
        <v>0</v>
      </c>
      <c r="I6" s="9"/>
      <c r="J6" s="49" t="str">
        <f>'Informações iniciais'!B8</f>
        <v>Integrante 4</v>
      </c>
      <c r="K6" s="75"/>
      <c r="L6" s="75"/>
      <c r="M6" s="75"/>
      <c r="N6" s="75"/>
      <c r="O6" s="76"/>
      <c r="P6" s="77">
        <f>SUMIF($J$11:$J$68,'Informações iniciais'!B8,$P$11:$P$68)</f>
        <v>0</v>
      </c>
      <c r="Q6" s="9"/>
      <c r="R6" s="17" t="str">
        <f>'Informações iniciais'!G9</f>
        <v>Cartão de crédito 5</v>
      </c>
      <c r="S6" s="78">
        <f>SUMIF($M$11:$M$68,'Informações iniciais'!G9,$P$11:$P$68)</f>
        <v>0</v>
      </c>
      <c r="T6" s="9"/>
    </row>
    <row r="7" spans="1:20" ht="16.5" customHeight="1" x14ac:dyDescent="0.25">
      <c r="A7" s="9"/>
      <c r="B7" s="94" t="str">
        <f>'Informações iniciais'!B9</f>
        <v>Integrante 5</v>
      </c>
      <c r="C7" s="121"/>
      <c r="D7" s="122"/>
      <c r="E7" s="26">
        <f>SUMIF($B$11:$B$68,'Informações iniciais'!B9,$E$11:$E$68)</f>
        <v>0</v>
      </c>
      <c r="F7" s="9"/>
      <c r="G7" s="61" t="str">
        <f>'Informações iniciais'!$D$9</f>
        <v>Metas</v>
      </c>
      <c r="H7" s="62">
        <f>E8*'Informações iniciais'!$E$9</f>
        <v>0</v>
      </c>
      <c r="I7" s="9"/>
      <c r="J7" s="110" t="str">
        <f>'Informações iniciais'!B9</f>
        <v>Integrante 5</v>
      </c>
      <c r="K7" s="121"/>
      <c r="L7" s="121"/>
      <c r="M7" s="121"/>
      <c r="N7" s="121"/>
      <c r="O7" s="122"/>
      <c r="P7" s="74">
        <f>SUMIF($J$11:$J$68,'Informações iniciais'!B9,$P$11:$P$68)</f>
        <v>0</v>
      </c>
      <c r="Q7" s="9"/>
      <c r="R7" s="16" t="str">
        <f>'Informações iniciais'!G10</f>
        <v>Cartão de crédito 6</v>
      </c>
      <c r="S7" s="26">
        <f>SUMIF($M$11:$M$68,'Informações iniciais'!G10,$P$11:$P$68)</f>
        <v>0</v>
      </c>
      <c r="T7" s="9"/>
    </row>
    <row r="8" spans="1:20" ht="16.5" customHeight="1" x14ac:dyDescent="0.25">
      <c r="A8" s="10"/>
      <c r="B8" s="127" t="s">
        <v>33</v>
      </c>
      <c r="C8" s="128"/>
      <c r="D8" s="128"/>
      <c r="E8" s="18">
        <f>SUM(E11:E39)</f>
        <v>0</v>
      </c>
      <c r="F8" s="10"/>
      <c r="G8" s="66" t="str">
        <f>'Informações iniciais'!$D$10</f>
        <v>Liberdade financeira</v>
      </c>
      <c r="H8" s="67">
        <f>E8*'Informações iniciais'!$E$10</f>
        <v>0</v>
      </c>
      <c r="I8" s="10"/>
      <c r="J8" s="129" t="s">
        <v>33</v>
      </c>
      <c r="K8" s="128"/>
      <c r="L8" s="128"/>
      <c r="M8" s="128"/>
      <c r="N8" s="128"/>
      <c r="O8" s="128"/>
      <c r="P8" s="19">
        <f>SUM(P3:P7)</f>
        <v>0</v>
      </c>
      <c r="Q8" s="10"/>
      <c r="R8" s="23" t="s">
        <v>34</v>
      </c>
      <c r="S8" s="24">
        <f>SUM(S3:S7)</f>
        <v>0</v>
      </c>
      <c r="T8" s="10"/>
    </row>
    <row r="9" spans="1:20" ht="16.5" customHeight="1" x14ac:dyDescent="0.25">
      <c r="A9" s="10"/>
      <c r="B9" s="20"/>
      <c r="C9" s="20"/>
      <c r="D9" s="20"/>
      <c r="E9" s="20"/>
      <c r="F9" s="10"/>
      <c r="G9" s="63"/>
      <c r="H9" s="63"/>
      <c r="I9" s="10"/>
      <c r="J9" s="21"/>
      <c r="K9" s="21"/>
      <c r="L9" s="21"/>
      <c r="M9" s="21"/>
      <c r="N9" s="21"/>
      <c r="O9" s="22"/>
      <c r="P9" s="21"/>
      <c r="Q9" s="10"/>
      <c r="R9" s="79"/>
      <c r="S9" s="79"/>
      <c r="T9" s="10"/>
    </row>
    <row r="10" spans="1:20" s="60" customFormat="1" ht="16.5" customHeight="1" x14ac:dyDescent="0.25">
      <c r="A10" s="11"/>
      <c r="B10" s="53" t="s">
        <v>35</v>
      </c>
      <c r="C10" s="54" t="s">
        <v>36</v>
      </c>
      <c r="D10" s="54" t="s">
        <v>37</v>
      </c>
      <c r="E10" s="55" t="s">
        <v>38</v>
      </c>
      <c r="F10" s="11"/>
      <c r="G10" s="82" t="s">
        <v>39</v>
      </c>
      <c r="H10" s="113"/>
      <c r="I10" s="11"/>
      <c r="J10" s="56" t="s">
        <v>35</v>
      </c>
      <c r="K10" s="57" t="s">
        <v>36</v>
      </c>
      <c r="L10" s="57" t="s">
        <v>40</v>
      </c>
      <c r="M10" s="57" t="s">
        <v>41</v>
      </c>
      <c r="N10" s="57" t="s">
        <v>42</v>
      </c>
      <c r="O10" s="58" t="s">
        <v>64</v>
      </c>
      <c r="P10" s="59" t="s">
        <v>38</v>
      </c>
      <c r="Q10" s="11"/>
      <c r="R10" s="114" t="s">
        <v>43</v>
      </c>
      <c r="S10" s="115"/>
      <c r="T10" s="11"/>
    </row>
    <row r="11" spans="1:20" ht="16.5" customHeight="1" x14ac:dyDescent="0.25">
      <c r="A11" s="9"/>
      <c r="B11" s="171"/>
      <c r="C11" s="146"/>
      <c r="D11" s="151"/>
      <c r="E11" s="172"/>
      <c r="F11" s="9"/>
      <c r="G11" s="68" t="str">
        <f>'Informações iniciais'!$D$5</f>
        <v>Despesa fixa</v>
      </c>
      <c r="H11" s="69">
        <f>SUMIF($N$11:$N$71,'Informações iniciais'!D5,$P$11:$P$71)</f>
        <v>0</v>
      </c>
      <c r="I11" s="9"/>
      <c r="J11" s="136"/>
      <c r="K11" s="137"/>
      <c r="L11" s="138"/>
      <c r="M11" s="138"/>
      <c r="N11" s="138"/>
      <c r="O11" s="139"/>
      <c r="P11" s="140"/>
      <c r="Q11" s="27"/>
      <c r="R11" s="16" t="str">
        <f>B3</f>
        <v>Integrante 1</v>
      </c>
      <c r="S11" s="26">
        <f>E3-P3</f>
        <v>0</v>
      </c>
    </row>
    <row r="12" spans="1:20" ht="16.5" customHeight="1" x14ac:dyDescent="0.25">
      <c r="A12" s="9"/>
      <c r="B12" s="173"/>
      <c r="C12" s="148"/>
      <c r="D12" s="154"/>
      <c r="E12" s="174"/>
      <c r="F12" s="9"/>
      <c r="G12" s="70" t="str">
        <f>'Informações iniciais'!$D$6</f>
        <v>Gasto extra</v>
      </c>
      <c r="H12" s="71">
        <f>SUMIF($N$11:$N$71,'Informações iniciais'!D6,$P$11:$P$71)</f>
        <v>0</v>
      </c>
      <c r="I12" s="9"/>
      <c r="J12" s="141"/>
      <c r="K12" s="142"/>
      <c r="L12" s="143"/>
      <c r="M12" s="143"/>
      <c r="N12" s="143"/>
      <c r="O12" s="144"/>
      <c r="P12" s="145"/>
      <c r="Q12" s="9"/>
      <c r="R12" s="50" t="str">
        <f>B4</f>
        <v>Integrante 2</v>
      </c>
      <c r="S12" s="51">
        <f>E4-P4</f>
        <v>0</v>
      </c>
    </row>
    <row r="13" spans="1:20" ht="16.5" customHeight="1" x14ac:dyDescent="0.25">
      <c r="A13" s="9"/>
      <c r="B13" s="175"/>
      <c r="C13" s="176"/>
      <c r="D13" s="138"/>
      <c r="E13" s="177"/>
      <c r="F13" s="9"/>
      <c r="G13" s="68" t="str">
        <f>'Informações iniciais'!$D$7</f>
        <v>Aperfeiçoamento</v>
      </c>
      <c r="H13" s="69">
        <f>SUMIF($N$11:$N$71,'Informações iniciais'!D7,$P$11:$P$71)</f>
        <v>0</v>
      </c>
      <c r="I13" s="9"/>
      <c r="J13" s="136"/>
      <c r="K13" s="137"/>
      <c r="L13" s="138"/>
      <c r="M13" s="138"/>
      <c r="N13" s="138"/>
      <c r="O13" s="139"/>
      <c r="P13" s="140"/>
      <c r="Q13" s="9"/>
      <c r="R13" s="16" t="str">
        <f>B5</f>
        <v>Integrante 3</v>
      </c>
      <c r="S13" s="26">
        <f>E5-P5</f>
        <v>0</v>
      </c>
    </row>
    <row r="14" spans="1:20" ht="16.5" customHeight="1" x14ac:dyDescent="0.25">
      <c r="A14" s="9"/>
      <c r="B14" s="173"/>
      <c r="C14" s="148"/>
      <c r="D14" s="154"/>
      <c r="E14" s="174"/>
      <c r="F14" s="9"/>
      <c r="G14" s="70" t="str">
        <f>'Informações iniciais'!$D$8</f>
        <v>Lazer</v>
      </c>
      <c r="H14" s="71">
        <f>SUMIF($N$11:$N$71,'Informações iniciais'!D8,$P$11:$P$71)</f>
        <v>0</v>
      </c>
      <c r="I14" s="9"/>
      <c r="J14" s="141"/>
      <c r="K14" s="142"/>
      <c r="L14" s="143"/>
      <c r="M14" s="143"/>
      <c r="N14" s="143"/>
      <c r="O14" s="144"/>
      <c r="P14" s="145"/>
      <c r="Q14" s="9"/>
      <c r="R14" s="52" t="str">
        <f>B6</f>
        <v>Integrante 4</v>
      </c>
      <c r="S14" s="48">
        <f>E6-P6</f>
        <v>0</v>
      </c>
      <c r="T14" s="9"/>
    </row>
    <row r="15" spans="1:20" ht="16.5" customHeight="1" x14ac:dyDescent="0.25">
      <c r="A15" s="9"/>
      <c r="B15" s="171"/>
      <c r="C15" s="146"/>
      <c r="D15" s="151"/>
      <c r="E15" s="172"/>
      <c r="F15" s="9"/>
      <c r="G15" s="68" t="str">
        <f>'Informações iniciais'!$D$9</f>
        <v>Metas</v>
      </c>
      <c r="H15" s="69">
        <f>SUMIF($N$11:$N$71,'Informações iniciais'!D9,$P$11:$P$71)</f>
        <v>0</v>
      </c>
      <c r="I15" s="9"/>
      <c r="J15" s="136"/>
      <c r="K15" s="137"/>
      <c r="L15" s="138"/>
      <c r="M15" s="138"/>
      <c r="N15" s="138"/>
      <c r="O15" s="139"/>
      <c r="P15" s="140"/>
      <c r="Q15" s="9"/>
      <c r="R15" s="16" t="str">
        <f>B7</f>
        <v>Integrante 5</v>
      </c>
      <c r="S15" s="26">
        <f>E7-P7</f>
        <v>0</v>
      </c>
      <c r="T15" s="9"/>
    </row>
    <row r="16" spans="1:20" ht="16.5" customHeight="1" x14ac:dyDescent="0.25">
      <c r="A16" s="9"/>
      <c r="B16" s="173"/>
      <c r="C16" s="148"/>
      <c r="D16" s="154"/>
      <c r="E16" s="174"/>
      <c r="F16" s="9"/>
      <c r="G16" s="72" t="str">
        <f>'Informações iniciais'!$D$10</f>
        <v>Liberdade financeira</v>
      </c>
      <c r="H16" s="73">
        <f>SUMIF($N$11:$N$71,'Informações iniciais'!D10,$P$11:$P$71)</f>
        <v>0</v>
      </c>
      <c r="I16" s="9"/>
      <c r="J16" s="141"/>
      <c r="K16" s="142"/>
      <c r="L16" s="143"/>
      <c r="M16" s="143"/>
      <c r="N16" s="143"/>
      <c r="O16" s="144"/>
      <c r="P16" s="145"/>
      <c r="Q16" s="9"/>
      <c r="R16" s="28" t="s">
        <v>44</v>
      </c>
      <c r="S16" s="29">
        <f>SUM(S11:S15)</f>
        <v>0</v>
      </c>
      <c r="T16" s="9"/>
    </row>
    <row r="17" spans="1:20" ht="16.5" customHeight="1" x14ac:dyDescent="0.25">
      <c r="A17" s="9"/>
      <c r="B17" s="171"/>
      <c r="C17" s="146"/>
      <c r="D17" s="151"/>
      <c r="E17" s="172"/>
      <c r="F17" s="9"/>
      <c r="G17" s="9"/>
      <c r="H17" s="12"/>
      <c r="I17" s="9"/>
      <c r="J17" s="136"/>
      <c r="K17" s="137"/>
      <c r="L17" s="138"/>
      <c r="M17" s="138"/>
      <c r="N17" s="138"/>
      <c r="O17" s="139"/>
      <c r="P17" s="140"/>
      <c r="Q17" s="9"/>
      <c r="T17" s="9"/>
    </row>
    <row r="18" spans="1:20" ht="16.5" customHeight="1" x14ac:dyDescent="0.25">
      <c r="A18" s="9"/>
      <c r="B18" s="173"/>
      <c r="C18" s="148"/>
      <c r="D18" s="154"/>
      <c r="E18" s="174"/>
      <c r="F18" s="9"/>
      <c r="G18" s="9"/>
      <c r="H18" s="12"/>
      <c r="I18" s="9"/>
      <c r="J18" s="141"/>
      <c r="K18" s="142"/>
      <c r="L18" s="143"/>
      <c r="M18" s="143"/>
      <c r="N18" s="143"/>
      <c r="O18" s="144"/>
      <c r="P18" s="145"/>
      <c r="Q18" s="9"/>
      <c r="T18" s="9"/>
    </row>
    <row r="19" spans="1:20" ht="16.5" customHeight="1" x14ac:dyDescent="0.25">
      <c r="A19" s="9"/>
      <c r="B19" s="171"/>
      <c r="C19" s="146"/>
      <c r="D19" s="151"/>
      <c r="E19" s="172"/>
      <c r="F19" s="9"/>
      <c r="G19" s="9"/>
      <c r="H19" s="12"/>
      <c r="I19" s="9"/>
      <c r="J19" s="136"/>
      <c r="K19" s="137"/>
      <c r="L19" s="138"/>
      <c r="M19" s="138"/>
      <c r="N19" s="138"/>
      <c r="O19" s="139"/>
      <c r="P19" s="140"/>
      <c r="Q19" s="9"/>
      <c r="T19" s="9"/>
    </row>
    <row r="20" spans="1:20" ht="16.5" customHeight="1" x14ac:dyDescent="0.25">
      <c r="A20" s="9"/>
      <c r="B20" s="173"/>
      <c r="C20" s="148"/>
      <c r="D20" s="154"/>
      <c r="E20" s="174"/>
      <c r="F20" s="9"/>
      <c r="G20" s="9"/>
      <c r="H20" s="12"/>
      <c r="I20" s="9"/>
      <c r="J20" s="136"/>
      <c r="K20" s="137"/>
      <c r="L20" s="138"/>
      <c r="M20" s="138"/>
      <c r="N20" s="138"/>
      <c r="O20" s="139"/>
      <c r="P20" s="140"/>
      <c r="Q20" s="9"/>
      <c r="T20" s="9"/>
    </row>
    <row r="21" spans="1:20" ht="16.5" customHeight="1" x14ac:dyDescent="0.25">
      <c r="A21" s="9"/>
      <c r="B21" s="171"/>
      <c r="C21" s="146"/>
      <c r="D21" s="151"/>
      <c r="E21" s="172"/>
      <c r="F21" s="9"/>
      <c r="G21" s="9"/>
      <c r="H21" s="9"/>
      <c r="I21" s="9"/>
      <c r="J21" s="141"/>
      <c r="K21" s="142"/>
      <c r="L21" s="143"/>
      <c r="M21" s="143"/>
      <c r="N21" s="143"/>
      <c r="O21" s="139"/>
      <c r="P21" s="145"/>
      <c r="Q21" s="9"/>
      <c r="T21" s="9"/>
    </row>
    <row r="22" spans="1:20" ht="16.5" customHeight="1" x14ac:dyDescent="0.25">
      <c r="A22" s="9"/>
      <c r="B22" s="173"/>
      <c r="C22" s="148"/>
      <c r="D22" s="154"/>
      <c r="E22" s="174"/>
      <c r="F22" s="9"/>
      <c r="G22" s="9"/>
      <c r="H22" s="9"/>
      <c r="I22" s="9"/>
      <c r="J22" s="141"/>
      <c r="K22" s="146"/>
      <c r="L22" s="143"/>
      <c r="M22" s="143"/>
      <c r="N22" s="143"/>
      <c r="O22" s="147"/>
      <c r="P22" s="145"/>
      <c r="Q22" s="9"/>
      <c r="T22" s="9"/>
    </row>
    <row r="23" spans="1:20" ht="16.5" customHeight="1" x14ac:dyDescent="0.25">
      <c r="A23" s="9"/>
      <c r="B23" s="171"/>
      <c r="C23" s="146"/>
      <c r="D23" s="151"/>
      <c r="E23" s="172"/>
      <c r="F23" s="9"/>
      <c r="G23" s="9"/>
      <c r="H23" s="9"/>
      <c r="I23" s="9"/>
      <c r="J23" s="141"/>
      <c r="K23" s="146"/>
      <c r="L23" s="143"/>
      <c r="M23" s="143"/>
      <c r="N23" s="143"/>
      <c r="O23" s="147"/>
      <c r="P23" s="145"/>
      <c r="Q23" s="9"/>
      <c r="T23" s="9"/>
    </row>
    <row r="24" spans="1:20" ht="16.5" customHeight="1" x14ac:dyDescent="0.25">
      <c r="A24" s="9"/>
      <c r="B24" s="173"/>
      <c r="C24" s="148"/>
      <c r="D24" s="154"/>
      <c r="E24" s="174"/>
      <c r="F24" s="9"/>
      <c r="G24" s="9"/>
      <c r="H24" s="9"/>
      <c r="I24" s="9"/>
      <c r="J24" s="136"/>
      <c r="K24" s="148"/>
      <c r="L24" s="138"/>
      <c r="M24" s="138"/>
      <c r="N24" s="138"/>
      <c r="O24" s="149"/>
      <c r="P24" s="140"/>
      <c r="Q24" s="9"/>
      <c r="T24" s="25"/>
    </row>
    <row r="25" spans="1:20" ht="16.5" customHeight="1" x14ac:dyDescent="0.25">
      <c r="A25" s="9"/>
      <c r="B25" s="171"/>
      <c r="C25" s="146"/>
      <c r="D25" s="151"/>
      <c r="E25" s="172"/>
      <c r="F25" s="9"/>
      <c r="G25" s="9"/>
      <c r="H25" s="9"/>
      <c r="I25" s="9"/>
      <c r="J25" s="141"/>
      <c r="K25" s="146"/>
      <c r="L25" s="143"/>
      <c r="M25" s="143"/>
      <c r="N25" s="143"/>
      <c r="O25" s="147"/>
      <c r="P25" s="145"/>
      <c r="Q25" s="9"/>
      <c r="T25" s="25"/>
    </row>
    <row r="26" spans="1:20" ht="16.5" customHeight="1" x14ac:dyDescent="0.25">
      <c r="A26" s="9"/>
      <c r="B26" s="173"/>
      <c r="C26" s="148"/>
      <c r="D26" s="154"/>
      <c r="E26" s="174"/>
      <c r="F26" s="9"/>
      <c r="G26" s="9"/>
      <c r="H26" s="9"/>
      <c r="I26" s="9"/>
      <c r="J26" s="136"/>
      <c r="K26" s="148"/>
      <c r="L26" s="138"/>
      <c r="M26" s="138"/>
      <c r="N26" s="138"/>
      <c r="O26" s="149"/>
      <c r="P26" s="140"/>
      <c r="Q26" s="9"/>
      <c r="T26" s="9"/>
    </row>
    <row r="27" spans="1:20" ht="16.5" customHeight="1" x14ac:dyDescent="0.25">
      <c r="A27" s="9"/>
      <c r="B27" s="178"/>
      <c r="C27" s="179"/>
      <c r="D27" s="180"/>
      <c r="E27" s="181"/>
      <c r="F27" s="9"/>
      <c r="G27" s="9"/>
      <c r="H27" s="9"/>
      <c r="I27" s="9"/>
      <c r="J27" s="141"/>
      <c r="K27" s="146"/>
      <c r="L27" s="143"/>
      <c r="M27" s="143"/>
      <c r="N27" s="143"/>
      <c r="O27" s="147"/>
      <c r="P27" s="145"/>
      <c r="Q27" s="9"/>
      <c r="T27" s="9"/>
    </row>
    <row r="28" spans="1:20" ht="16.5" customHeight="1" x14ac:dyDescent="0.25">
      <c r="A28" s="9"/>
      <c r="B28" s="182"/>
      <c r="C28" s="183"/>
      <c r="D28" s="182"/>
      <c r="E28" s="184"/>
      <c r="F28" s="9"/>
      <c r="G28" s="9"/>
      <c r="H28" s="9"/>
      <c r="I28" s="9"/>
      <c r="J28" s="136"/>
      <c r="K28" s="148"/>
      <c r="L28" s="138"/>
      <c r="M28" s="138"/>
      <c r="N28" s="138"/>
      <c r="O28" s="149"/>
      <c r="P28" s="140"/>
      <c r="Q28" s="9"/>
      <c r="T28" s="9"/>
    </row>
    <row r="29" spans="1:20" ht="16.5" customHeight="1" x14ac:dyDescent="0.25">
      <c r="A29" s="9"/>
      <c r="B29" s="182"/>
      <c r="C29" s="183"/>
      <c r="D29" s="182"/>
      <c r="E29" s="184"/>
      <c r="F29" s="9"/>
      <c r="G29" s="9"/>
      <c r="H29" s="9"/>
      <c r="I29" s="9"/>
      <c r="J29" s="141"/>
      <c r="K29" s="146"/>
      <c r="L29" s="143"/>
      <c r="M29" s="143"/>
      <c r="N29" s="143"/>
      <c r="O29" s="147"/>
      <c r="P29" s="145"/>
      <c r="Q29" s="9"/>
      <c r="R29" s="30"/>
      <c r="S29" s="9"/>
      <c r="T29" s="9"/>
    </row>
    <row r="30" spans="1:20" ht="16.5" customHeight="1" x14ac:dyDescent="0.25">
      <c r="A30" s="9"/>
      <c r="B30" s="182"/>
      <c r="C30" s="183"/>
      <c r="D30" s="182"/>
      <c r="E30" s="184"/>
      <c r="F30" s="9"/>
      <c r="G30" s="9"/>
      <c r="H30" s="9"/>
      <c r="I30" s="9"/>
      <c r="J30" s="136"/>
      <c r="K30" s="148"/>
      <c r="L30" s="138"/>
      <c r="M30" s="138"/>
      <c r="N30" s="138"/>
      <c r="O30" s="149"/>
      <c r="P30" s="140"/>
      <c r="Q30" s="9"/>
      <c r="R30" s="30"/>
      <c r="S30" s="9"/>
      <c r="T30" s="9"/>
    </row>
    <row r="31" spans="1:20" ht="16.5" customHeight="1" x14ac:dyDescent="0.25">
      <c r="A31" s="9"/>
      <c r="B31" s="182"/>
      <c r="C31" s="183"/>
      <c r="D31" s="182"/>
      <c r="E31" s="185"/>
      <c r="F31" s="9"/>
      <c r="G31" s="9"/>
      <c r="H31" s="9"/>
      <c r="I31" s="9"/>
      <c r="J31" s="150"/>
      <c r="K31" s="146"/>
      <c r="L31" s="151"/>
      <c r="M31" s="151"/>
      <c r="N31" s="151"/>
      <c r="O31" s="144"/>
      <c r="P31" s="152"/>
      <c r="Q31" s="9"/>
      <c r="R31" s="9"/>
      <c r="S31" s="9"/>
      <c r="T31" s="9"/>
    </row>
    <row r="32" spans="1:20" ht="16.5" customHeight="1" x14ac:dyDescent="0.25">
      <c r="A32" s="9"/>
      <c r="B32" s="182"/>
      <c r="C32" s="183"/>
      <c r="D32" s="182"/>
      <c r="E32" s="185"/>
      <c r="F32" s="9"/>
      <c r="G32" s="9"/>
      <c r="H32" s="9"/>
      <c r="I32" s="9"/>
      <c r="J32" s="153"/>
      <c r="K32" s="148"/>
      <c r="L32" s="154"/>
      <c r="M32" s="154"/>
      <c r="N32" s="154"/>
      <c r="O32" s="139"/>
      <c r="P32" s="155"/>
      <c r="Q32" s="9"/>
      <c r="R32" s="9"/>
      <c r="S32" s="9"/>
      <c r="T32" s="9"/>
    </row>
    <row r="33" spans="1:20" ht="16.5" customHeight="1" x14ac:dyDescent="0.25">
      <c r="A33" s="9"/>
      <c r="B33" s="182"/>
      <c r="C33" s="183"/>
      <c r="D33" s="182"/>
      <c r="E33" s="185"/>
      <c r="F33" s="9"/>
      <c r="G33" s="9"/>
      <c r="H33" s="9"/>
      <c r="I33" s="9"/>
      <c r="J33" s="150"/>
      <c r="K33" s="146"/>
      <c r="L33" s="151"/>
      <c r="M33" s="151"/>
      <c r="N33" s="151"/>
      <c r="O33" s="144"/>
      <c r="P33" s="152"/>
      <c r="Q33" s="9"/>
      <c r="R33" s="9"/>
      <c r="S33" s="9"/>
      <c r="T33" s="9"/>
    </row>
    <row r="34" spans="1:20" ht="16.5" customHeight="1" x14ac:dyDescent="0.25">
      <c r="A34" s="9"/>
      <c r="B34" s="182"/>
      <c r="C34" s="183"/>
      <c r="D34" s="182"/>
      <c r="E34" s="185"/>
      <c r="F34" s="9"/>
      <c r="G34" s="9"/>
      <c r="H34" s="9"/>
      <c r="I34" s="9"/>
      <c r="J34" s="153"/>
      <c r="K34" s="148"/>
      <c r="L34" s="154"/>
      <c r="M34" s="154"/>
      <c r="N34" s="154"/>
      <c r="O34" s="139"/>
      <c r="P34" s="155"/>
      <c r="Q34" s="9"/>
      <c r="R34" s="9"/>
      <c r="S34" s="9"/>
      <c r="T34" s="9"/>
    </row>
    <row r="35" spans="1:20" ht="16.5" customHeight="1" x14ac:dyDescent="0.25">
      <c r="A35" s="9"/>
      <c r="B35" s="182"/>
      <c r="C35" s="183"/>
      <c r="D35" s="182"/>
      <c r="E35" s="185"/>
      <c r="F35" s="9"/>
      <c r="G35" s="9"/>
      <c r="H35" s="9"/>
      <c r="I35" s="9"/>
      <c r="J35" s="150"/>
      <c r="K35" s="146"/>
      <c r="L35" s="151"/>
      <c r="M35" s="151"/>
      <c r="N35" s="151"/>
      <c r="O35" s="144"/>
      <c r="P35" s="152"/>
      <c r="Q35" s="9"/>
      <c r="R35" s="9"/>
      <c r="S35" s="9"/>
      <c r="T35" s="9"/>
    </row>
    <row r="36" spans="1:20" ht="16.5" customHeight="1" x14ac:dyDescent="0.25">
      <c r="A36" s="9"/>
      <c r="B36" s="182"/>
      <c r="C36" s="183"/>
      <c r="D36" s="182"/>
      <c r="E36" s="185"/>
      <c r="F36" s="9"/>
      <c r="G36" s="9"/>
      <c r="H36" s="9"/>
      <c r="I36" s="9"/>
      <c r="J36" s="153"/>
      <c r="K36" s="148"/>
      <c r="L36" s="154"/>
      <c r="M36" s="154"/>
      <c r="N36" s="154"/>
      <c r="O36" s="139"/>
      <c r="P36" s="155"/>
      <c r="Q36" s="9"/>
      <c r="R36" s="9"/>
      <c r="S36" s="9"/>
      <c r="T36" s="9"/>
    </row>
    <row r="37" spans="1:20" ht="16.5" customHeight="1" x14ac:dyDescent="0.25">
      <c r="A37" s="9"/>
      <c r="B37" s="182"/>
      <c r="C37" s="183"/>
      <c r="D37" s="182"/>
      <c r="E37" s="185"/>
      <c r="F37" s="9"/>
      <c r="G37" s="9"/>
      <c r="H37" s="9"/>
      <c r="I37" s="9"/>
      <c r="J37" s="150"/>
      <c r="K37" s="146"/>
      <c r="L37" s="151"/>
      <c r="M37" s="151"/>
      <c r="N37" s="151"/>
      <c r="O37" s="144"/>
      <c r="P37" s="152"/>
      <c r="Q37" s="9"/>
      <c r="R37" s="9"/>
      <c r="S37" s="9"/>
      <c r="T37" s="9"/>
    </row>
    <row r="38" spans="1:20" ht="16.5" customHeight="1" x14ac:dyDescent="0.25">
      <c r="A38" s="9"/>
      <c r="B38" s="182"/>
      <c r="C38" s="183"/>
      <c r="D38" s="182"/>
      <c r="E38" s="185"/>
      <c r="F38" s="9"/>
      <c r="G38" s="9"/>
      <c r="H38" s="9"/>
      <c r="I38" s="9"/>
      <c r="J38" s="153"/>
      <c r="K38" s="148"/>
      <c r="L38" s="154"/>
      <c r="M38" s="154"/>
      <c r="N38" s="154"/>
      <c r="O38" s="139"/>
      <c r="P38" s="155"/>
      <c r="Q38" s="9"/>
      <c r="R38" s="9"/>
      <c r="S38" s="9"/>
      <c r="T38" s="9"/>
    </row>
    <row r="39" spans="1:20" ht="16.5" customHeight="1" x14ac:dyDescent="0.25">
      <c r="A39" s="9"/>
      <c r="B39" s="182"/>
      <c r="C39" s="183"/>
      <c r="D39" s="182"/>
      <c r="E39" s="185"/>
      <c r="F39" s="9"/>
      <c r="G39" s="9"/>
      <c r="H39" s="9"/>
      <c r="I39" s="9"/>
      <c r="J39" s="150"/>
      <c r="K39" s="146"/>
      <c r="L39" s="151"/>
      <c r="M39" s="151"/>
      <c r="N39" s="151"/>
      <c r="O39" s="144"/>
      <c r="P39" s="152"/>
      <c r="Q39" s="9"/>
      <c r="R39" s="9"/>
      <c r="S39" s="9"/>
      <c r="T39" s="9"/>
    </row>
    <row r="40" spans="1:20" ht="16.5" customHeight="1" x14ac:dyDescent="0.25">
      <c r="A40" s="9"/>
      <c r="B40" s="182"/>
      <c r="C40" s="183"/>
      <c r="D40" s="182"/>
      <c r="E40" s="185"/>
      <c r="F40" s="9"/>
      <c r="G40" s="9"/>
      <c r="H40" s="9"/>
      <c r="I40" s="9"/>
      <c r="J40" s="153"/>
      <c r="K40" s="148"/>
      <c r="L40" s="154"/>
      <c r="M40" s="154"/>
      <c r="N40" s="154"/>
      <c r="O40" s="139"/>
      <c r="P40" s="155"/>
      <c r="Q40" s="9"/>
      <c r="R40" s="9"/>
      <c r="S40" s="9"/>
      <c r="T40" s="9"/>
    </row>
    <row r="41" spans="1:20" ht="16.5" customHeight="1" x14ac:dyDescent="0.25">
      <c r="A41" s="9"/>
      <c r="B41" s="182"/>
      <c r="C41" s="183"/>
      <c r="D41" s="182"/>
      <c r="E41" s="185"/>
      <c r="F41" s="9"/>
      <c r="G41" s="9"/>
      <c r="H41" s="9"/>
      <c r="I41" s="9"/>
      <c r="J41" s="150"/>
      <c r="K41" s="146"/>
      <c r="L41" s="151"/>
      <c r="M41" s="151"/>
      <c r="N41" s="151"/>
      <c r="O41" s="144"/>
      <c r="P41" s="152"/>
      <c r="Q41" s="9"/>
      <c r="R41" s="9"/>
      <c r="S41" s="9"/>
      <c r="T41" s="9"/>
    </row>
    <row r="42" spans="1:20" ht="16.5" customHeight="1" x14ac:dyDescent="0.25">
      <c r="A42" s="9"/>
      <c r="B42" s="182"/>
      <c r="C42" s="183"/>
      <c r="D42" s="182"/>
      <c r="E42" s="185"/>
      <c r="F42" s="9"/>
      <c r="G42" s="9"/>
      <c r="H42" s="9"/>
      <c r="I42" s="9"/>
      <c r="J42" s="153"/>
      <c r="K42" s="148"/>
      <c r="L42" s="154"/>
      <c r="M42" s="154"/>
      <c r="N42" s="154"/>
      <c r="O42" s="139"/>
      <c r="P42" s="155"/>
      <c r="Q42" s="9"/>
      <c r="R42" s="9"/>
      <c r="S42" s="9"/>
      <c r="T42" s="9"/>
    </row>
    <row r="43" spans="1:20" ht="16.5" customHeight="1" x14ac:dyDescent="0.25">
      <c r="A43" s="9"/>
      <c r="B43" s="182"/>
      <c r="C43" s="183"/>
      <c r="D43" s="182"/>
      <c r="E43" s="185"/>
      <c r="F43" s="9"/>
      <c r="G43" s="9"/>
      <c r="H43" s="9"/>
      <c r="I43" s="9"/>
      <c r="J43" s="150"/>
      <c r="K43" s="146"/>
      <c r="L43" s="151"/>
      <c r="M43" s="151"/>
      <c r="N43" s="151"/>
      <c r="O43" s="144"/>
      <c r="P43" s="152"/>
      <c r="Q43" s="9"/>
      <c r="R43" s="9"/>
      <c r="S43" s="9"/>
      <c r="T43" s="9"/>
    </row>
    <row r="44" spans="1:20" ht="16.5" customHeight="1" x14ac:dyDescent="0.25">
      <c r="A44" s="9"/>
      <c r="B44" s="182"/>
      <c r="C44" s="183"/>
      <c r="D44" s="182"/>
      <c r="E44" s="185"/>
      <c r="F44" s="9"/>
      <c r="G44" s="9"/>
      <c r="H44" s="9"/>
      <c r="I44" s="9"/>
      <c r="J44" s="153"/>
      <c r="K44" s="148"/>
      <c r="L44" s="154"/>
      <c r="M44" s="154"/>
      <c r="N44" s="154"/>
      <c r="O44" s="139"/>
      <c r="P44" s="155"/>
      <c r="Q44" s="9"/>
      <c r="R44" s="9"/>
      <c r="S44" s="9"/>
      <c r="T44" s="9"/>
    </row>
    <row r="45" spans="1:20" ht="16.5" customHeight="1" x14ac:dyDescent="0.25">
      <c r="A45" s="9"/>
      <c r="B45" s="182"/>
      <c r="C45" s="183"/>
      <c r="D45" s="182"/>
      <c r="E45" s="185"/>
      <c r="F45" s="9"/>
      <c r="G45" s="9"/>
      <c r="H45" s="9"/>
      <c r="I45" s="9"/>
      <c r="J45" s="150"/>
      <c r="K45" s="146"/>
      <c r="L45" s="151"/>
      <c r="M45" s="151"/>
      <c r="N45" s="151"/>
      <c r="O45" s="144"/>
      <c r="P45" s="152"/>
      <c r="Q45" s="9"/>
      <c r="R45" s="9"/>
      <c r="S45" s="9"/>
      <c r="T45" s="9"/>
    </row>
    <row r="46" spans="1:20" ht="16.5" customHeight="1" x14ac:dyDescent="0.25">
      <c r="A46" s="9"/>
      <c r="B46" s="182"/>
      <c r="C46" s="183"/>
      <c r="D46" s="182"/>
      <c r="E46" s="185"/>
      <c r="F46" s="9"/>
      <c r="G46" s="9"/>
      <c r="H46" s="9"/>
      <c r="I46" s="9"/>
      <c r="J46" s="153"/>
      <c r="K46" s="148"/>
      <c r="L46" s="154"/>
      <c r="M46" s="154"/>
      <c r="N46" s="154"/>
      <c r="O46" s="139"/>
      <c r="P46" s="155"/>
      <c r="Q46" s="9"/>
      <c r="R46" s="9"/>
      <c r="S46" s="9"/>
      <c r="T46" s="9"/>
    </row>
    <row r="47" spans="1:20" ht="16.5" customHeight="1" x14ac:dyDescent="0.25">
      <c r="A47" s="9"/>
      <c r="B47" s="182"/>
      <c r="C47" s="183"/>
      <c r="D47" s="182"/>
      <c r="E47" s="185"/>
      <c r="F47" s="9"/>
      <c r="G47" s="9"/>
      <c r="H47" s="9"/>
      <c r="I47" s="9"/>
      <c r="J47" s="150"/>
      <c r="K47" s="146"/>
      <c r="L47" s="151"/>
      <c r="M47" s="151"/>
      <c r="N47" s="151"/>
      <c r="O47" s="144"/>
      <c r="P47" s="152"/>
      <c r="Q47" s="9"/>
      <c r="R47" s="9"/>
      <c r="S47" s="9"/>
      <c r="T47" s="9"/>
    </row>
    <row r="48" spans="1:20" ht="16.5" customHeight="1" x14ac:dyDescent="0.25">
      <c r="A48" s="9"/>
      <c r="B48" s="182"/>
      <c r="C48" s="183"/>
      <c r="D48" s="182"/>
      <c r="E48" s="185"/>
      <c r="F48" s="9"/>
      <c r="G48" s="9"/>
      <c r="H48" s="9"/>
      <c r="I48" s="9"/>
      <c r="J48" s="153"/>
      <c r="K48" s="148"/>
      <c r="L48" s="154"/>
      <c r="M48" s="154"/>
      <c r="N48" s="154"/>
      <c r="O48" s="139"/>
      <c r="P48" s="155"/>
      <c r="Q48" s="9"/>
      <c r="R48" s="9"/>
      <c r="S48" s="9"/>
      <c r="T48" s="9"/>
    </row>
    <row r="49" spans="1:20" ht="16.5" customHeight="1" x14ac:dyDescent="0.25">
      <c r="A49" s="9"/>
      <c r="B49" s="182"/>
      <c r="C49" s="183"/>
      <c r="D49" s="182"/>
      <c r="E49" s="185"/>
      <c r="F49" s="9"/>
      <c r="G49" s="9"/>
      <c r="H49" s="9"/>
      <c r="I49" s="9"/>
      <c r="J49" s="150"/>
      <c r="K49" s="146"/>
      <c r="L49" s="151"/>
      <c r="M49" s="151"/>
      <c r="N49" s="151"/>
      <c r="O49" s="144"/>
      <c r="P49" s="152"/>
      <c r="Q49" s="9"/>
      <c r="R49" s="9"/>
      <c r="S49" s="9"/>
      <c r="T49" s="9"/>
    </row>
    <row r="50" spans="1:20" ht="16.5" customHeight="1" x14ac:dyDescent="0.25">
      <c r="A50" s="9"/>
      <c r="B50" s="182"/>
      <c r="C50" s="183"/>
      <c r="D50" s="182"/>
      <c r="E50" s="185"/>
      <c r="F50" s="9"/>
      <c r="G50" s="9"/>
      <c r="H50" s="9"/>
      <c r="I50" s="9"/>
      <c r="J50" s="150"/>
      <c r="K50" s="146"/>
      <c r="L50" s="151"/>
      <c r="M50" s="151"/>
      <c r="N50" s="151"/>
      <c r="O50" s="144"/>
      <c r="P50" s="152"/>
      <c r="Q50" s="9"/>
      <c r="R50" s="9"/>
      <c r="S50" s="9"/>
      <c r="T50" s="9"/>
    </row>
    <row r="51" spans="1:20" ht="16.5" customHeight="1" x14ac:dyDescent="0.25">
      <c r="A51" s="9"/>
      <c r="B51" s="182"/>
      <c r="C51" s="183"/>
      <c r="D51" s="182"/>
      <c r="E51" s="185"/>
      <c r="F51" s="9"/>
      <c r="G51" s="9"/>
      <c r="H51" s="9"/>
      <c r="I51" s="9"/>
      <c r="J51" s="153"/>
      <c r="K51" s="148"/>
      <c r="L51" s="154"/>
      <c r="M51" s="154"/>
      <c r="N51" s="154"/>
      <c r="O51" s="139"/>
      <c r="P51" s="155"/>
      <c r="Q51" s="9"/>
      <c r="R51" s="9"/>
      <c r="S51" s="9"/>
      <c r="T51" s="9"/>
    </row>
    <row r="52" spans="1:20" ht="16.5" customHeight="1" x14ac:dyDescent="0.25">
      <c r="A52" s="9"/>
      <c r="B52" s="182"/>
      <c r="C52" s="183"/>
      <c r="D52" s="182"/>
      <c r="E52" s="185"/>
      <c r="F52" s="9"/>
      <c r="G52" s="9"/>
      <c r="H52" s="9"/>
      <c r="I52" s="9"/>
      <c r="J52" s="156"/>
      <c r="K52" s="157"/>
      <c r="L52" s="158"/>
      <c r="M52" s="158"/>
      <c r="N52" s="158"/>
      <c r="O52" s="159"/>
      <c r="P52" s="160"/>
      <c r="Q52" s="9"/>
      <c r="R52" s="9"/>
      <c r="S52" s="9"/>
      <c r="T52" s="9"/>
    </row>
    <row r="53" spans="1:20" ht="16.5" customHeight="1" x14ac:dyDescent="0.25">
      <c r="A53" s="9"/>
      <c r="B53" s="182"/>
      <c r="C53" s="183"/>
      <c r="D53" s="182"/>
      <c r="E53" s="185"/>
      <c r="F53" s="9"/>
      <c r="G53" s="9"/>
      <c r="H53" s="9"/>
      <c r="I53" s="9"/>
      <c r="J53" s="156"/>
      <c r="K53" s="157"/>
      <c r="L53" s="158"/>
      <c r="M53" s="158"/>
      <c r="N53" s="158"/>
      <c r="O53" s="159"/>
      <c r="P53" s="160"/>
      <c r="Q53" s="9"/>
      <c r="R53" s="9"/>
      <c r="S53" s="9"/>
      <c r="T53" s="9"/>
    </row>
    <row r="54" spans="1:20" ht="16.5" customHeight="1" x14ac:dyDescent="0.25">
      <c r="A54" s="9"/>
      <c r="B54" s="182"/>
      <c r="C54" s="183"/>
      <c r="D54" s="182"/>
      <c r="E54" s="185"/>
      <c r="F54" s="9"/>
      <c r="G54" s="9"/>
      <c r="H54" s="9"/>
      <c r="I54" s="9"/>
      <c r="J54" s="156"/>
      <c r="K54" s="157"/>
      <c r="L54" s="158"/>
      <c r="M54" s="158"/>
      <c r="N54" s="158"/>
      <c r="O54" s="159"/>
      <c r="P54" s="160"/>
      <c r="Q54" s="9"/>
      <c r="R54" s="9"/>
      <c r="S54" s="9"/>
      <c r="T54" s="9"/>
    </row>
    <row r="55" spans="1:20" ht="16.5" customHeight="1" x14ac:dyDescent="0.25">
      <c r="A55" s="9"/>
      <c r="B55" s="182"/>
      <c r="C55" s="183"/>
      <c r="D55" s="182"/>
      <c r="E55" s="185"/>
      <c r="F55" s="9"/>
      <c r="G55" s="9"/>
      <c r="H55" s="9"/>
      <c r="I55" s="9"/>
      <c r="J55" s="156"/>
      <c r="K55" s="157"/>
      <c r="L55" s="158"/>
      <c r="M55" s="158"/>
      <c r="N55" s="158"/>
      <c r="O55" s="159"/>
      <c r="P55" s="160"/>
      <c r="Q55" s="9"/>
      <c r="R55" s="9"/>
      <c r="S55" s="9"/>
      <c r="T55" s="9"/>
    </row>
    <row r="56" spans="1:20" ht="16.5" customHeight="1" x14ac:dyDescent="0.25">
      <c r="A56" s="9"/>
      <c r="B56" s="182"/>
      <c r="C56" s="183"/>
      <c r="D56" s="182"/>
      <c r="E56" s="185"/>
      <c r="F56" s="9"/>
      <c r="G56" s="9"/>
      <c r="H56" s="9"/>
      <c r="I56" s="9"/>
      <c r="J56" s="156"/>
      <c r="K56" s="157"/>
      <c r="L56" s="158"/>
      <c r="M56" s="158"/>
      <c r="N56" s="158"/>
      <c r="O56" s="159"/>
      <c r="P56" s="160"/>
      <c r="Q56" s="9"/>
      <c r="R56" s="9"/>
      <c r="S56" s="9"/>
      <c r="T56" s="9"/>
    </row>
    <row r="57" spans="1:20" ht="16.5" customHeight="1" x14ac:dyDescent="0.25">
      <c r="A57" s="9"/>
      <c r="B57" s="182"/>
      <c r="C57" s="183"/>
      <c r="D57" s="182"/>
      <c r="E57" s="185"/>
      <c r="F57" s="9"/>
      <c r="G57" s="9"/>
      <c r="H57" s="9"/>
      <c r="I57" s="9"/>
      <c r="J57" s="156"/>
      <c r="K57" s="157"/>
      <c r="L57" s="158"/>
      <c r="M57" s="158"/>
      <c r="N57" s="158"/>
      <c r="O57" s="159"/>
      <c r="P57" s="160"/>
      <c r="Q57" s="9"/>
      <c r="R57" s="9"/>
      <c r="S57" s="9"/>
      <c r="T57" s="9"/>
    </row>
    <row r="58" spans="1:20" ht="16.5" customHeight="1" x14ac:dyDescent="0.25">
      <c r="A58" s="9"/>
      <c r="B58" s="182"/>
      <c r="C58" s="183"/>
      <c r="D58" s="182"/>
      <c r="E58" s="185"/>
      <c r="F58" s="9"/>
      <c r="G58" s="9"/>
      <c r="H58" s="9"/>
      <c r="I58" s="9"/>
      <c r="J58" s="156"/>
      <c r="K58" s="157"/>
      <c r="L58" s="158"/>
      <c r="M58" s="158"/>
      <c r="N58" s="158"/>
      <c r="O58" s="159"/>
      <c r="P58" s="160"/>
      <c r="Q58" s="9"/>
      <c r="R58" s="9"/>
      <c r="S58" s="9"/>
      <c r="T58" s="9"/>
    </row>
    <row r="59" spans="1:20" ht="16.5" customHeight="1" x14ac:dyDescent="0.25">
      <c r="A59" s="9"/>
      <c r="B59" s="182"/>
      <c r="C59" s="183"/>
      <c r="D59" s="182"/>
      <c r="E59" s="185"/>
      <c r="F59" s="9"/>
      <c r="G59" s="9"/>
      <c r="H59" s="9"/>
      <c r="I59" s="9"/>
      <c r="J59" s="156"/>
      <c r="K59" s="157"/>
      <c r="L59" s="158"/>
      <c r="M59" s="158"/>
      <c r="N59" s="158"/>
      <c r="O59" s="159"/>
      <c r="P59" s="160"/>
      <c r="Q59" s="9"/>
      <c r="R59" s="9"/>
      <c r="S59" s="9"/>
      <c r="T59" s="9"/>
    </row>
    <row r="60" spans="1:20" ht="16.5" customHeight="1" x14ac:dyDescent="0.25">
      <c r="A60" s="9"/>
      <c r="B60" s="182"/>
      <c r="C60" s="183"/>
      <c r="D60" s="182"/>
      <c r="E60" s="185"/>
      <c r="F60" s="9"/>
      <c r="G60" s="9"/>
      <c r="H60" s="9"/>
      <c r="I60" s="9"/>
      <c r="J60" s="156"/>
      <c r="K60" s="157"/>
      <c r="L60" s="158"/>
      <c r="M60" s="158"/>
      <c r="N60" s="158"/>
      <c r="O60" s="159"/>
      <c r="P60" s="160"/>
      <c r="Q60" s="9"/>
      <c r="R60" s="9"/>
      <c r="S60" s="9"/>
      <c r="T60" s="9"/>
    </row>
    <row r="61" spans="1:20" ht="16.5" customHeight="1" x14ac:dyDescent="0.25">
      <c r="A61" s="9"/>
      <c r="B61" s="182"/>
      <c r="C61" s="183"/>
      <c r="D61" s="182"/>
      <c r="E61" s="185"/>
      <c r="F61" s="9"/>
      <c r="G61" s="9"/>
      <c r="H61" s="9"/>
      <c r="I61" s="9"/>
      <c r="J61" s="150"/>
      <c r="K61" s="146"/>
      <c r="L61" s="151"/>
      <c r="M61" s="151"/>
      <c r="N61" s="151"/>
      <c r="O61" s="144"/>
      <c r="P61" s="152"/>
      <c r="Q61" s="9"/>
      <c r="R61" s="9"/>
      <c r="S61" s="9"/>
      <c r="T61" s="9"/>
    </row>
    <row r="62" spans="1:20" ht="16.5" customHeight="1" x14ac:dyDescent="0.25">
      <c r="A62" s="9"/>
      <c r="B62" s="182"/>
      <c r="C62" s="183"/>
      <c r="D62" s="182"/>
      <c r="E62" s="185"/>
      <c r="F62" s="9"/>
      <c r="G62" s="9"/>
      <c r="H62" s="9"/>
      <c r="I62" s="9"/>
      <c r="J62" s="153"/>
      <c r="K62" s="148"/>
      <c r="L62" s="154"/>
      <c r="M62" s="154"/>
      <c r="N62" s="154"/>
      <c r="O62" s="139"/>
      <c r="P62" s="155"/>
      <c r="Q62" s="9"/>
      <c r="R62" s="9"/>
      <c r="S62" s="9"/>
      <c r="T62" s="9"/>
    </row>
    <row r="63" spans="1:20" ht="16.5" customHeight="1" x14ac:dyDescent="0.25">
      <c r="A63" s="9"/>
      <c r="B63" s="182"/>
      <c r="C63" s="183"/>
      <c r="D63" s="182"/>
      <c r="E63" s="185"/>
      <c r="F63" s="9"/>
      <c r="G63" s="9"/>
      <c r="H63" s="9"/>
      <c r="I63" s="9"/>
      <c r="J63" s="150"/>
      <c r="K63" s="146"/>
      <c r="L63" s="151"/>
      <c r="M63" s="151"/>
      <c r="N63" s="151"/>
      <c r="O63" s="144"/>
      <c r="P63" s="152"/>
      <c r="Q63" s="9"/>
      <c r="R63" s="9"/>
      <c r="S63" s="9"/>
      <c r="T63" s="9"/>
    </row>
    <row r="64" spans="1:20" ht="16.5" customHeight="1" x14ac:dyDescent="0.25">
      <c r="A64" s="9"/>
      <c r="B64" s="182"/>
      <c r="C64" s="183"/>
      <c r="D64" s="182"/>
      <c r="E64" s="185"/>
      <c r="F64" s="9"/>
      <c r="G64" s="9"/>
      <c r="H64" s="9"/>
      <c r="I64" s="9"/>
      <c r="J64" s="153"/>
      <c r="K64" s="148"/>
      <c r="L64" s="154"/>
      <c r="M64" s="154"/>
      <c r="N64" s="154"/>
      <c r="O64" s="139"/>
      <c r="P64" s="155"/>
      <c r="Q64" s="9"/>
      <c r="R64" s="9"/>
      <c r="S64" s="9"/>
      <c r="T64" s="9"/>
    </row>
    <row r="65" spans="1:20" ht="16.5" customHeight="1" x14ac:dyDescent="0.25">
      <c r="A65" s="9"/>
      <c r="B65" s="182"/>
      <c r="C65" s="183"/>
      <c r="D65" s="182"/>
      <c r="E65" s="185"/>
      <c r="F65" s="9"/>
      <c r="G65" s="9"/>
      <c r="H65" s="9"/>
      <c r="I65" s="9"/>
      <c r="J65" s="141"/>
      <c r="K65" s="146"/>
      <c r="L65" s="143"/>
      <c r="M65" s="143"/>
      <c r="N65" s="143"/>
      <c r="O65" s="147"/>
      <c r="P65" s="152"/>
      <c r="Q65" s="9"/>
      <c r="R65" s="9"/>
      <c r="S65" s="9"/>
      <c r="T65" s="9"/>
    </row>
    <row r="66" spans="1:20" ht="16.5" customHeight="1" x14ac:dyDescent="0.25">
      <c r="A66" s="9"/>
      <c r="B66" s="182"/>
      <c r="C66" s="183"/>
      <c r="D66" s="182"/>
      <c r="E66" s="185"/>
      <c r="F66" s="9"/>
      <c r="G66" s="9"/>
      <c r="H66" s="9"/>
      <c r="I66" s="9"/>
      <c r="J66" s="136"/>
      <c r="K66" s="148"/>
      <c r="L66" s="138"/>
      <c r="M66" s="138"/>
      <c r="N66" s="138"/>
      <c r="O66" s="149"/>
      <c r="P66" s="155"/>
      <c r="Q66" s="9"/>
      <c r="R66" s="9"/>
      <c r="S66" s="9"/>
      <c r="T66" s="9"/>
    </row>
    <row r="67" spans="1:20" ht="16.5" customHeight="1" x14ac:dyDescent="0.25">
      <c r="A67" s="9"/>
      <c r="B67" s="182"/>
      <c r="C67" s="183"/>
      <c r="D67" s="182"/>
      <c r="E67" s="185"/>
      <c r="F67" s="9"/>
      <c r="G67" s="9"/>
      <c r="H67" s="9"/>
      <c r="I67" s="9"/>
      <c r="J67" s="161"/>
      <c r="K67" s="162"/>
      <c r="L67" s="163"/>
      <c r="M67" s="163"/>
      <c r="N67" s="163"/>
      <c r="O67" s="164"/>
      <c r="P67" s="165"/>
      <c r="Q67" s="9"/>
      <c r="R67" s="9"/>
      <c r="S67" s="9"/>
      <c r="T67" s="9"/>
    </row>
    <row r="68" spans="1:20" ht="16.5" customHeight="1" x14ac:dyDescent="0.25">
      <c r="A68" s="9"/>
      <c r="B68" s="182"/>
      <c r="C68" s="183"/>
      <c r="D68" s="182"/>
      <c r="E68" s="185"/>
      <c r="F68" s="9"/>
      <c r="G68" s="9"/>
      <c r="H68" s="9"/>
      <c r="I68" s="9"/>
      <c r="J68" s="166"/>
      <c r="K68" s="167"/>
      <c r="L68" s="166"/>
      <c r="M68" s="166"/>
      <c r="N68" s="166"/>
      <c r="O68" s="168"/>
      <c r="P68" s="169"/>
      <c r="Q68" s="9"/>
      <c r="R68" s="9"/>
      <c r="S68" s="9"/>
      <c r="T68" s="9"/>
    </row>
  </sheetData>
  <sheetProtection algorithmName="SHA-512" hashValue="kwY0i5bCMBQIdnHeVE9cys+nbJf/Lg5mpeZIsM5tT2HX6T4vgkvx2r5ibzbegW9i5rqYrzCm4BFmktGVDaa6CA==" saltValue="8yQMVDgfDBCzXld8ePfdBQ==" spinCount="100000" sheet="1" objects="1" scenarios="1"/>
  <mergeCells count="16">
    <mergeCell ref="G10:H10"/>
    <mergeCell ref="R10:S10"/>
    <mergeCell ref="B2:E2"/>
    <mergeCell ref="G2:H2"/>
    <mergeCell ref="J2:P2"/>
    <mergeCell ref="B3:D3"/>
    <mergeCell ref="J3:O3"/>
    <mergeCell ref="B4:D4"/>
    <mergeCell ref="B5:D5"/>
    <mergeCell ref="B8:D8"/>
    <mergeCell ref="J8:O8"/>
    <mergeCell ref="J4:O4"/>
    <mergeCell ref="J5:O5"/>
    <mergeCell ref="B6:D6"/>
    <mergeCell ref="B7:D7"/>
    <mergeCell ref="J7:O7"/>
  </mergeCells>
  <dataValidations count="3">
    <dataValidation type="custom" allowBlank="1" showDropDown="1" sqref="C11:C27 K11:K67" xr:uid="{A297DBEE-4511-49A7-B71A-95AF2AAE7A9E}">
      <formula1>OR(NOT(ISERROR(DATEVALUE(C11))), AND(ISNUMBER(C11), LEFT(CELL("format", C11))="D"))</formula1>
    </dataValidation>
    <dataValidation type="custom" allowBlank="1" showDropDown="1" sqref="E11:E27 P11:P67" xr:uid="{4C4D1214-954B-40F7-A42D-EFDC08C2FB4A}">
      <formula1>AND(ISNUMBER(E11),(NOT(OR(NOT(ISERROR(DATEVALUE(E11))), AND(ISNUMBER(E11), LEFT(CELL("format", E11))="D")))))</formula1>
    </dataValidation>
    <dataValidation allowBlank="1" showDropDown="1" sqref="O11:O67" xr:uid="{483AAA4D-7060-4312-9F97-85028FCC53D7}"/>
  </dataValidations>
  <printOptions horizontalCentered="1"/>
  <pageMargins left="0.23622047244094491" right="0.23622047244094491" top="0.74803149606299213" bottom="0.74803149606299213" header="0.31496062992125984" footer="0.31496062992125984"/>
  <pageSetup scale="48" fitToHeight="0" orientation="landscape" r:id="rId1"/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B487049-759C-4C07-A781-CB5F26317157}">
          <x14:formula1>
            <xm:f>'Informações iniciais'!$B$5:$B$9</xm:f>
          </x14:formula1>
          <xm:sqref>B11:B27 J11:J67</xm:sqref>
        </x14:dataValidation>
        <x14:dataValidation type="list" allowBlank="1" showErrorMessage="1" xr:uid="{C79F7A62-FED7-46B1-A620-4BBC9F76418D}">
          <x14:formula1>
            <xm:f>'Informações iniciais'!$G$5:$G$10</xm:f>
          </x14:formula1>
          <xm:sqref>M11:M67</xm:sqref>
        </x14:dataValidation>
        <x14:dataValidation type="list" allowBlank="1" showErrorMessage="1" xr:uid="{95573B69-0C4E-482A-8349-DF9645D1BFBB}">
          <x14:formula1>
            <xm:f>'Informações iniciais'!$D$5:$D$10</xm:f>
          </x14:formula1>
          <xm:sqref>N11:N67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8"/>
  <sheetViews>
    <sheetView showGridLines="0" zoomScale="90" zoomScaleNormal="90" workbookViewId="0">
      <selection activeCell="M21" sqref="M21"/>
    </sheetView>
  </sheetViews>
  <sheetFormatPr defaultColWidth="14.42578125" defaultRowHeight="15" customHeight="1" x14ac:dyDescent="0.25"/>
  <cols>
    <col min="1" max="1" width="1.7109375" customWidth="1"/>
    <col min="2" max="2" width="16.5703125" style="170" customWidth="1"/>
    <col min="3" max="3" width="12.28515625" style="170" bestFit="1" customWidth="1"/>
    <col min="4" max="4" width="17.140625" style="170" customWidth="1"/>
    <col min="5" max="5" width="15.28515625" style="170" customWidth="1"/>
    <col min="6" max="6" width="2.7109375" customWidth="1"/>
    <col min="7" max="7" width="21.140625" bestFit="1" customWidth="1"/>
    <col min="8" max="8" width="13.85546875" customWidth="1"/>
    <col min="9" max="9" width="2.7109375" customWidth="1"/>
    <col min="10" max="10" width="13" style="170" bestFit="1" customWidth="1"/>
    <col min="11" max="11" width="11.85546875" style="170" bestFit="1" customWidth="1"/>
    <col min="12" max="12" width="29.140625" style="170" customWidth="1"/>
    <col min="13" max="13" width="22" style="170" bestFit="1" customWidth="1"/>
    <col min="14" max="14" width="21.85546875" style="170" customWidth="1"/>
    <col min="15" max="15" width="8.7109375" style="170" bestFit="1" customWidth="1"/>
    <col min="16" max="16" width="18.140625" style="170" customWidth="1"/>
    <col min="17" max="17" width="2.7109375" customWidth="1"/>
    <col min="18" max="18" width="22.5703125" bestFit="1" customWidth="1"/>
    <col min="19" max="19" width="23.85546875" bestFit="1" customWidth="1"/>
    <col min="20" max="20" width="12.42578125" customWidth="1"/>
  </cols>
  <sheetData>
    <row r="1" spans="1:20" ht="11.25" customHeight="1" x14ac:dyDescent="0.25">
      <c r="A1" s="9"/>
      <c r="B1" s="10"/>
      <c r="C1" s="11"/>
      <c r="D1" s="10"/>
      <c r="E1" s="9"/>
      <c r="F1" s="9"/>
      <c r="G1" s="9"/>
      <c r="H1" s="12"/>
      <c r="I1" s="9"/>
      <c r="J1" s="10"/>
      <c r="K1" s="11"/>
      <c r="L1" s="10"/>
      <c r="M1" s="10"/>
      <c r="N1" s="10"/>
      <c r="O1" s="13"/>
      <c r="P1" s="9"/>
      <c r="Q1" s="9"/>
      <c r="R1" s="9"/>
      <c r="S1" s="9"/>
      <c r="T1" s="9"/>
    </row>
    <row r="2" spans="1:20" ht="16.5" customHeight="1" x14ac:dyDescent="0.25">
      <c r="A2" s="9"/>
      <c r="B2" s="116" t="s">
        <v>28</v>
      </c>
      <c r="C2" s="117"/>
      <c r="D2" s="117"/>
      <c r="E2" s="118"/>
      <c r="F2" s="9"/>
      <c r="G2" s="89" t="s">
        <v>29</v>
      </c>
      <c r="H2" s="119"/>
      <c r="I2" s="9"/>
      <c r="J2" s="120" t="s">
        <v>30</v>
      </c>
      <c r="K2" s="117"/>
      <c r="L2" s="117"/>
      <c r="M2" s="117"/>
      <c r="N2" s="117"/>
      <c r="O2" s="117"/>
      <c r="P2" s="118"/>
      <c r="Q2" s="9"/>
      <c r="R2" s="14" t="s">
        <v>31</v>
      </c>
      <c r="S2" s="15" t="s">
        <v>32</v>
      </c>
      <c r="T2" s="9"/>
    </row>
    <row r="3" spans="1:20" ht="16.5" customHeight="1" x14ac:dyDescent="0.25">
      <c r="A3" s="9"/>
      <c r="B3" s="94" t="str">
        <f>'Informações iniciais'!B5</f>
        <v>Integrante 1</v>
      </c>
      <c r="C3" s="121"/>
      <c r="D3" s="122"/>
      <c r="E3" s="26">
        <f>SUMIF($B$11:$B$68,'Informações iniciais'!B5,$E$11:$E$68)</f>
        <v>0</v>
      </c>
      <c r="F3" s="9"/>
      <c r="G3" s="61" t="str">
        <f>'Informações iniciais'!$D$5</f>
        <v>Despesa fixa</v>
      </c>
      <c r="H3" s="62">
        <f>E8*'Informações iniciais'!$E$5</f>
        <v>0</v>
      </c>
      <c r="I3" s="9"/>
      <c r="J3" s="97" t="str">
        <f>'Informações iniciais'!B5</f>
        <v>Integrante 1</v>
      </c>
      <c r="K3" s="121"/>
      <c r="L3" s="121"/>
      <c r="M3" s="121"/>
      <c r="N3" s="121"/>
      <c r="O3" s="122"/>
      <c r="P3" s="74">
        <f>SUMIF($J$11:$J$68,'Informações iniciais'!B5,$P$11:$P$68)</f>
        <v>0</v>
      </c>
      <c r="Q3" s="9"/>
      <c r="R3" s="16" t="str">
        <f>'Informações iniciais'!G6</f>
        <v>Cartão de crédito 1</v>
      </c>
      <c r="S3" s="26">
        <f>SUMIF($M$11:$M$68,'Informações iniciais'!G6,$P$11:$P$68)</f>
        <v>0</v>
      </c>
      <c r="T3" s="9"/>
    </row>
    <row r="4" spans="1:20" ht="16.5" customHeight="1" x14ac:dyDescent="0.25">
      <c r="A4" s="9"/>
      <c r="B4" s="100" t="str">
        <f>'Informações iniciais'!B6</f>
        <v>Integrante 2</v>
      </c>
      <c r="C4" s="123"/>
      <c r="D4" s="124"/>
      <c r="E4" s="48">
        <f>SUMIF($B$11:$B$68,'Informações iniciais'!B6,$E$11:$E$68)</f>
        <v>0</v>
      </c>
      <c r="F4" s="9"/>
      <c r="G4" s="64" t="str">
        <f>'Informações iniciais'!$D$6</f>
        <v>Gasto extra</v>
      </c>
      <c r="H4" s="65">
        <f>E8*'Informações iniciais'!$E$6</f>
        <v>0</v>
      </c>
      <c r="I4" s="9"/>
      <c r="J4" s="107" t="str">
        <f>'Informações iniciais'!B6</f>
        <v>Integrante 2</v>
      </c>
      <c r="K4" s="125"/>
      <c r="L4" s="125"/>
      <c r="M4" s="125"/>
      <c r="N4" s="125"/>
      <c r="O4" s="126"/>
      <c r="P4" s="77">
        <f>SUMIF($J$11:$J$68,'Informações iniciais'!B6,$P$11:$P$68)</f>
        <v>0</v>
      </c>
      <c r="Q4" s="9"/>
      <c r="R4" s="17" t="str">
        <f>'Informações iniciais'!G7</f>
        <v>Cartão de crédito 2</v>
      </c>
      <c r="S4" s="78">
        <f>SUMIF($M$11:$M$68,'Informações iniciais'!G7,$P$11:$P$68)</f>
        <v>0</v>
      </c>
      <c r="T4" s="9"/>
    </row>
    <row r="5" spans="1:20" ht="16.5" customHeight="1" x14ac:dyDescent="0.25">
      <c r="A5" s="9"/>
      <c r="B5" s="94" t="str">
        <f>'Informações iniciais'!B7</f>
        <v>Integrante 3</v>
      </c>
      <c r="C5" s="121"/>
      <c r="D5" s="122"/>
      <c r="E5" s="26">
        <f>SUMIF($B$11:$B$68,'Informações iniciais'!B7,$E$11:$E$68)</f>
        <v>0</v>
      </c>
      <c r="F5" s="9"/>
      <c r="G5" s="61" t="str">
        <f>'Informações iniciais'!$D$7</f>
        <v>Aperfeiçoamento</v>
      </c>
      <c r="H5" s="62">
        <f>E8*'Informações iniciais'!$E$7</f>
        <v>0</v>
      </c>
      <c r="I5" s="9"/>
      <c r="J5" s="97" t="str">
        <f>'Informações iniciais'!B7</f>
        <v>Integrante 3</v>
      </c>
      <c r="K5" s="121"/>
      <c r="L5" s="121"/>
      <c r="M5" s="121"/>
      <c r="N5" s="121"/>
      <c r="O5" s="122"/>
      <c r="P5" s="74">
        <f>SUMIF($J$11:$J$68,'Informações iniciais'!B7,$P$11:$P$68)</f>
        <v>0</v>
      </c>
      <c r="Q5" s="9"/>
      <c r="R5" s="16" t="str">
        <f>'Informações iniciais'!G8</f>
        <v>Cartão de crédito 4</v>
      </c>
      <c r="S5" s="26">
        <f>SUMIF($M$11:$M$68,'Informações iniciais'!G8,$P$11:$P$68)</f>
        <v>0</v>
      </c>
      <c r="T5" s="9"/>
    </row>
    <row r="6" spans="1:20" ht="16.5" customHeight="1" x14ac:dyDescent="0.25">
      <c r="A6" s="9"/>
      <c r="B6" s="100" t="str">
        <f>'Informações iniciais'!B8</f>
        <v>Integrante 4</v>
      </c>
      <c r="C6" s="123"/>
      <c r="D6" s="124"/>
      <c r="E6" s="48">
        <f>SUMIF($B$11:$B$68,'Informações iniciais'!B8,$E$11:$E$68)</f>
        <v>0</v>
      </c>
      <c r="F6" s="9"/>
      <c r="G6" s="64" t="str">
        <f>'Informações iniciais'!$D$8</f>
        <v>Lazer</v>
      </c>
      <c r="H6" s="65">
        <f>E8*'Informações iniciais'!$E$8</f>
        <v>0</v>
      </c>
      <c r="I6" s="9"/>
      <c r="J6" s="49" t="str">
        <f>'Informações iniciais'!B8</f>
        <v>Integrante 4</v>
      </c>
      <c r="K6" s="75"/>
      <c r="L6" s="75"/>
      <c r="M6" s="75"/>
      <c r="N6" s="75"/>
      <c r="O6" s="76"/>
      <c r="P6" s="77">
        <f>SUMIF($J$11:$J$68,'Informações iniciais'!B8,$P$11:$P$68)</f>
        <v>0</v>
      </c>
      <c r="Q6" s="9"/>
      <c r="R6" s="17" t="str">
        <f>'Informações iniciais'!G9</f>
        <v>Cartão de crédito 5</v>
      </c>
      <c r="S6" s="78">
        <f>SUMIF($M$11:$M$68,'Informações iniciais'!G9,$P$11:$P$68)</f>
        <v>0</v>
      </c>
      <c r="T6" s="9"/>
    </row>
    <row r="7" spans="1:20" ht="16.5" customHeight="1" x14ac:dyDescent="0.25">
      <c r="A7" s="9"/>
      <c r="B7" s="94" t="str">
        <f>'Informações iniciais'!B9</f>
        <v>Integrante 5</v>
      </c>
      <c r="C7" s="121"/>
      <c r="D7" s="122"/>
      <c r="E7" s="26">
        <f>SUMIF($B$11:$B$68,'Informações iniciais'!B9,$E$11:$E$68)</f>
        <v>0</v>
      </c>
      <c r="F7" s="9"/>
      <c r="G7" s="61" t="str">
        <f>'Informações iniciais'!$D$9</f>
        <v>Metas</v>
      </c>
      <c r="H7" s="62">
        <f>E8*'Informações iniciais'!$E$9</f>
        <v>0</v>
      </c>
      <c r="I7" s="9"/>
      <c r="J7" s="110" t="str">
        <f>'Informações iniciais'!B9</f>
        <v>Integrante 5</v>
      </c>
      <c r="K7" s="121"/>
      <c r="L7" s="121"/>
      <c r="M7" s="121"/>
      <c r="N7" s="121"/>
      <c r="O7" s="122"/>
      <c r="P7" s="74">
        <f>SUMIF($J$11:$J$68,'Informações iniciais'!B9,$P$11:$P$68)</f>
        <v>0</v>
      </c>
      <c r="Q7" s="9"/>
      <c r="R7" s="16" t="str">
        <f>'Informações iniciais'!G10</f>
        <v>Cartão de crédito 6</v>
      </c>
      <c r="S7" s="26">
        <f>SUMIF($M$11:$M$68,'Informações iniciais'!G10,$P$11:$P$68)</f>
        <v>0</v>
      </c>
      <c r="T7" s="9"/>
    </row>
    <row r="8" spans="1:20" ht="16.5" customHeight="1" x14ac:dyDescent="0.25">
      <c r="A8" s="10"/>
      <c r="B8" s="127" t="s">
        <v>33</v>
      </c>
      <c r="C8" s="128"/>
      <c r="D8" s="128"/>
      <c r="E8" s="18">
        <f>SUM(E11:E39)</f>
        <v>0</v>
      </c>
      <c r="F8" s="10"/>
      <c r="G8" s="66" t="str">
        <f>'Informações iniciais'!$D$10</f>
        <v>Liberdade financeira</v>
      </c>
      <c r="H8" s="67">
        <f>E8*'Informações iniciais'!$E$10</f>
        <v>0</v>
      </c>
      <c r="I8" s="10"/>
      <c r="J8" s="129" t="s">
        <v>33</v>
      </c>
      <c r="K8" s="128"/>
      <c r="L8" s="128"/>
      <c r="M8" s="128"/>
      <c r="N8" s="128"/>
      <c r="O8" s="128"/>
      <c r="P8" s="19">
        <f>SUM(P3:P7)</f>
        <v>0</v>
      </c>
      <c r="Q8" s="10"/>
      <c r="R8" s="23" t="s">
        <v>34</v>
      </c>
      <c r="S8" s="24">
        <f>SUM(S3:S7)</f>
        <v>0</v>
      </c>
      <c r="T8" s="10"/>
    </row>
    <row r="9" spans="1:20" ht="16.5" customHeight="1" x14ac:dyDescent="0.25">
      <c r="A9" s="10"/>
      <c r="B9" s="20"/>
      <c r="C9" s="20"/>
      <c r="D9" s="20"/>
      <c r="E9" s="20"/>
      <c r="F9" s="10"/>
      <c r="G9" s="63"/>
      <c r="H9" s="63"/>
      <c r="I9" s="10"/>
      <c r="J9" s="21"/>
      <c r="K9" s="21"/>
      <c r="L9" s="21"/>
      <c r="M9" s="21"/>
      <c r="N9" s="21"/>
      <c r="O9" s="22"/>
      <c r="P9" s="21"/>
      <c r="Q9" s="10"/>
      <c r="R9" s="79"/>
      <c r="S9" s="79"/>
      <c r="T9" s="10"/>
    </row>
    <row r="10" spans="1:20" s="60" customFormat="1" ht="16.5" customHeight="1" x14ac:dyDescent="0.25">
      <c r="A10" s="11"/>
      <c r="B10" s="53" t="s">
        <v>35</v>
      </c>
      <c r="C10" s="54" t="s">
        <v>36</v>
      </c>
      <c r="D10" s="54" t="s">
        <v>37</v>
      </c>
      <c r="E10" s="55" t="s">
        <v>38</v>
      </c>
      <c r="F10" s="11"/>
      <c r="G10" s="82" t="s">
        <v>39</v>
      </c>
      <c r="H10" s="113"/>
      <c r="I10" s="11"/>
      <c r="J10" s="56" t="s">
        <v>35</v>
      </c>
      <c r="K10" s="57" t="s">
        <v>36</v>
      </c>
      <c r="L10" s="57" t="s">
        <v>40</v>
      </c>
      <c r="M10" s="57" t="s">
        <v>41</v>
      </c>
      <c r="N10" s="57" t="s">
        <v>42</v>
      </c>
      <c r="O10" s="58" t="s">
        <v>64</v>
      </c>
      <c r="P10" s="59" t="s">
        <v>38</v>
      </c>
      <c r="Q10" s="11"/>
      <c r="R10" s="114" t="s">
        <v>43</v>
      </c>
      <c r="S10" s="115"/>
      <c r="T10" s="11"/>
    </row>
    <row r="11" spans="1:20" ht="16.5" customHeight="1" x14ac:dyDescent="0.25">
      <c r="A11" s="9"/>
      <c r="B11" s="171"/>
      <c r="C11" s="146"/>
      <c r="D11" s="151"/>
      <c r="E11" s="172"/>
      <c r="F11" s="9"/>
      <c r="G11" s="68" t="str">
        <f>'Informações iniciais'!$D$5</f>
        <v>Despesa fixa</v>
      </c>
      <c r="H11" s="69">
        <f>SUMIF($N$11:$N$71,'Informações iniciais'!D5,$P$11:$P$71)</f>
        <v>0</v>
      </c>
      <c r="I11" s="9"/>
      <c r="J11" s="136"/>
      <c r="K11" s="137"/>
      <c r="L11" s="138"/>
      <c r="M11" s="138"/>
      <c r="N11" s="138"/>
      <c r="O11" s="139"/>
      <c r="P11" s="140"/>
      <c r="Q11" s="27"/>
      <c r="R11" s="16" t="str">
        <f>B3</f>
        <v>Integrante 1</v>
      </c>
      <c r="S11" s="26">
        <f>E3-P3</f>
        <v>0</v>
      </c>
    </row>
    <row r="12" spans="1:20" ht="16.5" customHeight="1" x14ac:dyDescent="0.25">
      <c r="A12" s="9"/>
      <c r="B12" s="173"/>
      <c r="C12" s="148"/>
      <c r="D12" s="154"/>
      <c r="E12" s="174"/>
      <c r="F12" s="9"/>
      <c r="G12" s="70" t="str">
        <f>'Informações iniciais'!$D$6</f>
        <v>Gasto extra</v>
      </c>
      <c r="H12" s="71">
        <f>SUMIF($N$11:$N$71,'Informações iniciais'!D6,$P$11:$P$71)</f>
        <v>0</v>
      </c>
      <c r="I12" s="9"/>
      <c r="J12" s="141"/>
      <c r="K12" s="142"/>
      <c r="L12" s="143"/>
      <c r="M12" s="143"/>
      <c r="N12" s="143"/>
      <c r="O12" s="144"/>
      <c r="P12" s="145"/>
      <c r="Q12" s="9"/>
      <c r="R12" s="50" t="str">
        <f>B4</f>
        <v>Integrante 2</v>
      </c>
      <c r="S12" s="51">
        <f>E4-P4</f>
        <v>0</v>
      </c>
    </row>
    <row r="13" spans="1:20" ht="16.5" customHeight="1" x14ac:dyDescent="0.25">
      <c r="A13" s="9"/>
      <c r="B13" s="175"/>
      <c r="C13" s="176"/>
      <c r="D13" s="138"/>
      <c r="E13" s="177"/>
      <c r="F13" s="9"/>
      <c r="G13" s="68" t="str">
        <f>'Informações iniciais'!$D$7</f>
        <v>Aperfeiçoamento</v>
      </c>
      <c r="H13" s="69">
        <f>SUMIF($N$11:$N$71,'Informações iniciais'!D7,$P$11:$P$71)</f>
        <v>0</v>
      </c>
      <c r="I13" s="9"/>
      <c r="J13" s="136"/>
      <c r="K13" s="137"/>
      <c r="L13" s="138"/>
      <c r="M13" s="138"/>
      <c r="N13" s="138"/>
      <c r="O13" s="139"/>
      <c r="P13" s="140"/>
      <c r="Q13" s="9"/>
      <c r="R13" s="16" t="str">
        <f>B5</f>
        <v>Integrante 3</v>
      </c>
      <c r="S13" s="26">
        <f>E5-P5</f>
        <v>0</v>
      </c>
    </row>
    <row r="14" spans="1:20" ht="16.5" customHeight="1" x14ac:dyDescent="0.25">
      <c r="A14" s="9"/>
      <c r="B14" s="173"/>
      <c r="C14" s="148"/>
      <c r="D14" s="154"/>
      <c r="E14" s="174"/>
      <c r="F14" s="9"/>
      <c r="G14" s="70" t="str">
        <f>'Informações iniciais'!$D$8</f>
        <v>Lazer</v>
      </c>
      <c r="H14" s="71">
        <f>SUMIF($N$11:$N$71,'Informações iniciais'!D8,$P$11:$P$71)</f>
        <v>0</v>
      </c>
      <c r="I14" s="9"/>
      <c r="J14" s="141"/>
      <c r="K14" s="142"/>
      <c r="L14" s="143"/>
      <c r="M14" s="143"/>
      <c r="N14" s="143"/>
      <c r="O14" s="144"/>
      <c r="P14" s="145"/>
      <c r="Q14" s="9"/>
      <c r="R14" s="52" t="str">
        <f>B6</f>
        <v>Integrante 4</v>
      </c>
      <c r="S14" s="48">
        <f>E6-P6</f>
        <v>0</v>
      </c>
      <c r="T14" s="9"/>
    </row>
    <row r="15" spans="1:20" ht="16.5" customHeight="1" x14ac:dyDescent="0.25">
      <c r="A15" s="9"/>
      <c r="B15" s="171"/>
      <c r="C15" s="146"/>
      <c r="D15" s="151"/>
      <c r="E15" s="172"/>
      <c r="F15" s="9"/>
      <c r="G15" s="68" t="str">
        <f>'Informações iniciais'!$D$9</f>
        <v>Metas</v>
      </c>
      <c r="H15" s="69">
        <f>SUMIF($N$11:$N$71,'Informações iniciais'!D9,$P$11:$P$71)</f>
        <v>0</v>
      </c>
      <c r="I15" s="9"/>
      <c r="J15" s="136"/>
      <c r="K15" s="137"/>
      <c r="L15" s="138"/>
      <c r="M15" s="138"/>
      <c r="N15" s="138"/>
      <c r="O15" s="139"/>
      <c r="P15" s="140"/>
      <c r="Q15" s="9"/>
      <c r="R15" s="16" t="str">
        <f>B7</f>
        <v>Integrante 5</v>
      </c>
      <c r="S15" s="26">
        <f>E7-P7</f>
        <v>0</v>
      </c>
      <c r="T15" s="9"/>
    </row>
    <row r="16" spans="1:20" ht="16.5" customHeight="1" x14ac:dyDescent="0.25">
      <c r="A16" s="9"/>
      <c r="B16" s="173"/>
      <c r="C16" s="148"/>
      <c r="D16" s="154"/>
      <c r="E16" s="174"/>
      <c r="F16" s="9"/>
      <c r="G16" s="72" t="str">
        <f>'Informações iniciais'!$D$10</f>
        <v>Liberdade financeira</v>
      </c>
      <c r="H16" s="73">
        <f>SUMIF($N$11:$N$71,'Informações iniciais'!D10,$P$11:$P$71)</f>
        <v>0</v>
      </c>
      <c r="I16" s="9"/>
      <c r="J16" s="141"/>
      <c r="K16" s="142"/>
      <c r="L16" s="143"/>
      <c r="M16" s="143"/>
      <c r="N16" s="143"/>
      <c r="O16" s="144"/>
      <c r="P16" s="145"/>
      <c r="Q16" s="9"/>
      <c r="R16" s="28" t="s">
        <v>44</v>
      </c>
      <c r="S16" s="29">
        <f>SUM(S11:S15)</f>
        <v>0</v>
      </c>
      <c r="T16" s="9"/>
    </row>
    <row r="17" spans="1:20" ht="16.5" customHeight="1" x14ac:dyDescent="0.25">
      <c r="A17" s="9"/>
      <c r="B17" s="171"/>
      <c r="C17" s="146"/>
      <c r="D17" s="151"/>
      <c r="E17" s="172"/>
      <c r="F17" s="9"/>
      <c r="G17" s="9"/>
      <c r="H17" s="12"/>
      <c r="I17" s="9"/>
      <c r="J17" s="136"/>
      <c r="K17" s="137"/>
      <c r="L17" s="138"/>
      <c r="M17" s="138"/>
      <c r="N17" s="138"/>
      <c r="O17" s="139"/>
      <c r="P17" s="140"/>
      <c r="Q17" s="9"/>
      <c r="T17" s="9"/>
    </row>
    <row r="18" spans="1:20" ht="16.5" customHeight="1" x14ac:dyDescent="0.25">
      <c r="A18" s="9"/>
      <c r="B18" s="173"/>
      <c r="C18" s="148"/>
      <c r="D18" s="154"/>
      <c r="E18" s="174"/>
      <c r="F18" s="9"/>
      <c r="G18" s="9"/>
      <c r="H18" s="12"/>
      <c r="I18" s="9"/>
      <c r="J18" s="141"/>
      <c r="K18" s="142"/>
      <c r="L18" s="143"/>
      <c r="M18" s="143"/>
      <c r="N18" s="143"/>
      <c r="O18" s="144"/>
      <c r="P18" s="145"/>
      <c r="Q18" s="9"/>
      <c r="T18" s="9"/>
    </row>
    <row r="19" spans="1:20" ht="16.5" customHeight="1" x14ac:dyDescent="0.25">
      <c r="A19" s="9"/>
      <c r="B19" s="171"/>
      <c r="C19" s="146"/>
      <c r="D19" s="151"/>
      <c r="E19" s="172"/>
      <c r="F19" s="9"/>
      <c r="G19" s="9"/>
      <c r="H19" s="12"/>
      <c r="I19" s="9"/>
      <c r="J19" s="136"/>
      <c r="K19" s="137"/>
      <c r="L19" s="138"/>
      <c r="M19" s="138"/>
      <c r="N19" s="138"/>
      <c r="O19" s="139"/>
      <c r="P19" s="140"/>
      <c r="Q19" s="9"/>
      <c r="T19" s="9"/>
    </row>
    <row r="20" spans="1:20" ht="16.5" customHeight="1" x14ac:dyDescent="0.25">
      <c r="A20" s="9"/>
      <c r="B20" s="173"/>
      <c r="C20" s="148"/>
      <c r="D20" s="154"/>
      <c r="E20" s="174"/>
      <c r="F20" s="9"/>
      <c r="G20" s="9"/>
      <c r="H20" s="12"/>
      <c r="I20" s="9"/>
      <c r="J20" s="136"/>
      <c r="K20" s="137"/>
      <c r="L20" s="138"/>
      <c r="M20" s="138"/>
      <c r="N20" s="138"/>
      <c r="O20" s="139"/>
      <c r="P20" s="140"/>
      <c r="Q20" s="9"/>
      <c r="T20" s="9"/>
    </row>
    <row r="21" spans="1:20" ht="16.5" customHeight="1" x14ac:dyDescent="0.25">
      <c r="A21" s="9"/>
      <c r="B21" s="171"/>
      <c r="C21" s="146"/>
      <c r="D21" s="151"/>
      <c r="E21" s="172"/>
      <c r="F21" s="9"/>
      <c r="G21" s="9"/>
      <c r="H21" s="9"/>
      <c r="I21" s="9"/>
      <c r="J21" s="141"/>
      <c r="K21" s="142"/>
      <c r="L21" s="143"/>
      <c r="M21" s="143"/>
      <c r="N21" s="143"/>
      <c r="O21" s="139"/>
      <c r="P21" s="145"/>
      <c r="Q21" s="9"/>
      <c r="T21" s="9"/>
    </row>
    <row r="22" spans="1:20" ht="16.5" customHeight="1" x14ac:dyDescent="0.25">
      <c r="A22" s="9"/>
      <c r="B22" s="173"/>
      <c r="C22" s="148"/>
      <c r="D22" s="154"/>
      <c r="E22" s="174"/>
      <c r="F22" s="9"/>
      <c r="G22" s="9"/>
      <c r="H22" s="9"/>
      <c r="I22" s="9"/>
      <c r="J22" s="141"/>
      <c r="K22" s="146"/>
      <c r="L22" s="143"/>
      <c r="M22" s="143"/>
      <c r="N22" s="143"/>
      <c r="O22" s="147"/>
      <c r="P22" s="145"/>
      <c r="Q22" s="9"/>
      <c r="T22" s="9"/>
    </row>
    <row r="23" spans="1:20" ht="16.5" customHeight="1" x14ac:dyDescent="0.25">
      <c r="A23" s="9"/>
      <c r="B23" s="171"/>
      <c r="C23" s="146"/>
      <c r="D23" s="151"/>
      <c r="E23" s="172"/>
      <c r="F23" s="9"/>
      <c r="G23" s="9"/>
      <c r="H23" s="9"/>
      <c r="I23" s="9"/>
      <c r="J23" s="141"/>
      <c r="K23" s="146"/>
      <c r="L23" s="143"/>
      <c r="M23" s="143"/>
      <c r="N23" s="143"/>
      <c r="O23" s="147"/>
      <c r="P23" s="145"/>
      <c r="Q23" s="9"/>
      <c r="T23" s="9"/>
    </row>
    <row r="24" spans="1:20" ht="16.5" customHeight="1" x14ac:dyDescent="0.25">
      <c r="A24" s="9"/>
      <c r="B24" s="173"/>
      <c r="C24" s="148"/>
      <c r="D24" s="154"/>
      <c r="E24" s="174"/>
      <c r="F24" s="9"/>
      <c r="G24" s="9"/>
      <c r="H24" s="9"/>
      <c r="I24" s="9"/>
      <c r="J24" s="136"/>
      <c r="K24" s="148"/>
      <c r="L24" s="138"/>
      <c r="M24" s="138"/>
      <c r="N24" s="138"/>
      <c r="O24" s="149"/>
      <c r="P24" s="140"/>
      <c r="Q24" s="9"/>
      <c r="T24" s="25"/>
    </row>
    <row r="25" spans="1:20" ht="16.5" customHeight="1" x14ac:dyDescent="0.25">
      <c r="A25" s="9"/>
      <c r="B25" s="171"/>
      <c r="C25" s="146"/>
      <c r="D25" s="151"/>
      <c r="E25" s="172"/>
      <c r="F25" s="9"/>
      <c r="G25" s="9"/>
      <c r="H25" s="9"/>
      <c r="I25" s="9"/>
      <c r="J25" s="141"/>
      <c r="K25" s="146"/>
      <c r="L25" s="143"/>
      <c r="M25" s="143"/>
      <c r="N25" s="143"/>
      <c r="O25" s="147"/>
      <c r="P25" s="145"/>
      <c r="Q25" s="9"/>
      <c r="T25" s="25"/>
    </row>
    <row r="26" spans="1:20" ht="16.5" customHeight="1" x14ac:dyDescent="0.25">
      <c r="A26" s="9"/>
      <c r="B26" s="173"/>
      <c r="C26" s="148"/>
      <c r="D26" s="154"/>
      <c r="E26" s="174"/>
      <c r="F26" s="9"/>
      <c r="G26" s="9"/>
      <c r="H26" s="9"/>
      <c r="I26" s="9"/>
      <c r="J26" s="136"/>
      <c r="K26" s="148"/>
      <c r="L26" s="138"/>
      <c r="M26" s="138"/>
      <c r="N26" s="138"/>
      <c r="O26" s="149"/>
      <c r="P26" s="140"/>
      <c r="Q26" s="9"/>
      <c r="T26" s="9"/>
    </row>
    <row r="27" spans="1:20" ht="16.5" customHeight="1" x14ac:dyDescent="0.25">
      <c r="A27" s="9"/>
      <c r="B27" s="178"/>
      <c r="C27" s="179"/>
      <c r="D27" s="180"/>
      <c r="E27" s="181"/>
      <c r="F27" s="9"/>
      <c r="G27" s="9"/>
      <c r="H27" s="9"/>
      <c r="I27" s="9"/>
      <c r="J27" s="141"/>
      <c r="K27" s="146"/>
      <c r="L27" s="143"/>
      <c r="M27" s="143"/>
      <c r="N27" s="143"/>
      <c r="O27" s="147"/>
      <c r="P27" s="145"/>
      <c r="Q27" s="9"/>
      <c r="T27" s="9"/>
    </row>
    <row r="28" spans="1:20" ht="16.5" customHeight="1" x14ac:dyDescent="0.25">
      <c r="A28" s="9"/>
      <c r="B28" s="182"/>
      <c r="C28" s="183"/>
      <c r="D28" s="182"/>
      <c r="E28" s="184"/>
      <c r="F28" s="9"/>
      <c r="G28" s="9"/>
      <c r="H28" s="9"/>
      <c r="I28" s="9"/>
      <c r="J28" s="136"/>
      <c r="K28" s="148"/>
      <c r="L28" s="138"/>
      <c r="M28" s="138"/>
      <c r="N28" s="138"/>
      <c r="O28" s="149"/>
      <c r="P28" s="140"/>
      <c r="Q28" s="9"/>
      <c r="T28" s="9"/>
    </row>
    <row r="29" spans="1:20" ht="16.5" customHeight="1" x14ac:dyDescent="0.25">
      <c r="A29" s="9"/>
      <c r="B29" s="182"/>
      <c r="C29" s="183"/>
      <c r="D29" s="182"/>
      <c r="E29" s="184"/>
      <c r="F29" s="9"/>
      <c r="G29" s="9"/>
      <c r="H29" s="9"/>
      <c r="I29" s="9"/>
      <c r="J29" s="141"/>
      <c r="K29" s="146"/>
      <c r="L29" s="143"/>
      <c r="M29" s="143"/>
      <c r="N29" s="143"/>
      <c r="O29" s="147"/>
      <c r="P29" s="145"/>
      <c r="Q29" s="9"/>
      <c r="R29" s="30"/>
      <c r="S29" s="9"/>
      <c r="T29" s="9"/>
    </row>
    <row r="30" spans="1:20" ht="16.5" customHeight="1" x14ac:dyDescent="0.25">
      <c r="A30" s="9"/>
      <c r="B30" s="182"/>
      <c r="C30" s="183"/>
      <c r="D30" s="182"/>
      <c r="E30" s="184"/>
      <c r="F30" s="9"/>
      <c r="G30" s="9"/>
      <c r="H30" s="9"/>
      <c r="I30" s="9"/>
      <c r="J30" s="136"/>
      <c r="K30" s="148"/>
      <c r="L30" s="138"/>
      <c r="M30" s="138"/>
      <c r="N30" s="138"/>
      <c r="O30" s="149"/>
      <c r="P30" s="140"/>
      <c r="Q30" s="9"/>
      <c r="R30" s="30"/>
      <c r="S30" s="9"/>
      <c r="T30" s="9"/>
    </row>
    <row r="31" spans="1:20" ht="16.5" customHeight="1" x14ac:dyDescent="0.25">
      <c r="A31" s="9"/>
      <c r="B31" s="182"/>
      <c r="C31" s="183"/>
      <c r="D31" s="182"/>
      <c r="E31" s="185"/>
      <c r="F31" s="9"/>
      <c r="G31" s="9"/>
      <c r="H31" s="9"/>
      <c r="I31" s="9"/>
      <c r="J31" s="150"/>
      <c r="K31" s="146"/>
      <c r="L31" s="151"/>
      <c r="M31" s="151"/>
      <c r="N31" s="151"/>
      <c r="O31" s="144"/>
      <c r="P31" s="152"/>
      <c r="Q31" s="9"/>
      <c r="R31" s="9"/>
      <c r="S31" s="9"/>
      <c r="T31" s="9"/>
    </row>
    <row r="32" spans="1:20" ht="16.5" customHeight="1" x14ac:dyDescent="0.25">
      <c r="A32" s="9"/>
      <c r="B32" s="182"/>
      <c r="C32" s="183"/>
      <c r="D32" s="182"/>
      <c r="E32" s="185"/>
      <c r="F32" s="9"/>
      <c r="G32" s="9"/>
      <c r="H32" s="9"/>
      <c r="I32" s="9"/>
      <c r="J32" s="153"/>
      <c r="K32" s="148"/>
      <c r="L32" s="154"/>
      <c r="M32" s="154"/>
      <c r="N32" s="154"/>
      <c r="O32" s="139"/>
      <c r="P32" s="155"/>
      <c r="Q32" s="9"/>
      <c r="R32" s="9"/>
      <c r="S32" s="9"/>
      <c r="T32" s="9"/>
    </row>
    <row r="33" spans="1:20" ht="16.5" customHeight="1" x14ac:dyDescent="0.25">
      <c r="A33" s="9"/>
      <c r="B33" s="182"/>
      <c r="C33" s="183"/>
      <c r="D33" s="182"/>
      <c r="E33" s="185"/>
      <c r="F33" s="9"/>
      <c r="G33" s="9"/>
      <c r="H33" s="9"/>
      <c r="I33" s="9"/>
      <c r="J33" s="150"/>
      <c r="K33" s="146"/>
      <c r="L33" s="151"/>
      <c r="M33" s="151"/>
      <c r="N33" s="151"/>
      <c r="O33" s="144"/>
      <c r="P33" s="152"/>
      <c r="Q33" s="9"/>
      <c r="R33" s="9"/>
      <c r="S33" s="9"/>
      <c r="T33" s="9"/>
    </row>
    <row r="34" spans="1:20" ht="16.5" customHeight="1" x14ac:dyDescent="0.25">
      <c r="A34" s="9"/>
      <c r="B34" s="182"/>
      <c r="C34" s="183"/>
      <c r="D34" s="182"/>
      <c r="E34" s="185"/>
      <c r="F34" s="9"/>
      <c r="G34" s="9"/>
      <c r="H34" s="9"/>
      <c r="I34" s="9"/>
      <c r="J34" s="153"/>
      <c r="K34" s="148"/>
      <c r="L34" s="154"/>
      <c r="M34" s="154"/>
      <c r="N34" s="154"/>
      <c r="O34" s="139"/>
      <c r="P34" s="155"/>
      <c r="Q34" s="9"/>
      <c r="R34" s="9"/>
      <c r="S34" s="9"/>
      <c r="T34" s="9"/>
    </row>
    <row r="35" spans="1:20" ht="16.5" customHeight="1" x14ac:dyDescent="0.25">
      <c r="A35" s="9"/>
      <c r="B35" s="182"/>
      <c r="C35" s="183"/>
      <c r="D35" s="182"/>
      <c r="E35" s="185"/>
      <c r="F35" s="9"/>
      <c r="G35" s="9"/>
      <c r="H35" s="9"/>
      <c r="I35" s="9"/>
      <c r="J35" s="150"/>
      <c r="K35" s="146"/>
      <c r="L35" s="151"/>
      <c r="M35" s="151"/>
      <c r="N35" s="151"/>
      <c r="O35" s="144"/>
      <c r="P35" s="152"/>
      <c r="Q35" s="9"/>
      <c r="R35" s="9"/>
      <c r="S35" s="9"/>
      <c r="T35" s="9"/>
    </row>
    <row r="36" spans="1:20" ht="16.5" customHeight="1" x14ac:dyDescent="0.25">
      <c r="A36" s="9"/>
      <c r="B36" s="182"/>
      <c r="C36" s="183"/>
      <c r="D36" s="182"/>
      <c r="E36" s="185"/>
      <c r="F36" s="9"/>
      <c r="G36" s="9"/>
      <c r="H36" s="9"/>
      <c r="I36" s="9"/>
      <c r="J36" s="153"/>
      <c r="K36" s="148"/>
      <c r="L36" s="154"/>
      <c r="M36" s="154"/>
      <c r="N36" s="154"/>
      <c r="O36" s="139"/>
      <c r="P36" s="155"/>
      <c r="Q36" s="9"/>
      <c r="R36" s="9"/>
      <c r="S36" s="9"/>
      <c r="T36" s="9"/>
    </row>
    <row r="37" spans="1:20" ht="16.5" customHeight="1" x14ac:dyDescent="0.25">
      <c r="A37" s="9"/>
      <c r="B37" s="182"/>
      <c r="C37" s="183"/>
      <c r="D37" s="182"/>
      <c r="E37" s="185"/>
      <c r="F37" s="9"/>
      <c r="G37" s="9"/>
      <c r="H37" s="9"/>
      <c r="I37" s="9"/>
      <c r="J37" s="150"/>
      <c r="K37" s="146"/>
      <c r="L37" s="151"/>
      <c r="M37" s="151"/>
      <c r="N37" s="151"/>
      <c r="O37" s="144"/>
      <c r="P37" s="152"/>
      <c r="Q37" s="9"/>
      <c r="R37" s="9"/>
      <c r="S37" s="9"/>
      <c r="T37" s="9"/>
    </row>
    <row r="38" spans="1:20" ht="16.5" customHeight="1" x14ac:dyDescent="0.25">
      <c r="A38" s="9"/>
      <c r="B38" s="182"/>
      <c r="C38" s="183"/>
      <c r="D38" s="182"/>
      <c r="E38" s="185"/>
      <c r="F38" s="9"/>
      <c r="G38" s="9"/>
      <c r="H38" s="9"/>
      <c r="I38" s="9"/>
      <c r="J38" s="153"/>
      <c r="K38" s="148"/>
      <c r="L38" s="154"/>
      <c r="M38" s="154"/>
      <c r="N38" s="154"/>
      <c r="O38" s="139"/>
      <c r="P38" s="155"/>
      <c r="Q38" s="9"/>
      <c r="R38" s="9"/>
      <c r="S38" s="9"/>
      <c r="T38" s="9"/>
    </row>
    <row r="39" spans="1:20" ht="16.5" customHeight="1" x14ac:dyDescent="0.25">
      <c r="A39" s="9"/>
      <c r="B39" s="182"/>
      <c r="C39" s="183"/>
      <c r="D39" s="182"/>
      <c r="E39" s="185"/>
      <c r="F39" s="9"/>
      <c r="G39" s="9"/>
      <c r="H39" s="9"/>
      <c r="I39" s="9"/>
      <c r="J39" s="150"/>
      <c r="K39" s="146"/>
      <c r="L39" s="151"/>
      <c r="M39" s="151"/>
      <c r="N39" s="151"/>
      <c r="O39" s="144"/>
      <c r="P39" s="152"/>
      <c r="Q39" s="9"/>
      <c r="R39" s="9"/>
      <c r="S39" s="9"/>
      <c r="T39" s="9"/>
    </row>
    <row r="40" spans="1:20" ht="16.5" customHeight="1" x14ac:dyDescent="0.25">
      <c r="A40" s="9"/>
      <c r="B40" s="182"/>
      <c r="C40" s="183"/>
      <c r="D40" s="182"/>
      <c r="E40" s="185"/>
      <c r="F40" s="9"/>
      <c r="G40" s="9"/>
      <c r="H40" s="9"/>
      <c r="I40" s="9"/>
      <c r="J40" s="153"/>
      <c r="K40" s="148"/>
      <c r="L40" s="154"/>
      <c r="M40" s="154"/>
      <c r="N40" s="154"/>
      <c r="O40" s="139"/>
      <c r="P40" s="155"/>
      <c r="Q40" s="9"/>
      <c r="R40" s="9"/>
      <c r="S40" s="9"/>
      <c r="T40" s="9"/>
    </row>
    <row r="41" spans="1:20" ht="16.5" customHeight="1" x14ac:dyDescent="0.25">
      <c r="A41" s="9"/>
      <c r="B41" s="182"/>
      <c r="C41" s="183"/>
      <c r="D41" s="182"/>
      <c r="E41" s="185"/>
      <c r="F41" s="9"/>
      <c r="G41" s="9"/>
      <c r="H41" s="9"/>
      <c r="I41" s="9"/>
      <c r="J41" s="150"/>
      <c r="K41" s="146"/>
      <c r="L41" s="151"/>
      <c r="M41" s="151"/>
      <c r="N41" s="151"/>
      <c r="O41" s="144"/>
      <c r="P41" s="152"/>
      <c r="Q41" s="9"/>
      <c r="R41" s="9"/>
      <c r="S41" s="9"/>
      <c r="T41" s="9"/>
    </row>
    <row r="42" spans="1:20" ht="16.5" customHeight="1" x14ac:dyDescent="0.25">
      <c r="A42" s="9"/>
      <c r="B42" s="182"/>
      <c r="C42" s="183"/>
      <c r="D42" s="182"/>
      <c r="E42" s="185"/>
      <c r="F42" s="9"/>
      <c r="G42" s="9"/>
      <c r="H42" s="9"/>
      <c r="I42" s="9"/>
      <c r="J42" s="153"/>
      <c r="K42" s="148"/>
      <c r="L42" s="154"/>
      <c r="M42" s="154"/>
      <c r="N42" s="154"/>
      <c r="O42" s="139"/>
      <c r="P42" s="155"/>
      <c r="Q42" s="9"/>
      <c r="R42" s="9"/>
      <c r="S42" s="9"/>
      <c r="T42" s="9"/>
    </row>
    <row r="43" spans="1:20" ht="16.5" customHeight="1" x14ac:dyDescent="0.25">
      <c r="A43" s="9"/>
      <c r="B43" s="182"/>
      <c r="C43" s="183"/>
      <c r="D43" s="182"/>
      <c r="E43" s="185"/>
      <c r="F43" s="9"/>
      <c r="G43" s="9"/>
      <c r="H43" s="9"/>
      <c r="I43" s="9"/>
      <c r="J43" s="150"/>
      <c r="K43" s="146"/>
      <c r="L43" s="151"/>
      <c r="M43" s="151"/>
      <c r="N43" s="151"/>
      <c r="O43" s="144"/>
      <c r="P43" s="152"/>
      <c r="Q43" s="9"/>
      <c r="R43" s="9"/>
      <c r="S43" s="9"/>
      <c r="T43" s="9"/>
    </row>
    <row r="44" spans="1:20" ht="16.5" customHeight="1" x14ac:dyDescent="0.25">
      <c r="A44" s="9"/>
      <c r="B44" s="182"/>
      <c r="C44" s="183"/>
      <c r="D44" s="182"/>
      <c r="E44" s="185"/>
      <c r="F44" s="9"/>
      <c r="G44" s="9"/>
      <c r="H44" s="9"/>
      <c r="I44" s="9"/>
      <c r="J44" s="153"/>
      <c r="K44" s="148"/>
      <c r="L44" s="154"/>
      <c r="M44" s="154"/>
      <c r="N44" s="154"/>
      <c r="O44" s="139"/>
      <c r="P44" s="155"/>
      <c r="Q44" s="9"/>
      <c r="R44" s="9"/>
      <c r="S44" s="9"/>
      <c r="T44" s="9"/>
    </row>
    <row r="45" spans="1:20" ht="16.5" customHeight="1" x14ac:dyDescent="0.25">
      <c r="A45" s="9"/>
      <c r="B45" s="182"/>
      <c r="C45" s="183"/>
      <c r="D45" s="182"/>
      <c r="E45" s="185"/>
      <c r="F45" s="9"/>
      <c r="G45" s="9"/>
      <c r="H45" s="9"/>
      <c r="I45" s="9"/>
      <c r="J45" s="150"/>
      <c r="K45" s="146"/>
      <c r="L45" s="151"/>
      <c r="M45" s="151"/>
      <c r="N45" s="151"/>
      <c r="O45" s="144"/>
      <c r="P45" s="152"/>
      <c r="Q45" s="9"/>
      <c r="R45" s="9"/>
      <c r="S45" s="9"/>
      <c r="T45" s="9"/>
    </row>
    <row r="46" spans="1:20" ht="16.5" customHeight="1" x14ac:dyDescent="0.25">
      <c r="A46" s="9"/>
      <c r="B46" s="182"/>
      <c r="C46" s="183"/>
      <c r="D46" s="182"/>
      <c r="E46" s="185"/>
      <c r="F46" s="9"/>
      <c r="G46" s="9"/>
      <c r="H46" s="9"/>
      <c r="I46" s="9"/>
      <c r="J46" s="153"/>
      <c r="K46" s="148"/>
      <c r="L46" s="154"/>
      <c r="M46" s="154"/>
      <c r="N46" s="154"/>
      <c r="O46" s="139"/>
      <c r="P46" s="155"/>
      <c r="Q46" s="9"/>
      <c r="R46" s="9"/>
      <c r="S46" s="9"/>
      <c r="T46" s="9"/>
    </row>
    <row r="47" spans="1:20" ht="16.5" customHeight="1" x14ac:dyDescent="0.25">
      <c r="A47" s="9"/>
      <c r="B47" s="182"/>
      <c r="C47" s="183"/>
      <c r="D47" s="182"/>
      <c r="E47" s="185"/>
      <c r="F47" s="9"/>
      <c r="G47" s="9"/>
      <c r="H47" s="9"/>
      <c r="I47" s="9"/>
      <c r="J47" s="150"/>
      <c r="K47" s="146"/>
      <c r="L47" s="151"/>
      <c r="M47" s="151"/>
      <c r="N47" s="151"/>
      <c r="O47" s="144"/>
      <c r="P47" s="152"/>
      <c r="Q47" s="9"/>
      <c r="R47" s="9"/>
      <c r="S47" s="9"/>
      <c r="T47" s="9"/>
    </row>
    <row r="48" spans="1:20" ht="16.5" customHeight="1" x14ac:dyDescent="0.25">
      <c r="A48" s="9"/>
      <c r="B48" s="182"/>
      <c r="C48" s="183"/>
      <c r="D48" s="182"/>
      <c r="E48" s="185"/>
      <c r="F48" s="9"/>
      <c r="G48" s="9"/>
      <c r="H48" s="9"/>
      <c r="I48" s="9"/>
      <c r="J48" s="153"/>
      <c r="K48" s="148"/>
      <c r="L48" s="154"/>
      <c r="M48" s="154"/>
      <c r="N48" s="154"/>
      <c r="O48" s="139"/>
      <c r="P48" s="155"/>
      <c r="Q48" s="9"/>
      <c r="R48" s="9"/>
      <c r="S48" s="9"/>
      <c r="T48" s="9"/>
    </row>
    <row r="49" spans="1:20" ht="16.5" customHeight="1" x14ac:dyDescent="0.25">
      <c r="A49" s="9"/>
      <c r="B49" s="182"/>
      <c r="C49" s="183"/>
      <c r="D49" s="182"/>
      <c r="E49" s="185"/>
      <c r="F49" s="9"/>
      <c r="G49" s="9"/>
      <c r="H49" s="9"/>
      <c r="I49" s="9"/>
      <c r="J49" s="150"/>
      <c r="K49" s="146"/>
      <c r="L49" s="151"/>
      <c r="M49" s="151"/>
      <c r="N49" s="151"/>
      <c r="O49" s="144"/>
      <c r="P49" s="152"/>
      <c r="Q49" s="9"/>
      <c r="R49" s="9"/>
      <c r="S49" s="9"/>
      <c r="T49" s="9"/>
    </row>
    <row r="50" spans="1:20" ht="16.5" customHeight="1" x14ac:dyDescent="0.25">
      <c r="A50" s="9"/>
      <c r="B50" s="182"/>
      <c r="C50" s="183"/>
      <c r="D50" s="182"/>
      <c r="E50" s="185"/>
      <c r="F50" s="9"/>
      <c r="G50" s="9"/>
      <c r="H50" s="9"/>
      <c r="I50" s="9"/>
      <c r="J50" s="150"/>
      <c r="K50" s="146"/>
      <c r="L50" s="151"/>
      <c r="M50" s="151"/>
      <c r="N50" s="151"/>
      <c r="O50" s="144"/>
      <c r="P50" s="152"/>
      <c r="Q50" s="9"/>
      <c r="R50" s="9"/>
      <c r="S50" s="9"/>
      <c r="T50" s="9"/>
    </row>
    <row r="51" spans="1:20" ht="16.5" customHeight="1" x14ac:dyDescent="0.25">
      <c r="A51" s="9"/>
      <c r="B51" s="182"/>
      <c r="C51" s="183"/>
      <c r="D51" s="182"/>
      <c r="E51" s="185"/>
      <c r="F51" s="9"/>
      <c r="G51" s="9"/>
      <c r="H51" s="9"/>
      <c r="I51" s="9"/>
      <c r="J51" s="153"/>
      <c r="K51" s="148"/>
      <c r="L51" s="154"/>
      <c r="M51" s="154"/>
      <c r="N51" s="154"/>
      <c r="O51" s="139"/>
      <c r="P51" s="155"/>
      <c r="Q51" s="9"/>
      <c r="R51" s="9"/>
      <c r="S51" s="9"/>
      <c r="T51" s="9"/>
    </row>
    <row r="52" spans="1:20" ht="16.5" customHeight="1" x14ac:dyDescent="0.25">
      <c r="A52" s="9"/>
      <c r="B52" s="182"/>
      <c r="C52" s="183"/>
      <c r="D52" s="182"/>
      <c r="E52" s="185"/>
      <c r="F52" s="9"/>
      <c r="G52" s="9"/>
      <c r="H52" s="9"/>
      <c r="I52" s="9"/>
      <c r="J52" s="156"/>
      <c r="K52" s="157"/>
      <c r="L52" s="158"/>
      <c r="M52" s="158"/>
      <c r="N52" s="158"/>
      <c r="O52" s="159"/>
      <c r="P52" s="160"/>
      <c r="Q52" s="9"/>
      <c r="R52" s="9"/>
      <c r="S52" s="9"/>
      <c r="T52" s="9"/>
    </row>
    <row r="53" spans="1:20" ht="16.5" customHeight="1" x14ac:dyDescent="0.25">
      <c r="A53" s="9"/>
      <c r="B53" s="182"/>
      <c r="C53" s="183"/>
      <c r="D53" s="182"/>
      <c r="E53" s="185"/>
      <c r="F53" s="9"/>
      <c r="G53" s="9"/>
      <c r="H53" s="9"/>
      <c r="I53" s="9"/>
      <c r="J53" s="156"/>
      <c r="K53" s="157"/>
      <c r="L53" s="158"/>
      <c r="M53" s="158"/>
      <c r="N53" s="158"/>
      <c r="O53" s="159"/>
      <c r="P53" s="160"/>
      <c r="Q53" s="9"/>
      <c r="R53" s="9"/>
      <c r="S53" s="9"/>
      <c r="T53" s="9"/>
    </row>
    <row r="54" spans="1:20" ht="16.5" customHeight="1" x14ac:dyDescent="0.25">
      <c r="A54" s="9"/>
      <c r="B54" s="182"/>
      <c r="C54" s="183"/>
      <c r="D54" s="182"/>
      <c r="E54" s="185"/>
      <c r="F54" s="9"/>
      <c r="G54" s="9"/>
      <c r="H54" s="9"/>
      <c r="I54" s="9"/>
      <c r="J54" s="156"/>
      <c r="K54" s="157"/>
      <c r="L54" s="158"/>
      <c r="M54" s="158"/>
      <c r="N54" s="158"/>
      <c r="O54" s="159"/>
      <c r="P54" s="160"/>
      <c r="Q54" s="9"/>
      <c r="R54" s="9"/>
      <c r="S54" s="9"/>
      <c r="T54" s="9"/>
    </row>
    <row r="55" spans="1:20" ht="16.5" customHeight="1" x14ac:dyDescent="0.25">
      <c r="A55" s="9"/>
      <c r="B55" s="182"/>
      <c r="C55" s="183"/>
      <c r="D55" s="182"/>
      <c r="E55" s="185"/>
      <c r="F55" s="9"/>
      <c r="G55" s="9"/>
      <c r="H55" s="9"/>
      <c r="I55" s="9"/>
      <c r="J55" s="156"/>
      <c r="K55" s="157"/>
      <c r="L55" s="158"/>
      <c r="M55" s="158"/>
      <c r="N55" s="158"/>
      <c r="O55" s="159"/>
      <c r="P55" s="160"/>
      <c r="Q55" s="9"/>
      <c r="R55" s="9"/>
      <c r="S55" s="9"/>
      <c r="T55" s="9"/>
    </row>
    <row r="56" spans="1:20" ht="16.5" customHeight="1" x14ac:dyDescent="0.25">
      <c r="A56" s="9"/>
      <c r="B56" s="182"/>
      <c r="C56" s="183"/>
      <c r="D56" s="182"/>
      <c r="E56" s="185"/>
      <c r="F56" s="9"/>
      <c r="G56" s="9"/>
      <c r="H56" s="9"/>
      <c r="I56" s="9"/>
      <c r="J56" s="156"/>
      <c r="K56" s="157"/>
      <c r="L56" s="158"/>
      <c r="M56" s="158"/>
      <c r="N56" s="158"/>
      <c r="O56" s="159"/>
      <c r="P56" s="160"/>
      <c r="Q56" s="9"/>
      <c r="R56" s="9"/>
      <c r="S56" s="9"/>
      <c r="T56" s="9"/>
    </row>
    <row r="57" spans="1:20" ht="16.5" customHeight="1" x14ac:dyDescent="0.25">
      <c r="A57" s="9"/>
      <c r="B57" s="182"/>
      <c r="C57" s="183"/>
      <c r="D57" s="182"/>
      <c r="E57" s="185"/>
      <c r="F57" s="9"/>
      <c r="G57" s="9"/>
      <c r="H57" s="9"/>
      <c r="I57" s="9"/>
      <c r="J57" s="156"/>
      <c r="K57" s="157"/>
      <c r="L57" s="158"/>
      <c r="M57" s="158"/>
      <c r="N57" s="158"/>
      <c r="O57" s="159"/>
      <c r="P57" s="160"/>
      <c r="Q57" s="9"/>
      <c r="R57" s="9"/>
      <c r="S57" s="9"/>
      <c r="T57" s="9"/>
    </row>
    <row r="58" spans="1:20" ht="16.5" customHeight="1" x14ac:dyDescent="0.25">
      <c r="A58" s="9"/>
      <c r="B58" s="182"/>
      <c r="C58" s="183"/>
      <c r="D58" s="182"/>
      <c r="E58" s="185"/>
      <c r="F58" s="9"/>
      <c r="G58" s="9"/>
      <c r="H58" s="9"/>
      <c r="I58" s="9"/>
      <c r="J58" s="156"/>
      <c r="K58" s="157"/>
      <c r="L58" s="158"/>
      <c r="M58" s="158"/>
      <c r="N58" s="158"/>
      <c r="O58" s="159"/>
      <c r="P58" s="160"/>
      <c r="Q58" s="9"/>
      <c r="R58" s="9"/>
      <c r="S58" s="9"/>
      <c r="T58" s="9"/>
    </row>
    <row r="59" spans="1:20" ht="16.5" customHeight="1" x14ac:dyDescent="0.25">
      <c r="A59" s="9"/>
      <c r="B59" s="182"/>
      <c r="C59" s="183"/>
      <c r="D59" s="182"/>
      <c r="E59" s="185"/>
      <c r="F59" s="9"/>
      <c r="G59" s="9"/>
      <c r="H59" s="9"/>
      <c r="I59" s="9"/>
      <c r="J59" s="156"/>
      <c r="K59" s="157"/>
      <c r="L59" s="158"/>
      <c r="M59" s="158"/>
      <c r="N59" s="158"/>
      <c r="O59" s="159"/>
      <c r="P59" s="160"/>
      <c r="Q59" s="9"/>
      <c r="R59" s="9"/>
      <c r="S59" s="9"/>
      <c r="T59" s="9"/>
    </row>
    <row r="60" spans="1:20" ht="16.5" customHeight="1" x14ac:dyDescent="0.25">
      <c r="A60" s="9"/>
      <c r="B60" s="182"/>
      <c r="C60" s="183"/>
      <c r="D60" s="182"/>
      <c r="E60" s="185"/>
      <c r="F60" s="9"/>
      <c r="G60" s="9"/>
      <c r="H60" s="9"/>
      <c r="I60" s="9"/>
      <c r="J60" s="156"/>
      <c r="K60" s="157"/>
      <c r="L60" s="158"/>
      <c r="M60" s="158"/>
      <c r="N60" s="158"/>
      <c r="O60" s="159"/>
      <c r="P60" s="160"/>
      <c r="Q60" s="9"/>
      <c r="R60" s="9"/>
      <c r="S60" s="9"/>
      <c r="T60" s="9"/>
    </row>
    <row r="61" spans="1:20" ht="16.5" customHeight="1" x14ac:dyDescent="0.25">
      <c r="A61" s="9"/>
      <c r="B61" s="182"/>
      <c r="C61" s="183"/>
      <c r="D61" s="182"/>
      <c r="E61" s="185"/>
      <c r="F61" s="9"/>
      <c r="G61" s="9"/>
      <c r="H61" s="9"/>
      <c r="I61" s="9"/>
      <c r="J61" s="150"/>
      <c r="K61" s="146"/>
      <c r="L61" s="151"/>
      <c r="M61" s="151"/>
      <c r="N61" s="151"/>
      <c r="O61" s="144"/>
      <c r="P61" s="152"/>
      <c r="Q61" s="9"/>
      <c r="R61" s="9"/>
      <c r="S61" s="9"/>
      <c r="T61" s="9"/>
    </row>
    <row r="62" spans="1:20" ht="16.5" customHeight="1" x14ac:dyDescent="0.25">
      <c r="A62" s="9"/>
      <c r="B62" s="182"/>
      <c r="C62" s="183"/>
      <c r="D62" s="182"/>
      <c r="E62" s="185"/>
      <c r="F62" s="9"/>
      <c r="G62" s="9"/>
      <c r="H62" s="9"/>
      <c r="I62" s="9"/>
      <c r="J62" s="153"/>
      <c r="K62" s="148"/>
      <c r="L62" s="154"/>
      <c r="M62" s="154"/>
      <c r="N62" s="154"/>
      <c r="O62" s="139"/>
      <c r="P62" s="155"/>
      <c r="Q62" s="9"/>
      <c r="R62" s="9"/>
      <c r="S62" s="9"/>
      <c r="T62" s="9"/>
    </row>
    <row r="63" spans="1:20" ht="16.5" customHeight="1" x14ac:dyDescent="0.25">
      <c r="A63" s="9"/>
      <c r="B63" s="182"/>
      <c r="C63" s="183"/>
      <c r="D63" s="182"/>
      <c r="E63" s="185"/>
      <c r="F63" s="9"/>
      <c r="G63" s="9"/>
      <c r="H63" s="9"/>
      <c r="I63" s="9"/>
      <c r="J63" s="150"/>
      <c r="K63" s="146"/>
      <c r="L63" s="151"/>
      <c r="M63" s="151"/>
      <c r="N63" s="151"/>
      <c r="O63" s="144"/>
      <c r="P63" s="152"/>
      <c r="Q63" s="9"/>
      <c r="R63" s="9"/>
      <c r="S63" s="9"/>
      <c r="T63" s="9"/>
    </row>
    <row r="64" spans="1:20" ht="16.5" customHeight="1" x14ac:dyDescent="0.25">
      <c r="A64" s="9"/>
      <c r="B64" s="182"/>
      <c r="C64" s="183"/>
      <c r="D64" s="182"/>
      <c r="E64" s="185"/>
      <c r="F64" s="9"/>
      <c r="G64" s="9"/>
      <c r="H64" s="9"/>
      <c r="I64" s="9"/>
      <c r="J64" s="153"/>
      <c r="K64" s="148"/>
      <c r="L64" s="154"/>
      <c r="M64" s="154"/>
      <c r="N64" s="154"/>
      <c r="O64" s="139"/>
      <c r="P64" s="155"/>
      <c r="Q64" s="9"/>
      <c r="R64" s="9"/>
      <c r="S64" s="9"/>
      <c r="T64" s="9"/>
    </row>
    <row r="65" spans="1:20" ht="16.5" customHeight="1" x14ac:dyDescent="0.25">
      <c r="A65" s="9"/>
      <c r="B65" s="182"/>
      <c r="C65" s="183"/>
      <c r="D65" s="182"/>
      <c r="E65" s="185"/>
      <c r="F65" s="9"/>
      <c r="G65" s="9"/>
      <c r="H65" s="9"/>
      <c r="I65" s="9"/>
      <c r="J65" s="141"/>
      <c r="K65" s="146"/>
      <c r="L65" s="143"/>
      <c r="M65" s="143"/>
      <c r="N65" s="143"/>
      <c r="O65" s="147"/>
      <c r="P65" s="152"/>
      <c r="Q65" s="9"/>
      <c r="R65" s="9"/>
      <c r="S65" s="9"/>
      <c r="T65" s="9"/>
    </row>
    <row r="66" spans="1:20" ht="16.5" customHeight="1" x14ac:dyDescent="0.25">
      <c r="A66" s="9"/>
      <c r="B66" s="182"/>
      <c r="C66" s="183"/>
      <c r="D66" s="182"/>
      <c r="E66" s="185"/>
      <c r="F66" s="9"/>
      <c r="G66" s="9"/>
      <c r="H66" s="9"/>
      <c r="I66" s="9"/>
      <c r="J66" s="136"/>
      <c r="K66" s="148"/>
      <c r="L66" s="138"/>
      <c r="M66" s="138"/>
      <c r="N66" s="138"/>
      <c r="O66" s="149"/>
      <c r="P66" s="155"/>
      <c r="Q66" s="9"/>
      <c r="R66" s="9"/>
      <c r="S66" s="9"/>
      <c r="T66" s="9"/>
    </row>
    <row r="67" spans="1:20" ht="16.5" customHeight="1" x14ac:dyDescent="0.25">
      <c r="A67" s="9"/>
      <c r="B67" s="182"/>
      <c r="C67" s="183"/>
      <c r="D67" s="182"/>
      <c r="E67" s="185"/>
      <c r="F67" s="9"/>
      <c r="G67" s="9"/>
      <c r="H67" s="9"/>
      <c r="I67" s="9"/>
      <c r="J67" s="161"/>
      <c r="K67" s="162"/>
      <c r="L67" s="163"/>
      <c r="M67" s="163"/>
      <c r="N67" s="163"/>
      <c r="O67" s="164"/>
      <c r="P67" s="165"/>
      <c r="Q67" s="9"/>
      <c r="R67" s="9"/>
      <c r="S67" s="9"/>
      <c r="T67" s="9"/>
    </row>
    <row r="68" spans="1:20" ht="16.5" customHeight="1" x14ac:dyDescent="0.25">
      <c r="A68" s="9"/>
      <c r="B68" s="182"/>
      <c r="C68" s="183"/>
      <c r="D68" s="182"/>
      <c r="E68" s="185"/>
      <c r="F68" s="9"/>
      <c r="G68" s="9"/>
      <c r="H68" s="9"/>
      <c r="I68" s="9"/>
      <c r="J68" s="166"/>
      <c r="K68" s="167"/>
      <c r="L68" s="166"/>
      <c r="M68" s="166"/>
      <c r="N68" s="166"/>
      <c r="O68" s="168"/>
      <c r="P68" s="169"/>
      <c r="Q68" s="9"/>
      <c r="R68" s="9"/>
      <c r="S68" s="9"/>
      <c r="T68" s="9"/>
    </row>
  </sheetData>
  <sheetProtection algorithmName="SHA-512" hashValue="Au8Ka60XMCwyfkDg1kE4RuOmuJ9j9oLCKFu0Sj1CeuWgOsplqaFSyFSz57XpKEZcp7rXQ/diKaYMBVFYTvqo4A==" saltValue="xxB1cWycgHcOy6tRwytISg==" spinCount="100000" sheet="1" objects="1" scenarios="1"/>
  <mergeCells count="16">
    <mergeCell ref="G10:H10"/>
    <mergeCell ref="R10:S10"/>
    <mergeCell ref="B2:E2"/>
    <mergeCell ref="G2:H2"/>
    <mergeCell ref="J2:P2"/>
    <mergeCell ref="B3:D3"/>
    <mergeCell ref="J3:O3"/>
    <mergeCell ref="B4:D4"/>
    <mergeCell ref="B5:D5"/>
    <mergeCell ref="B8:D8"/>
    <mergeCell ref="J8:O8"/>
    <mergeCell ref="J4:O4"/>
    <mergeCell ref="J5:O5"/>
    <mergeCell ref="B6:D6"/>
    <mergeCell ref="B7:D7"/>
    <mergeCell ref="J7:O7"/>
  </mergeCells>
  <dataValidations count="3">
    <dataValidation type="custom" allowBlank="1" showDropDown="1" sqref="C11:C27 K11:K67" xr:uid="{85158381-9603-43CB-9F27-A223219AD060}">
      <formula1>OR(NOT(ISERROR(DATEVALUE(C11))), AND(ISNUMBER(C11), LEFT(CELL("format", C11))="D"))</formula1>
    </dataValidation>
    <dataValidation type="custom" allowBlank="1" showDropDown="1" sqref="E11:E27 P11:P67" xr:uid="{A19ECA5B-90A0-4592-BC0E-4EFC6335E69B}">
      <formula1>AND(ISNUMBER(E11),(NOT(OR(NOT(ISERROR(DATEVALUE(E11))), AND(ISNUMBER(E11), LEFT(CELL("format", E11))="D")))))</formula1>
    </dataValidation>
    <dataValidation allowBlank="1" showDropDown="1" sqref="O11:O67" xr:uid="{D2C8A024-3554-4964-9198-5476FB9E6E49}"/>
  </dataValidations>
  <printOptions horizontalCentered="1"/>
  <pageMargins left="0.23622047244094491" right="0.23622047244094491" top="0.74803149606299213" bottom="0.74803149606299213" header="0.31496062992125984" footer="0.31496062992125984"/>
  <pageSetup scale="48" fitToHeight="0" orientation="landscape" r:id="rId1"/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4FCA3ED5-BC8A-4526-BDD2-6D124DB1B7B3}">
          <x14:formula1>
            <xm:f>'Informações iniciais'!$B$5:$B$9</xm:f>
          </x14:formula1>
          <xm:sqref>B11:B27 J11:J67</xm:sqref>
        </x14:dataValidation>
        <x14:dataValidation type="list" allowBlank="1" showErrorMessage="1" xr:uid="{C74835A4-F6A4-4AB4-B801-E27E70CC73DF}">
          <x14:formula1>
            <xm:f>'Informações iniciais'!$G$5:$G$10</xm:f>
          </x14:formula1>
          <xm:sqref>M11:M67</xm:sqref>
        </x14:dataValidation>
        <x14:dataValidation type="list" allowBlank="1" showErrorMessage="1" xr:uid="{795E8961-03D9-4BA2-8E16-1235E7525655}">
          <x14:formula1>
            <xm:f>'Informações iniciais'!$D$5:$D$10</xm:f>
          </x14:formula1>
          <xm:sqref>N11:N67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68"/>
  <sheetViews>
    <sheetView showGridLines="0" zoomScale="90" zoomScaleNormal="90" workbookViewId="0">
      <selection activeCell="G30" sqref="G30"/>
    </sheetView>
  </sheetViews>
  <sheetFormatPr defaultColWidth="14.42578125" defaultRowHeight="15" customHeight="1" x14ac:dyDescent="0.25"/>
  <cols>
    <col min="1" max="1" width="1.7109375" customWidth="1"/>
    <col min="2" max="2" width="16.5703125" style="170" customWidth="1"/>
    <col min="3" max="3" width="12.28515625" style="170" bestFit="1" customWidth="1"/>
    <col min="4" max="4" width="17.140625" style="170" customWidth="1"/>
    <col min="5" max="5" width="15.28515625" style="170" customWidth="1"/>
    <col min="6" max="6" width="2.7109375" customWidth="1"/>
    <col min="7" max="7" width="21.140625" bestFit="1" customWidth="1"/>
    <col min="8" max="8" width="13.85546875" customWidth="1"/>
    <col min="9" max="9" width="2.7109375" customWidth="1"/>
    <col min="10" max="10" width="13" style="170" bestFit="1" customWidth="1"/>
    <col min="11" max="11" width="11.85546875" style="170" bestFit="1" customWidth="1"/>
    <col min="12" max="12" width="29.140625" style="170" customWidth="1"/>
    <col min="13" max="13" width="22" style="170" bestFit="1" customWidth="1"/>
    <col min="14" max="14" width="21.85546875" style="170" customWidth="1"/>
    <col min="15" max="15" width="8.7109375" style="170" bestFit="1" customWidth="1"/>
    <col min="16" max="16" width="18.140625" style="170" customWidth="1"/>
    <col min="17" max="17" width="2.7109375" customWidth="1"/>
    <col min="18" max="18" width="22.5703125" bestFit="1" customWidth="1"/>
    <col min="19" max="19" width="23.85546875" bestFit="1" customWidth="1"/>
    <col min="20" max="20" width="12.42578125" customWidth="1"/>
  </cols>
  <sheetData>
    <row r="1" spans="1:20" ht="11.25" customHeight="1" x14ac:dyDescent="0.25">
      <c r="A1" s="9"/>
      <c r="B1" s="10"/>
      <c r="C1" s="11"/>
      <c r="D1" s="10"/>
      <c r="E1" s="9"/>
      <c r="F1" s="9"/>
      <c r="G1" s="9"/>
      <c r="H1" s="12"/>
      <c r="I1" s="9"/>
      <c r="J1" s="10"/>
      <c r="K1" s="11"/>
      <c r="L1" s="10"/>
      <c r="M1" s="10"/>
      <c r="N1" s="10"/>
      <c r="O1" s="13"/>
      <c r="P1" s="9"/>
      <c r="Q1" s="9"/>
      <c r="R1" s="9"/>
      <c r="S1" s="9"/>
      <c r="T1" s="9"/>
    </row>
    <row r="2" spans="1:20" ht="16.5" customHeight="1" x14ac:dyDescent="0.25">
      <c r="A2" s="9"/>
      <c r="B2" s="116" t="s">
        <v>28</v>
      </c>
      <c r="C2" s="117"/>
      <c r="D2" s="117"/>
      <c r="E2" s="118"/>
      <c r="F2" s="9"/>
      <c r="G2" s="89" t="s">
        <v>29</v>
      </c>
      <c r="H2" s="119"/>
      <c r="I2" s="9"/>
      <c r="J2" s="120" t="s">
        <v>30</v>
      </c>
      <c r="K2" s="117"/>
      <c r="L2" s="117"/>
      <c r="M2" s="117"/>
      <c r="N2" s="117"/>
      <c r="O2" s="117"/>
      <c r="P2" s="118"/>
      <c r="Q2" s="9"/>
      <c r="R2" s="14" t="s">
        <v>31</v>
      </c>
      <c r="S2" s="15" t="s">
        <v>32</v>
      </c>
      <c r="T2" s="9"/>
    </row>
    <row r="3" spans="1:20" ht="16.5" customHeight="1" x14ac:dyDescent="0.25">
      <c r="A3" s="9"/>
      <c r="B3" s="94" t="str">
        <f>'Informações iniciais'!B5</f>
        <v>Integrante 1</v>
      </c>
      <c r="C3" s="121"/>
      <c r="D3" s="122"/>
      <c r="E3" s="26">
        <f>SUMIF($B$11:$B$68,'Informações iniciais'!B5,$E$11:$E$68)</f>
        <v>0</v>
      </c>
      <c r="F3" s="9"/>
      <c r="G3" s="61" t="str">
        <f>'Informações iniciais'!$D$5</f>
        <v>Despesa fixa</v>
      </c>
      <c r="H3" s="62">
        <f>E8*'Informações iniciais'!$E$5</f>
        <v>0</v>
      </c>
      <c r="I3" s="9"/>
      <c r="J3" s="97" t="str">
        <f>'Informações iniciais'!B5</f>
        <v>Integrante 1</v>
      </c>
      <c r="K3" s="121"/>
      <c r="L3" s="121"/>
      <c r="M3" s="121"/>
      <c r="N3" s="121"/>
      <c r="O3" s="122"/>
      <c r="P3" s="74">
        <f>SUMIF($J$11:$J$68,'Informações iniciais'!B5,$P$11:$P$68)</f>
        <v>0</v>
      </c>
      <c r="Q3" s="9"/>
      <c r="R3" s="16" t="str">
        <f>'Informações iniciais'!G6</f>
        <v>Cartão de crédito 1</v>
      </c>
      <c r="S3" s="26">
        <f>SUMIF($M$11:$M$68,'Informações iniciais'!G6,$P$11:$P$68)</f>
        <v>0</v>
      </c>
      <c r="T3" s="9"/>
    </row>
    <row r="4" spans="1:20" ht="16.5" customHeight="1" x14ac:dyDescent="0.25">
      <c r="A4" s="9"/>
      <c r="B4" s="100" t="str">
        <f>'Informações iniciais'!B6</f>
        <v>Integrante 2</v>
      </c>
      <c r="C4" s="123"/>
      <c r="D4" s="124"/>
      <c r="E4" s="48">
        <f>SUMIF($B$11:$B$68,'Informações iniciais'!B6,$E$11:$E$68)</f>
        <v>0</v>
      </c>
      <c r="F4" s="9"/>
      <c r="G4" s="64" t="str">
        <f>'Informações iniciais'!$D$6</f>
        <v>Gasto extra</v>
      </c>
      <c r="H4" s="65">
        <f>E8*'Informações iniciais'!$E$6</f>
        <v>0</v>
      </c>
      <c r="I4" s="9"/>
      <c r="J4" s="107" t="str">
        <f>'Informações iniciais'!B6</f>
        <v>Integrante 2</v>
      </c>
      <c r="K4" s="125"/>
      <c r="L4" s="125"/>
      <c r="M4" s="125"/>
      <c r="N4" s="125"/>
      <c r="O4" s="126"/>
      <c r="P4" s="77">
        <f>SUMIF($J$11:$J$68,'Informações iniciais'!B6,$P$11:$P$68)</f>
        <v>0</v>
      </c>
      <c r="Q4" s="9"/>
      <c r="R4" s="17" t="str">
        <f>'Informações iniciais'!G7</f>
        <v>Cartão de crédito 2</v>
      </c>
      <c r="S4" s="78">
        <f>SUMIF($M$11:$M$68,'Informações iniciais'!G7,$P$11:$P$68)</f>
        <v>0</v>
      </c>
      <c r="T4" s="9"/>
    </row>
    <row r="5" spans="1:20" ht="16.5" customHeight="1" x14ac:dyDescent="0.25">
      <c r="A5" s="9"/>
      <c r="B5" s="94" t="str">
        <f>'Informações iniciais'!B7</f>
        <v>Integrante 3</v>
      </c>
      <c r="C5" s="121"/>
      <c r="D5" s="122"/>
      <c r="E5" s="26">
        <f>SUMIF($B$11:$B$68,'Informações iniciais'!B7,$E$11:$E$68)</f>
        <v>0</v>
      </c>
      <c r="F5" s="9"/>
      <c r="G5" s="61" t="str">
        <f>'Informações iniciais'!$D$7</f>
        <v>Aperfeiçoamento</v>
      </c>
      <c r="H5" s="62">
        <f>E8*'Informações iniciais'!$E$7</f>
        <v>0</v>
      </c>
      <c r="I5" s="9"/>
      <c r="J5" s="97" t="str">
        <f>'Informações iniciais'!B7</f>
        <v>Integrante 3</v>
      </c>
      <c r="K5" s="121"/>
      <c r="L5" s="121"/>
      <c r="M5" s="121"/>
      <c r="N5" s="121"/>
      <c r="O5" s="122"/>
      <c r="P5" s="74">
        <f>SUMIF($J$11:$J$68,'Informações iniciais'!B7,$P$11:$P$68)</f>
        <v>0</v>
      </c>
      <c r="Q5" s="9"/>
      <c r="R5" s="16" t="str">
        <f>'Informações iniciais'!G8</f>
        <v>Cartão de crédito 4</v>
      </c>
      <c r="S5" s="26">
        <f>SUMIF($M$11:$M$68,'Informações iniciais'!G8,$P$11:$P$68)</f>
        <v>0</v>
      </c>
      <c r="T5" s="9"/>
    </row>
    <row r="6" spans="1:20" ht="16.5" customHeight="1" x14ac:dyDescent="0.25">
      <c r="A6" s="9"/>
      <c r="B6" s="100" t="str">
        <f>'Informações iniciais'!B8</f>
        <v>Integrante 4</v>
      </c>
      <c r="C6" s="123"/>
      <c r="D6" s="124"/>
      <c r="E6" s="48">
        <f>SUMIF($B$11:$B$68,'Informações iniciais'!B8,$E$11:$E$68)</f>
        <v>0</v>
      </c>
      <c r="F6" s="9"/>
      <c r="G6" s="64" t="str">
        <f>'Informações iniciais'!$D$8</f>
        <v>Lazer</v>
      </c>
      <c r="H6" s="65">
        <f>E8*'Informações iniciais'!$E$8</f>
        <v>0</v>
      </c>
      <c r="I6" s="9"/>
      <c r="J6" s="49" t="str">
        <f>'Informações iniciais'!B8</f>
        <v>Integrante 4</v>
      </c>
      <c r="K6" s="75"/>
      <c r="L6" s="75"/>
      <c r="M6" s="75"/>
      <c r="N6" s="75"/>
      <c r="O6" s="76"/>
      <c r="P6" s="77">
        <f>SUMIF($J$11:$J$68,'Informações iniciais'!B8,$P$11:$P$68)</f>
        <v>0</v>
      </c>
      <c r="Q6" s="9"/>
      <c r="R6" s="17" t="str">
        <f>'Informações iniciais'!G9</f>
        <v>Cartão de crédito 5</v>
      </c>
      <c r="S6" s="78">
        <f>SUMIF($M$11:$M$68,'Informações iniciais'!G9,$P$11:$P$68)</f>
        <v>0</v>
      </c>
      <c r="T6" s="9"/>
    </row>
    <row r="7" spans="1:20" ht="16.5" customHeight="1" x14ac:dyDescent="0.25">
      <c r="A7" s="9"/>
      <c r="B7" s="94" t="str">
        <f>'Informações iniciais'!B9</f>
        <v>Integrante 5</v>
      </c>
      <c r="C7" s="121"/>
      <c r="D7" s="122"/>
      <c r="E7" s="26">
        <f>SUMIF($B$11:$B$68,'Informações iniciais'!B9,$E$11:$E$68)</f>
        <v>0</v>
      </c>
      <c r="F7" s="9"/>
      <c r="G7" s="61" t="str">
        <f>'Informações iniciais'!$D$9</f>
        <v>Metas</v>
      </c>
      <c r="H7" s="62">
        <f>E8*'Informações iniciais'!$E$9</f>
        <v>0</v>
      </c>
      <c r="I7" s="9"/>
      <c r="J7" s="110" t="str">
        <f>'Informações iniciais'!B9</f>
        <v>Integrante 5</v>
      </c>
      <c r="K7" s="121"/>
      <c r="L7" s="121"/>
      <c r="M7" s="121"/>
      <c r="N7" s="121"/>
      <c r="O7" s="122"/>
      <c r="P7" s="74">
        <f>SUMIF($J$11:$J$68,'Informações iniciais'!B9,$P$11:$P$68)</f>
        <v>0</v>
      </c>
      <c r="Q7" s="9"/>
      <c r="R7" s="16" t="str">
        <f>'Informações iniciais'!G10</f>
        <v>Cartão de crédito 6</v>
      </c>
      <c r="S7" s="26">
        <f>SUMIF($M$11:$M$68,'Informações iniciais'!G10,$P$11:$P$68)</f>
        <v>0</v>
      </c>
      <c r="T7" s="9"/>
    </row>
    <row r="8" spans="1:20" ht="16.5" customHeight="1" x14ac:dyDescent="0.25">
      <c r="A8" s="10"/>
      <c r="B8" s="127" t="s">
        <v>33</v>
      </c>
      <c r="C8" s="128"/>
      <c r="D8" s="128"/>
      <c r="E8" s="18">
        <f>SUM(E11:E39)</f>
        <v>0</v>
      </c>
      <c r="F8" s="10"/>
      <c r="G8" s="66" t="str">
        <f>'Informações iniciais'!$D$10</f>
        <v>Liberdade financeira</v>
      </c>
      <c r="H8" s="67">
        <f>E8*'Informações iniciais'!$E$10</f>
        <v>0</v>
      </c>
      <c r="I8" s="10"/>
      <c r="J8" s="129" t="s">
        <v>33</v>
      </c>
      <c r="K8" s="128"/>
      <c r="L8" s="128"/>
      <c r="M8" s="128"/>
      <c r="N8" s="128"/>
      <c r="O8" s="128"/>
      <c r="P8" s="19">
        <f>SUM(P3:P7)</f>
        <v>0</v>
      </c>
      <c r="Q8" s="10"/>
      <c r="R8" s="23" t="s">
        <v>34</v>
      </c>
      <c r="S8" s="24">
        <f>SUM(S3:S7)</f>
        <v>0</v>
      </c>
      <c r="T8" s="10"/>
    </row>
    <row r="9" spans="1:20" ht="16.5" customHeight="1" x14ac:dyDescent="0.25">
      <c r="A9" s="10"/>
      <c r="B9" s="20"/>
      <c r="C9" s="20"/>
      <c r="D9" s="20"/>
      <c r="E9" s="20"/>
      <c r="F9" s="10"/>
      <c r="G9" s="63"/>
      <c r="H9" s="63"/>
      <c r="I9" s="10"/>
      <c r="J9" s="21"/>
      <c r="K9" s="21"/>
      <c r="L9" s="21"/>
      <c r="M9" s="21"/>
      <c r="N9" s="21"/>
      <c r="O9" s="22"/>
      <c r="P9" s="21"/>
      <c r="Q9" s="10"/>
      <c r="R9" s="79"/>
      <c r="S9" s="79"/>
      <c r="T9" s="10"/>
    </row>
    <row r="10" spans="1:20" s="60" customFormat="1" ht="16.5" customHeight="1" x14ac:dyDescent="0.25">
      <c r="A10" s="11"/>
      <c r="B10" s="53" t="s">
        <v>35</v>
      </c>
      <c r="C10" s="54" t="s">
        <v>36</v>
      </c>
      <c r="D10" s="54" t="s">
        <v>37</v>
      </c>
      <c r="E10" s="55" t="s">
        <v>38</v>
      </c>
      <c r="F10" s="11"/>
      <c r="G10" s="82" t="s">
        <v>39</v>
      </c>
      <c r="H10" s="113"/>
      <c r="I10" s="11"/>
      <c r="J10" s="56" t="s">
        <v>35</v>
      </c>
      <c r="K10" s="57" t="s">
        <v>36</v>
      </c>
      <c r="L10" s="57" t="s">
        <v>40</v>
      </c>
      <c r="M10" s="57" t="s">
        <v>41</v>
      </c>
      <c r="N10" s="57" t="s">
        <v>42</v>
      </c>
      <c r="O10" s="58" t="s">
        <v>64</v>
      </c>
      <c r="P10" s="59" t="s">
        <v>38</v>
      </c>
      <c r="Q10" s="11"/>
      <c r="R10" s="114" t="s">
        <v>43</v>
      </c>
      <c r="S10" s="115"/>
      <c r="T10" s="11"/>
    </row>
    <row r="11" spans="1:20" ht="16.5" customHeight="1" x14ac:dyDescent="0.25">
      <c r="A11" s="9"/>
      <c r="B11" s="171"/>
      <c r="C11" s="146"/>
      <c r="D11" s="151"/>
      <c r="E11" s="172"/>
      <c r="F11" s="9"/>
      <c r="G11" s="68" t="str">
        <f>'Informações iniciais'!$D$5</f>
        <v>Despesa fixa</v>
      </c>
      <c r="H11" s="69">
        <f>SUMIF($N$11:$N$71,'Informações iniciais'!D5,$P$11:$P$71)</f>
        <v>0</v>
      </c>
      <c r="I11" s="9"/>
      <c r="J11" s="136"/>
      <c r="K11" s="137"/>
      <c r="L11" s="138"/>
      <c r="M11" s="138"/>
      <c r="N11" s="138"/>
      <c r="O11" s="139"/>
      <c r="P11" s="140"/>
      <c r="Q11" s="27"/>
      <c r="R11" s="16" t="str">
        <f>B3</f>
        <v>Integrante 1</v>
      </c>
      <c r="S11" s="26">
        <f>E3-P3</f>
        <v>0</v>
      </c>
    </row>
    <row r="12" spans="1:20" ht="16.5" customHeight="1" x14ac:dyDescent="0.25">
      <c r="A12" s="9"/>
      <c r="B12" s="173"/>
      <c r="C12" s="148"/>
      <c r="D12" s="154"/>
      <c r="E12" s="174"/>
      <c r="F12" s="9"/>
      <c r="G12" s="70" t="str">
        <f>'Informações iniciais'!$D$6</f>
        <v>Gasto extra</v>
      </c>
      <c r="H12" s="71">
        <f>SUMIF($N$11:$N$71,'Informações iniciais'!D6,$P$11:$P$71)</f>
        <v>0</v>
      </c>
      <c r="I12" s="9"/>
      <c r="J12" s="141"/>
      <c r="K12" s="142"/>
      <c r="L12" s="143"/>
      <c r="M12" s="143"/>
      <c r="N12" s="143"/>
      <c r="O12" s="144"/>
      <c r="P12" s="145"/>
      <c r="Q12" s="9"/>
      <c r="R12" s="50" t="str">
        <f>B4</f>
        <v>Integrante 2</v>
      </c>
      <c r="S12" s="51">
        <f>E4-P4</f>
        <v>0</v>
      </c>
    </row>
    <row r="13" spans="1:20" ht="16.5" customHeight="1" x14ac:dyDescent="0.25">
      <c r="A13" s="9"/>
      <c r="B13" s="175"/>
      <c r="C13" s="176"/>
      <c r="D13" s="138"/>
      <c r="E13" s="177"/>
      <c r="F13" s="9"/>
      <c r="G13" s="68" t="str">
        <f>'Informações iniciais'!$D$7</f>
        <v>Aperfeiçoamento</v>
      </c>
      <c r="H13" s="69">
        <f>SUMIF($N$11:$N$71,'Informações iniciais'!D7,$P$11:$P$71)</f>
        <v>0</v>
      </c>
      <c r="I13" s="9"/>
      <c r="J13" s="136"/>
      <c r="K13" s="137"/>
      <c r="L13" s="138"/>
      <c r="M13" s="138"/>
      <c r="N13" s="138"/>
      <c r="O13" s="139"/>
      <c r="P13" s="140"/>
      <c r="Q13" s="9"/>
      <c r="R13" s="16" t="str">
        <f>B5</f>
        <v>Integrante 3</v>
      </c>
      <c r="S13" s="26">
        <f>E5-P5</f>
        <v>0</v>
      </c>
    </row>
    <row r="14" spans="1:20" ht="16.5" customHeight="1" x14ac:dyDescent="0.25">
      <c r="A14" s="9"/>
      <c r="B14" s="173"/>
      <c r="C14" s="148"/>
      <c r="D14" s="154"/>
      <c r="E14" s="174"/>
      <c r="F14" s="9"/>
      <c r="G14" s="70" t="str">
        <f>'Informações iniciais'!$D$8</f>
        <v>Lazer</v>
      </c>
      <c r="H14" s="71">
        <f>SUMIF($N$11:$N$71,'Informações iniciais'!D8,$P$11:$P$71)</f>
        <v>0</v>
      </c>
      <c r="I14" s="9"/>
      <c r="J14" s="141"/>
      <c r="K14" s="142"/>
      <c r="L14" s="143"/>
      <c r="M14" s="143"/>
      <c r="N14" s="143"/>
      <c r="O14" s="144"/>
      <c r="P14" s="145"/>
      <c r="Q14" s="9"/>
      <c r="R14" s="52" t="str">
        <f>B6</f>
        <v>Integrante 4</v>
      </c>
      <c r="S14" s="48">
        <f>E6-P6</f>
        <v>0</v>
      </c>
      <c r="T14" s="9"/>
    </row>
    <row r="15" spans="1:20" ht="16.5" customHeight="1" x14ac:dyDescent="0.25">
      <c r="A15" s="9"/>
      <c r="B15" s="171"/>
      <c r="C15" s="146"/>
      <c r="D15" s="151"/>
      <c r="E15" s="172"/>
      <c r="F15" s="9"/>
      <c r="G15" s="68" t="str">
        <f>'Informações iniciais'!$D$9</f>
        <v>Metas</v>
      </c>
      <c r="H15" s="69">
        <f>SUMIF($N$11:$N$71,'Informações iniciais'!D9,$P$11:$P$71)</f>
        <v>0</v>
      </c>
      <c r="I15" s="9"/>
      <c r="J15" s="136"/>
      <c r="K15" s="137"/>
      <c r="L15" s="138"/>
      <c r="M15" s="138"/>
      <c r="N15" s="138"/>
      <c r="O15" s="139"/>
      <c r="P15" s="140"/>
      <c r="Q15" s="9"/>
      <c r="R15" s="16" t="str">
        <f>B7</f>
        <v>Integrante 5</v>
      </c>
      <c r="S15" s="26">
        <f>E7-P7</f>
        <v>0</v>
      </c>
      <c r="T15" s="9"/>
    </row>
    <row r="16" spans="1:20" ht="16.5" customHeight="1" x14ac:dyDescent="0.25">
      <c r="A16" s="9"/>
      <c r="B16" s="173"/>
      <c r="C16" s="148"/>
      <c r="D16" s="154"/>
      <c r="E16" s="174"/>
      <c r="F16" s="9"/>
      <c r="G16" s="72" t="str">
        <f>'Informações iniciais'!$D$10</f>
        <v>Liberdade financeira</v>
      </c>
      <c r="H16" s="73">
        <f>SUMIF($N$11:$N$71,'Informações iniciais'!D10,$P$11:$P$71)</f>
        <v>0</v>
      </c>
      <c r="I16" s="9"/>
      <c r="J16" s="141"/>
      <c r="K16" s="142"/>
      <c r="L16" s="143"/>
      <c r="M16" s="143"/>
      <c r="N16" s="143"/>
      <c r="O16" s="144"/>
      <c r="P16" s="145"/>
      <c r="Q16" s="9"/>
      <c r="R16" s="28" t="s">
        <v>44</v>
      </c>
      <c r="S16" s="29">
        <f>SUM(S11:S15)</f>
        <v>0</v>
      </c>
      <c r="T16" s="9"/>
    </row>
    <row r="17" spans="1:20" ht="16.5" customHeight="1" x14ac:dyDescent="0.25">
      <c r="A17" s="9"/>
      <c r="B17" s="171"/>
      <c r="C17" s="146"/>
      <c r="D17" s="151"/>
      <c r="E17" s="172"/>
      <c r="F17" s="9"/>
      <c r="G17" s="9"/>
      <c r="H17" s="12"/>
      <c r="I17" s="9"/>
      <c r="J17" s="136"/>
      <c r="K17" s="137"/>
      <c r="L17" s="138"/>
      <c r="M17" s="138"/>
      <c r="N17" s="138"/>
      <c r="O17" s="139"/>
      <c r="P17" s="140"/>
      <c r="Q17" s="9"/>
      <c r="T17" s="9"/>
    </row>
    <row r="18" spans="1:20" ht="16.5" customHeight="1" x14ac:dyDescent="0.25">
      <c r="A18" s="9"/>
      <c r="B18" s="173"/>
      <c r="C18" s="148"/>
      <c r="D18" s="154"/>
      <c r="E18" s="174"/>
      <c r="F18" s="9"/>
      <c r="G18" s="9"/>
      <c r="H18" s="12"/>
      <c r="I18" s="9"/>
      <c r="J18" s="141"/>
      <c r="K18" s="142"/>
      <c r="L18" s="143"/>
      <c r="M18" s="143"/>
      <c r="N18" s="143"/>
      <c r="O18" s="144"/>
      <c r="P18" s="145"/>
      <c r="Q18" s="9"/>
      <c r="T18" s="9"/>
    </row>
    <row r="19" spans="1:20" ht="16.5" customHeight="1" x14ac:dyDescent="0.25">
      <c r="A19" s="9"/>
      <c r="B19" s="171"/>
      <c r="C19" s="146"/>
      <c r="D19" s="151"/>
      <c r="E19" s="172"/>
      <c r="F19" s="9"/>
      <c r="G19" s="9"/>
      <c r="H19" s="12"/>
      <c r="I19" s="9"/>
      <c r="J19" s="136"/>
      <c r="K19" s="137"/>
      <c r="L19" s="138"/>
      <c r="M19" s="138"/>
      <c r="N19" s="138"/>
      <c r="O19" s="139"/>
      <c r="P19" s="140"/>
      <c r="Q19" s="9"/>
      <c r="T19" s="9"/>
    </row>
    <row r="20" spans="1:20" ht="16.5" customHeight="1" x14ac:dyDescent="0.25">
      <c r="A20" s="9"/>
      <c r="B20" s="173"/>
      <c r="C20" s="148"/>
      <c r="D20" s="154"/>
      <c r="E20" s="174"/>
      <c r="F20" s="9"/>
      <c r="G20" s="9"/>
      <c r="H20" s="12"/>
      <c r="I20" s="9"/>
      <c r="J20" s="136"/>
      <c r="K20" s="137"/>
      <c r="L20" s="138"/>
      <c r="M20" s="138"/>
      <c r="N20" s="138"/>
      <c r="O20" s="139"/>
      <c r="P20" s="140"/>
      <c r="Q20" s="9"/>
      <c r="T20" s="9"/>
    </row>
    <row r="21" spans="1:20" ht="16.5" customHeight="1" x14ac:dyDescent="0.25">
      <c r="A21" s="9"/>
      <c r="B21" s="171"/>
      <c r="C21" s="146"/>
      <c r="D21" s="151"/>
      <c r="E21" s="172"/>
      <c r="F21" s="9"/>
      <c r="G21" s="9"/>
      <c r="H21" s="9"/>
      <c r="I21" s="9"/>
      <c r="J21" s="141"/>
      <c r="K21" s="142"/>
      <c r="L21" s="143"/>
      <c r="M21" s="143"/>
      <c r="N21" s="143"/>
      <c r="O21" s="139"/>
      <c r="P21" s="145"/>
      <c r="Q21" s="9"/>
      <c r="T21" s="9"/>
    </row>
    <row r="22" spans="1:20" ht="16.5" customHeight="1" x14ac:dyDescent="0.25">
      <c r="A22" s="9"/>
      <c r="B22" s="173"/>
      <c r="C22" s="148"/>
      <c r="D22" s="154"/>
      <c r="E22" s="174"/>
      <c r="F22" s="9"/>
      <c r="G22" s="9"/>
      <c r="H22" s="9"/>
      <c r="I22" s="9"/>
      <c r="J22" s="141"/>
      <c r="K22" s="146"/>
      <c r="L22" s="143"/>
      <c r="M22" s="143"/>
      <c r="N22" s="143"/>
      <c r="O22" s="147"/>
      <c r="P22" s="145"/>
      <c r="Q22" s="9"/>
      <c r="T22" s="9"/>
    </row>
    <row r="23" spans="1:20" ht="16.5" customHeight="1" x14ac:dyDescent="0.25">
      <c r="A23" s="9"/>
      <c r="B23" s="171"/>
      <c r="C23" s="146"/>
      <c r="D23" s="151"/>
      <c r="E23" s="172"/>
      <c r="F23" s="9"/>
      <c r="G23" s="9"/>
      <c r="H23" s="9"/>
      <c r="I23" s="9"/>
      <c r="J23" s="141"/>
      <c r="K23" s="146"/>
      <c r="L23" s="143"/>
      <c r="M23" s="143"/>
      <c r="N23" s="143"/>
      <c r="O23" s="147"/>
      <c r="P23" s="145"/>
      <c r="Q23" s="9"/>
      <c r="T23" s="9"/>
    </row>
    <row r="24" spans="1:20" ht="16.5" customHeight="1" x14ac:dyDescent="0.25">
      <c r="A24" s="9"/>
      <c r="B24" s="173"/>
      <c r="C24" s="148"/>
      <c r="D24" s="154"/>
      <c r="E24" s="174"/>
      <c r="F24" s="9"/>
      <c r="G24" s="9"/>
      <c r="H24" s="9"/>
      <c r="I24" s="9"/>
      <c r="J24" s="136"/>
      <c r="K24" s="148"/>
      <c r="L24" s="138"/>
      <c r="M24" s="138"/>
      <c r="N24" s="138"/>
      <c r="O24" s="149"/>
      <c r="P24" s="140"/>
      <c r="Q24" s="9"/>
      <c r="T24" s="25"/>
    </row>
    <row r="25" spans="1:20" ht="16.5" customHeight="1" x14ac:dyDescent="0.25">
      <c r="A25" s="9"/>
      <c r="B25" s="171"/>
      <c r="C25" s="146"/>
      <c r="D25" s="151"/>
      <c r="E25" s="172"/>
      <c r="F25" s="9"/>
      <c r="G25" s="9"/>
      <c r="H25" s="9"/>
      <c r="I25" s="9"/>
      <c r="J25" s="141"/>
      <c r="K25" s="146"/>
      <c r="L25" s="143"/>
      <c r="M25" s="143"/>
      <c r="N25" s="143"/>
      <c r="O25" s="147"/>
      <c r="P25" s="145"/>
      <c r="Q25" s="9"/>
      <c r="T25" s="25"/>
    </row>
    <row r="26" spans="1:20" ht="16.5" customHeight="1" x14ac:dyDescent="0.25">
      <c r="A26" s="9"/>
      <c r="B26" s="173"/>
      <c r="C26" s="148"/>
      <c r="D26" s="154"/>
      <c r="E26" s="174"/>
      <c r="F26" s="9"/>
      <c r="G26" s="9"/>
      <c r="H26" s="9"/>
      <c r="I26" s="9"/>
      <c r="J26" s="136"/>
      <c r="K26" s="148"/>
      <c r="L26" s="138"/>
      <c r="M26" s="138"/>
      <c r="N26" s="138"/>
      <c r="O26" s="149"/>
      <c r="P26" s="140"/>
      <c r="Q26" s="9"/>
      <c r="T26" s="9"/>
    </row>
    <row r="27" spans="1:20" ht="16.5" customHeight="1" x14ac:dyDescent="0.25">
      <c r="A27" s="9"/>
      <c r="B27" s="178"/>
      <c r="C27" s="179"/>
      <c r="D27" s="180"/>
      <c r="E27" s="181"/>
      <c r="F27" s="9"/>
      <c r="G27" s="9"/>
      <c r="H27" s="9"/>
      <c r="I27" s="9"/>
      <c r="J27" s="141"/>
      <c r="K27" s="146"/>
      <c r="L27" s="143"/>
      <c r="M27" s="143"/>
      <c r="N27" s="143"/>
      <c r="O27" s="147"/>
      <c r="P27" s="145"/>
      <c r="Q27" s="9"/>
      <c r="T27" s="9"/>
    </row>
    <row r="28" spans="1:20" ht="16.5" customHeight="1" x14ac:dyDescent="0.25">
      <c r="A28" s="9"/>
      <c r="B28" s="182"/>
      <c r="C28" s="183"/>
      <c r="D28" s="182"/>
      <c r="E28" s="184"/>
      <c r="F28" s="9"/>
      <c r="G28" s="9"/>
      <c r="H28" s="9"/>
      <c r="I28" s="9"/>
      <c r="J28" s="136"/>
      <c r="K28" s="148"/>
      <c r="L28" s="138"/>
      <c r="M28" s="138"/>
      <c r="N28" s="138"/>
      <c r="O28" s="149"/>
      <c r="P28" s="140"/>
      <c r="Q28" s="9"/>
      <c r="T28" s="9"/>
    </row>
    <row r="29" spans="1:20" ht="16.5" customHeight="1" x14ac:dyDescent="0.25">
      <c r="A29" s="9"/>
      <c r="B29" s="182"/>
      <c r="C29" s="183"/>
      <c r="D29" s="182"/>
      <c r="E29" s="184"/>
      <c r="F29" s="9"/>
      <c r="G29" s="9"/>
      <c r="H29" s="9"/>
      <c r="I29" s="9"/>
      <c r="J29" s="141"/>
      <c r="K29" s="146"/>
      <c r="L29" s="143"/>
      <c r="M29" s="143"/>
      <c r="N29" s="143"/>
      <c r="O29" s="147"/>
      <c r="P29" s="145"/>
      <c r="Q29" s="9"/>
      <c r="R29" s="30"/>
      <c r="S29" s="9"/>
      <c r="T29" s="9"/>
    </row>
    <row r="30" spans="1:20" ht="16.5" customHeight="1" x14ac:dyDescent="0.25">
      <c r="A30" s="9"/>
      <c r="B30" s="182"/>
      <c r="C30" s="183"/>
      <c r="D30" s="182"/>
      <c r="E30" s="184"/>
      <c r="F30" s="9"/>
      <c r="G30" s="9"/>
      <c r="H30" s="9"/>
      <c r="I30" s="9"/>
      <c r="J30" s="136"/>
      <c r="K30" s="148"/>
      <c r="L30" s="138"/>
      <c r="M30" s="138"/>
      <c r="N30" s="138"/>
      <c r="O30" s="149"/>
      <c r="P30" s="140"/>
      <c r="Q30" s="9"/>
      <c r="R30" s="30"/>
      <c r="S30" s="9"/>
      <c r="T30" s="9"/>
    </row>
    <row r="31" spans="1:20" ht="16.5" customHeight="1" x14ac:dyDescent="0.25">
      <c r="A31" s="9"/>
      <c r="B31" s="182"/>
      <c r="C31" s="183"/>
      <c r="D31" s="182"/>
      <c r="E31" s="185"/>
      <c r="F31" s="9"/>
      <c r="G31" s="9"/>
      <c r="H31" s="9"/>
      <c r="I31" s="9"/>
      <c r="J31" s="150"/>
      <c r="K31" s="146"/>
      <c r="L31" s="151"/>
      <c r="M31" s="151"/>
      <c r="N31" s="151"/>
      <c r="O31" s="144"/>
      <c r="P31" s="152"/>
      <c r="Q31" s="9"/>
      <c r="R31" s="9"/>
      <c r="S31" s="9"/>
      <c r="T31" s="9"/>
    </row>
    <row r="32" spans="1:20" ht="16.5" customHeight="1" x14ac:dyDescent="0.25">
      <c r="A32" s="9"/>
      <c r="B32" s="182"/>
      <c r="C32" s="183"/>
      <c r="D32" s="182"/>
      <c r="E32" s="185"/>
      <c r="F32" s="9"/>
      <c r="G32" s="9"/>
      <c r="H32" s="9"/>
      <c r="I32" s="9"/>
      <c r="J32" s="153"/>
      <c r="K32" s="148"/>
      <c r="L32" s="154"/>
      <c r="M32" s="154"/>
      <c r="N32" s="154"/>
      <c r="O32" s="139"/>
      <c r="P32" s="155"/>
      <c r="Q32" s="9"/>
      <c r="R32" s="9"/>
      <c r="S32" s="9"/>
      <c r="T32" s="9"/>
    </row>
    <row r="33" spans="1:20" ht="16.5" customHeight="1" x14ac:dyDescent="0.25">
      <c r="A33" s="9"/>
      <c r="B33" s="182"/>
      <c r="C33" s="183"/>
      <c r="D33" s="182"/>
      <c r="E33" s="185"/>
      <c r="F33" s="9"/>
      <c r="G33" s="9"/>
      <c r="H33" s="9"/>
      <c r="I33" s="9"/>
      <c r="J33" s="150"/>
      <c r="K33" s="146"/>
      <c r="L33" s="151"/>
      <c r="M33" s="151"/>
      <c r="N33" s="151"/>
      <c r="O33" s="144"/>
      <c r="P33" s="152"/>
      <c r="Q33" s="9"/>
      <c r="R33" s="9"/>
      <c r="S33" s="9"/>
      <c r="T33" s="9"/>
    </row>
    <row r="34" spans="1:20" ht="16.5" customHeight="1" x14ac:dyDescent="0.25">
      <c r="A34" s="9"/>
      <c r="B34" s="182"/>
      <c r="C34" s="183"/>
      <c r="D34" s="182"/>
      <c r="E34" s="185"/>
      <c r="F34" s="9"/>
      <c r="G34" s="9"/>
      <c r="H34" s="9"/>
      <c r="I34" s="9"/>
      <c r="J34" s="153"/>
      <c r="K34" s="148"/>
      <c r="L34" s="154"/>
      <c r="M34" s="154"/>
      <c r="N34" s="154"/>
      <c r="O34" s="139"/>
      <c r="P34" s="155"/>
      <c r="Q34" s="9"/>
      <c r="R34" s="9"/>
      <c r="S34" s="9"/>
      <c r="T34" s="9"/>
    </row>
    <row r="35" spans="1:20" ht="16.5" customHeight="1" x14ac:dyDescent="0.25">
      <c r="A35" s="9"/>
      <c r="B35" s="182"/>
      <c r="C35" s="183"/>
      <c r="D35" s="182"/>
      <c r="E35" s="185"/>
      <c r="F35" s="9"/>
      <c r="G35" s="9"/>
      <c r="H35" s="9"/>
      <c r="I35" s="9"/>
      <c r="J35" s="150"/>
      <c r="K35" s="146"/>
      <c r="L35" s="151"/>
      <c r="M35" s="151"/>
      <c r="N35" s="151"/>
      <c r="O35" s="144"/>
      <c r="P35" s="152"/>
      <c r="Q35" s="9"/>
      <c r="R35" s="9"/>
      <c r="S35" s="9"/>
      <c r="T35" s="9"/>
    </row>
    <row r="36" spans="1:20" ht="16.5" customHeight="1" x14ac:dyDescent="0.25">
      <c r="A36" s="9"/>
      <c r="B36" s="182"/>
      <c r="C36" s="183"/>
      <c r="D36" s="182"/>
      <c r="E36" s="185"/>
      <c r="F36" s="9"/>
      <c r="G36" s="9"/>
      <c r="H36" s="9"/>
      <c r="I36" s="9"/>
      <c r="J36" s="153"/>
      <c r="K36" s="148"/>
      <c r="L36" s="154"/>
      <c r="M36" s="154"/>
      <c r="N36" s="154"/>
      <c r="O36" s="139"/>
      <c r="P36" s="155"/>
      <c r="Q36" s="9"/>
      <c r="R36" s="9"/>
      <c r="S36" s="9"/>
      <c r="T36" s="9"/>
    </row>
    <row r="37" spans="1:20" ht="16.5" customHeight="1" x14ac:dyDescent="0.25">
      <c r="A37" s="9"/>
      <c r="B37" s="182"/>
      <c r="C37" s="183"/>
      <c r="D37" s="182"/>
      <c r="E37" s="185"/>
      <c r="F37" s="9"/>
      <c r="G37" s="9"/>
      <c r="H37" s="9"/>
      <c r="I37" s="9"/>
      <c r="J37" s="150"/>
      <c r="K37" s="146"/>
      <c r="L37" s="151"/>
      <c r="M37" s="151"/>
      <c r="N37" s="151"/>
      <c r="O37" s="144"/>
      <c r="P37" s="152"/>
      <c r="Q37" s="9"/>
      <c r="R37" s="9"/>
      <c r="S37" s="9"/>
      <c r="T37" s="9"/>
    </row>
    <row r="38" spans="1:20" ht="16.5" customHeight="1" x14ac:dyDescent="0.25">
      <c r="A38" s="9"/>
      <c r="B38" s="182"/>
      <c r="C38" s="183"/>
      <c r="D38" s="182"/>
      <c r="E38" s="185"/>
      <c r="F38" s="9"/>
      <c r="G38" s="9"/>
      <c r="H38" s="9"/>
      <c r="I38" s="9"/>
      <c r="J38" s="153"/>
      <c r="K38" s="148"/>
      <c r="L38" s="154"/>
      <c r="M38" s="154"/>
      <c r="N38" s="154"/>
      <c r="O38" s="139"/>
      <c r="P38" s="155"/>
      <c r="Q38" s="9"/>
      <c r="R38" s="9"/>
      <c r="S38" s="9"/>
      <c r="T38" s="9"/>
    </row>
    <row r="39" spans="1:20" ht="16.5" customHeight="1" x14ac:dyDescent="0.25">
      <c r="A39" s="9"/>
      <c r="B39" s="182"/>
      <c r="C39" s="183"/>
      <c r="D39" s="182"/>
      <c r="E39" s="185"/>
      <c r="F39" s="9"/>
      <c r="G39" s="9"/>
      <c r="H39" s="9"/>
      <c r="I39" s="9"/>
      <c r="J39" s="150"/>
      <c r="K39" s="146"/>
      <c r="L39" s="151"/>
      <c r="M39" s="151"/>
      <c r="N39" s="151"/>
      <c r="O39" s="144"/>
      <c r="P39" s="152"/>
      <c r="Q39" s="9"/>
      <c r="R39" s="9"/>
      <c r="S39" s="9"/>
      <c r="T39" s="9"/>
    </row>
    <row r="40" spans="1:20" ht="16.5" customHeight="1" x14ac:dyDescent="0.25">
      <c r="A40" s="9"/>
      <c r="B40" s="182"/>
      <c r="C40" s="183"/>
      <c r="D40" s="182"/>
      <c r="E40" s="185"/>
      <c r="F40" s="9"/>
      <c r="G40" s="9"/>
      <c r="H40" s="9"/>
      <c r="I40" s="9"/>
      <c r="J40" s="153"/>
      <c r="K40" s="148"/>
      <c r="L40" s="154"/>
      <c r="M40" s="154"/>
      <c r="N40" s="154"/>
      <c r="O40" s="139"/>
      <c r="P40" s="155"/>
      <c r="Q40" s="9"/>
      <c r="R40" s="9"/>
      <c r="S40" s="9"/>
      <c r="T40" s="9"/>
    </row>
    <row r="41" spans="1:20" ht="16.5" customHeight="1" x14ac:dyDescent="0.25">
      <c r="A41" s="9"/>
      <c r="B41" s="182"/>
      <c r="C41" s="183"/>
      <c r="D41" s="182"/>
      <c r="E41" s="185"/>
      <c r="F41" s="9"/>
      <c r="G41" s="9"/>
      <c r="H41" s="9"/>
      <c r="I41" s="9"/>
      <c r="J41" s="150"/>
      <c r="K41" s="146"/>
      <c r="L41" s="151"/>
      <c r="M41" s="151"/>
      <c r="N41" s="151"/>
      <c r="O41" s="144"/>
      <c r="P41" s="152"/>
      <c r="Q41" s="9"/>
      <c r="R41" s="9"/>
      <c r="S41" s="9"/>
      <c r="T41" s="9"/>
    </row>
    <row r="42" spans="1:20" ht="16.5" customHeight="1" x14ac:dyDescent="0.25">
      <c r="A42" s="9"/>
      <c r="B42" s="182"/>
      <c r="C42" s="183"/>
      <c r="D42" s="182"/>
      <c r="E42" s="185"/>
      <c r="F42" s="9"/>
      <c r="G42" s="9"/>
      <c r="H42" s="9"/>
      <c r="I42" s="9"/>
      <c r="J42" s="153"/>
      <c r="K42" s="148"/>
      <c r="L42" s="154"/>
      <c r="M42" s="154"/>
      <c r="N42" s="154"/>
      <c r="O42" s="139"/>
      <c r="P42" s="155"/>
      <c r="Q42" s="9"/>
      <c r="R42" s="9"/>
      <c r="S42" s="9"/>
      <c r="T42" s="9"/>
    </row>
    <row r="43" spans="1:20" ht="16.5" customHeight="1" x14ac:dyDescent="0.25">
      <c r="A43" s="9"/>
      <c r="B43" s="182"/>
      <c r="C43" s="183"/>
      <c r="D43" s="182"/>
      <c r="E43" s="185"/>
      <c r="F43" s="9"/>
      <c r="G43" s="9"/>
      <c r="H43" s="9"/>
      <c r="I43" s="9"/>
      <c r="J43" s="150"/>
      <c r="K43" s="146"/>
      <c r="L43" s="151"/>
      <c r="M43" s="151"/>
      <c r="N43" s="151"/>
      <c r="O43" s="144"/>
      <c r="P43" s="152"/>
      <c r="Q43" s="9"/>
      <c r="R43" s="9"/>
      <c r="S43" s="9"/>
      <c r="T43" s="9"/>
    </row>
    <row r="44" spans="1:20" ht="16.5" customHeight="1" x14ac:dyDescent="0.25">
      <c r="A44" s="9"/>
      <c r="B44" s="182"/>
      <c r="C44" s="183"/>
      <c r="D44" s="182"/>
      <c r="E44" s="185"/>
      <c r="F44" s="9"/>
      <c r="G44" s="9"/>
      <c r="H44" s="9"/>
      <c r="I44" s="9"/>
      <c r="J44" s="153"/>
      <c r="K44" s="148"/>
      <c r="L44" s="154"/>
      <c r="M44" s="154"/>
      <c r="N44" s="154"/>
      <c r="O44" s="139"/>
      <c r="P44" s="155"/>
      <c r="Q44" s="9"/>
      <c r="R44" s="9"/>
      <c r="S44" s="9"/>
      <c r="T44" s="9"/>
    </row>
    <row r="45" spans="1:20" ht="16.5" customHeight="1" x14ac:dyDescent="0.25">
      <c r="A45" s="9"/>
      <c r="B45" s="182"/>
      <c r="C45" s="183"/>
      <c r="D45" s="182"/>
      <c r="E45" s="185"/>
      <c r="F45" s="9"/>
      <c r="G45" s="9"/>
      <c r="H45" s="9"/>
      <c r="I45" s="9"/>
      <c r="J45" s="150"/>
      <c r="K45" s="146"/>
      <c r="L45" s="151"/>
      <c r="M45" s="151"/>
      <c r="N45" s="151"/>
      <c r="O45" s="144"/>
      <c r="P45" s="152"/>
      <c r="Q45" s="9"/>
      <c r="R45" s="9"/>
      <c r="S45" s="9"/>
      <c r="T45" s="9"/>
    </row>
    <row r="46" spans="1:20" ht="16.5" customHeight="1" x14ac:dyDescent="0.25">
      <c r="A46" s="9"/>
      <c r="B46" s="182"/>
      <c r="C46" s="183"/>
      <c r="D46" s="182"/>
      <c r="E46" s="185"/>
      <c r="F46" s="9"/>
      <c r="G46" s="9"/>
      <c r="H46" s="9"/>
      <c r="I46" s="9"/>
      <c r="J46" s="153"/>
      <c r="K46" s="148"/>
      <c r="L46" s="154"/>
      <c r="M46" s="154"/>
      <c r="N46" s="154"/>
      <c r="O46" s="139"/>
      <c r="P46" s="155"/>
      <c r="Q46" s="9"/>
      <c r="R46" s="9"/>
      <c r="S46" s="9"/>
      <c r="T46" s="9"/>
    </row>
    <row r="47" spans="1:20" ht="16.5" customHeight="1" x14ac:dyDescent="0.25">
      <c r="A47" s="9"/>
      <c r="B47" s="182"/>
      <c r="C47" s="183"/>
      <c r="D47" s="182"/>
      <c r="E47" s="185"/>
      <c r="F47" s="9"/>
      <c r="G47" s="9"/>
      <c r="H47" s="9"/>
      <c r="I47" s="9"/>
      <c r="J47" s="150"/>
      <c r="K47" s="146"/>
      <c r="L47" s="151"/>
      <c r="M47" s="151"/>
      <c r="N47" s="151"/>
      <c r="O47" s="144"/>
      <c r="P47" s="152"/>
      <c r="Q47" s="9"/>
      <c r="R47" s="9"/>
      <c r="S47" s="9"/>
      <c r="T47" s="9"/>
    </row>
    <row r="48" spans="1:20" ht="16.5" customHeight="1" x14ac:dyDescent="0.25">
      <c r="A48" s="9"/>
      <c r="B48" s="182"/>
      <c r="C48" s="183"/>
      <c r="D48" s="182"/>
      <c r="E48" s="185"/>
      <c r="F48" s="9"/>
      <c r="G48" s="9"/>
      <c r="H48" s="9"/>
      <c r="I48" s="9"/>
      <c r="J48" s="153"/>
      <c r="K48" s="148"/>
      <c r="L48" s="154"/>
      <c r="M48" s="154"/>
      <c r="N48" s="154"/>
      <c r="O48" s="139"/>
      <c r="P48" s="155"/>
      <c r="Q48" s="9"/>
      <c r="R48" s="9"/>
      <c r="S48" s="9"/>
      <c r="T48" s="9"/>
    </row>
    <row r="49" spans="1:20" ht="16.5" customHeight="1" x14ac:dyDescent="0.25">
      <c r="A49" s="9"/>
      <c r="B49" s="182"/>
      <c r="C49" s="183"/>
      <c r="D49" s="182"/>
      <c r="E49" s="185"/>
      <c r="F49" s="9"/>
      <c r="G49" s="9"/>
      <c r="H49" s="9"/>
      <c r="I49" s="9"/>
      <c r="J49" s="150"/>
      <c r="K49" s="146"/>
      <c r="L49" s="151"/>
      <c r="M49" s="151"/>
      <c r="N49" s="151"/>
      <c r="O49" s="144"/>
      <c r="P49" s="152"/>
      <c r="Q49" s="9"/>
      <c r="R49" s="9"/>
      <c r="S49" s="9"/>
      <c r="T49" s="9"/>
    </row>
    <row r="50" spans="1:20" ht="16.5" customHeight="1" x14ac:dyDescent="0.25">
      <c r="A50" s="9"/>
      <c r="B50" s="182"/>
      <c r="C50" s="183"/>
      <c r="D50" s="182"/>
      <c r="E50" s="185"/>
      <c r="F50" s="9"/>
      <c r="G50" s="9"/>
      <c r="H50" s="9"/>
      <c r="I50" s="9"/>
      <c r="J50" s="150"/>
      <c r="K50" s="146"/>
      <c r="L50" s="151"/>
      <c r="M50" s="151"/>
      <c r="N50" s="151"/>
      <c r="O50" s="144"/>
      <c r="P50" s="152"/>
      <c r="Q50" s="9"/>
      <c r="R50" s="9"/>
      <c r="S50" s="9"/>
      <c r="T50" s="9"/>
    </row>
    <row r="51" spans="1:20" ht="16.5" customHeight="1" x14ac:dyDescent="0.25">
      <c r="A51" s="9"/>
      <c r="B51" s="182"/>
      <c r="C51" s="183"/>
      <c r="D51" s="182"/>
      <c r="E51" s="185"/>
      <c r="F51" s="9"/>
      <c r="G51" s="9"/>
      <c r="H51" s="9"/>
      <c r="I51" s="9"/>
      <c r="J51" s="153"/>
      <c r="K51" s="148"/>
      <c r="L51" s="154"/>
      <c r="M51" s="154"/>
      <c r="N51" s="154"/>
      <c r="O51" s="139"/>
      <c r="P51" s="155"/>
      <c r="Q51" s="9"/>
      <c r="R51" s="9"/>
      <c r="S51" s="9"/>
      <c r="T51" s="9"/>
    </row>
    <row r="52" spans="1:20" ht="16.5" customHeight="1" x14ac:dyDescent="0.25">
      <c r="A52" s="9"/>
      <c r="B52" s="182"/>
      <c r="C52" s="183"/>
      <c r="D52" s="182"/>
      <c r="E52" s="185"/>
      <c r="F52" s="9"/>
      <c r="G52" s="9"/>
      <c r="H52" s="9"/>
      <c r="I52" s="9"/>
      <c r="J52" s="156"/>
      <c r="K52" s="157"/>
      <c r="L52" s="158"/>
      <c r="M52" s="158"/>
      <c r="N52" s="158"/>
      <c r="O52" s="159"/>
      <c r="P52" s="160"/>
      <c r="Q52" s="9"/>
      <c r="R52" s="9"/>
      <c r="S52" s="9"/>
      <c r="T52" s="9"/>
    </row>
    <row r="53" spans="1:20" ht="16.5" customHeight="1" x14ac:dyDescent="0.25">
      <c r="A53" s="9"/>
      <c r="B53" s="182"/>
      <c r="C53" s="183"/>
      <c r="D53" s="182"/>
      <c r="E53" s="185"/>
      <c r="F53" s="9"/>
      <c r="G53" s="9"/>
      <c r="H53" s="9"/>
      <c r="I53" s="9"/>
      <c r="J53" s="156"/>
      <c r="K53" s="157"/>
      <c r="L53" s="158"/>
      <c r="M53" s="158"/>
      <c r="N53" s="158"/>
      <c r="O53" s="159"/>
      <c r="P53" s="160"/>
      <c r="Q53" s="9"/>
      <c r="R53" s="9"/>
      <c r="S53" s="9"/>
      <c r="T53" s="9"/>
    </row>
    <row r="54" spans="1:20" ht="16.5" customHeight="1" x14ac:dyDescent="0.25">
      <c r="A54" s="9"/>
      <c r="B54" s="182"/>
      <c r="C54" s="183"/>
      <c r="D54" s="182"/>
      <c r="E54" s="185"/>
      <c r="F54" s="9"/>
      <c r="G54" s="9"/>
      <c r="H54" s="9"/>
      <c r="I54" s="9"/>
      <c r="J54" s="156"/>
      <c r="K54" s="157"/>
      <c r="L54" s="158"/>
      <c r="M54" s="158"/>
      <c r="N54" s="158"/>
      <c r="O54" s="159"/>
      <c r="P54" s="160"/>
      <c r="Q54" s="9"/>
      <c r="R54" s="9"/>
      <c r="S54" s="9"/>
      <c r="T54" s="9"/>
    </row>
    <row r="55" spans="1:20" ht="16.5" customHeight="1" x14ac:dyDescent="0.25">
      <c r="A55" s="9"/>
      <c r="B55" s="182"/>
      <c r="C55" s="183"/>
      <c r="D55" s="182"/>
      <c r="E55" s="185"/>
      <c r="F55" s="9"/>
      <c r="G55" s="9"/>
      <c r="H55" s="9"/>
      <c r="I55" s="9"/>
      <c r="J55" s="156"/>
      <c r="K55" s="157"/>
      <c r="L55" s="158"/>
      <c r="M55" s="158"/>
      <c r="N55" s="158"/>
      <c r="O55" s="159"/>
      <c r="P55" s="160"/>
      <c r="Q55" s="9"/>
      <c r="R55" s="9"/>
      <c r="S55" s="9"/>
      <c r="T55" s="9"/>
    </row>
    <row r="56" spans="1:20" ht="16.5" customHeight="1" x14ac:dyDescent="0.25">
      <c r="A56" s="9"/>
      <c r="B56" s="182"/>
      <c r="C56" s="183"/>
      <c r="D56" s="182"/>
      <c r="E56" s="185"/>
      <c r="F56" s="9"/>
      <c r="G56" s="9"/>
      <c r="H56" s="9"/>
      <c r="I56" s="9"/>
      <c r="J56" s="156"/>
      <c r="K56" s="157"/>
      <c r="L56" s="158"/>
      <c r="M56" s="158"/>
      <c r="N56" s="158"/>
      <c r="O56" s="159"/>
      <c r="P56" s="160"/>
      <c r="Q56" s="9"/>
      <c r="R56" s="9"/>
      <c r="S56" s="9"/>
      <c r="T56" s="9"/>
    </row>
    <row r="57" spans="1:20" ht="16.5" customHeight="1" x14ac:dyDescent="0.25">
      <c r="A57" s="9"/>
      <c r="B57" s="182"/>
      <c r="C57" s="183"/>
      <c r="D57" s="182"/>
      <c r="E57" s="185"/>
      <c r="F57" s="9"/>
      <c r="G57" s="9"/>
      <c r="H57" s="9"/>
      <c r="I57" s="9"/>
      <c r="J57" s="156"/>
      <c r="K57" s="157"/>
      <c r="L57" s="158"/>
      <c r="M57" s="158"/>
      <c r="N57" s="158"/>
      <c r="O57" s="159"/>
      <c r="P57" s="160"/>
      <c r="Q57" s="9"/>
      <c r="R57" s="9"/>
      <c r="S57" s="9"/>
      <c r="T57" s="9"/>
    </row>
    <row r="58" spans="1:20" ht="16.5" customHeight="1" x14ac:dyDescent="0.25">
      <c r="A58" s="9"/>
      <c r="B58" s="182"/>
      <c r="C58" s="183"/>
      <c r="D58" s="182"/>
      <c r="E58" s="185"/>
      <c r="F58" s="9"/>
      <c r="G58" s="9"/>
      <c r="H58" s="9"/>
      <c r="I58" s="9"/>
      <c r="J58" s="156"/>
      <c r="K58" s="157"/>
      <c r="L58" s="158"/>
      <c r="M58" s="158"/>
      <c r="N58" s="158"/>
      <c r="O58" s="159"/>
      <c r="P58" s="160"/>
      <c r="Q58" s="9"/>
      <c r="R58" s="9"/>
      <c r="S58" s="9"/>
      <c r="T58" s="9"/>
    </row>
    <row r="59" spans="1:20" ht="16.5" customHeight="1" x14ac:dyDescent="0.25">
      <c r="A59" s="9"/>
      <c r="B59" s="182"/>
      <c r="C59" s="183"/>
      <c r="D59" s="182"/>
      <c r="E59" s="185"/>
      <c r="F59" s="9"/>
      <c r="G59" s="9"/>
      <c r="H59" s="9"/>
      <c r="I59" s="9"/>
      <c r="J59" s="156"/>
      <c r="K59" s="157"/>
      <c r="L59" s="158"/>
      <c r="M59" s="158"/>
      <c r="N59" s="158"/>
      <c r="O59" s="159"/>
      <c r="P59" s="160"/>
      <c r="Q59" s="9"/>
      <c r="R59" s="9"/>
      <c r="S59" s="9"/>
      <c r="T59" s="9"/>
    </row>
    <row r="60" spans="1:20" ht="16.5" customHeight="1" x14ac:dyDescent="0.25">
      <c r="A60" s="9"/>
      <c r="B60" s="182"/>
      <c r="C60" s="183"/>
      <c r="D60" s="182"/>
      <c r="E60" s="185"/>
      <c r="F60" s="9"/>
      <c r="G60" s="9"/>
      <c r="H60" s="9"/>
      <c r="I60" s="9"/>
      <c r="J60" s="156"/>
      <c r="K60" s="157"/>
      <c r="L60" s="158"/>
      <c r="M60" s="158"/>
      <c r="N60" s="158"/>
      <c r="O60" s="159"/>
      <c r="P60" s="160"/>
      <c r="Q60" s="9"/>
      <c r="R60" s="9"/>
      <c r="S60" s="9"/>
      <c r="T60" s="9"/>
    </row>
    <row r="61" spans="1:20" ht="16.5" customHeight="1" x14ac:dyDescent="0.25">
      <c r="A61" s="9"/>
      <c r="B61" s="182"/>
      <c r="C61" s="183"/>
      <c r="D61" s="182"/>
      <c r="E61" s="185"/>
      <c r="F61" s="9"/>
      <c r="G61" s="9"/>
      <c r="H61" s="9"/>
      <c r="I61" s="9"/>
      <c r="J61" s="150"/>
      <c r="K61" s="146"/>
      <c r="L61" s="151"/>
      <c r="M61" s="151"/>
      <c r="N61" s="151"/>
      <c r="O61" s="144"/>
      <c r="P61" s="152"/>
      <c r="Q61" s="9"/>
      <c r="R61" s="9"/>
      <c r="S61" s="9"/>
      <c r="T61" s="9"/>
    </row>
    <row r="62" spans="1:20" ht="16.5" customHeight="1" x14ac:dyDescent="0.25">
      <c r="A62" s="9"/>
      <c r="B62" s="182"/>
      <c r="C62" s="183"/>
      <c r="D62" s="182"/>
      <c r="E62" s="185"/>
      <c r="F62" s="9"/>
      <c r="G62" s="9"/>
      <c r="H62" s="9"/>
      <c r="I62" s="9"/>
      <c r="J62" s="153"/>
      <c r="K62" s="148"/>
      <c r="L62" s="154"/>
      <c r="M62" s="154"/>
      <c r="N62" s="154"/>
      <c r="O62" s="139"/>
      <c r="P62" s="155"/>
      <c r="Q62" s="9"/>
      <c r="R62" s="9"/>
      <c r="S62" s="9"/>
      <c r="T62" s="9"/>
    </row>
    <row r="63" spans="1:20" ht="16.5" customHeight="1" x14ac:dyDescent="0.25">
      <c r="A63" s="9"/>
      <c r="B63" s="182"/>
      <c r="C63" s="183"/>
      <c r="D63" s="182"/>
      <c r="E63" s="185"/>
      <c r="F63" s="9"/>
      <c r="G63" s="9"/>
      <c r="H63" s="9"/>
      <c r="I63" s="9"/>
      <c r="J63" s="150"/>
      <c r="K63" s="146"/>
      <c r="L63" s="151"/>
      <c r="M63" s="151"/>
      <c r="N63" s="151"/>
      <c r="O63" s="144"/>
      <c r="P63" s="152"/>
      <c r="Q63" s="9"/>
      <c r="R63" s="9"/>
      <c r="S63" s="9"/>
      <c r="T63" s="9"/>
    </row>
    <row r="64" spans="1:20" ht="16.5" customHeight="1" x14ac:dyDescent="0.25">
      <c r="A64" s="9"/>
      <c r="B64" s="182"/>
      <c r="C64" s="183"/>
      <c r="D64" s="182"/>
      <c r="E64" s="185"/>
      <c r="F64" s="9"/>
      <c r="G64" s="9"/>
      <c r="H64" s="9"/>
      <c r="I64" s="9"/>
      <c r="J64" s="153"/>
      <c r="K64" s="148"/>
      <c r="L64" s="154"/>
      <c r="M64" s="154"/>
      <c r="N64" s="154"/>
      <c r="O64" s="139"/>
      <c r="P64" s="155"/>
      <c r="Q64" s="9"/>
      <c r="R64" s="9"/>
      <c r="S64" s="9"/>
      <c r="T64" s="9"/>
    </row>
    <row r="65" spans="1:20" ht="16.5" customHeight="1" x14ac:dyDescent="0.25">
      <c r="A65" s="9"/>
      <c r="B65" s="182"/>
      <c r="C65" s="183"/>
      <c r="D65" s="182"/>
      <c r="E65" s="185"/>
      <c r="F65" s="9"/>
      <c r="G65" s="9"/>
      <c r="H65" s="9"/>
      <c r="I65" s="9"/>
      <c r="J65" s="141"/>
      <c r="K65" s="146"/>
      <c r="L65" s="143"/>
      <c r="M65" s="143"/>
      <c r="N65" s="143"/>
      <c r="O65" s="147"/>
      <c r="P65" s="152"/>
      <c r="Q65" s="9"/>
      <c r="R65" s="9"/>
      <c r="S65" s="9"/>
      <c r="T65" s="9"/>
    </row>
    <row r="66" spans="1:20" ht="16.5" customHeight="1" x14ac:dyDescent="0.25">
      <c r="A66" s="9"/>
      <c r="B66" s="182"/>
      <c r="C66" s="183"/>
      <c r="D66" s="182"/>
      <c r="E66" s="185"/>
      <c r="F66" s="9"/>
      <c r="G66" s="9"/>
      <c r="H66" s="9"/>
      <c r="I66" s="9"/>
      <c r="J66" s="136"/>
      <c r="K66" s="148"/>
      <c r="L66" s="138"/>
      <c r="M66" s="138"/>
      <c r="N66" s="138"/>
      <c r="O66" s="149"/>
      <c r="P66" s="155"/>
      <c r="Q66" s="9"/>
      <c r="R66" s="9"/>
      <c r="S66" s="9"/>
      <c r="T66" s="9"/>
    </row>
    <row r="67" spans="1:20" ht="16.5" customHeight="1" x14ac:dyDescent="0.25">
      <c r="A67" s="9"/>
      <c r="B67" s="182"/>
      <c r="C67" s="183"/>
      <c r="D67" s="182"/>
      <c r="E67" s="185"/>
      <c r="F67" s="9"/>
      <c r="G67" s="9"/>
      <c r="H67" s="9"/>
      <c r="I67" s="9"/>
      <c r="J67" s="161"/>
      <c r="K67" s="162"/>
      <c r="L67" s="163"/>
      <c r="M67" s="163"/>
      <c r="N67" s="163"/>
      <c r="O67" s="164"/>
      <c r="P67" s="165"/>
      <c r="Q67" s="9"/>
      <c r="R67" s="9"/>
      <c r="S67" s="9"/>
      <c r="T67" s="9"/>
    </row>
    <row r="68" spans="1:20" ht="16.5" customHeight="1" x14ac:dyDescent="0.25">
      <c r="A68" s="9"/>
      <c r="B68" s="182"/>
      <c r="C68" s="183"/>
      <c r="D68" s="182"/>
      <c r="E68" s="185"/>
      <c r="F68" s="9"/>
      <c r="G68" s="9"/>
      <c r="H68" s="9"/>
      <c r="I68" s="9"/>
      <c r="J68" s="166"/>
      <c r="K68" s="167"/>
      <c r="L68" s="166"/>
      <c r="M68" s="166"/>
      <c r="N68" s="166"/>
      <c r="O68" s="168"/>
      <c r="P68" s="169"/>
      <c r="Q68" s="9"/>
      <c r="R68" s="9"/>
      <c r="S68" s="9"/>
      <c r="T68" s="9"/>
    </row>
  </sheetData>
  <sheetProtection algorithmName="SHA-512" hashValue="NKzxE6vkLSPvfJIqRI/DjWyGfGRMqCUJZmapJ2pJM9ko8I7ZOIIbB87R8g+ZBkFZTnj1ND78RmoJsAFUciDNGQ==" saltValue="+mxXBNb8tr+H9cUsXlH7tA==" spinCount="100000" sheet="1" objects="1" scenarios="1"/>
  <mergeCells count="16">
    <mergeCell ref="G10:H10"/>
    <mergeCell ref="R10:S10"/>
    <mergeCell ref="B2:E2"/>
    <mergeCell ref="G2:H2"/>
    <mergeCell ref="J2:P2"/>
    <mergeCell ref="B3:D3"/>
    <mergeCell ref="J3:O3"/>
    <mergeCell ref="B4:D4"/>
    <mergeCell ref="B5:D5"/>
    <mergeCell ref="B8:D8"/>
    <mergeCell ref="J8:O8"/>
    <mergeCell ref="J4:O4"/>
    <mergeCell ref="J5:O5"/>
    <mergeCell ref="B6:D6"/>
    <mergeCell ref="B7:D7"/>
    <mergeCell ref="J7:O7"/>
  </mergeCells>
  <dataValidations count="3">
    <dataValidation type="custom" allowBlank="1" showDropDown="1" sqref="C11:C27 K11:K67" xr:uid="{C8864FB6-9284-47CD-B99A-D244268E9C29}">
      <formula1>OR(NOT(ISERROR(DATEVALUE(C11))), AND(ISNUMBER(C11), LEFT(CELL("format", C11))="D"))</formula1>
    </dataValidation>
    <dataValidation type="custom" allowBlank="1" showDropDown="1" sqref="E11:E27 P11:P67" xr:uid="{5F70F90E-1E2A-476F-A0C4-F6FF979C9A5C}">
      <formula1>AND(ISNUMBER(E11),(NOT(OR(NOT(ISERROR(DATEVALUE(E11))), AND(ISNUMBER(E11), LEFT(CELL("format", E11))="D")))))</formula1>
    </dataValidation>
    <dataValidation allowBlank="1" showDropDown="1" sqref="O11:O67" xr:uid="{9B55FBDB-622D-4B8D-A5DF-34CBA919F08F}"/>
  </dataValidations>
  <printOptions horizontalCentered="1"/>
  <pageMargins left="0.23622047244094491" right="0.23622047244094491" top="0.74803149606299213" bottom="0.74803149606299213" header="0.31496062992125984" footer="0.31496062992125984"/>
  <pageSetup scale="48" fitToHeight="0" orientation="landscape" r:id="rId1"/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3E659D75-3D32-4664-A1A3-100AB96FF183}">
          <x14:formula1>
            <xm:f>'Informações iniciais'!$B$5:$B$9</xm:f>
          </x14:formula1>
          <xm:sqref>B11:B27 J11:J67</xm:sqref>
        </x14:dataValidation>
        <x14:dataValidation type="list" allowBlank="1" showErrorMessage="1" xr:uid="{1DCA689C-4947-43F6-B7F1-9B1382A744D7}">
          <x14:formula1>
            <xm:f>'Informações iniciais'!$G$5:$G$10</xm:f>
          </x14:formula1>
          <xm:sqref>M11:M67</xm:sqref>
        </x14:dataValidation>
        <x14:dataValidation type="list" allowBlank="1" showErrorMessage="1" xr:uid="{B6D4687C-B7E6-46CA-A1F1-85E96DB044B2}">
          <x14:formula1>
            <xm:f>'Informações iniciais'!$D$5:$D$10</xm:f>
          </x14:formula1>
          <xm:sqref>N11:N67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68"/>
  <sheetViews>
    <sheetView showGridLines="0" zoomScale="90" zoomScaleNormal="90" workbookViewId="0">
      <selection activeCell="S27" sqref="S27"/>
    </sheetView>
  </sheetViews>
  <sheetFormatPr defaultColWidth="14.42578125" defaultRowHeight="15" customHeight="1" x14ac:dyDescent="0.25"/>
  <cols>
    <col min="1" max="1" width="1.7109375" customWidth="1"/>
    <col min="2" max="2" width="16.5703125" style="170" customWidth="1"/>
    <col min="3" max="3" width="12.28515625" style="170" bestFit="1" customWidth="1"/>
    <col min="4" max="4" width="17.140625" style="170" customWidth="1"/>
    <col min="5" max="5" width="15.28515625" style="170" customWidth="1"/>
    <col min="6" max="6" width="2.7109375" customWidth="1"/>
    <col min="7" max="7" width="21.140625" bestFit="1" customWidth="1"/>
    <col min="8" max="8" width="13.85546875" customWidth="1"/>
    <col min="9" max="9" width="2.7109375" customWidth="1"/>
    <col min="10" max="10" width="13" style="170" bestFit="1" customWidth="1"/>
    <col min="11" max="11" width="11.85546875" style="170" bestFit="1" customWidth="1"/>
    <col min="12" max="12" width="29.140625" style="170" customWidth="1"/>
    <col min="13" max="13" width="22" style="170" bestFit="1" customWidth="1"/>
    <col min="14" max="14" width="21.85546875" style="170" customWidth="1"/>
    <col min="15" max="15" width="8.7109375" style="170" bestFit="1" customWidth="1"/>
    <col min="16" max="16" width="18.140625" style="170" customWidth="1"/>
    <col min="17" max="17" width="2.7109375" customWidth="1"/>
    <col min="18" max="18" width="22.5703125" bestFit="1" customWidth="1"/>
    <col min="19" max="19" width="23.85546875" bestFit="1" customWidth="1"/>
    <col min="20" max="20" width="12.42578125" customWidth="1"/>
  </cols>
  <sheetData>
    <row r="1" spans="1:20" ht="11.25" customHeight="1" x14ac:dyDescent="0.25">
      <c r="A1" s="9"/>
      <c r="B1" s="10"/>
      <c r="C1" s="11"/>
      <c r="D1" s="10"/>
      <c r="E1" s="9"/>
      <c r="F1" s="9"/>
      <c r="G1" s="9"/>
      <c r="H1" s="12"/>
      <c r="I1" s="9"/>
      <c r="J1" s="10"/>
      <c r="K1" s="11"/>
      <c r="L1" s="10"/>
      <c r="M1" s="10"/>
      <c r="N1" s="10"/>
      <c r="O1" s="13"/>
      <c r="P1" s="9"/>
      <c r="Q1" s="9"/>
      <c r="R1" s="9"/>
      <c r="S1" s="9"/>
      <c r="T1" s="9"/>
    </row>
    <row r="2" spans="1:20" ht="16.5" customHeight="1" x14ac:dyDescent="0.25">
      <c r="A2" s="9"/>
      <c r="B2" s="116" t="s">
        <v>28</v>
      </c>
      <c r="C2" s="117"/>
      <c r="D2" s="117"/>
      <c r="E2" s="118"/>
      <c r="F2" s="9"/>
      <c r="G2" s="89" t="s">
        <v>29</v>
      </c>
      <c r="H2" s="119"/>
      <c r="I2" s="9"/>
      <c r="J2" s="120" t="s">
        <v>30</v>
      </c>
      <c r="K2" s="117"/>
      <c r="L2" s="117"/>
      <c r="M2" s="117"/>
      <c r="N2" s="117"/>
      <c r="O2" s="117"/>
      <c r="P2" s="118"/>
      <c r="Q2" s="9"/>
      <c r="R2" s="14" t="s">
        <v>31</v>
      </c>
      <c r="S2" s="15" t="s">
        <v>32</v>
      </c>
      <c r="T2" s="9"/>
    </row>
    <row r="3" spans="1:20" ht="16.5" customHeight="1" x14ac:dyDescent="0.25">
      <c r="A3" s="9"/>
      <c r="B3" s="94" t="str">
        <f>'Informações iniciais'!B5</f>
        <v>Integrante 1</v>
      </c>
      <c r="C3" s="121"/>
      <c r="D3" s="122"/>
      <c r="E3" s="26">
        <f>SUMIF($B$11:$B$68,'Informações iniciais'!B5,$E$11:$E$68)</f>
        <v>0</v>
      </c>
      <c r="F3" s="9"/>
      <c r="G3" s="61" t="str">
        <f>'Informações iniciais'!$D$5</f>
        <v>Despesa fixa</v>
      </c>
      <c r="H3" s="62">
        <f>E8*'Informações iniciais'!$E$5</f>
        <v>0</v>
      </c>
      <c r="I3" s="9"/>
      <c r="J3" s="97" t="str">
        <f>'Informações iniciais'!B5</f>
        <v>Integrante 1</v>
      </c>
      <c r="K3" s="121"/>
      <c r="L3" s="121"/>
      <c r="M3" s="121"/>
      <c r="N3" s="121"/>
      <c r="O3" s="122"/>
      <c r="P3" s="74">
        <f>SUMIF($J$11:$J$68,'Informações iniciais'!B5,$P$11:$P$68)</f>
        <v>0</v>
      </c>
      <c r="Q3" s="9"/>
      <c r="R3" s="16" t="str">
        <f>'Informações iniciais'!G6</f>
        <v>Cartão de crédito 1</v>
      </c>
      <c r="S3" s="26">
        <f>SUMIF($M$11:$M$68,'Informações iniciais'!G6,$P$11:$P$68)</f>
        <v>0</v>
      </c>
      <c r="T3" s="9"/>
    </row>
    <row r="4" spans="1:20" ht="16.5" customHeight="1" x14ac:dyDescent="0.25">
      <c r="A4" s="9"/>
      <c r="B4" s="100" t="str">
        <f>'Informações iniciais'!B6</f>
        <v>Integrante 2</v>
      </c>
      <c r="C4" s="123"/>
      <c r="D4" s="124"/>
      <c r="E4" s="48">
        <f>SUMIF($B$11:$B$68,'Informações iniciais'!B6,$E$11:$E$68)</f>
        <v>0</v>
      </c>
      <c r="F4" s="9"/>
      <c r="G4" s="64" t="str">
        <f>'Informações iniciais'!$D$6</f>
        <v>Gasto extra</v>
      </c>
      <c r="H4" s="65">
        <f>E8*'Informações iniciais'!$E$6</f>
        <v>0</v>
      </c>
      <c r="I4" s="9"/>
      <c r="J4" s="107" t="str">
        <f>'Informações iniciais'!B6</f>
        <v>Integrante 2</v>
      </c>
      <c r="K4" s="125"/>
      <c r="L4" s="125"/>
      <c r="M4" s="125"/>
      <c r="N4" s="125"/>
      <c r="O4" s="126"/>
      <c r="P4" s="77">
        <f>SUMIF($J$11:$J$68,'Informações iniciais'!B6,$P$11:$P$68)</f>
        <v>0</v>
      </c>
      <c r="Q4" s="9"/>
      <c r="R4" s="17" t="str">
        <f>'Informações iniciais'!G7</f>
        <v>Cartão de crédito 2</v>
      </c>
      <c r="S4" s="78">
        <f>SUMIF($M$11:$M$68,'Informações iniciais'!G7,$P$11:$P$68)</f>
        <v>0</v>
      </c>
      <c r="T4" s="9"/>
    </row>
    <row r="5" spans="1:20" ht="16.5" customHeight="1" x14ac:dyDescent="0.25">
      <c r="A5" s="9"/>
      <c r="B5" s="94" t="str">
        <f>'Informações iniciais'!B7</f>
        <v>Integrante 3</v>
      </c>
      <c r="C5" s="121"/>
      <c r="D5" s="122"/>
      <c r="E5" s="26">
        <f>SUMIF($B$11:$B$68,'Informações iniciais'!B7,$E$11:$E$68)</f>
        <v>0</v>
      </c>
      <c r="F5" s="9"/>
      <c r="G5" s="61" t="str">
        <f>'Informações iniciais'!$D$7</f>
        <v>Aperfeiçoamento</v>
      </c>
      <c r="H5" s="62">
        <f>E8*'Informações iniciais'!$E$7</f>
        <v>0</v>
      </c>
      <c r="I5" s="9"/>
      <c r="J5" s="97" t="str">
        <f>'Informações iniciais'!B7</f>
        <v>Integrante 3</v>
      </c>
      <c r="K5" s="121"/>
      <c r="L5" s="121"/>
      <c r="M5" s="121"/>
      <c r="N5" s="121"/>
      <c r="O5" s="122"/>
      <c r="P5" s="74">
        <f>SUMIF($J$11:$J$68,'Informações iniciais'!B7,$P$11:$P$68)</f>
        <v>0</v>
      </c>
      <c r="Q5" s="9"/>
      <c r="R5" s="16" t="str">
        <f>'Informações iniciais'!G8</f>
        <v>Cartão de crédito 4</v>
      </c>
      <c r="S5" s="26">
        <f>SUMIF($M$11:$M$68,'Informações iniciais'!G8,$P$11:$P$68)</f>
        <v>0</v>
      </c>
      <c r="T5" s="9"/>
    </row>
    <row r="6" spans="1:20" ht="16.5" customHeight="1" x14ac:dyDescent="0.25">
      <c r="A6" s="9"/>
      <c r="B6" s="100" t="str">
        <f>'Informações iniciais'!B8</f>
        <v>Integrante 4</v>
      </c>
      <c r="C6" s="123"/>
      <c r="D6" s="124"/>
      <c r="E6" s="48">
        <f>SUMIF($B$11:$B$68,'Informações iniciais'!B8,$E$11:$E$68)</f>
        <v>0</v>
      </c>
      <c r="F6" s="9"/>
      <c r="G6" s="64" t="str">
        <f>'Informações iniciais'!$D$8</f>
        <v>Lazer</v>
      </c>
      <c r="H6" s="65">
        <f>E8*'Informações iniciais'!$E$8</f>
        <v>0</v>
      </c>
      <c r="I6" s="9"/>
      <c r="J6" s="49" t="str">
        <f>'Informações iniciais'!B8</f>
        <v>Integrante 4</v>
      </c>
      <c r="K6" s="75"/>
      <c r="L6" s="75"/>
      <c r="M6" s="75"/>
      <c r="N6" s="75"/>
      <c r="O6" s="76"/>
      <c r="P6" s="77">
        <f>SUMIF($J$11:$J$68,'Informações iniciais'!B8,$P$11:$P$68)</f>
        <v>0</v>
      </c>
      <c r="Q6" s="9"/>
      <c r="R6" s="17" t="str">
        <f>'Informações iniciais'!G9</f>
        <v>Cartão de crédito 5</v>
      </c>
      <c r="S6" s="78">
        <f>SUMIF($M$11:$M$68,'Informações iniciais'!G9,$P$11:$P$68)</f>
        <v>0</v>
      </c>
      <c r="T6" s="9"/>
    </row>
    <row r="7" spans="1:20" ht="16.5" customHeight="1" x14ac:dyDescent="0.25">
      <c r="A7" s="9"/>
      <c r="B7" s="94" t="str">
        <f>'Informações iniciais'!B9</f>
        <v>Integrante 5</v>
      </c>
      <c r="C7" s="121"/>
      <c r="D7" s="122"/>
      <c r="E7" s="26">
        <f>SUMIF($B$11:$B$68,'Informações iniciais'!B9,$E$11:$E$68)</f>
        <v>0</v>
      </c>
      <c r="F7" s="9"/>
      <c r="G7" s="61" t="str">
        <f>'Informações iniciais'!$D$9</f>
        <v>Metas</v>
      </c>
      <c r="H7" s="62">
        <f>E8*'Informações iniciais'!$E$9</f>
        <v>0</v>
      </c>
      <c r="I7" s="9"/>
      <c r="J7" s="110" t="str">
        <f>'Informações iniciais'!B9</f>
        <v>Integrante 5</v>
      </c>
      <c r="K7" s="121"/>
      <c r="L7" s="121"/>
      <c r="M7" s="121"/>
      <c r="N7" s="121"/>
      <c r="O7" s="122"/>
      <c r="P7" s="74">
        <f>SUMIF($J$11:$J$68,'Informações iniciais'!B9,$P$11:$P$68)</f>
        <v>0</v>
      </c>
      <c r="Q7" s="9"/>
      <c r="R7" s="16" t="str">
        <f>'Informações iniciais'!G10</f>
        <v>Cartão de crédito 6</v>
      </c>
      <c r="S7" s="26">
        <f>SUMIF($M$11:$M$68,'Informações iniciais'!G10,$P$11:$P$68)</f>
        <v>0</v>
      </c>
      <c r="T7" s="9"/>
    </row>
    <row r="8" spans="1:20" ht="16.5" customHeight="1" x14ac:dyDescent="0.25">
      <c r="A8" s="10"/>
      <c r="B8" s="127" t="s">
        <v>33</v>
      </c>
      <c r="C8" s="128"/>
      <c r="D8" s="128"/>
      <c r="E8" s="18">
        <f>SUM(E11:E39)</f>
        <v>0</v>
      </c>
      <c r="F8" s="10"/>
      <c r="G8" s="66" t="str">
        <f>'Informações iniciais'!$D$10</f>
        <v>Liberdade financeira</v>
      </c>
      <c r="H8" s="67">
        <f>E8*'Informações iniciais'!$E$10</f>
        <v>0</v>
      </c>
      <c r="I8" s="10"/>
      <c r="J8" s="129" t="s">
        <v>33</v>
      </c>
      <c r="K8" s="128"/>
      <c r="L8" s="128"/>
      <c r="M8" s="128"/>
      <c r="N8" s="128"/>
      <c r="O8" s="128"/>
      <c r="P8" s="19">
        <f>SUM(P3:P7)</f>
        <v>0</v>
      </c>
      <c r="Q8" s="10"/>
      <c r="R8" s="23" t="s">
        <v>34</v>
      </c>
      <c r="S8" s="24">
        <f>SUM(S3:S7)</f>
        <v>0</v>
      </c>
      <c r="T8" s="10"/>
    </row>
    <row r="9" spans="1:20" ht="16.5" customHeight="1" x14ac:dyDescent="0.25">
      <c r="A9" s="10"/>
      <c r="B9" s="20"/>
      <c r="C9" s="20"/>
      <c r="D9" s="20"/>
      <c r="E9" s="20"/>
      <c r="F9" s="10"/>
      <c r="G9" s="63"/>
      <c r="H9" s="63"/>
      <c r="I9" s="10"/>
      <c r="J9" s="21"/>
      <c r="K9" s="21"/>
      <c r="L9" s="21"/>
      <c r="M9" s="21"/>
      <c r="N9" s="21"/>
      <c r="O9" s="22"/>
      <c r="P9" s="21"/>
      <c r="Q9" s="10"/>
      <c r="R9" s="79"/>
      <c r="S9" s="79"/>
      <c r="T9" s="10"/>
    </row>
    <row r="10" spans="1:20" s="60" customFormat="1" ht="16.5" customHeight="1" x14ac:dyDescent="0.25">
      <c r="A10" s="11"/>
      <c r="B10" s="53" t="s">
        <v>35</v>
      </c>
      <c r="C10" s="54" t="s">
        <v>36</v>
      </c>
      <c r="D10" s="54" t="s">
        <v>37</v>
      </c>
      <c r="E10" s="55" t="s">
        <v>38</v>
      </c>
      <c r="F10" s="11"/>
      <c r="G10" s="82" t="s">
        <v>39</v>
      </c>
      <c r="H10" s="113"/>
      <c r="I10" s="11"/>
      <c r="J10" s="56" t="s">
        <v>35</v>
      </c>
      <c r="K10" s="57" t="s">
        <v>36</v>
      </c>
      <c r="L10" s="57" t="s">
        <v>40</v>
      </c>
      <c r="M10" s="57" t="s">
        <v>41</v>
      </c>
      <c r="N10" s="57" t="s">
        <v>42</v>
      </c>
      <c r="O10" s="58" t="s">
        <v>64</v>
      </c>
      <c r="P10" s="59" t="s">
        <v>38</v>
      </c>
      <c r="Q10" s="11"/>
      <c r="R10" s="114" t="s">
        <v>43</v>
      </c>
      <c r="S10" s="115"/>
      <c r="T10" s="11"/>
    </row>
    <row r="11" spans="1:20" ht="16.5" customHeight="1" x14ac:dyDescent="0.25">
      <c r="A11" s="9"/>
      <c r="B11" s="171"/>
      <c r="C11" s="146"/>
      <c r="D11" s="151"/>
      <c r="E11" s="172"/>
      <c r="F11" s="9"/>
      <c r="G11" s="68" t="str">
        <f>'Informações iniciais'!$D$5</f>
        <v>Despesa fixa</v>
      </c>
      <c r="H11" s="69">
        <f>SUMIF($N$11:$N$71,'Informações iniciais'!D5,$P$11:$P$71)</f>
        <v>0</v>
      </c>
      <c r="I11" s="9"/>
      <c r="J11" s="136"/>
      <c r="K11" s="137"/>
      <c r="L11" s="138"/>
      <c r="M11" s="138"/>
      <c r="N11" s="138"/>
      <c r="O11" s="139"/>
      <c r="P11" s="140"/>
      <c r="Q11" s="27"/>
      <c r="R11" s="16" t="str">
        <f>B3</f>
        <v>Integrante 1</v>
      </c>
      <c r="S11" s="26">
        <f>E3-P3</f>
        <v>0</v>
      </c>
    </row>
    <row r="12" spans="1:20" ht="16.5" customHeight="1" x14ac:dyDescent="0.25">
      <c r="A12" s="9"/>
      <c r="B12" s="173"/>
      <c r="C12" s="148"/>
      <c r="D12" s="154"/>
      <c r="E12" s="174"/>
      <c r="F12" s="9"/>
      <c r="G12" s="70" t="str">
        <f>'Informações iniciais'!$D$6</f>
        <v>Gasto extra</v>
      </c>
      <c r="H12" s="71">
        <f>SUMIF($N$11:$N$71,'Informações iniciais'!D6,$P$11:$P$71)</f>
        <v>0</v>
      </c>
      <c r="I12" s="9"/>
      <c r="J12" s="141"/>
      <c r="K12" s="142"/>
      <c r="L12" s="143"/>
      <c r="M12" s="143"/>
      <c r="N12" s="143"/>
      <c r="O12" s="144"/>
      <c r="P12" s="145"/>
      <c r="Q12" s="9"/>
      <c r="R12" s="50" t="str">
        <f>B4</f>
        <v>Integrante 2</v>
      </c>
      <c r="S12" s="51">
        <f>E4-P4</f>
        <v>0</v>
      </c>
    </row>
    <row r="13" spans="1:20" ht="16.5" customHeight="1" x14ac:dyDescent="0.25">
      <c r="A13" s="9"/>
      <c r="B13" s="175"/>
      <c r="C13" s="176"/>
      <c r="D13" s="138"/>
      <c r="E13" s="177"/>
      <c r="F13" s="9"/>
      <c r="G13" s="68" t="str">
        <f>'Informações iniciais'!$D$7</f>
        <v>Aperfeiçoamento</v>
      </c>
      <c r="H13" s="69">
        <f>SUMIF($N$11:$N$71,'Informações iniciais'!D7,$P$11:$P$71)</f>
        <v>0</v>
      </c>
      <c r="I13" s="9"/>
      <c r="J13" s="136"/>
      <c r="K13" s="137"/>
      <c r="L13" s="138"/>
      <c r="M13" s="138"/>
      <c r="N13" s="138"/>
      <c r="O13" s="139"/>
      <c r="P13" s="140"/>
      <c r="Q13" s="9"/>
      <c r="R13" s="16" t="str">
        <f>B5</f>
        <v>Integrante 3</v>
      </c>
      <c r="S13" s="26">
        <f>E5-P5</f>
        <v>0</v>
      </c>
    </row>
    <row r="14" spans="1:20" ht="16.5" customHeight="1" x14ac:dyDescent="0.25">
      <c r="A14" s="9"/>
      <c r="B14" s="173"/>
      <c r="C14" s="148"/>
      <c r="D14" s="154"/>
      <c r="E14" s="174"/>
      <c r="F14" s="9"/>
      <c r="G14" s="70" t="str">
        <f>'Informações iniciais'!$D$8</f>
        <v>Lazer</v>
      </c>
      <c r="H14" s="71">
        <f>SUMIF($N$11:$N$71,'Informações iniciais'!D8,$P$11:$P$71)</f>
        <v>0</v>
      </c>
      <c r="I14" s="9"/>
      <c r="J14" s="141"/>
      <c r="K14" s="142"/>
      <c r="L14" s="143"/>
      <c r="M14" s="143"/>
      <c r="N14" s="143"/>
      <c r="O14" s="144"/>
      <c r="P14" s="145"/>
      <c r="Q14" s="9"/>
      <c r="R14" s="52" t="str">
        <f>B6</f>
        <v>Integrante 4</v>
      </c>
      <c r="S14" s="48">
        <f>E6-P6</f>
        <v>0</v>
      </c>
      <c r="T14" s="9"/>
    </row>
    <row r="15" spans="1:20" ht="16.5" customHeight="1" x14ac:dyDescent="0.25">
      <c r="A15" s="9"/>
      <c r="B15" s="171"/>
      <c r="C15" s="146"/>
      <c r="D15" s="151"/>
      <c r="E15" s="172"/>
      <c r="F15" s="9"/>
      <c r="G15" s="68" t="str">
        <f>'Informações iniciais'!$D$9</f>
        <v>Metas</v>
      </c>
      <c r="H15" s="69">
        <f>SUMIF($N$11:$N$71,'Informações iniciais'!D9,$P$11:$P$71)</f>
        <v>0</v>
      </c>
      <c r="I15" s="9"/>
      <c r="J15" s="136"/>
      <c r="K15" s="137"/>
      <c r="L15" s="138"/>
      <c r="M15" s="138"/>
      <c r="N15" s="138"/>
      <c r="O15" s="139"/>
      <c r="P15" s="140"/>
      <c r="Q15" s="9"/>
      <c r="R15" s="16" t="str">
        <f>B7</f>
        <v>Integrante 5</v>
      </c>
      <c r="S15" s="26">
        <f>E7-P7</f>
        <v>0</v>
      </c>
      <c r="T15" s="9"/>
    </row>
    <row r="16" spans="1:20" ht="16.5" customHeight="1" x14ac:dyDescent="0.25">
      <c r="A16" s="9"/>
      <c r="B16" s="173"/>
      <c r="C16" s="148"/>
      <c r="D16" s="154"/>
      <c r="E16" s="174"/>
      <c r="F16" s="9"/>
      <c r="G16" s="72" t="str">
        <f>'Informações iniciais'!$D$10</f>
        <v>Liberdade financeira</v>
      </c>
      <c r="H16" s="73">
        <f>SUMIF($N$11:$N$71,'Informações iniciais'!D10,$P$11:$P$71)</f>
        <v>0</v>
      </c>
      <c r="I16" s="9"/>
      <c r="J16" s="141"/>
      <c r="K16" s="142"/>
      <c r="L16" s="143"/>
      <c r="M16" s="143"/>
      <c r="N16" s="143"/>
      <c r="O16" s="144"/>
      <c r="P16" s="145"/>
      <c r="Q16" s="9"/>
      <c r="R16" s="28" t="s">
        <v>44</v>
      </c>
      <c r="S16" s="29">
        <f>SUM(S11:S15)</f>
        <v>0</v>
      </c>
      <c r="T16" s="9"/>
    </row>
    <row r="17" spans="1:20" ht="16.5" customHeight="1" x14ac:dyDescent="0.25">
      <c r="A17" s="9"/>
      <c r="B17" s="171"/>
      <c r="C17" s="146"/>
      <c r="D17" s="151"/>
      <c r="E17" s="172"/>
      <c r="F17" s="9"/>
      <c r="G17" s="9"/>
      <c r="H17" s="12"/>
      <c r="I17" s="9"/>
      <c r="J17" s="136"/>
      <c r="K17" s="137"/>
      <c r="L17" s="138"/>
      <c r="M17" s="138"/>
      <c r="N17" s="138"/>
      <c r="O17" s="139"/>
      <c r="P17" s="140"/>
      <c r="Q17" s="9"/>
      <c r="T17" s="9"/>
    </row>
    <row r="18" spans="1:20" ht="16.5" customHeight="1" x14ac:dyDescent="0.25">
      <c r="A18" s="9"/>
      <c r="B18" s="173"/>
      <c r="C18" s="148"/>
      <c r="D18" s="154"/>
      <c r="E18" s="174"/>
      <c r="F18" s="9"/>
      <c r="G18" s="9"/>
      <c r="H18" s="12"/>
      <c r="I18" s="9"/>
      <c r="J18" s="141"/>
      <c r="K18" s="142"/>
      <c r="L18" s="143"/>
      <c r="M18" s="143"/>
      <c r="N18" s="143"/>
      <c r="O18" s="144"/>
      <c r="P18" s="145"/>
      <c r="Q18" s="9"/>
      <c r="T18" s="9"/>
    </row>
    <row r="19" spans="1:20" ht="16.5" customHeight="1" x14ac:dyDescent="0.25">
      <c r="A19" s="9"/>
      <c r="B19" s="171"/>
      <c r="C19" s="146"/>
      <c r="D19" s="151"/>
      <c r="E19" s="172"/>
      <c r="F19" s="9"/>
      <c r="G19" s="9"/>
      <c r="H19" s="12"/>
      <c r="I19" s="9"/>
      <c r="J19" s="136"/>
      <c r="K19" s="137"/>
      <c r="L19" s="138"/>
      <c r="M19" s="138"/>
      <c r="N19" s="138"/>
      <c r="O19" s="139"/>
      <c r="P19" s="140"/>
      <c r="Q19" s="9"/>
      <c r="T19" s="9"/>
    </row>
    <row r="20" spans="1:20" ht="16.5" customHeight="1" x14ac:dyDescent="0.25">
      <c r="A20" s="9"/>
      <c r="B20" s="173"/>
      <c r="C20" s="148"/>
      <c r="D20" s="154"/>
      <c r="E20" s="174"/>
      <c r="F20" s="9"/>
      <c r="G20" s="9"/>
      <c r="H20" s="12"/>
      <c r="I20" s="9"/>
      <c r="J20" s="136"/>
      <c r="K20" s="137"/>
      <c r="L20" s="138"/>
      <c r="M20" s="138"/>
      <c r="N20" s="138"/>
      <c r="O20" s="139"/>
      <c r="P20" s="140"/>
      <c r="Q20" s="9"/>
      <c r="T20" s="9"/>
    </row>
    <row r="21" spans="1:20" ht="16.5" customHeight="1" x14ac:dyDescent="0.25">
      <c r="A21" s="9"/>
      <c r="B21" s="171"/>
      <c r="C21" s="146"/>
      <c r="D21" s="151"/>
      <c r="E21" s="172"/>
      <c r="F21" s="9"/>
      <c r="G21" s="9"/>
      <c r="H21" s="9"/>
      <c r="I21" s="9"/>
      <c r="J21" s="141"/>
      <c r="K21" s="142"/>
      <c r="L21" s="143"/>
      <c r="M21" s="143"/>
      <c r="N21" s="143"/>
      <c r="O21" s="139"/>
      <c r="P21" s="145"/>
      <c r="Q21" s="9"/>
      <c r="T21" s="9"/>
    </row>
    <row r="22" spans="1:20" ht="16.5" customHeight="1" x14ac:dyDescent="0.25">
      <c r="A22" s="9"/>
      <c r="B22" s="173"/>
      <c r="C22" s="148"/>
      <c r="D22" s="154"/>
      <c r="E22" s="174"/>
      <c r="F22" s="9"/>
      <c r="G22" s="9"/>
      <c r="H22" s="9"/>
      <c r="I22" s="9"/>
      <c r="J22" s="141"/>
      <c r="K22" s="146"/>
      <c r="L22" s="143"/>
      <c r="M22" s="143"/>
      <c r="N22" s="143"/>
      <c r="O22" s="147"/>
      <c r="P22" s="145"/>
      <c r="Q22" s="9"/>
      <c r="T22" s="9"/>
    </row>
    <row r="23" spans="1:20" ht="16.5" customHeight="1" x14ac:dyDescent="0.25">
      <c r="A23" s="9"/>
      <c r="B23" s="171"/>
      <c r="C23" s="146"/>
      <c r="D23" s="151"/>
      <c r="E23" s="172"/>
      <c r="F23" s="9"/>
      <c r="G23" s="9"/>
      <c r="H23" s="9"/>
      <c r="I23" s="9"/>
      <c r="J23" s="141"/>
      <c r="K23" s="146"/>
      <c r="L23" s="143"/>
      <c r="M23" s="143"/>
      <c r="N23" s="143"/>
      <c r="O23" s="147"/>
      <c r="P23" s="145"/>
      <c r="Q23" s="9"/>
      <c r="T23" s="9"/>
    </row>
    <row r="24" spans="1:20" ht="16.5" customHeight="1" x14ac:dyDescent="0.25">
      <c r="A24" s="9"/>
      <c r="B24" s="173"/>
      <c r="C24" s="148"/>
      <c r="D24" s="154"/>
      <c r="E24" s="174"/>
      <c r="F24" s="9"/>
      <c r="G24" s="9"/>
      <c r="H24" s="9"/>
      <c r="I24" s="9"/>
      <c r="J24" s="136"/>
      <c r="K24" s="148"/>
      <c r="L24" s="138"/>
      <c r="M24" s="138"/>
      <c r="N24" s="138"/>
      <c r="O24" s="149"/>
      <c r="P24" s="140"/>
      <c r="Q24" s="9"/>
      <c r="T24" s="25"/>
    </row>
    <row r="25" spans="1:20" ht="16.5" customHeight="1" x14ac:dyDescent="0.25">
      <c r="A25" s="9"/>
      <c r="B25" s="171"/>
      <c r="C25" s="146"/>
      <c r="D25" s="151"/>
      <c r="E25" s="172"/>
      <c r="F25" s="9"/>
      <c r="G25" s="9"/>
      <c r="H25" s="9"/>
      <c r="I25" s="9"/>
      <c r="J25" s="141"/>
      <c r="K25" s="146"/>
      <c r="L25" s="143"/>
      <c r="M25" s="143"/>
      <c r="N25" s="143"/>
      <c r="O25" s="147"/>
      <c r="P25" s="145"/>
      <c r="Q25" s="9"/>
      <c r="T25" s="25"/>
    </row>
    <row r="26" spans="1:20" ht="16.5" customHeight="1" x14ac:dyDescent="0.25">
      <c r="A26" s="9"/>
      <c r="B26" s="173"/>
      <c r="C26" s="148"/>
      <c r="D26" s="154"/>
      <c r="E26" s="174"/>
      <c r="F26" s="9"/>
      <c r="G26" s="9"/>
      <c r="H26" s="9"/>
      <c r="I26" s="9"/>
      <c r="J26" s="136"/>
      <c r="K26" s="148"/>
      <c r="L26" s="138"/>
      <c r="M26" s="138"/>
      <c r="N26" s="138"/>
      <c r="O26" s="149"/>
      <c r="P26" s="140"/>
      <c r="Q26" s="9"/>
      <c r="T26" s="9"/>
    </row>
    <row r="27" spans="1:20" ht="16.5" customHeight="1" x14ac:dyDescent="0.25">
      <c r="A27" s="9"/>
      <c r="B27" s="178"/>
      <c r="C27" s="179"/>
      <c r="D27" s="180"/>
      <c r="E27" s="181"/>
      <c r="F27" s="9"/>
      <c r="G27" s="9"/>
      <c r="H27" s="9"/>
      <c r="I27" s="9"/>
      <c r="J27" s="141"/>
      <c r="K27" s="146"/>
      <c r="L27" s="143"/>
      <c r="M27" s="143"/>
      <c r="N27" s="143"/>
      <c r="O27" s="147"/>
      <c r="P27" s="145"/>
      <c r="Q27" s="9"/>
      <c r="T27" s="9"/>
    </row>
    <row r="28" spans="1:20" ht="16.5" customHeight="1" x14ac:dyDescent="0.25">
      <c r="A28" s="9"/>
      <c r="B28" s="182"/>
      <c r="C28" s="183"/>
      <c r="D28" s="182"/>
      <c r="E28" s="184"/>
      <c r="F28" s="9"/>
      <c r="G28" s="9"/>
      <c r="H28" s="9"/>
      <c r="I28" s="9"/>
      <c r="J28" s="136"/>
      <c r="K28" s="148"/>
      <c r="L28" s="138"/>
      <c r="M28" s="138"/>
      <c r="N28" s="138"/>
      <c r="O28" s="149"/>
      <c r="P28" s="140"/>
      <c r="Q28" s="9"/>
      <c r="T28" s="9"/>
    </row>
    <row r="29" spans="1:20" ht="16.5" customHeight="1" x14ac:dyDescent="0.25">
      <c r="A29" s="9"/>
      <c r="B29" s="182"/>
      <c r="C29" s="183"/>
      <c r="D29" s="182"/>
      <c r="E29" s="184"/>
      <c r="F29" s="9"/>
      <c r="G29" s="9"/>
      <c r="H29" s="9"/>
      <c r="I29" s="9"/>
      <c r="J29" s="141"/>
      <c r="K29" s="146"/>
      <c r="L29" s="143"/>
      <c r="M29" s="143"/>
      <c r="N29" s="143"/>
      <c r="O29" s="147"/>
      <c r="P29" s="145"/>
      <c r="Q29" s="9"/>
      <c r="R29" s="30"/>
      <c r="S29" s="9"/>
      <c r="T29" s="9"/>
    </row>
    <row r="30" spans="1:20" ht="16.5" customHeight="1" x14ac:dyDescent="0.25">
      <c r="A30" s="9"/>
      <c r="B30" s="182"/>
      <c r="C30" s="183"/>
      <c r="D30" s="182"/>
      <c r="E30" s="184"/>
      <c r="F30" s="9"/>
      <c r="G30" s="9"/>
      <c r="H30" s="9"/>
      <c r="I30" s="9"/>
      <c r="J30" s="136"/>
      <c r="K30" s="148"/>
      <c r="L30" s="138"/>
      <c r="M30" s="138"/>
      <c r="N30" s="138"/>
      <c r="O30" s="149"/>
      <c r="P30" s="140"/>
      <c r="Q30" s="9"/>
      <c r="R30" s="30"/>
      <c r="S30" s="9"/>
      <c r="T30" s="9"/>
    </row>
    <row r="31" spans="1:20" ht="16.5" customHeight="1" x14ac:dyDescent="0.25">
      <c r="A31" s="9"/>
      <c r="B31" s="182"/>
      <c r="C31" s="183"/>
      <c r="D31" s="182"/>
      <c r="E31" s="185"/>
      <c r="F31" s="9"/>
      <c r="G31" s="9"/>
      <c r="H31" s="9"/>
      <c r="I31" s="9"/>
      <c r="J31" s="150"/>
      <c r="K31" s="146"/>
      <c r="L31" s="151"/>
      <c r="M31" s="151"/>
      <c r="N31" s="151"/>
      <c r="O31" s="144"/>
      <c r="P31" s="152"/>
      <c r="Q31" s="9"/>
      <c r="R31" s="9"/>
      <c r="S31" s="9"/>
      <c r="T31" s="9"/>
    </row>
    <row r="32" spans="1:20" ht="16.5" customHeight="1" x14ac:dyDescent="0.25">
      <c r="A32" s="9"/>
      <c r="B32" s="182"/>
      <c r="C32" s="183"/>
      <c r="D32" s="182"/>
      <c r="E32" s="185"/>
      <c r="F32" s="9"/>
      <c r="G32" s="9"/>
      <c r="H32" s="9"/>
      <c r="I32" s="9"/>
      <c r="J32" s="153"/>
      <c r="K32" s="148"/>
      <c r="L32" s="154"/>
      <c r="M32" s="154"/>
      <c r="N32" s="154"/>
      <c r="O32" s="139"/>
      <c r="P32" s="155"/>
      <c r="Q32" s="9"/>
      <c r="R32" s="9"/>
      <c r="S32" s="9"/>
      <c r="T32" s="9"/>
    </row>
    <row r="33" spans="1:20" ht="16.5" customHeight="1" x14ac:dyDescent="0.25">
      <c r="A33" s="9"/>
      <c r="B33" s="182"/>
      <c r="C33" s="183"/>
      <c r="D33" s="182"/>
      <c r="E33" s="185"/>
      <c r="F33" s="9"/>
      <c r="G33" s="9"/>
      <c r="H33" s="9"/>
      <c r="I33" s="9"/>
      <c r="J33" s="150"/>
      <c r="K33" s="146"/>
      <c r="L33" s="151"/>
      <c r="M33" s="151"/>
      <c r="N33" s="151"/>
      <c r="O33" s="144"/>
      <c r="P33" s="152"/>
      <c r="Q33" s="9"/>
      <c r="R33" s="9"/>
      <c r="S33" s="9"/>
      <c r="T33" s="9"/>
    </row>
    <row r="34" spans="1:20" ht="16.5" customHeight="1" x14ac:dyDescent="0.25">
      <c r="A34" s="9"/>
      <c r="B34" s="182"/>
      <c r="C34" s="183"/>
      <c r="D34" s="182"/>
      <c r="E34" s="185"/>
      <c r="F34" s="9"/>
      <c r="G34" s="9"/>
      <c r="H34" s="9"/>
      <c r="I34" s="9"/>
      <c r="J34" s="153"/>
      <c r="K34" s="148"/>
      <c r="L34" s="154"/>
      <c r="M34" s="154"/>
      <c r="N34" s="154"/>
      <c r="O34" s="139"/>
      <c r="P34" s="155"/>
      <c r="Q34" s="9"/>
      <c r="R34" s="9"/>
      <c r="S34" s="9"/>
      <c r="T34" s="9"/>
    </row>
    <row r="35" spans="1:20" ht="16.5" customHeight="1" x14ac:dyDescent="0.25">
      <c r="A35" s="9"/>
      <c r="B35" s="182"/>
      <c r="C35" s="183"/>
      <c r="D35" s="182"/>
      <c r="E35" s="185"/>
      <c r="F35" s="9"/>
      <c r="G35" s="9"/>
      <c r="H35" s="9"/>
      <c r="I35" s="9"/>
      <c r="J35" s="150"/>
      <c r="K35" s="146"/>
      <c r="L35" s="151"/>
      <c r="M35" s="151"/>
      <c r="N35" s="151"/>
      <c r="O35" s="144"/>
      <c r="P35" s="152"/>
      <c r="Q35" s="9"/>
      <c r="R35" s="9"/>
      <c r="S35" s="9"/>
      <c r="T35" s="9"/>
    </row>
    <row r="36" spans="1:20" ht="16.5" customHeight="1" x14ac:dyDescent="0.25">
      <c r="A36" s="9"/>
      <c r="B36" s="182"/>
      <c r="C36" s="183"/>
      <c r="D36" s="182"/>
      <c r="E36" s="185"/>
      <c r="F36" s="9"/>
      <c r="G36" s="9"/>
      <c r="H36" s="9"/>
      <c r="I36" s="9"/>
      <c r="J36" s="153"/>
      <c r="K36" s="148"/>
      <c r="L36" s="154"/>
      <c r="M36" s="154"/>
      <c r="N36" s="154"/>
      <c r="O36" s="139"/>
      <c r="P36" s="155"/>
      <c r="Q36" s="9"/>
      <c r="R36" s="9"/>
      <c r="S36" s="9"/>
      <c r="T36" s="9"/>
    </row>
    <row r="37" spans="1:20" ht="16.5" customHeight="1" x14ac:dyDescent="0.25">
      <c r="A37" s="9"/>
      <c r="B37" s="182"/>
      <c r="C37" s="183"/>
      <c r="D37" s="182"/>
      <c r="E37" s="185"/>
      <c r="F37" s="9"/>
      <c r="G37" s="9"/>
      <c r="H37" s="9"/>
      <c r="I37" s="9"/>
      <c r="J37" s="150"/>
      <c r="K37" s="146"/>
      <c r="L37" s="151"/>
      <c r="M37" s="151"/>
      <c r="N37" s="151"/>
      <c r="O37" s="144"/>
      <c r="P37" s="152"/>
      <c r="Q37" s="9"/>
      <c r="R37" s="9"/>
      <c r="S37" s="9"/>
      <c r="T37" s="9"/>
    </row>
    <row r="38" spans="1:20" ht="16.5" customHeight="1" x14ac:dyDescent="0.25">
      <c r="A38" s="9"/>
      <c r="B38" s="182"/>
      <c r="C38" s="183"/>
      <c r="D38" s="182"/>
      <c r="E38" s="185"/>
      <c r="F38" s="9"/>
      <c r="G38" s="9"/>
      <c r="H38" s="9"/>
      <c r="I38" s="9"/>
      <c r="J38" s="153"/>
      <c r="K38" s="148"/>
      <c r="L38" s="154"/>
      <c r="M38" s="154"/>
      <c r="N38" s="154"/>
      <c r="O38" s="139"/>
      <c r="P38" s="155"/>
      <c r="Q38" s="9"/>
      <c r="R38" s="9"/>
      <c r="S38" s="9"/>
      <c r="T38" s="9"/>
    </row>
    <row r="39" spans="1:20" ht="16.5" customHeight="1" x14ac:dyDescent="0.25">
      <c r="A39" s="9"/>
      <c r="B39" s="182"/>
      <c r="C39" s="183"/>
      <c r="D39" s="182"/>
      <c r="E39" s="185"/>
      <c r="F39" s="9"/>
      <c r="G39" s="9"/>
      <c r="H39" s="9"/>
      <c r="I39" s="9"/>
      <c r="J39" s="150"/>
      <c r="K39" s="146"/>
      <c r="L39" s="151"/>
      <c r="M39" s="151"/>
      <c r="N39" s="151"/>
      <c r="O39" s="144"/>
      <c r="P39" s="152"/>
      <c r="Q39" s="9"/>
      <c r="R39" s="9"/>
      <c r="S39" s="9"/>
      <c r="T39" s="9"/>
    </row>
    <row r="40" spans="1:20" ht="16.5" customHeight="1" x14ac:dyDescent="0.25">
      <c r="A40" s="9"/>
      <c r="B40" s="182"/>
      <c r="C40" s="183"/>
      <c r="D40" s="182"/>
      <c r="E40" s="185"/>
      <c r="F40" s="9"/>
      <c r="G40" s="9"/>
      <c r="H40" s="9"/>
      <c r="I40" s="9"/>
      <c r="J40" s="153"/>
      <c r="K40" s="148"/>
      <c r="L40" s="154"/>
      <c r="M40" s="154"/>
      <c r="N40" s="154"/>
      <c r="O40" s="139"/>
      <c r="P40" s="155"/>
      <c r="Q40" s="9"/>
      <c r="R40" s="9"/>
      <c r="S40" s="9"/>
      <c r="T40" s="9"/>
    </row>
    <row r="41" spans="1:20" ht="16.5" customHeight="1" x14ac:dyDescent="0.25">
      <c r="A41" s="9"/>
      <c r="B41" s="182"/>
      <c r="C41" s="183"/>
      <c r="D41" s="182"/>
      <c r="E41" s="185"/>
      <c r="F41" s="9"/>
      <c r="G41" s="9"/>
      <c r="H41" s="9"/>
      <c r="I41" s="9"/>
      <c r="J41" s="150"/>
      <c r="K41" s="146"/>
      <c r="L41" s="151"/>
      <c r="M41" s="151"/>
      <c r="N41" s="151"/>
      <c r="O41" s="144"/>
      <c r="P41" s="152"/>
      <c r="Q41" s="9"/>
      <c r="R41" s="9"/>
      <c r="S41" s="9"/>
      <c r="T41" s="9"/>
    </row>
    <row r="42" spans="1:20" ht="16.5" customHeight="1" x14ac:dyDescent="0.25">
      <c r="A42" s="9"/>
      <c r="B42" s="182"/>
      <c r="C42" s="183"/>
      <c r="D42" s="182"/>
      <c r="E42" s="185"/>
      <c r="F42" s="9"/>
      <c r="G42" s="9"/>
      <c r="H42" s="9"/>
      <c r="I42" s="9"/>
      <c r="J42" s="153"/>
      <c r="K42" s="148"/>
      <c r="L42" s="154"/>
      <c r="M42" s="154"/>
      <c r="N42" s="154"/>
      <c r="O42" s="139"/>
      <c r="P42" s="155"/>
      <c r="Q42" s="9"/>
      <c r="R42" s="9"/>
      <c r="S42" s="9"/>
      <c r="T42" s="9"/>
    </row>
    <row r="43" spans="1:20" ht="16.5" customHeight="1" x14ac:dyDescent="0.25">
      <c r="A43" s="9"/>
      <c r="B43" s="182"/>
      <c r="C43" s="183"/>
      <c r="D43" s="182"/>
      <c r="E43" s="185"/>
      <c r="F43" s="9"/>
      <c r="G43" s="9"/>
      <c r="H43" s="9"/>
      <c r="I43" s="9"/>
      <c r="J43" s="150"/>
      <c r="K43" s="146"/>
      <c r="L43" s="151"/>
      <c r="M43" s="151"/>
      <c r="N43" s="151"/>
      <c r="O43" s="144"/>
      <c r="P43" s="152"/>
      <c r="Q43" s="9"/>
      <c r="R43" s="9"/>
      <c r="S43" s="9"/>
      <c r="T43" s="9"/>
    </row>
    <row r="44" spans="1:20" ht="16.5" customHeight="1" x14ac:dyDescent="0.25">
      <c r="A44" s="9"/>
      <c r="B44" s="182"/>
      <c r="C44" s="183"/>
      <c r="D44" s="182"/>
      <c r="E44" s="185"/>
      <c r="F44" s="9"/>
      <c r="G44" s="9"/>
      <c r="H44" s="9"/>
      <c r="I44" s="9"/>
      <c r="J44" s="153"/>
      <c r="K44" s="148"/>
      <c r="L44" s="154"/>
      <c r="M44" s="154"/>
      <c r="N44" s="154"/>
      <c r="O44" s="139"/>
      <c r="P44" s="155"/>
      <c r="Q44" s="9"/>
      <c r="R44" s="9"/>
      <c r="S44" s="9"/>
      <c r="T44" s="9"/>
    </row>
    <row r="45" spans="1:20" ht="16.5" customHeight="1" x14ac:dyDescent="0.25">
      <c r="A45" s="9"/>
      <c r="B45" s="182"/>
      <c r="C45" s="183"/>
      <c r="D45" s="182"/>
      <c r="E45" s="185"/>
      <c r="F45" s="9"/>
      <c r="G45" s="9"/>
      <c r="H45" s="9"/>
      <c r="I45" s="9"/>
      <c r="J45" s="150"/>
      <c r="K45" s="146"/>
      <c r="L45" s="151"/>
      <c r="M45" s="151"/>
      <c r="N45" s="151"/>
      <c r="O45" s="144"/>
      <c r="P45" s="152"/>
      <c r="Q45" s="9"/>
      <c r="R45" s="9"/>
      <c r="S45" s="9"/>
      <c r="T45" s="9"/>
    </row>
    <row r="46" spans="1:20" ht="16.5" customHeight="1" x14ac:dyDescent="0.25">
      <c r="A46" s="9"/>
      <c r="B46" s="182"/>
      <c r="C46" s="183"/>
      <c r="D46" s="182"/>
      <c r="E46" s="185"/>
      <c r="F46" s="9"/>
      <c r="G46" s="9"/>
      <c r="H46" s="9"/>
      <c r="I46" s="9"/>
      <c r="J46" s="153"/>
      <c r="K46" s="148"/>
      <c r="L46" s="154"/>
      <c r="M46" s="154"/>
      <c r="N46" s="154"/>
      <c r="O46" s="139"/>
      <c r="P46" s="155"/>
      <c r="Q46" s="9"/>
      <c r="R46" s="9"/>
      <c r="S46" s="9"/>
      <c r="T46" s="9"/>
    </row>
    <row r="47" spans="1:20" ht="16.5" customHeight="1" x14ac:dyDescent="0.25">
      <c r="A47" s="9"/>
      <c r="B47" s="182"/>
      <c r="C47" s="183"/>
      <c r="D47" s="182"/>
      <c r="E47" s="185"/>
      <c r="F47" s="9"/>
      <c r="G47" s="9"/>
      <c r="H47" s="9"/>
      <c r="I47" s="9"/>
      <c r="J47" s="150"/>
      <c r="K47" s="146"/>
      <c r="L47" s="151"/>
      <c r="M47" s="151"/>
      <c r="N47" s="151"/>
      <c r="O47" s="144"/>
      <c r="P47" s="152"/>
      <c r="Q47" s="9"/>
      <c r="R47" s="9"/>
      <c r="S47" s="9"/>
      <c r="T47" s="9"/>
    </row>
    <row r="48" spans="1:20" ht="16.5" customHeight="1" x14ac:dyDescent="0.25">
      <c r="A48" s="9"/>
      <c r="B48" s="182"/>
      <c r="C48" s="183"/>
      <c r="D48" s="182"/>
      <c r="E48" s="185"/>
      <c r="F48" s="9"/>
      <c r="G48" s="9"/>
      <c r="H48" s="9"/>
      <c r="I48" s="9"/>
      <c r="J48" s="153"/>
      <c r="K48" s="148"/>
      <c r="L48" s="154"/>
      <c r="M48" s="154"/>
      <c r="N48" s="154"/>
      <c r="O48" s="139"/>
      <c r="P48" s="155"/>
      <c r="Q48" s="9"/>
      <c r="R48" s="9"/>
      <c r="S48" s="9"/>
      <c r="T48" s="9"/>
    </row>
    <row r="49" spans="1:20" ht="16.5" customHeight="1" x14ac:dyDescent="0.25">
      <c r="A49" s="9"/>
      <c r="B49" s="182"/>
      <c r="C49" s="183"/>
      <c r="D49" s="182"/>
      <c r="E49" s="185"/>
      <c r="F49" s="9"/>
      <c r="G49" s="9"/>
      <c r="H49" s="9"/>
      <c r="I49" s="9"/>
      <c r="J49" s="150"/>
      <c r="K49" s="146"/>
      <c r="L49" s="151"/>
      <c r="M49" s="151"/>
      <c r="N49" s="151"/>
      <c r="O49" s="144"/>
      <c r="P49" s="152"/>
      <c r="Q49" s="9"/>
      <c r="R49" s="9"/>
      <c r="S49" s="9"/>
      <c r="T49" s="9"/>
    </row>
    <row r="50" spans="1:20" ht="16.5" customHeight="1" x14ac:dyDescent="0.25">
      <c r="A50" s="9"/>
      <c r="B50" s="182"/>
      <c r="C50" s="183"/>
      <c r="D50" s="182"/>
      <c r="E50" s="185"/>
      <c r="F50" s="9"/>
      <c r="G50" s="9"/>
      <c r="H50" s="9"/>
      <c r="I50" s="9"/>
      <c r="J50" s="150"/>
      <c r="K50" s="146"/>
      <c r="L50" s="151"/>
      <c r="M50" s="151"/>
      <c r="N50" s="151"/>
      <c r="O50" s="144"/>
      <c r="P50" s="152"/>
      <c r="Q50" s="9"/>
      <c r="R50" s="9"/>
      <c r="S50" s="9"/>
      <c r="T50" s="9"/>
    </row>
    <row r="51" spans="1:20" ht="16.5" customHeight="1" x14ac:dyDescent="0.25">
      <c r="A51" s="9"/>
      <c r="B51" s="182"/>
      <c r="C51" s="183"/>
      <c r="D51" s="182"/>
      <c r="E51" s="185"/>
      <c r="F51" s="9"/>
      <c r="G51" s="9"/>
      <c r="H51" s="9"/>
      <c r="I51" s="9"/>
      <c r="J51" s="153"/>
      <c r="K51" s="148"/>
      <c r="L51" s="154"/>
      <c r="M51" s="154"/>
      <c r="N51" s="154"/>
      <c r="O51" s="139"/>
      <c r="P51" s="155"/>
      <c r="Q51" s="9"/>
      <c r="R51" s="9"/>
      <c r="S51" s="9"/>
      <c r="T51" s="9"/>
    </row>
    <row r="52" spans="1:20" ht="16.5" customHeight="1" x14ac:dyDescent="0.25">
      <c r="A52" s="9"/>
      <c r="B52" s="182"/>
      <c r="C52" s="183"/>
      <c r="D52" s="182"/>
      <c r="E52" s="185"/>
      <c r="F52" s="9"/>
      <c r="G52" s="9"/>
      <c r="H52" s="9"/>
      <c r="I52" s="9"/>
      <c r="J52" s="156"/>
      <c r="K52" s="157"/>
      <c r="L52" s="158"/>
      <c r="M52" s="158"/>
      <c r="N52" s="158"/>
      <c r="O52" s="159"/>
      <c r="P52" s="160"/>
      <c r="Q52" s="9"/>
      <c r="R52" s="9"/>
      <c r="S52" s="9"/>
      <c r="T52" s="9"/>
    </row>
    <row r="53" spans="1:20" ht="16.5" customHeight="1" x14ac:dyDescent="0.25">
      <c r="A53" s="9"/>
      <c r="B53" s="182"/>
      <c r="C53" s="183"/>
      <c r="D53" s="182"/>
      <c r="E53" s="185"/>
      <c r="F53" s="9"/>
      <c r="G53" s="9"/>
      <c r="H53" s="9"/>
      <c r="I53" s="9"/>
      <c r="J53" s="156"/>
      <c r="K53" s="157"/>
      <c r="L53" s="158"/>
      <c r="M53" s="158"/>
      <c r="N53" s="158"/>
      <c r="O53" s="159"/>
      <c r="P53" s="160"/>
      <c r="Q53" s="9"/>
      <c r="R53" s="9"/>
      <c r="S53" s="9"/>
      <c r="T53" s="9"/>
    </row>
    <row r="54" spans="1:20" ht="16.5" customHeight="1" x14ac:dyDescent="0.25">
      <c r="A54" s="9"/>
      <c r="B54" s="182"/>
      <c r="C54" s="183"/>
      <c r="D54" s="182"/>
      <c r="E54" s="185"/>
      <c r="F54" s="9"/>
      <c r="G54" s="9"/>
      <c r="H54" s="9"/>
      <c r="I54" s="9"/>
      <c r="J54" s="156"/>
      <c r="K54" s="157"/>
      <c r="L54" s="158"/>
      <c r="M54" s="158"/>
      <c r="N54" s="158"/>
      <c r="O54" s="159"/>
      <c r="P54" s="160"/>
      <c r="Q54" s="9"/>
      <c r="R54" s="9"/>
      <c r="S54" s="9"/>
      <c r="T54" s="9"/>
    </row>
    <row r="55" spans="1:20" ht="16.5" customHeight="1" x14ac:dyDescent="0.25">
      <c r="A55" s="9"/>
      <c r="B55" s="182"/>
      <c r="C55" s="183"/>
      <c r="D55" s="182"/>
      <c r="E55" s="185"/>
      <c r="F55" s="9"/>
      <c r="G55" s="9"/>
      <c r="H55" s="9"/>
      <c r="I55" s="9"/>
      <c r="J55" s="156"/>
      <c r="K55" s="157"/>
      <c r="L55" s="158"/>
      <c r="M55" s="158"/>
      <c r="N55" s="158"/>
      <c r="O55" s="159"/>
      <c r="P55" s="160"/>
      <c r="Q55" s="9"/>
      <c r="R55" s="9"/>
      <c r="S55" s="9"/>
      <c r="T55" s="9"/>
    </row>
    <row r="56" spans="1:20" ht="16.5" customHeight="1" x14ac:dyDescent="0.25">
      <c r="A56" s="9"/>
      <c r="B56" s="182"/>
      <c r="C56" s="183"/>
      <c r="D56" s="182"/>
      <c r="E56" s="185"/>
      <c r="F56" s="9"/>
      <c r="G56" s="9"/>
      <c r="H56" s="9"/>
      <c r="I56" s="9"/>
      <c r="J56" s="156"/>
      <c r="K56" s="157"/>
      <c r="L56" s="158"/>
      <c r="M56" s="158"/>
      <c r="N56" s="158"/>
      <c r="O56" s="159"/>
      <c r="P56" s="160"/>
      <c r="Q56" s="9"/>
      <c r="R56" s="9"/>
      <c r="S56" s="9"/>
      <c r="T56" s="9"/>
    </row>
    <row r="57" spans="1:20" ht="16.5" customHeight="1" x14ac:dyDescent="0.25">
      <c r="A57" s="9"/>
      <c r="B57" s="182"/>
      <c r="C57" s="183"/>
      <c r="D57" s="182"/>
      <c r="E57" s="185"/>
      <c r="F57" s="9"/>
      <c r="G57" s="9"/>
      <c r="H57" s="9"/>
      <c r="I57" s="9"/>
      <c r="J57" s="156"/>
      <c r="K57" s="157"/>
      <c r="L57" s="158"/>
      <c r="M57" s="158"/>
      <c r="N57" s="158"/>
      <c r="O57" s="159"/>
      <c r="P57" s="160"/>
      <c r="Q57" s="9"/>
      <c r="R57" s="9"/>
      <c r="S57" s="9"/>
      <c r="T57" s="9"/>
    </row>
    <row r="58" spans="1:20" ht="16.5" customHeight="1" x14ac:dyDescent="0.25">
      <c r="A58" s="9"/>
      <c r="B58" s="182"/>
      <c r="C58" s="183"/>
      <c r="D58" s="182"/>
      <c r="E58" s="185"/>
      <c r="F58" s="9"/>
      <c r="G58" s="9"/>
      <c r="H58" s="9"/>
      <c r="I58" s="9"/>
      <c r="J58" s="156"/>
      <c r="K58" s="157"/>
      <c r="L58" s="158"/>
      <c r="M58" s="158"/>
      <c r="N58" s="158"/>
      <c r="O58" s="159"/>
      <c r="P58" s="160"/>
      <c r="Q58" s="9"/>
      <c r="R58" s="9"/>
      <c r="S58" s="9"/>
      <c r="T58" s="9"/>
    </row>
    <row r="59" spans="1:20" ht="16.5" customHeight="1" x14ac:dyDescent="0.25">
      <c r="A59" s="9"/>
      <c r="B59" s="182"/>
      <c r="C59" s="183"/>
      <c r="D59" s="182"/>
      <c r="E59" s="185"/>
      <c r="F59" s="9"/>
      <c r="G59" s="9"/>
      <c r="H59" s="9"/>
      <c r="I59" s="9"/>
      <c r="J59" s="156"/>
      <c r="K59" s="157"/>
      <c r="L59" s="158"/>
      <c r="M59" s="158"/>
      <c r="N59" s="158"/>
      <c r="O59" s="159"/>
      <c r="P59" s="160"/>
      <c r="Q59" s="9"/>
      <c r="R59" s="9"/>
      <c r="S59" s="9"/>
      <c r="T59" s="9"/>
    </row>
    <row r="60" spans="1:20" ht="16.5" customHeight="1" x14ac:dyDescent="0.25">
      <c r="A60" s="9"/>
      <c r="B60" s="182"/>
      <c r="C60" s="183"/>
      <c r="D60" s="182"/>
      <c r="E60" s="185"/>
      <c r="F60" s="9"/>
      <c r="G60" s="9"/>
      <c r="H60" s="9"/>
      <c r="I60" s="9"/>
      <c r="J60" s="156"/>
      <c r="K60" s="157"/>
      <c r="L60" s="158"/>
      <c r="M60" s="158"/>
      <c r="N60" s="158"/>
      <c r="O60" s="159"/>
      <c r="P60" s="160"/>
      <c r="Q60" s="9"/>
      <c r="R60" s="9"/>
      <c r="S60" s="9"/>
      <c r="T60" s="9"/>
    </row>
    <row r="61" spans="1:20" ht="16.5" customHeight="1" x14ac:dyDescent="0.25">
      <c r="A61" s="9"/>
      <c r="B61" s="182"/>
      <c r="C61" s="183"/>
      <c r="D61" s="182"/>
      <c r="E61" s="185"/>
      <c r="F61" s="9"/>
      <c r="G61" s="9"/>
      <c r="H61" s="9"/>
      <c r="I61" s="9"/>
      <c r="J61" s="150"/>
      <c r="K61" s="146"/>
      <c r="L61" s="151"/>
      <c r="M61" s="151"/>
      <c r="N61" s="151"/>
      <c r="O61" s="144"/>
      <c r="P61" s="152"/>
      <c r="Q61" s="9"/>
      <c r="R61" s="9"/>
      <c r="S61" s="9"/>
      <c r="T61" s="9"/>
    </row>
    <row r="62" spans="1:20" ht="16.5" customHeight="1" x14ac:dyDescent="0.25">
      <c r="A62" s="9"/>
      <c r="B62" s="182"/>
      <c r="C62" s="183"/>
      <c r="D62" s="182"/>
      <c r="E62" s="185"/>
      <c r="F62" s="9"/>
      <c r="G62" s="9"/>
      <c r="H62" s="9"/>
      <c r="I62" s="9"/>
      <c r="J62" s="153"/>
      <c r="K62" s="148"/>
      <c r="L62" s="154"/>
      <c r="M62" s="154"/>
      <c r="N62" s="154"/>
      <c r="O62" s="139"/>
      <c r="P62" s="155"/>
      <c r="Q62" s="9"/>
      <c r="R62" s="9"/>
      <c r="S62" s="9"/>
      <c r="T62" s="9"/>
    </row>
    <row r="63" spans="1:20" ht="16.5" customHeight="1" x14ac:dyDescent="0.25">
      <c r="A63" s="9"/>
      <c r="B63" s="182"/>
      <c r="C63" s="183"/>
      <c r="D63" s="182"/>
      <c r="E63" s="185"/>
      <c r="F63" s="9"/>
      <c r="G63" s="9"/>
      <c r="H63" s="9"/>
      <c r="I63" s="9"/>
      <c r="J63" s="150"/>
      <c r="K63" s="146"/>
      <c r="L63" s="151"/>
      <c r="M63" s="151"/>
      <c r="N63" s="151"/>
      <c r="O63" s="144"/>
      <c r="P63" s="152"/>
      <c r="Q63" s="9"/>
      <c r="R63" s="9"/>
      <c r="S63" s="9"/>
      <c r="T63" s="9"/>
    </row>
    <row r="64" spans="1:20" ht="16.5" customHeight="1" x14ac:dyDescent="0.25">
      <c r="A64" s="9"/>
      <c r="B64" s="182"/>
      <c r="C64" s="183"/>
      <c r="D64" s="182"/>
      <c r="E64" s="185"/>
      <c r="F64" s="9"/>
      <c r="G64" s="9"/>
      <c r="H64" s="9"/>
      <c r="I64" s="9"/>
      <c r="J64" s="153"/>
      <c r="K64" s="148"/>
      <c r="L64" s="154"/>
      <c r="M64" s="154"/>
      <c r="N64" s="154"/>
      <c r="O64" s="139"/>
      <c r="P64" s="155"/>
      <c r="Q64" s="9"/>
      <c r="R64" s="9"/>
      <c r="S64" s="9"/>
      <c r="T64" s="9"/>
    </row>
    <row r="65" spans="1:20" ht="16.5" customHeight="1" x14ac:dyDescent="0.25">
      <c r="A65" s="9"/>
      <c r="B65" s="182"/>
      <c r="C65" s="183"/>
      <c r="D65" s="182"/>
      <c r="E65" s="185"/>
      <c r="F65" s="9"/>
      <c r="G65" s="9"/>
      <c r="H65" s="9"/>
      <c r="I65" s="9"/>
      <c r="J65" s="141"/>
      <c r="K65" s="146"/>
      <c r="L65" s="143"/>
      <c r="M65" s="143"/>
      <c r="N65" s="143"/>
      <c r="O65" s="147"/>
      <c r="P65" s="152"/>
      <c r="Q65" s="9"/>
      <c r="R65" s="9"/>
      <c r="S65" s="9"/>
      <c r="T65" s="9"/>
    </row>
    <row r="66" spans="1:20" ht="16.5" customHeight="1" x14ac:dyDescent="0.25">
      <c r="A66" s="9"/>
      <c r="B66" s="182"/>
      <c r="C66" s="183"/>
      <c r="D66" s="182"/>
      <c r="E66" s="185"/>
      <c r="F66" s="9"/>
      <c r="G66" s="9"/>
      <c r="H66" s="9"/>
      <c r="I66" s="9"/>
      <c r="J66" s="136"/>
      <c r="K66" s="148"/>
      <c r="L66" s="138"/>
      <c r="M66" s="138"/>
      <c r="N66" s="138"/>
      <c r="O66" s="149"/>
      <c r="P66" s="155"/>
      <c r="Q66" s="9"/>
      <c r="R66" s="9"/>
      <c r="S66" s="9"/>
      <c r="T66" s="9"/>
    </row>
    <row r="67" spans="1:20" ht="16.5" customHeight="1" x14ac:dyDescent="0.25">
      <c r="A67" s="9"/>
      <c r="B67" s="182"/>
      <c r="C67" s="183"/>
      <c r="D67" s="182"/>
      <c r="E67" s="185"/>
      <c r="F67" s="9"/>
      <c r="G67" s="9"/>
      <c r="H67" s="9"/>
      <c r="I67" s="9"/>
      <c r="J67" s="161"/>
      <c r="K67" s="162"/>
      <c r="L67" s="163"/>
      <c r="M67" s="163"/>
      <c r="N67" s="163"/>
      <c r="O67" s="164"/>
      <c r="P67" s="165"/>
      <c r="Q67" s="9"/>
      <c r="R67" s="9"/>
      <c r="S67" s="9"/>
      <c r="T67" s="9"/>
    </row>
    <row r="68" spans="1:20" ht="16.5" customHeight="1" x14ac:dyDescent="0.25">
      <c r="A68" s="9"/>
      <c r="B68" s="182"/>
      <c r="C68" s="183"/>
      <c r="D68" s="182"/>
      <c r="E68" s="185"/>
      <c r="F68" s="9"/>
      <c r="G68" s="9"/>
      <c r="H68" s="9"/>
      <c r="I68" s="9"/>
      <c r="J68" s="166"/>
      <c r="K68" s="167"/>
      <c r="L68" s="166"/>
      <c r="M68" s="166"/>
      <c r="N68" s="166"/>
      <c r="O68" s="168"/>
      <c r="P68" s="169"/>
      <c r="Q68" s="9"/>
      <c r="R68" s="9"/>
      <c r="S68" s="9"/>
      <c r="T68" s="9"/>
    </row>
  </sheetData>
  <sheetProtection algorithmName="SHA-512" hashValue="tFYjk8pGWR5IMUyethuSYJ7iyIuhUhVWc26rJX9Sx4ipuIFd60l9OdXtqsKS2xiw2Op+h3N9lhekWcOjJ6vyVA==" saltValue="eTbREOXEH6tKxzYG+plIaA==" spinCount="100000" sheet="1" objects="1" scenarios="1"/>
  <mergeCells count="16">
    <mergeCell ref="G10:H10"/>
    <mergeCell ref="R10:S10"/>
    <mergeCell ref="B2:E2"/>
    <mergeCell ref="G2:H2"/>
    <mergeCell ref="J2:P2"/>
    <mergeCell ref="B3:D3"/>
    <mergeCell ref="J3:O3"/>
    <mergeCell ref="B4:D4"/>
    <mergeCell ref="B5:D5"/>
    <mergeCell ref="B8:D8"/>
    <mergeCell ref="J8:O8"/>
    <mergeCell ref="J4:O4"/>
    <mergeCell ref="J5:O5"/>
    <mergeCell ref="B6:D6"/>
    <mergeCell ref="B7:D7"/>
    <mergeCell ref="J7:O7"/>
  </mergeCells>
  <dataValidations count="3">
    <dataValidation type="custom" allowBlank="1" showDropDown="1" sqref="C11:C27 K11:K67" xr:uid="{9B2356D2-6C79-4B49-9DE2-C310AAB79BE7}">
      <formula1>OR(NOT(ISERROR(DATEVALUE(C11))), AND(ISNUMBER(C11), LEFT(CELL("format", C11))="D"))</formula1>
    </dataValidation>
    <dataValidation type="custom" allowBlank="1" showDropDown="1" sqref="E11:E27 P11:P67" xr:uid="{8A527292-3DE3-43C1-98A3-0F8967E7D077}">
      <formula1>AND(ISNUMBER(E11),(NOT(OR(NOT(ISERROR(DATEVALUE(E11))), AND(ISNUMBER(E11), LEFT(CELL("format", E11))="D")))))</formula1>
    </dataValidation>
    <dataValidation allowBlank="1" showDropDown="1" sqref="O11:O67" xr:uid="{3CF8F9A9-56EA-4285-B33D-3068EDB8EE64}"/>
  </dataValidations>
  <printOptions horizontalCentered="1"/>
  <pageMargins left="0.23622047244094491" right="0.23622047244094491" top="0.74803149606299213" bottom="0.74803149606299213" header="0.31496062992125984" footer="0.31496062992125984"/>
  <pageSetup scale="48" fitToHeight="0" orientation="landscape" r:id="rId1"/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25753BB6-21A7-4E42-84DB-37B4210E5084}">
          <x14:formula1>
            <xm:f>'Informações iniciais'!$B$5:$B$9</xm:f>
          </x14:formula1>
          <xm:sqref>B11:B27 J11:J67</xm:sqref>
        </x14:dataValidation>
        <x14:dataValidation type="list" allowBlank="1" showErrorMessage="1" xr:uid="{AC963316-0F28-4601-BBC6-93CD7B079479}">
          <x14:formula1>
            <xm:f>'Informações iniciais'!$G$5:$G$10</xm:f>
          </x14:formula1>
          <xm:sqref>M11:M67</xm:sqref>
        </x14:dataValidation>
        <x14:dataValidation type="list" allowBlank="1" showErrorMessage="1" xr:uid="{52D6EB6F-5008-4934-A921-3CA37BFBD54D}">
          <x14:formula1>
            <xm:f>'Informações iniciais'!$D$5:$D$10</xm:f>
          </x14:formula1>
          <xm:sqref>N11:N67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14</vt:i4>
      </vt:variant>
      <vt:variant>
        <vt:lpstr>Intervalos Nomeados</vt:lpstr>
      </vt:variant>
      <vt:variant>
        <vt:i4>1</vt:i4>
      </vt:variant>
    </vt:vector>
  </HeadingPairs>
  <TitlesOfParts>
    <vt:vector size="15" baseType="lpstr">
      <vt:lpstr>Informações iniciais</vt:lpstr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Visão anual</vt:lpstr>
      <vt:lpstr>JAN!Area_de_impressao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Luiz Paulo Martins De Lima</cp:lastModifiedBy>
  <cp:lastPrinted>2025-01-09T19:27:13Z</cp:lastPrinted>
  <dcterms:modified xsi:type="dcterms:W3CDTF">2025-02-01T01:56:58Z</dcterms:modified>
</cp:coreProperties>
</file>