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mc:AlternateContent xmlns:mc="http://schemas.openxmlformats.org/markup-compatibility/2006">
    <mc:Choice Requires="x15">
      <x15ac:absPath xmlns:x15ac="http://schemas.microsoft.com/office/spreadsheetml/2010/11/ac" url="/Users/kanishktyagigepl/Desktop/Work/Detailed Engineering/Road RFP/For Tender/"/>
    </mc:Choice>
  </mc:AlternateContent>
  <xr:revisionPtr revIDLastSave="0" documentId="13_ncr:1_{CA765DFC-0227-6942-9F9B-2E652F5D142D}" xr6:coauthVersionLast="37" xr6:coauthVersionMax="47" xr10:uidLastSave="{00000000-0000-0000-0000-000000000000}"/>
  <bookViews>
    <workbookView xWindow="0" yWindow="0" windowWidth="28800" windowHeight="18000" xr2:uid="{00000000-000D-0000-FFFF-FFFF00000000}"/>
  </bookViews>
  <sheets>
    <sheet name="Bill Of Quantity" sheetId="5" r:id="rId1"/>
    <sheet name="DOQ" sheetId="1" r:id="rId2"/>
    <sheet name="QC_Road Works" sheetId="2" r:id="rId3"/>
    <sheet name="QC_RW"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______________________tr1800">[3]Summary!#REF!</definedName>
    <definedName name="_______________________tr6001">[3]Summary!#REF!</definedName>
    <definedName name="_______________________tr900">[3]Summary!#REF!</definedName>
    <definedName name="______________________tr1800">[4]Summary!#REF!</definedName>
    <definedName name="______________________tr6001">[4]Summary!#REF!</definedName>
    <definedName name="______________________tr900">[4]Summary!#REF!</definedName>
    <definedName name="____________________tr1800">[4]Summary!#REF!</definedName>
    <definedName name="____________________tr6001">[4]Summary!#REF!</definedName>
    <definedName name="____________________tr900">[4]Summary!#REF!</definedName>
    <definedName name="___________________tr1800">[4]Summary!#REF!</definedName>
    <definedName name="___________________tr6001">[4]Summary!#REF!</definedName>
    <definedName name="___________________tr900">[4]Summary!#REF!</definedName>
    <definedName name="__________________Mzd1">[5]Basicrates!$D$158</definedName>
    <definedName name="__________________tr1800">[3]Summary!#REF!</definedName>
    <definedName name="__________________tr6001">[3]Summary!#REF!</definedName>
    <definedName name="__________________tr900">[3]Summary!#REF!</definedName>
    <definedName name="_________________cra10">#REF!</definedName>
    <definedName name="_________________cra11">#REF!</definedName>
    <definedName name="_________________cra12">#REF!</definedName>
    <definedName name="_________________cra13">#REF!</definedName>
    <definedName name="_________________cra20">#REF!</definedName>
    <definedName name="_________________cra22">#REF!</definedName>
    <definedName name="_________________cra25">#REF!</definedName>
    <definedName name="_________________cra26">#REF!</definedName>
    <definedName name="_________________cra40">#REF!</definedName>
    <definedName name="_________________cra45">#REF!</definedName>
    <definedName name="_________________cra50">#REF!</definedName>
    <definedName name="_________________cra6">#REF!</definedName>
    <definedName name="_________________Mzd1">[5]Basicrates!$D$158</definedName>
    <definedName name="_________________tr1800">[6]Summary!#REF!</definedName>
    <definedName name="_________________tr6001">[6]Summary!#REF!</definedName>
    <definedName name="_________________tr900">[6]Summary!#REF!</definedName>
    <definedName name="_________________x1">[7]Summary!#REF!</definedName>
    <definedName name="________________cra10">#REF!</definedName>
    <definedName name="________________cra11">#REF!</definedName>
    <definedName name="________________cra12">#REF!</definedName>
    <definedName name="________________cra13">#REF!</definedName>
    <definedName name="________________cra20">#REF!</definedName>
    <definedName name="________________cra22">#REF!</definedName>
    <definedName name="________________cra25">#REF!</definedName>
    <definedName name="________________cra26">#REF!</definedName>
    <definedName name="________________cra40">#REF!</definedName>
    <definedName name="________________cra45">#REF!</definedName>
    <definedName name="________________cra50">#REF!</definedName>
    <definedName name="________________cra6">#REF!</definedName>
    <definedName name="________________Mzd1">[5]Basicrates!$D$158</definedName>
    <definedName name="________________tr1800">[8]Summary!#REF!</definedName>
    <definedName name="________________tr6001">[8]Summary!#REF!</definedName>
    <definedName name="________________tr900">[8]Summary!#REF!</definedName>
    <definedName name="________________x1">[7]Summary!#REF!</definedName>
    <definedName name="_______________aoc10">#REF!</definedName>
    <definedName name="_______________aoc11">#REF!</definedName>
    <definedName name="_______________aoc7">#REF!</definedName>
    <definedName name="_______________aoc8">#REF!</definedName>
    <definedName name="_______________aoc9">#REF!</definedName>
    <definedName name="_______________cra10">#REF!</definedName>
    <definedName name="_______________cra11">#REF!</definedName>
    <definedName name="_______________cra12">#REF!</definedName>
    <definedName name="_______________cra13">#REF!</definedName>
    <definedName name="_______________cra20">#REF!</definedName>
    <definedName name="_______________cra22">#REF!</definedName>
    <definedName name="_______________cra25">#REF!</definedName>
    <definedName name="_______________cra26">#REF!</definedName>
    <definedName name="_______________cra40">#REF!</definedName>
    <definedName name="_______________cra45">#REF!</definedName>
    <definedName name="_______________cra50">#REF!</definedName>
    <definedName name="_______________cra6">#REF!</definedName>
    <definedName name="_______________Mzd1">[5]Basicrates!$D$158</definedName>
    <definedName name="_______________tr1800">[6]Summary!#REF!</definedName>
    <definedName name="_______________tr6001">[6]Summary!#REF!</definedName>
    <definedName name="_______________tr900">[6]Summary!#REF!</definedName>
    <definedName name="_______________x1">[7]Summary!#REF!</definedName>
    <definedName name="______________aoc10">#REF!</definedName>
    <definedName name="______________aoc11">#REF!</definedName>
    <definedName name="______________aoc7">#REF!</definedName>
    <definedName name="______________aoc8">#REF!</definedName>
    <definedName name="______________aoc9">#REF!</definedName>
    <definedName name="______________cra10">#REF!</definedName>
    <definedName name="______________cra11">#REF!</definedName>
    <definedName name="______________cra12">#REF!</definedName>
    <definedName name="______________cra13">#REF!</definedName>
    <definedName name="______________cra20">#REF!</definedName>
    <definedName name="______________cra22">#REF!</definedName>
    <definedName name="______________cra25">#REF!</definedName>
    <definedName name="______________cra26">#REF!</definedName>
    <definedName name="______________cra40">#REF!</definedName>
    <definedName name="______________cra45">#REF!</definedName>
    <definedName name="______________cra50">#REF!</definedName>
    <definedName name="______________cra6">#REF!</definedName>
    <definedName name="______________Mzd1">[5]Basicrates!$D$158</definedName>
    <definedName name="______________tr1800">[3]Summary!#REF!</definedName>
    <definedName name="______________tr6001">[3]Summary!#REF!</definedName>
    <definedName name="______________tr900">[3]Summary!#REF!</definedName>
    <definedName name="______________x1">[7]Summary!#REF!</definedName>
    <definedName name="_____________aoc10">#REF!</definedName>
    <definedName name="_____________aoc11">#REF!</definedName>
    <definedName name="_____________aoc7">#REF!</definedName>
    <definedName name="_____________aoc8">#REF!</definedName>
    <definedName name="_____________aoc9">#REF!</definedName>
    <definedName name="_____________cra10">#REF!</definedName>
    <definedName name="_____________cra11">#REF!</definedName>
    <definedName name="_____________cra12">#REF!</definedName>
    <definedName name="_____________cra13">#REF!</definedName>
    <definedName name="_____________cra20">#REF!</definedName>
    <definedName name="_____________cra22">#REF!</definedName>
    <definedName name="_____________cra25">#REF!</definedName>
    <definedName name="_____________cra26">#REF!</definedName>
    <definedName name="_____________cra40">#REF!</definedName>
    <definedName name="_____________cra45">#REF!</definedName>
    <definedName name="_____________cra50">#REF!</definedName>
    <definedName name="_____________cra6">#REF!</definedName>
    <definedName name="_____________Mzd1">[5]Basicrates!$D$158</definedName>
    <definedName name="_____________x1">[9]Summary!#REF!</definedName>
    <definedName name="____________aoc10">#REF!</definedName>
    <definedName name="____________aoc11">#REF!</definedName>
    <definedName name="____________aoc7">#REF!</definedName>
    <definedName name="____________aoc8">#REF!</definedName>
    <definedName name="____________aoc9">#REF!</definedName>
    <definedName name="____________cra10">#REF!</definedName>
    <definedName name="____________cra11">#REF!</definedName>
    <definedName name="____________cra12">#REF!</definedName>
    <definedName name="____________cra13">#REF!</definedName>
    <definedName name="____________cra20">#REF!</definedName>
    <definedName name="____________cra22">#REF!</definedName>
    <definedName name="____________cra25">#REF!</definedName>
    <definedName name="____________cra26">#REF!</definedName>
    <definedName name="____________cra40">#REF!</definedName>
    <definedName name="____________cra45">#REF!</definedName>
    <definedName name="____________cra50">#REF!</definedName>
    <definedName name="____________cra6">#REF!</definedName>
    <definedName name="____________Mzd1">[5]Basicrates!$D$158</definedName>
    <definedName name="____________TCS1">#REF!</definedName>
    <definedName name="____________tr1800">[10]Summary!#REF!</definedName>
    <definedName name="____________tr6001">[10]Summary!#REF!</definedName>
    <definedName name="____________tr900">[10]Summary!#REF!</definedName>
    <definedName name="____________x1">[7]Summary!#REF!</definedName>
    <definedName name="___________aoc10">#REF!</definedName>
    <definedName name="___________aoc11">#REF!</definedName>
    <definedName name="___________aoc7">#REF!</definedName>
    <definedName name="___________aoc8">#REF!</definedName>
    <definedName name="___________aoc9">#REF!</definedName>
    <definedName name="___________cra10">#REF!</definedName>
    <definedName name="___________cra11">#REF!</definedName>
    <definedName name="___________cra12">#REF!</definedName>
    <definedName name="___________cra13">#REF!</definedName>
    <definedName name="___________cra20">#REF!</definedName>
    <definedName name="___________cra22">#REF!</definedName>
    <definedName name="___________cra25">#REF!</definedName>
    <definedName name="___________cra26">#REF!</definedName>
    <definedName name="___________cra40">#REF!</definedName>
    <definedName name="___________cra45">#REF!</definedName>
    <definedName name="___________cra50">#REF!</definedName>
    <definedName name="___________cra6">#REF!</definedName>
    <definedName name="___________Mzd1">[5]Basicrates!$D$158</definedName>
    <definedName name="___________tr1800">[3]Summary!#REF!</definedName>
    <definedName name="___________tr6001">[3]Summary!#REF!</definedName>
    <definedName name="___________tr900">[3]Summary!#REF!</definedName>
    <definedName name="___________x1">[7]Summary!#REF!</definedName>
    <definedName name="__________aoc10">#REF!</definedName>
    <definedName name="__________aoc11">#REF!</definedName>
    <definedName name="__________aoc3">'[11]03'!$H$21</definedName>
    <definedName name="__________aoc4">'[11]04'!$H$32</definedName>
    <definedName name="__________aoc7">#REF!</definedName>
    <definedName name="__________aoc8">#REF!</definedName>
    <definedName name="__________aoc9">#REF!</definedName>
    <definedName name="__________Mzd1">[5]Basicrates!$D$158</definedName>
    <definedName name="__________TCS1">#REF!</definedName>
    <definedName name="__________tr1800">[10]Summary!#REF!</definedName>
    <definedName name="__________tr6001">[10]Summary!#REF!</definedName>
    <definedName name="__________tr900">[10]Summary!#REF!</definedName>
    <definedName name="_________aoc1">'[11]01'!$H$43</definedName>
    <definedName name="_________aoc10">#REF!</definedName>
    <definedName name="_________aoc11">#REF!</definedName>
    <definedName name="_________aoc2">'[11]02'!$H$24</definedName>
    <definedName name="_________aoc3">'[11]03'!$H$21</definedName>
    <definedName name="_________aoc4">'[11]04'!$H$32</definedName>
    <definedName name="_________aoc7">#REF!</definedName>
    <definedName name="_________aoc8">#REF!</definedName>
    <definedName name="_________aoc9">#REF!</definedName>
    <definedName name="_________cra10">#REF!</definedName>
    <definedName name="_________cra11">#REF!</definedName>
    <definedName name="_________cra12">#REF!</definedName>
    <definedName name="_________cra13">#REF!</definedName>
    <definedName name="_________cra20">#REF!</definedName>
    <definedName name="_________cra22">#REF!</definedName>
    <definedName name="_________cra25">#REF!</definedName>
    <definedName name="_________cra26">#REF!</definedName>
    <definedName name="_________cra40">#REF!</definedName>
    <definedName name="_________cra45">#REF!</definedName>
    <definedName name="_________cra50">#REF!</definedName>
    <definedName name="_________cra6">#REF!</definedName>
    <definedName name="_________Mzd1">[5]Basicrates!$D$158</definedName>
    <definedName name="_________TCS1">#REF!</definedName>
    <definedName name="_________tr1800">[12]Summary!#REF!</definedName>
    <definedName name="_________tr6001">[12]Summary!#REF!</definedName>
    <definedName name="_________tr900">[12]Summary!#REF!</definedName>
    <definedName name="_________x1">[13]Summary!#REF!</definedName>
    <definedName name="________A655600">#REF!</definedName>
    <definedName name="________a65631">#REF!</definedName>
    <definedName name="________aoc1">'[11]01'!$H$43</definedName>
    <definedName name="________aoc10">#REF!</definedName>
    <definedName name="________aoc11">#REF!</definedName>
    <definedName name="________aoc2">'[11]02'!$H$24</definedName>
    <definedName name="________aoc3">'[11]03'!$H$21</definedName>
    <definedName name="________aoc4">'[11]04'!$H$32</definedName>
    <definedName name="________aoc7">#REF!</definedName>
    <definedName name="________aoc8">#REF!</definedName>
    <definedName name="________aoc9">#REF!</definedName>
    <definedName name="________cra10">#REF!</definedName>
    <definedName name="________cra11">#REF!</definedName>
    <definedName name="________cra12">#REF!</definedName>
    <definedName name="________cra13">#REF!</definedName>
    <definedName name="________cra20">#REF!</definedName>
    <definedName name="________cra22">#REF!</definedName>
    <definedName name="________cra25">#REF!</definedName>
    <definedName name="________cra26">#REF!</definedName>
    <definedName name="________cra40">#REF!</definedName>
    <definedName name="________cra45">#REF!</definedName>
    <definedName name="________cra50">#REF!</definedName>
    <definedName name="________cra6">#REF!</definedName>
    <definedName name="________Mzd1">[5]Basicrates!$D$158</definedName>
    <definedName name="________TCS1">#REF!</definedName>
    <definedName name="________tr1800">[12]Summary!#REF!</definedName>
    <definedName name="________tr6001">[12]Summary!#REF!</definedName>
    <definedName name="________tr900">[12]Summary!#REF!</definedName>
    <definedName name="________x1">[13]Summary!#REF!</definedName>
    <definedName name="_______A655600">#REF!</definedName>
    <definedName name="_______a65631">#REF!</definedName>
    <definedName name="_______aoc1">'[11]01'!$H$43</definedName>
    <definedName name="_______aoc10">#REF!</definedName>
    <definedName name="_______aoc11">#REF!</definedName>
    <definedName name="_______aoc2">'[11]02'!$H$24</definedName>
    <definedName name="_______aoc3">'[11]03'!$H$21</definedName>
    <definedName name="_______aoc4">'[11]04'!$H$32</definedName>
    <definedName name="_______aoc7">#REF!</definedName>
    <definedName name="_______aoc8">#REF!</definedName>
    <definedName name="_______aoc9">#REF!</definedName>
    <definedName name="_______AXX1">#REF!</definedName>
    <definedName name="_______axx2">#REF!</definedName>
    <definedName name="_______axx3">#REF!</definedName>
    <definedName name="_______axx4">#REF!</definedName>
    <definedName name="_______b111121">'[14]ANNEXURE-A'!#REF!</definedName>
    <definedName name="_______bol1">#REF!</definedName>
    <definedName name="_______cra10">#REF!</definedName>
    <definedName name="_______cra11">#REF!</definedName>
    <definedName name="_______cra12">#REF!</definedName>
    <definedName name="_______cra13">#REF!</definedName>
    <definedName name="_______cra20">#REF!</definedName>
    <definedName name="_______cra22">#REF!</definedName>
    <definedName name="_______cra25">#REF!</definedName>
    <definedName name="_______cra26">#REF!</definedName>
    <definedName name="_______cra40">#REF!</definedName>
    <definedName name="_______cra45">#REF!</definedName>
    <definedName name="_______cra50">#REF!</definedName>
    <definedName name="_______cra6">#REF!</definedName>
    <definedName name="_______hfi04">#REF!</definedName>
    <definedName name="_______hfi1">#REF!</definedName>
    <definedName name="_______hfi2">#REF!</definedName>
    <definedName name="_______Ki1">#REF!</definedName>
    <definedName name="_______Ki2">#REF!</definedName>
    <definedName name="_______MAN1">#REF!</definedName>
    <definedName name="_______Mzd1">[5]Basicrates!$D$158</definedName>
    <definedName name="_______PB1">#REF!</definedName>
    <definedName name="_______Re1">#REF!</definedName>
    <definedName name="_______Rs1">#REF!</definedName>
    <definedName name="_______SH1">#REF!</definedName>
    <definedName name="_______SH2">#REF!</definedName>
    <definedName name="_______SH3">#REF!</definedName>
    <definedName name="_______SH4">#REF!</definedName>
    <definedName name="_______SH5">#REF!</definedName>
    <definedName name="_______TCS1">#REF!</definedName>
    <definedName name="_______te1">#REF!</definedName>
    <definedName name="_______tr1800">[3]Summary!#REF!</definedName>
    <definedName name="_______tr6001">[3]Summary!#REF!</definedName>
    <definedName name="_______tr900">[3]Summary!#REF!</definedName>
    <definedName name="_______x1">[7]Summary!#REF!</definedName>
    <definedName name="______A2">#REF!</definedName>
    <definedName name="______aoc1">'[11]01'!$H$43</definedName>
    <definedName name="______aoc10">#REF!</definedName>
    <definedName name="______aoc11">#REF!</definedName>
    <definedName name="______aoc2">'[11]02'!$H$24</definedName>
    <definedName name="______aoc3">'[11]03'!$H$21</definedName>
    <definedName name="______aoc4">'[11]04'!$H$32</definedName>
    <definedName name="______aoc7">#REF!</definedName>
    <definedName name="______aoc8">#REF!</definedName>
    <definedName name="______aoc9">#REF!</definedName>
    <definedName name="______Ast1">#REF!</definedName>
    <definedName name="______Ast2">#REF!</definedName>
    <definedName name="______AXX1">#REF!</definedName>
    <definedName name="______axx2">#REF!</definedName>
    <definedName name="______axx3">#REF!</definedName>
    <definedName name="______axx4">#REF!</definedName>
    <definedName name="______b111121">'[14]ANNEXURE-A'!#REF!</definedName>
    <definedName name="______bol1">#REF!</definedName>
    <definedName name="______hfi04">#REF!</definedName>
    <definedName name="______hfi1">#REF!</definedName>
    <definedName name="______hfi2">#REF!</definedName>
    <definedName name="______Ki1">#REF!</definedName>
    <definedName name="______Ki2">#REF!</definedName>
    <definedName name="______MAN1">#REF!</definedName>
    <definedName name="______mnk1">#REF!</definedName>
    <definedName name="______Mzd1">[5]Basicrates!$D$158</definedName>
    <definedName name="______PB1">#REF!</definedName>
    <definedName name="______Re1">#REF!</definedName>
    <definedName name="______Rs1">#REF!</definedName>
    <definedName name="______S3">#REF!</definedName>
    <definedName name="______SH1">#REF!</definedName>
    <definedName name="______SH2">#REF!</definedName>
    <definedName name="______SH3">#REF!</definedName>
    <definedName name="______SH4">#REF!</definedName>
    <definedName name="______SH5">#REF!</definedName>
    <definedName name="______TCS1">#REF!</definedName>
    <definedName name="______te1">#REF!</definedName>
    <definedName name="_____A2">#REF!</definedName>
    <definedName name="_____A655600">#REF!</definedName>
    <definedName name="_____a65631">#REF!</definedName>
    <definedName name="_____aoc1">'[11]01'!$H$43</definedName>
    <definedName name="_____aoc10">#REF!</definedName>
    <definedName name="_____aoc11">#REF!</definedName>
    <definedName name="_____aoc2">'[11]02'!$H$24</definedName>
    <definedName name="_____aoc3">'[11]03'!$H$21</definedName>
    <definedName name="_____aoc4">'[11]04'!$H$32</definedName>
    <definedName name="_____aoc7">#REF!</definedName>
    <definedName name="_____aoc8">#REF!</definedName>
    <definedName name="_____aoc9">#REF!</definedName>
    <definedName name="_____Ast1">#REF!</definedName>
    <definedName name="_____Ast2">#REF!</definedName>
    <definedName name="_____AXX1">#REF!</definedName>
    <definedName name="_____axx2">#REF!</definedName>
    <definedName name="_____axx3">#REF!</definedName>
    <definedName name="_____axx4">#REF!</definedName>
    <definedName name="_____b111121">'[14]ANNEXURE-A'!#REF!</definedName>
    <definedName name="_____bol1">#REF!</definedName>
    <definedName name="_____cra10">#REF!</definedName>
    <definedName name="_____cra11">#REF!</definedName>
    <definedName name="_____cra12">#REF!</definedName>
    <definedName name="_____cra13">#REF!</definedName>
    <definedName name="_____cra20">#REF!</definedName>
    <definedName name="_____cra22">#REF!</definedName>
    <definedName name="_____cra25">#REF!</definedName>
    <definedName name="_____cra26">#REF!</definedName>
    <definedName name="_____cra40">#REF!</definedName>
    <definedName name="_____cra45">#REF!</definedName>
    <definedName name="_____cra50">#REF!</definedName>
    <definedName name="_____cra6">#REF!</definedName>
    <definedName name="_____hfi04">#REF!</definedName>
    <definedName name="_____hfi1">#REF!</definedName>
    <definedName name="_____hfi2">#REF!</definedName>
    <definedName name="_____Ki1">#REF!</definedName>
    <definedName name="_____Ki2">#REF!</definedName>
    <definedName name="_____MAN1">#REF!</definedName>
    <definedName name="_____mnk1">#REF!</definedName>
    <definedName name="_____Mzd1">[5]Basicrates!$D$158</definedName>
    <definedName name="_____PB1">#REF!</definedName>
    <definedName name="_____Re1">#REF!</definedName>
    <definedName name="_____Rs1">#REF!</definedName>
    <definedName name="_____S3">#REF!</definedName>
    <definedName name="_____SH1">#REF!</definedName>
    <definedName name="_____SH2">#REF!</definedName>
    <definedName name="_____SH3">#REF!</definedName>
    <definedName name="_____SH4">#REF!</definedName>
    <definedName name="_____SH5">#REF!</definedName>
    <definedName name="_____TCS1">#REF!</definedName>
    <definedName name="_____te1">#REF!</definedName>
    <definedName name="_____tr1800">[3]Summary!#REF!</definedName>
    <definedName name="_____tr6001">[3]Summary!#REF!</definedName>
    <definedName name="_____tr900">[3]Summary!#REF!</definedName>
    <definedName name="_____x1">[7]Summary!#REF!</definedName>
    <definedName name="____A2">#REF!</definedName>
    <definedName name="____A655600">#REF!</definedName>
    <definedName name="____a65631">#REF!</definedName>
    <definedName name="____aoc1">'[11]01'!$H$43</definedName>
    <definedName name="____aoc10">#REF!</definedName>
    <definedName name="____aoc11">#REF!</definedName>
    <definedName name="____aoc2">'[11]02'!$H$24</definedName>
    <definedName name="____aoc3">'[11]03'!$H$21</definedName>
    <definedName name="____aoc4">'[11]04'!$H$32</definedName>
    <definedName name="____aoc7">#REF!</definedName>
    <definedName name="____aoc8">#REF!</definedName>
    <definedName name="____aoc9">#REF!</definedName>
    <definedName name="____Ast1">#REF!</definedName>
    <definedName name="____Ast2">#REF!</definedName>
    <definedName name="____AXX1">#REF!</definedName>
    <definedName name="____axx2">#REF!</definedName>
    <definedName name="____axx3">#REF!</definedName>
    <definedName name="____axx4">#REF!</definedName>
    <definedName name="____b111121">'[14]ANNEXURE-A'!#REF!</definedName>
    <definedName name="____bol1">#REF!</definedName>
    <definedName name="____cra10">#REF!</definedName>
    <definedName name="____cra11">#REF!</definedName>
    <definedName name="____cra12">#REF!</definedName>
    <definedName name="____cra13">#REF!</definedName>
    <definedName name="____cra20">#REF!</definedName>
    <definedName name="____cra22">#REF!</definedName>
    <definedName name="____cra25">#REF!</definedName>
    <definedName name="____cra26">#REF!</definedName>
    <definedName name="____cra40">#REF!</definedName>
    <definedName name="____cra45">#REF!</definedName>
    <definedName name="____cra50">#REF!</definedName>
    <definedName name="____cra6">#REF!</definedName>
    <definedName name="____hfi04">#REF!</definedName>
    <definedName name="____hfi1">#REF!</definedName>
    <definedName name="____hfi2">#REF!</definedName>
    <definedName name="____Ki1">#REF!</definedName>
    <definedName name="____Ki2">#REF!</definedName>
    <definedName name="____MAN1">#REF!</definedName>
    <definedName name="____mnk1">#REF!</definedName>
    <definedName name="____Mzd1">[5]Basicrates!$D$158</definedName>
    <definedName name="____PB1">#REF!</definedName>
    <definedName name="____Re1">#REF!</definedName>
    <definedName name="____Rs1">#REF!</definedName>
    <definedName name="____S3">#REF!</definedName>
    <definedName name="____SH1">#REF!</definedName>
    <definedName name="____SH2">#REF!</definedName>
    <definedName name="____SH3">#REF!</definedName>
    <definedName name="____SH4">#REF!</definedName>
    <definedName name="____SH5">#REF!</definedName>
    <definedName name="____TCS1">#REF!</definedName>
    <definedName name="____te1">#REF!</definedName>
    <definedName name="____tr1800">[12]Summary!#REF!</definedName>
    <definedName name="____tr6001">[12]Summary!#REF!</definedName>
    <definedName name="____tr900">[12]Summary!#REF!</definedName>
    <definedName name="____x1">[13]Summary!#REF!</definedName>
    <definedName name="___A2">#REF!</definedName>
    <definedName name="___A655600">#REF!</definedName>
    <definedName name="___a65631">#REF!</definedName>
    <definedName name="___aoc1">'[11]01'!$H$43</definedName>
    <definedName name="___aoc10">#REF!</definedName>
    <definedName name="___aoc11">#REF!</definedName>
    <definedName name="___aoc2">'[11]02'!$H$24</definedName>
    <definedName name="___aoc3">'[11]03'!$H$21</definedName>
    <definedName name="___aoc4">'[11]04'!$H$32</definedName>
    <definedName name="___aoc7">#REF!</definedName>
    <definedName name="___aoc8">#REF!</definedName>
    <definedName name="___aoc9">#REF!</definedName>
    <definedName name="___Ast1">#REF!</definedName>
    <definedName name="___Ast2">#REF!</definedName>
    <definedName name="___AXX1">#REF!</definedName>
    <definedName name="___axx2">#REF!</definedName>
    <definedName name="___axx3">#REF!</definedName>
    <definedName name="___axx4">#REF!</definedName>
    <definedName name="___b111121">'[14]ANNEXURE-A'!#REF!</definedName>
    <definedName name="___bol1">#REF!</definedName>
    <definedName name="___cra10">#REF!</definedName>
    <definedName name="___cra11">#REF!</definedName>
    <definedName name="___cra12">#REF!</definedName>
    <definedName name="___cra13">#REF!</definedName>
    <definedName name="___cra20">#REF!</definedName>
    <definedName name="___cra22">#REF!</definedName>
    <definedName name="___cra25">#REF!</definedName>
    <definedName name="___cra26">#REF!</definedName>
    <definedName name="___cra40">#REF!</definedName>
    <definedName name="___cra45">#REF!</definedName>
    <definedName name="___cra50">#REF!</definedName>
    <definedName name="___cra6">#REF!</definedName>
    <definedName name="___hfi04">#REF!</definedName>
    <definedName name="___hfi1">#REF!</definedName>
    <definedName name="___hfi2">#REF!</definedName>
    <definedName name="___Ki1">#REF!</definedName>
    <definedName name="___Ki2">#REF!</definedName>
    <definedName name="___MAN1">#REF!</definedName>
    <definedName name="___mnk1">#REF!</definedName>
    <definedName name="___Mzd1">[5]Basicrates!$D$158</definedName>
    <definedName name="___PB1">#REF!</definedName>
    <definedName name="___Re1">#REF!</definedName>
    <definedName name="___Rs1">#REF!</definedName>
    <definedName name="___S3">#REF!</definedName>
    <definedName name="___SH1">#REF!</definedName>
    <definedName name="___SH2">#REF!</definedName>
    <definedName name="___SH3">#REF!</definedName>
    <definedName name="___SH4">#REF!</definedName>
    <definedName name="___SH5">#REF!</definedName>
    <definedName name="___TCS1">#REF!</definedName>
    <definedName name="___te1">#REF!</definedName>
    <definedName name="___tr1800">[3]Summary!#REF!</definedName>
    <definedName name="___tr6001">[3]Summary!#REF!</definedName>
    <definedName name="___tr900">[3]Summary!#REF!</definedName>
    <definedName name="___x1">[7]Summary!#REF!</definedName>
    <definedName name="__123Graph_A" hidden="1">[15]Section_by_layers_old!$AH$11:$AH$51</definedName>
    <definedName name="__123Graph_ASECTION" hidden="1">[15]Section_by_layers_old!$AH$11:$AH$51</definedName>
    <definedName name="__123Graph_X" hidden="1">[15]Section_by_layers_old!$AG$11:$AG$51</definedName>
    <definedName name="__123Graph_XSECTION" hidden="1">[15]Section_by_layers_old!$AG$11:$AG$51</definedName>
    <definedName name="__A2">#REF!</definedName>
    <definedName name="__A655600">#REF!</definedName>
    <definedName name="__a65631">#REF!</definedName>
    <definedName name="__aoc1">'[11]01'!$H$43</definedName>
    <definedName name="__aoc10">#REF!</definedName>
    <definedName name="__aoc11">#REF!</definedName>
    <definedName name="__aoc2">'[11]02'!$H$24</definedName>
    <definedName name="__aoc3">'[11]03'!$H$21</definedName>
    <definedName name="__aoc4">'[11]04'!$H$32</definedName>
    <definedName name="__aoc7">#REF!</definedName>
    <definedName name="__aoc8">#REF!</definedName>
    <definedName name="__aoc9">#REF!</definedName>
    <definedName name="__Ast1">#REF!</definedName>
    <definedName name="__Ast2">#REF!</definedName>
    <definedName name="__AXX1">#REF!</definedName>
    <definedName name="__axx2">#REF!</definedName>
    <definedName name="__axx3">#REF!</definedName>
    <definedName name="__axx4">#REF!</definedName>
    <definedName name="__b111121">'[14]ANNEXURE-A'!#REF!</definedName>
    <definedName name="__bol1">#REF!</definedName>
    <definedName name="__cra10">#REF!</definedName>
    <definedName name="__cra11">#REF!</definedName>
    <definedName name="__cra12">#REF!</definedName>
    <definedName name="__cra13">#REF!</definedName>
    <definedName name="__cra20">#REF!</definedName>
    <definedName name="__cra22">#REF!</definedName>
    <definedName name="__cra25">#REF!</definedName>
    <definedName name="__cra26">#REF!</definedName>
    <definedName name="__cra40">#REF!</definedName>
    <definedName name="__cra45">#REF!</definedName>
    <definedName name="__cra50">#REF!</definedName>
    <definedName name="__cra6">#REF!</definedName>
    <definedName name="__hfi04">#REF!</definedName>
    <definedName name="__hfi1">#REF!</definedName>
    <definedName name="__hfi2">#REF!</definedName>
    <definedName name="__Ki1">#REF!</definedName>
    <definedName name="__Ki2">#REF!</definedName>
    <definedName name="__MAN1">#REF!</definedName>
    <definedName name="__mnk1">#REF!</definedName>
    <definedName name="__Mzd1">[5]Basicrates!$D$158</definedName>
    <definedName name="__PB1">#REF!</definedName>
    <definedName name="__Re1">#REF!</definedName>
    <definedName name="__Rs1">#REF!</definedName>
    <definedName name="__S3">#REF!</definedName>
    <definedName name="__SH1">#REF!</definedName>
    <definedName name="__SH2">#REF!</definedName>
    <definedName name="__SH3">#REF!</definedName>
    <definedName name="__SH4">#REF!</definedName>
    <definedName name="__SH5">#REF!</definedName>
    <definedName name="__TCS1">#REF!</definedName>
    <definedName name="__te1">#REF!</definedName>
    <definedName name="__tr1800">[12]Summary!#REF!</definedName>
    <definedName name="__tr6001">[12]Summary!#REF!</definedName>
    <definedName name="__tr900">[12]Summary!#REF!</definedName>
    <definedName name="__x1">[13]Summary!#REF!</definedName>
    <definedName name="_0">#REF!</definedName>
    <definedName name="_0___0">#REF!</definedName>
    <definedName name="_10.0mm">'[16]Materials '!$AV$9</definedName>
    <definedName name="_13.2mm">'[16]Materials '!$AV$7</definedName>
    <definedName name="_40mm">'[16]Materials '!$AV$4</definedName>
    <definedName name="_5.6mm">'[16]Materials '!$AV$10</definedName>
    <definedName name="_A2">#REF!</definedName>
    <definedName name="_A655600">#REF!</definedName>
    <definedName name="_a65631">#REF!</definedName>
    <definedName name="_aa1" hidden="1">{"'Bill No. 7'!$A$1:$G$32"}</definedName>
    <definedName name="_aobf">#REF!</definedName>
    <definedName name="_aoc1">'[11]01'!$H$43</definedName>
    <definedName name="_aoc10">#REF!</definedName>
    <definedName name="_aoc11">#REF!</definedName>
    <definedName name="_aoc2">'[11]02'!$H$24</definedName>
    <definedName name="_aoc3">'[11]03'!$H$21</definedName>
    <definedName name="_aoc4">'[11]04'!$H$32</definedName>
    <definedName name="_aoc7">#REF!</definedName>
    <definedName name="_aoc8">#REF!</definedName>
    <definedName name="_aoc9">#REF!</definedName>
    <definedName name="_Ast1">#REF!</definedName>
    <definedName name="_Ast2">#REF!</definedName>
    <definedName name="_AXX1">#REF!</definedName>
    <definedName name="_axx2">#REF!</definedName>
    <definedName name="_axx3">#REF!</definedName>
    <definedName name="_axx4">#REF!</definedName>
    <definedName name="_b111121">'[14]ANNEXURE-A'!#REF!</definedName>
    <definedName name="_bb1" hidden="1">{"'Bill No. 7'!$A$1:$G$32"}</definedName>
    <definedName name="_bitumen6070">'[16]Materials '!$AV$17</definedName>
    <definedName name="_boc8">#REF!</definedName>
    <definedName name="_bol1">#REF!</definedName>
    <definedName name="_C">#REF!</definedName>
    <definedName name="_C___0">#REF!</definedName>
    <definedName name="_C___13">#REF!</definedName>
    <definedName name="_cra10">#REF!</definedName>
    <definedName name="_cra11">#REF!</definedName>
    <definedName name="_cra12">#REF!</definedName>
    <definedName name="_cra13">#REF!</definedName>
    <definedName name="_cra20">#REF!</definedName>
    <definedName name="_cra22">#REF!</definedName>
    <definedName name="_cra25">#REF!</definedName>
    <definedName name="_cra26">#REF!</definedName>
    <definedName name="_cra40">#REF!</definedName>
    <definedName name="_cra45">#REF!</definedName>
    <definedName name="_cra50">#REF!</definedName>
    <definedName name="_cra6">#REF!</definedName>
    <definedName name="_CRMB">'[16]Materials '!$AV$18</definedName>
    <definedName name="_Emulsion">'[16]Materials '!$AV$19</definedName>
    <definedName name="_Fill" hidden="1">[15]Section_by_layers_old!$A$10:$A$29</definedName>
    <definedName name="_xlnm._FilterDatabase" localSheetId="3" hidden="1">QC_RW!#REF!</definedName>
    <definedName name="_hfi04">#REF!</definedName>
    <definedName name="_hfi1">#REF!</definedName>
    <definedName name="_hfi2">#REF!</definedName>
    <definedName name="_Ki1">#REF!</definedName>
    <definedName name="_Ki2">#REF!</definedName>
    <definedName name="_MAN1">#REF!</definedName>
    <definedName name="_mk">#REF!</definedName>
    <definedName name="_mk2">#REF!</definedName>
    <definedName name="_mnk1">#REF!</definedName>
    <definedName name="_Mzd1">[5]Basicrates!$D$158</definedName>
    <definedName name="_Order1" hidden="1">255</definedName>
    <definedName name="_Order2" hidden="1">0</definedName>
    <definedName name="_PB1">#REF!</definedName>
    <definedName name="_Re1">#REF!</definedName>
    <definedName name="_Rs1">#REF!</definedName>
    <definedName name="_S3">#REF!</definedName>
    <definedName name="_SH1">#REF!</definedName>
    <definedName name="_SH2">#REF!</definedName>
    <definedName name="_SH3">#REF!</definedName>
    <definedName name="_SH4">#REF!</definedName>
    <definedName name="_SH5">#REF!</definedName>
    <definedName name="_TCS1">#REF!</definedName>
    <definedName name="_te1">#REF!</definedName>
    <definedName name="_tr1800">[3]Summary!#REF!</definedName>
    <definedName name="_tr6001">[3]Summary!#REF!</definedName>
    <definedName name="_tr900">[3]Summary!#REF!</definedName>
    <definedName name="_x1">[7]Summary!#REF!</definedName>
    <definedName name="\0">#REF!</definedName>
    <definedName name="\C">#REF!</definedName>
    <definedName name="\D">#REF!</definedName>
    <definedName name="\d\srh.xls">[1]ANAL!#REF!</definedName>
    <definedName name="\p">'[2]FORM-W3'!#REF!</definedName>
    <definedName name="a">#REF!</definedName>
    <definedName name="a___0">#REF!</definedName>
    <definedName name="a___13">#REF!</definedName>
    <definedName name="a.">#REF!</definedName>
    <definedName name="A.1">#REF!</definedName>
    <definedName name="A.2">#REF!</definedName>
    <definedName name="A.3">#REF!</definedName>
    <definedName name="A.4">#REF!</definedName>
    <definedName name="A0">#REF!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8_">#REF!</definedName>
    <definedName name="A8____0">#REF!</definedName>
    <definedName name="A8____13">#REF!</definedName>
    <definedName name="A9_">#REF!</definedName>
    <definedName name="A9____0">#REF!</definedName>
    <definedName name="A9____13">#REF!</definedName>
    <definedName name="aa">'[17]Flanged Beams'!#REF!</definedName>
    <definedName name="aaa">#REF!</definedName>
    <definedName name="aAXX1">#REF!</definedName>
    <definedName name="ab">#REF!</definedName>
    <definedName name="abc">#REF!</definedName>
    <definedName name="abcd">#REF!</definedName>
    <definedName name="ABSTRACT">#REF!</definedName>
    <definedName name="Ac">#REF!</definedName>
    <definedName name="acBridge">#REF!</definedName>
    <definedName name="acBridge_18">#REF!</definedName>
    <definedName name="acBridge_19">#REF!</definedName>
    <definedName name="ADFFG">#REF!</definedName>
    <definedName name="ADFGFG">#REF!</definedName>
    <definedName name="Ag">#REF!</definedName>
    <definedName name="Ag___0">#REF!</definedName>
    <definedName name="Ag___13">#REF!</definedName>
    <definedName name="aggregates20mm">'[16]Materials '!$AV$6</definedName>
    <definedName name="alpha">'[18]FT-05-02IsoBOM'!#REF!</definedName>
    <definedName name="Alw">#REF!</definedName>
    <definedName name="Analysis">#REF!</definedName>
    <definedName name="anscount" hidden="1">2</definedName>
    <definedName name="aoc11_18">#REF!</definedName>
    <definedName name="aoc11_19">#REF!</definedName>
    <definedName name="aoc7_18">#REF!</definedName>
    <definedName name="aoc7_19">#REF!</definedName>
    <definedName name="aoc8_18">#REF!</definedName>
    <definedName name="aoc8_19">#REF!</definedName>
    <definedName name="aoc9_18">#REF!</definedName>
    <definedName name="aoc9_19">#REF!</definedName>
    <definedName name="april_qty">#REF!</definedName>
    <definedName name="apronarea">#REF!</definedName>
    <definedName name="as">#REF!</definedName>
    <definedName name="Asc">#REF!</definedName>
    <definedName name="asdf">#REF!</definedName>
    <definedName name="asdfdsfsdf">#REF!</definedName>
    <definedName name="ASFFFF">#REF!</definedName>
    <definedName name="ASHOKA">#REF!</definedName>
    <definedName name="asim">[19]ultmom!#REF!</definedName>
    <definedName name="asimk">[19]ultmom!#REF!</definedName>
    <definedName name="Ast">#REF!</definedName>
    <definedName name="Ast_prv">[20]slab!#REF!</definedName>
    <definedName name="ASTX">'[21]FOO2 FOOTING'!$R$36</definedName>
    <definedName name="ASTY">'[21]FOO2 FOOTING'!$X$36</definedName>
    <definedName name="B">#REF!</definedName>
    <definedName name="B___0">#REF!</definedName>
    <definedName name="B___13">#REF!</definedName>
    <definedName name="b.">#REF!</definedName>
    <definedName name="B.1">#REF!</definedName>
    <definedName name="B.2">#REF!</definedName>
    <definedName name="B.3">#REF!</definedName>
    <definedName name="B.4">#REF!</definedName>
    <definedName name="B.5">#REF!</definedName>
    <definedName name="B.6">#REF!</definedName>
    <definedName name="b1x">#REF!</definedName>
    <definedName name="b2x">#REF!</definedName>
    <definedName name="ballast_sub">'[22]#REF!'!$F$23</definedName>
    <definedName name="BAR_CULVERT_BRIDGES">#REF!</definedName>
    <definedName name="batch">'[23]4 Annex 1 Basic rate'!#REF!</definedName>
    <definedName name="bb">'[17]Flanged Beams'!#REF!</definedName>
    <definedName name="BBBB">#REF!</definedName>
    <definedName name="BBoiler">[24]Machinery!#REF!</definedName>
    <definedName name="beta">#REF!</definedName>
    <definedName name="Bf">[20]slab!#REF!</definedName>
    <definedName name="bit6070m">#REF!</definedName>
    <definedName name="bitumen">'[16]Materials '!$AV$17</definedName>
    <definedName name="BlkS">[5]Basicrates!$D$145</definedName>
    <definedName name="BMSFR">#REF!</definedName>
    <definedName name="bol">#REF!</definedName>
    <definedName name="boml">#REF!</definedName>
    <definedName name="BOQ">#REF!</definedName>
    <definedName name="bore20to30">[25]doq!#REF!</definedName>
    <definedName name="BORE30">[26]doq!#REF!</definedName>
    <definedName name="botl">#REF!</definedName>
    <definedName name="botn">#REF!</definedName>
    <definedName name="bplant">[24]Machinery!#REF!</definedName>
    <definedName name="br4472A_totlcst">'[27]Major Br. Statement'!$H$11</definedName>
    <definedName name="br471_ttlcost">'[22]#REF!'!$H$9</definedName>
    <definedName name="br472A_ttlcost">'[22]#REF!'!$H$11</definedName>
    <definedName name="br473_ttlcost">'[22]#REF!'!$H$13</definedName>
    <definedName name="br474_ttlcost">'[22]#REF!'!$H$15</definedName>
    <definedName name="br477_ttlcost">'[22]#REF!'!$H$17</definedName>
    <definedName name="br478_ttlcost">'[22]#REF!'!$H$19</definedName>
    <definedName name="br479_ttlcost">'[22]#REF!'!$H$21</definedName>
    <definedName name="br480_ttlcost">'[22]#REF!'!$H$23</definedName>
    <definedName name="bs">#REF!</definedName>
    <definedName name="bua">#REF!</definedName>
    <definedName name="BUDDHA">#REF!</definedName>
    <definedName name="building">'[28]DETAILED  BOQ'!$A$2</definedName>
    <definedName name="building___0">'[14]ANNEXURE-A'!$A$2</definedName>
    <definedName name="building___11">'[14]ANNEXURE-A'!$A$2</definedName>
    <definedName name="building___12">'[14]ANNEXURE-A'!$A$2</definedName>
    <definedName name="BuiltIn_Print_Area___0">#REF!</definedName>
    <definedName name="BuiltIn_Print_Titles___0">#N/A</definedName>
    <definedName name="bv">'[29]foundation(V)'!#REF!</definedName>
    <definedName name="bwire">#REF!</definedName>
    <definedName name="Bx">#REF!</definedName>
    <definedName name="Bx___0">#REF!</definedName>
    <definedName name="Bx___13">#REF!</definedName>
    <definedName name="C_">#N/A</definedName>
    <definedName name="c.">#REF!</definedName>
    <definedName name="C.1">#REF!</definedName>
    <definedName name="C.2">#REF!</definedName>
    <definedName name="C.3">#REF!</definedName>
    <definedName name="C.4">#REF!</definedName>
    <definedName name="C.5">#REF!</definedName>
    <definedName name="C.6">#REF!</definedName>
    <definedName name="CA">#REF!</definedName>
    <definedName name="camber">'[30]INPUT-DATA'!#REF!</definedName>
    <definedName name="camber_sides">'[30]INPUT-DATA'!#REF!</definedName>
    <definedName name="cant">'[31]Staff Acco.'!#REF!</definedName>
    <definedName name="CAPAPR">#REF!</definedName>
    <definedName name="CAPAUG">#REF!</definedName>
    <definedName name="CAPDEC">#REF!</definedName>
    <definedName name="CAPFEB">#REF!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pet">#REF!</definedName>
    <definedName name="carpet___0">#REF!</definedName>
    <definedName name="carpet___11">#REF!</definedName>
    <definedName name="carpet___12">#REF!</definedName>
    <definedName name="CASE_1">#REF!</definedName>
    <definedName name="CASE_10">#REF!</definedName>
    <definedName name="CASE_2">#REF!</definedName>
    <definedName name="CASE_3">#REF!</definedName>
    <definedName name="CASE_4">#REF!</definedName>
    <definedName name="CASE_5">#REF!</definedName>
    <definedName name="CASE_6">#REF!</definedName>
    <definedName name="CASE_7">#REF!</definedName>
    <definedName name="CASE_8">#REF!</definedName>
    <definedName name="CASE_9">#REF!</definedName>
    <definedName name="cc">#REF!</definedName>
    <definedName name="Ccu">#REF!</definedName>
    <definedName name="CEMAS3">[32]ANAL!#REF!</definedName>
    <definedName name="Cement">'[16]Materials '!$AV$21</definedName>
    <definedName name="cement_cartage">[33]Lead!#REF!</definedName>
    <definedName name="CHECK">#REF!</definedName>
    <definedName name="checked">#REF!</definedName>
    <definedName name="clear_cover">[34]Main!$H$25</definedName>
    <definedName name="clech">[3]Summary!#REF!</definedName>
    <definedName name="clem">#REF!</definedName>
    <definedName name="clgr">[3]Summary!#REF!</definedName>
    <definedName name="clgrm">[3]Summary!#REF!</definedName>
    <definedName name="cmixer">[24]Machinery!#REF!</definedName>
    <definedName name="col">#REF!</definedName>
    <definedName name="col___0">#REF!</definedName>
    <definedName name="col___11">#REF!</definedName>
    <definedName name="col___12">#REF!</definedName>
    <definedName name="Compression">#REF!</definedName>
    <definedName name="concpav">[3]Summary!#REF!</definedName>
    <definedName name="_xlnm.Consolidate_Area">#N/A</definedName>
    <definedName name="cost">#REF!</definedName>
    <definedName name="COU">#REF!</definedName>
    <definedName name="COU___0">#REF!</definedName>
    <definedName name="COU___13">#REF!</definedName>
    <definedName name="crashbarrier">[25]doq!#REF!</definedName>
    <definedName name="crdst">#REF!</definedName>
    <definedName name="crmb60m">#REF!</definedName>
    <definedName name="crrm_cost">'[22]#REF!'!$F$41</definedName>
    <definedName name="CRUSHER_DESIGN">#REF!</definedName>
    <definedName name="Cs">#REF!</definedName>
    <definedName name="Cs___0">#REF!</definedName>
    <definedName name="Cs___13">#REF!</definedName>
    <definedName name="cummeas_may1006">#REF!</definedName>
    <definedName name="cummeas_up_to_mar">#REF!</definedName>
    <definedName name="current1">'[35]FT-05-02IsoBOM'!#REF!</definedName>
    <definedName name="current2">'[35]FT-05-02IsoBOM'!#REF!</definedName>
    <definedName name="current3">'[35]FT-05-02IsoBOM'!#REF!</definedName>
    <definedName name="current4">'[35]FT-05-02IsoBOM'!#REF!</definedName>
    <definedName name="current5">'[35]FT-05-02IsoBOM'!#REF!</definedName>
    <definedName name="cutback">'[16]Materials '!$AV$19</definedName>
    <definedName name="d">'[36]Design of two-way slab'!$B$13</definedName>
    <definedName name="d___0">#REF!</definedName>
    <definedName name="d___13">#REF!</definedName>
    <definedName name="d.">#REF!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b">#REF!</definedName>
    <definedName name="db___0">#REF!</definedName>
    <definedName name="db___13">#REF!</definedName>
    <definedName name="dc">#REF!</definedName>
    <definedName name="dcdeff">#REF!</definedName>
    <definedName name="DCY">'[21]FOO2 FOOTING'!$R$43</definedName>
    <definedName name="DD">#REF!</definedName>
    <definedName name="ddd">#REF!</definedName>
    <definedName name="DE">'[21]FOO2 FOOTING'!$Y$12</definedName>
    <definedName name="Deck_slab_thk.">[34]Main!$H$14</definedName>
    <definedName name="Deck_thk">[37]Main!$H$25</definedName>
    <definedName name="deff">'[36]Design of two-way slab'!#REF!</definedName>
    <definedName name="DELTA20">#REF!</definedName>
    <definedName name="DELTA20___0">#REF!</definedName>
    <definedName name="DELTA20___13">#REF!</definedName>
    <definedName name="Depth">#REF!</definedName>
    <definedName name="designed">#REF!</definedName>
    <definedName name="Df">[20]slab!#REF!</definedName>
    <definedName name="dflt2">'[38]Customize Your Statement'!$G$21</definedName>
    <definedName name="dg_charges">'[39]#REF!'!$F$3</definedName>
    <definedName name="dghkl" hidden="1">{"'Bill No. 7'!$A$1:$G$32"}</definedName>
    <definedName name="Di">#REF!</definedName>
    <definedName name="dia">#REF!</definedName>
    <definedName name="DIns">'[18]FT-05-02IsoBOM'!#REF!</definedName>
    <definedName name="dis_cost">#REF!</definedName>
    <definedName name="dis_cost___0">#REF!</definedName>
    <definedName name="disbrick">[3]Summary!#REF!</definedName>
    <definedName name="DISC">#REF!</definedName>
    <definedName name="disdr">#REF!</definedName>
    <definedName name="DISG">#REF!</definedName>
    <definedName name="dism_cost">'[22]#REF!'!$F$21</definedName>
    <definedName name="dismdrainspout">[3]Summary!#REF!</definedName>
    <definedName name="dismexpjoint">[3]Summary!#REF!</definedName>
    <definedName name="dismrail">[3]Summary!#REF!</definedName>
    <definedName name="dismstonemas">[3]Summary!#REF!</definedName>
    <definedName name="disposal">[3]Summary!#REF!</definedName>
    <definedName name="disposal1">[40]Summary!#REF!</definedName>
    <definedName name="disr">#REF!</definedName>
    <definedName name="disst">#REF!</definedName>
    <definedName name="disstone">[3]Summary!#REF!</definedName>
    <definedName name="DIVISA">[41]Abstract!#REF!</definedName>
    <definedName name="dl">#REF!</definedName>
    <definedName name="dl___0">#REF!</definedName>
    <definedName name="dl___13">#REF!</definedName>
    <definedName name="dmin">[42]section!$B$11</definedName>
    <definedName name="Do">#REF!</definedName>
    <definedName name="docu">#REF!</definedName>
    <definedName name="dozer">[24]Machinery!#REF!</definedName>
    <definedName name="Dq">#REF!</definedName>
    <definedName name="drainspout">[3]Summary!#REF!</definedName>
    <definedName name="drsp">[3]Summary!#REF!</definedName>
    <definedName name="ds">'[17]Rectangular Beam'!#REF!</definedName>
    <definedName name="Ds___0">#REF!</definedName>
    <definedName name="Ds___13">#REF!</definedName>
    <definedName name="dsat">#REF!</definedName>
    <definedName name="dsd">'[17]Rectangular Beam'!#REF!</definedName>
    <definedName name="dsda">#REF!</definedName>
    <definedName name="dsdb">#REF!</definedName>
    <definedName name="dsm">#REF!</definedName>
    <definedName name="dt">#REF!</definedName>
    <definedName name="E" hidden="1">[43]Section_by_layers_old!$AG$11:$AG$51</definedName>
    <definedName name="e.">#REF!</definedName>
    <definedName name="edgestripdism">[3]Summary!#REF!</definedName>
    <definedName name="eee">#REF!</definedName>
    <definedName name="Elead">#REF!</definedName>
    <definedName name="electricpoles">'[44]07'!#REF!</definedName>
    <definedName name="electricpoles_12">#REF!</definedName>
    <definedName name="electricpoles_18">#REF!</definedName>
    <definedName name="electricpoles_19">#REF!</definedName>
    <definedName name="Em">#REF!</definedName>
    <definedName name="Em___0">#REF!</definedName>
    <definedName name="Em___13">#REF!</definedName>
    <definedName name="emulsion">'[45]#REF!'!$K$78</definedName>
    <definedName name="environmentalcost">'[44]07'!#REF!</definedName>
    <definedName name="environmentalcost_12">#REF!</definedName>
    <definedName name="environmentalcost_18">#REF!</definedName>
    <definedName name="environmentalcost_19">#REF!</definedName>
    <definedName name="eqn">"eqn"</definedName>
    <definedName name="equip_ttlcost">'[22]#REF!'!$F$45</definedName>
    <definedName name="Es">#REF!</definedName>
    <definedName name="Es___0">#REF!</definedName>
    <definedName name="Es___13">#REF!</definedName>
    <definedName name="ES_1.4">'[46]Progressin Next mon-AP-17'!$E$1</definedName>
    <definedName name="Et">#REF!</definedName>
    <definedName name="Et___0">#REF!</definedName>
    <definedName name="Et___13">#REF!</definedName>
    <definedName name="ew">[25]doq!#REF!</definedName>
    <definedName name="ewcompact">#REF!</definedName>
    <definedName name="Excel_BuiltIn__FilterDatabase_10">#REF!</definedName>
    <definedName name="Excel_BuiltIn__FilterDatabase_12">#REF!</definedName>
    <definedName name="Excel_BuiltIn__FilterDatabase_13">#REF!</definedName>
    <definedName name="Excel_BuiltIn__FilterDatabase_14">#REF!</definedName>
    <definedName name="Excel_BuiltIn__FilterDatabase_9">#REF!</definedName>
    <definedName name="Excel_BuiltIn__FilterDatabase_9_1">#REF!</definedName>
    <definedName name="Excel_BuiltIn_Print_Area_10_1_1">#REF!</definedName>
    <definedName name="Excel_BuiltIn_Print_Area_15_1">#REF!</definedName>
    <definedName name="Excel_BuiltIn_Print_Area_16_1_1">#REF!</definedName>
    <definedName name="Excel_BuiltIn_Print_Area_17_1">#REF!</definedName>
    <definedName name="Excel_BuiltIn_Print_Area_18_1">#REF!</definedName>
    <definedName name="Excel_BuiltIn_Print_Area_19_1">#REF!</definedName>
    <definedName name="Excel_BuiltIn_Print_Area_2_1">#REF!</definedName>
    <definedName name="Excel_BuiltIn_Print_Area_20_1">#REF!</definedName>
    <definedName name="Excel_BuiltIn_Print_Area_4_1">'[47]#REF!'!$A$1:$U$66</definedName>
    <definedName name="Excel_BuiltIn_Print_Area_4_1_1">#REF!</definedName>
    <definedName name="Excel_BuiltIn_Print_Area_7_1_1_1">#REF!</definedName>
    <definedName name="Excel_BuiltIn_Print_Area_8_1_1_1">'[47]#REF!'!$C$5:$H$49</definedName>
    <definedName name="Excel_BuiltIn_Print_Area_8_1_1_1_1">#REF!</definedName>
    <definedName name="Excel_BuiltIn_Print_Area_9_1">'[47]#REF!'!$C$10:$H$49</definedName>
    <definedName name="Excel_BuiltIn_Print_Titles_4">#REF!</definedName>
    <definedName name="expjoint">[3]Summary!#REF!</definedName>
    <definedName name="F" hidden="1">[43]Section_by_layers_old!$A$10:$A$29</definedName>
    <definedName name="f.">#REF!</definedName>
    <definedName name="Fb">#REF!</definedName>
    <definedName name="fck">#REF!</definedName>
    <definedName name="FD">'[21]FOO2 FOOTING'!$M$14</definedName>
    <definedName name="feb_qty_rev_3">#REF!</definedName>
    <definedName name="feb_rev4_qty">#REF!</definedName>
    <definedName name="fencing_sub">'[22]#REF!'!$F$20</definedName>
    <definedName name="ffff">#REF!</definedName>
    <definedName name="fgf">#REF!</definedName>
    <definedName name="Fh">#REF!</definedName>
    <definedName name="Fhwl">#REF!</definedName>
    <definedName name="FICP">#REF!</definedName>
    <definedName name="FIT">#REF!</definedName>
    <definedName name="FIT___0">#REF!</definedName>
    <definedName name="FIT___13">#REF!</definedName>
    <definedName name="Floor">'[14]ANNEXURE-A'!$C$4</definedName>
    <definedName name="fmn">#REF!</definedName>
    <definedName name="fo">#REF!</definedName>
    <definedName name="foundation">[25]doq!#REF!</definedName>
    <definedName name="Fp">'[18]FT-05-02IsoBOM'!#REF!</definedName>
    <definedName name="FRT">#REF!</definedName>
    <definedName name="FS">#REF!</definedName>
    <definedName name="Fsc">#REF!</definedName>
    <definedName name="fsg">#REF!</definedName>
    <definedName name="fulling" hidden="1">[15]Section_by_layers_old!$A$10:$A$29</definedName>
    <definedName name="Fv">#REF!</definedName>
    <definedName name="fw">12</definedName>
    <definedName name="fym">#REF!</definedName>
    <definedName name="fys">#REF!</definedName>
    <definedName name="gama">#REF!</definedName>
    <definedName name="gamah">#REF!</definedName>
    <definedName name="gamma">#REF!</definedName>
    <definedName name="gd">[48]PROG_DATA!$B$6</definedName>
    <definedName name="GDGSDGG">#REF!</definedName>
    <definedName name="GENERAL_CHARGES">'[49]Abstract of cost'!$D$18</definedName>
    <definedName name="GenPave">#REF!</definedName>
    <definedName name="Gera">[50]BOQ!#REF!</definedName>
    <definedName name="gr">[3]Summary!#REF!</definedName>
    <definedName name="grand_summ">#REF!</definedName>
    <definedName name="gravel">#REF!</definedName>
    <definedName name="grbs">#REF!</definedName>
    <definedName name="Group1">#REF!</definedName>
    <definedName name="Group2">#REF!</definedName>
    <definedName name="Group3">#REF!</definedName>
    <definedName name="Group4">#REF!</definedName>
    <definedName name="GSDFGFHGH">#REF!</definedName>
    <definedName name="GSDGG">#REF!</definedName>
    <definedName name="GSubase">#REF!</definedName>
    <definedName name="guardstonedism">[3]Summary!#REF!</definedName>
    <definedName name="Gw">#REF!</definedName>
    <definedName name="H">#REF!</definedName>
    <definedName name="H___0">#REF!</definedName>
    <definedName name="H___13">#REF!</definedName>
    <definedName name="H0">#REF!</definedName>
    <definedName name="H0___0">#REF!</definedName>
    <definedName name="H0___13">#REF!</definedName>
    <definedName name="h1.">#REF!</definedName>
    <definedName name="h2.">#REF!</definedName>
    <definedName name="HARI">'[14]ANNEXURE-A'!#REF!</definedName>
    <definedName name="Hcbdw">[51]Timesheet!#REF!</definedName>
    <definedName name="Hcw">[51]Timesheet!#REF!</definedName>
    <definedName name="HeavyPave">#REF!</definedName>
    <definedName name="hfi">#REF!</definedName>
    <definedName name="HFL">'[30]INPUT-DATA'!#REF!</definedName>
    <definedName name="hgr">#REF!</definedName>
    <definedName name="hgsdvh">[40]Summary!#REF!</definedName>
    <definedName name="hh">#REF!</definedName>
    <definedName name="hh___0">#REF!</definedName>
    <definedName name="hh___13">#REF!</definedName>
    <definedName name="Hhpc">[51]Timesheet!#REF!</definedName>
    <definedName name="hhs">#REF!</definedName>
    <definedName name="hi">'[18]FT-05-02IsoBOM'!#REF!</definedName>
    <definedName name="HINDHUSTAN">#REF!</definedName>
    <definedName name="HIns">'[18]FT-05-02IsoBOM'!#REF!</definedName>
    <definedName name="Hipc">[51]Timesheet!#REF!</definedName>
    <definedName name="HJ">#REF!</definedName>
    <definedName name="Hlp">[51]Timesheet!#REF!</definedName>
    <definedName name="hmax.">#REF!</definedName>
    <definedName name="hmplant25t">[24]Machinery!#REF!</definedName>
    <definedName name="hmplant40t">[24]Machinery!#REF!</definedName>
    <definedName name="hmplant50t">[24]Machinery!#REF!</definedName>
    <definedName name="hmplant8t">[24]Machinery!#REF!</definedName>
    <definedName name="ho">#REF!</definedName>
    <definedName name="ho___0">#REF!</definedName>
    <definedName name="ho___13">#REF!</definedName>
    <definedName name="hoi">'[18]FT-05-02IsoBOM'!#REF!</definedName>
    <definedName name="hpfinisher">[24]Machinery!#REF!</definedName>
    <definedName name="Hpipe1000">#REF!</definedName>
    <definedName name="Hpipe1200">#REF!</definedName>
    <definedName name="Hpipe600">#REF!</definedName>
    <definedName name="Hpipe900">#REF!</definedName>
    <definedName name="Hs">[51]Timesheet!#REF!</definedName>
    <definedName name="hS___0">#REF!</definedName>
    <definedName name="hS___13">#REF!</definedName>
    <definedName name="Hs_atm">[51]Timesheet!#REF!</definedName>
    <definedName name="hslab">#REF!</definedName>
    <definedName name="HSS">#REF!</definedName>
    <definedName name="HTL">#REF!</definedName>
    <definedName name="HTML_CodePage" hidden="1">1252</definedName>
    <definedName name="HTML_Control" hidden="1">{"'Sheet2'!$J$118:$J$123","'Sheet2'!$J$133"}</definedName>
    <definedName name="HTML_Description" hidden="1">""</definedName>
    <definedName name="HTML_Email" hidden="1">""</definedName>
    <definedName name="HTML_Header" hidden="1">"Sheet2"</definedName>
    <definedName name="HTML_LastUpdate" hidden="1">"2/15/00"</definedName>
    <definedName name="HTML_LineAfter" hidden="1">FALSE</definedName>
    <definedName name="HTML_LineBefore" hidden="1">FALSE</definedName>
    <definedName name="HTML_Name" hidden="1">"HIGHWAY DIV."</definedName>
    <definedName name="HTML_OBDlg2" hidden="1">TRUE</definedName>
    <definedName name="HTML_OBDlg4" hidden="1">TRUE</definedName>
    <definedName name="HTML_OS" hidden="1">0</definedName>
    <definedName name="HTML_PathFile" hidden="1">"C:\AJEET\NEPAL.MINOR\Pier.final\MyHTML.htm"</definedName>
    <definedName name="HTML_Title" hidden="1">"Pier analysis"</definedName>
    <definedName name="Hu">#REF!</definedName>
    <definedName name="Hu___0">#REF!</definedName>
    <definedName name="Hu___13">#REF!</definedName>
    <definedName name="hunky">#REF!</definedName>
    <definedName name="hvacrates">#REF!</definedName>
    <definedName name="Hw_atm">[51]Timesheet!#REF!</definedName>
    <definedName name="HX">#REF!</definedName>
    <definedName name="hxa">#REF!</definedName>
    <definedName name="hxb">'[18]FT-05-02IsoBOM'!#REF!</definedName>
    <definedName name="hxc">#REF!</definedName>
    <definedName name="hxd">#REF!</definedName>
    <definedName name="hxi">'[18]FT-05-02IsoBOM'!#REF!</definedName>
    <definedName name="HYSD_Steel">'[16]Materials '!$AV$23</definedName>
    <definedName name="I">#REF!</definedName>
    <definedName name="I___0">#REF!</definedName>
    <definedName name="I___13">#REF!</definedName>
    <definedName name="If">#REF!</definedName>
    <definedName name="Ig">#REF!</definedName>
    <definedName name="Ig___0">#REF!</definedName>
    <definedName name="Ig___13">#REF!</definedName>
    <definedName name="II">'[52]FRL-OGL'!$AH$10267:$AK$10277</definedName>
    <definedName name="III">'[52]FRL-OGL'!$AM$10267:$AP$10277</definedName>
    <definedName name="Ik">#REF!</definedName>
    <definedName name="Index">#REF!</definedName>
    <definedName name="Inflation">#REF!</definedName>
    <definedName name="insertplate_and_exp_joint">#REF!</definedName>
    <definedName name="Inventory">[52]Inventory!$B$3:$V$21</definedName>
    <definedName name="ipu">#REF!</definedName>
    <definedName name="ipu___0">#REF!</definedName>
    <definedName name="ipu___13">#REF!</definedName>
    <definedName name="Is">#REF!</definedName>
    <definedName name="issue_summ">'[53]water prop.'!$A$1</definedName>
    <definedName name="J">#REF!</definedName>
    <definedName name="JEJS">#REF!</definedName>
    <definedName name="JEJS___0">#REF!</definedName>
    <definedName name="JEJS___11">#REF!</definedName>
    <definedName name="JEJS___12">#REF!</definedName>
    <definedName name="JEJS___13">#REF!</definedName>
    <definedName name="JEJS___4">#REF!</definedName>
    <definedName name="job">'[28]DETAILED  BOQ'!$A$1</definedName>
    <definedName name="job___0">'[14]ANNEXURE-A'!$A$1</definedName>
    <definedName name="job___11">'[14]ANNEXURE-A'!$A$1</definedName>
    <definedName name="job___12">'[14]ANNEXURE-A'!$A$1</definedName>
    <definedName name="JobID">#REF!</definedName>
    <definedName name="Jobtypes">[54]FORM7!$R$3:$S$7</definedName>
    <definedName name="k">#REF!</definedName>
    <definedName name="K___0">#REF!</definedName>
    <definedName name="K___13">#REF!</definedName>
    <definedName name="k1s">#REF!</definedName>
    <definedName name="k2s">#REF!</definedName>
    <definedName name="ka">#REF!</definedName>
    <definedName name="KARNA">'[55]Cover sheet'!$G$13</definedName>
    <definedName name="kb">#REF!</definedName>
    <definedName name="kc">#REF!</definedName>
    <definedName name="Kh">#REF!</definedName>
    <definedName name="Kh___0">#REF!</definedName>
    <definedName name="Kh___13">#REF!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kkk">#REF!</definedName>
    <definedName name="kl" hidden="1">{"'Bill No. 7'!$A$1:$G$32"}</definedName>
    <definedName name="klk" hidden="1">{"'Bill No. 7'!$A$1:$G$32"}</definedName>
    <definedName name="Km">#REF!</definedName>
    <definedName name="Km___0">#REF!</definedName>
    <definedName name="Km___13">#REF!</definedName>
    <definedName name="Ks">#REF!</definedName>
    <definedName name="Ks___0">#REF!</definedName>
    <definedName name="Ks___13">#REF!</definedName>
    <definedName name="L">#REF!</definedName>
    <definedName name="L___0">#REF!</definedName>
    <definedName name="L___13">#REF!</definedName>
    <definedName name="l1_">#REF!</definedName>
    <definedName name="l1x">#REF!</definedName>
    <definedName name="l2x">#REF!</definedName>
    <definedName name="La">#REF!</definedName>
    <definedName name="LACS">[56]PLAN_FEB97!$A$2</definedName>
    <definedName name="LAMP">#REF!</definedName>
    <definedName name="LAMP___0">#REF!</definedName>
    <definedName name="LAMP___13">#REF!</definedName>
    <definedName name="landacqcost">'[44]07'!#REF!</definedName>
    <definedName name="landacqcost_12">#REF!</definedName>
    <definedName name="landacqcost_18">#REF!</definedName>
    <definedName name="landacqcost_19">#REF!</definedName>
    <definedName name="Lb">#REF!</definedName>
    <definedName name="Lc">#REF!</definedName>
    <definedName name="Lc___0">#REF!</definedName>
    <definedName name="Lc___13">#REF!</definedName>
    <definedName name="lc_sub">'[22]#REF!'!$F$21</definedName>
    <definedName name="lcs">#REF!</definedName>
    <definedName name="LD">[48]PROG_DATA!$B$7</definedName>
    <definedName name="least">#REF!</definedName>
    <definedName name="lef">#REF!</definedName>
    <definedName name="lel">#REF!</definedName>
    <definedName name="len">#REF!</definedName>
    <definedName name="length">#REF!</definedName>
    <definedName name="LG">#REF!</definedName>
    <definedName name="limcount" hidden="1">1</definedName>
    <definedName name="liner1">#REF!</definedName>
    <definedName name="ll_reaction">#REF!</definedName>
    <definedName name="LLL">'[57]f65.85'!#REF!</definedName>
    <definedName name="Lm">#REF!</definedName>
    <definedName name="Lr">#REF!</definedName>
    <definedName name="Lr___0">#REF!</definedName>
    <definedName name="Lr___13">#REF!</definedName>
    <definedName name="ls">#REF!</definedName>
    <definedName name="LTB">[58]Sheet1!$A$1:$B$99</definedName>
    <definedName name="LUMEN">#REF!</definedName>
    <definedName name="LUMEN___0">#REF!</definedName>
    <definedName name="LUMEN___13">#REF!</definedName>
    <definedName name="LUX">#REF!</definedName>
    <definedName name="LUX___0">#REF!</definedName>
    <definedName name="LUX___13">#REF!</definedName>
    <definedName name="LWL">'[30]INPUT-DATA'!#REF!</definedName>
    <definedName name="Lx">#REF!</definedName>
    <definedName name="Lx___0">#REF!</definedName>
    <definedName name="Lx___13">#REF!</definedName>
    <definedName name="M">#REF!</definedName>
    <definedName name="m___0">#REF!</definedName>
    <definedName name="m___13">#REF!</definedName>
    <definedName name="M_25_box_Culvert">#REF!</definedName>
    <definedName name="M_25_box_Culvert_12">#REF!</definedName>
    <definedName name="M_25_box_Culvert_18">#REF!</definedName>
    <definedName name="M_25_box_Culvert_19">#REF!</definedName>
    <definedName name="m10levelling">[25]doq!#REF!</definedName>
    <definedName name="m15curtainwall">[25]doq!#REF!</definedName>
    <definedName name="m15flooring">[25]doq!#REF!</definedName>
    <definedName name="m20flooring">[25]doq!#REF!</definedName>
    <definedName name="Ma">[51]Timesheet!#REF!</definedName>
    <definedName name="Ma_v">[51]Timesheet!#REF!</definedName>
    <definedName name="MAJOR_QUANTITIES">#REF!</definedName>
    <definedName name="man">#REF!</definedName>
    <definedName name="man___0">#REF!</definedName>
    <definedName name="man___11">#REF!</definedName>
    <definedName name="man___12">#REF!</definedName>
    <definedName name="manday1">#REF!</definedName>
    <definedName name="manday1___0">#REF!</definedName>
    <definedName name="manday1___11">#REF!</definedName>
    <definedName name="manday1___12">#REF!</definedName>
    <definedName name="march_qty">#REF!</definedName>
    <definedName name="mas_cost">'[22]#REF!'!$F$25</definedName>
    <definedName name="mate">[16]Labour!$D$20</definedName>
    <definedName name="MATERIALS_QUANTITY">#REF!</definedName>
    <definedName name="mazdoor">[16]Labour!$D$19</definedName>
    <definedName name="Mb">#REF!</definedName>
    <definedName name="Mb_v">[51]Timesheet!#REF!</definedName>
    <definedName name="Mc">[51]Timesheet!#REF!</definedName>
    <definedName name="Mc_v">[51]Timesheet!#REF!</definedName>
    <definedName name="Md">[51]Timesheet!#REF!</definedName>
    <definedName name="me">#REF!</definedName>
    <definedName name="Median." hidden="1">{"'Bill No. 7'!$A$1:$G$32"}</definedName>
    <definedName name="Mf">[51]Timesheet!$E$56:'[51]Timesheet'!$F$56</definedName>
    <definedName name="MF___0">#REF!</definedName>
    <definedName name="MF___13">#REF!</definedName>
    <definedName name="mff">#REF!</definedName>
    <definedName name="mhjj" hidden="1">{"'Bill No. 7'!$A$1:$G$32"}</definedName>
    <definedName name="Mhpc">[51]Timesheet!#REF!:[51]Timesheet!#REF!</definedName>
    <definedName name="Mhpipd">[51]Timesheet!#REF!</definedName>
    <definedName name="Mhps">[51]Timesheet!#REF!</definedName>
    <definedName name="Mild_steel">'[16]Materials '!$AV$24</definedName>
    <definedName name="Mipc">[51]Timesheet!#REF!:[51]Timesheet!#REF!</definedName>
    <definedName name="Mips">[51]Timesheet!#REF!</definedName>
    <definedName name="misc_cost">'[22]#REF!'!$G$25</definedName>
    <definedName name="misc_sub">'[22]#REF!'!$F$27</definedName>
    <definedName name="Mjbrttl_cost">'[22]#REF!'!$H$25</definedName>
    <definedName name="mk">#REF!</definedName>
    <definedName name="Mlpc">[51]Timesheet!#REF!</definedName>
    <definedName name="Mlpd">[51]Timesheet!#REF!</definedName>
    <definedName name="Mlps">[51]Timesheet!#REF!</definedName>
    <definedName name="mm">#REF!</definedName>
    <definedName name="mnk">#REF!</definedName>
    <definedName name="mod_ratio">[34]Main!$H$28</definedName>
    <definedName name="Mpad12">#REF!</definedName>
    <definedName name="MPad25">#REF!</definedName>
    <definedName name="Ms">#REF!</definedName>
    <definedName name="MS200202rev2">#REF!</definedName>
    <definedName name="ms2002may1706">#REF!</definedName>
    <definedName name="mscaper">[24]Machinery!#REF!</definedName>
    <definedName name="msjune1807">#REF!</definedName>
    <definedName name="msteel">#REF!</definedName>
    <definedName name="Mulimit">#REF!</definedName>
    <definedName name="MXX">'[21]FOO2 FOOTING'!$X$33</definedName>
    <definedName name="MYY">'[21]FOO2 FOOTING'!$R$33</definedName>
    <definedName name="N">#REF!</definedName>
    <definedName name="N___0">#REF!</definedName>
    <definedName name="N___13">#REF!</definedName>
    <definedName name="n1x">#REF!</definedName>
    <definedName name="n1y">#REF!</definedName>
    <definedName name="n2x">#REF!</definedName>
    <definedName name="n2y">#REF!</definedName>
    <definedName name="Nc">#REF!</definedName>
    <definedName name="NcIS">#REF!</definedName>
    <definedName name="nmk">#REF!</definedName>
    <definedName name="NN">#REF!</definedName>
    <definedName name="NN___0">#REF!</definedName>
    <definedName name="NN___13">#REF!</definedName>
    <definedName name="NqIS">#REF!</definedName>
    <definedName name="NrIS">#REF!</definedName>
    <definedName name="Nsd">'[17]Rectangular Beam'!#REF!</definedName>
    <definedName name="Nsda">#REF!</definedName>
    <definedName name="Nsdb">#REF!</definedName>
    <definedName name="Nsm">#REF!</definedName>
    <definedName name="Nt">#REF!</definedName>
    <definedName name="nvb">#REF!</definedName>
    <definedName name="nvibrator">[24]Machinery!#REF!</definedName>
    <definedName name="Nx">#REF!</definedName>
    <definedName name="Nx___0">#REF!</definedName>
    <definedName name="Nx___13">#REF!</definedName>
    <definedName name="nxs">#REF!</definedName>
    <definedName name="Ny">#REF!</definedName>
    <definedName name="Ny___0">#REF!</definedName>
    <definedName name="Ny___13">#REF!</definedName>
    <definedName name="nys">#REF!</definedName>
    <definedName name="O">#REF!</definedName>
    <definedName name="ofcablescost">'[44]07'!#REF!</definedName>
    <definedName name="ofcablescost_12">#REF!</definedName>
    <definedName name="ofcablescost_18">#REF!</definedName>
    <definedName name="ofcablescost_19">#REF!</definedName>
    <definedName name="offices_sub">'[22]#REF!'!$K$27</definedName>
    <definedName name="ok">#REF!</definedName>
    <definedName name="ordinaysoil3to6">[25]doq!#REF!</definedName>
    <definedName name="othersbldg_sub">'[22]#REF!'!$K$31</definedName>
    <definedName name="p">#REF!</definedName>
    <definedName name="p___0">#REF!</definedName>
    <definedName name="p___13">#REF!</definedName>
    <definedName name="P_M">[59]REL!$W$172</definedName>
    <definedName name="pa">#REF!</definedName>
    <definedName name="pa___0">#REF!</definedName>
    <definedName name="pa___13">#REF!</definedName>
    <definedName name="Package___AP_17">#REF!</definedName>
    <definedName name="Package___AP_18">#REF!</definedName>
    <definedName name="Page">#REF!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#REF!</definedName>
    <definedName name="pc_sub">'[22]#REF!'!$F$29</definedName>
    <definedName name="PCC">#REF!</definedName>
    <definedName name="PCC_RETURN">'[60]Data Base'!$A$32:$F$39+'[60]Data Base'!$A$32:$G$40</definedName>
    <definedName name="PCCDISM">[3]Summary!#REF!</definedName>
    <definedName name="PD">'[21]FOO2 FOOTING'!$H$13</definedName>
    <definedName name="pfinisher">[24]Machinery!#REF!</definedName>
    <definedName name="pH">#REF!</definedName>
    <definedName name="pH___0">#REF!</definedName>
    <definedName name="pH___13">#REF!</definedName>
    <definedName name="PICTURE2">#REF!</definedName>
    <definedName name="Pier_Design">'[60]Data Base'!$I$31:$O$40</definedName>
    <definedName name="pipedism">[3]Summary!#REF!</definedName>
    <definedName name="PLANT_MACHINES">#REF!</definedName>
    <definedName name="plcath">#REF!</definedName>
    <definedName name="PMLead">#REF!</definedName>
    <definedName name="pn">[61]REL!$W$172</definedName>
    <definedName name="prelim_exp">[62]Prelim.Expense!$F$16</definedName>
    <definedName name="_xlnm.Print_Area" localSheetId="0">'Bill Of Quantity'!$A$1:$F$27</definedName>
    <definedName name="_xlnm.Print_Area" localSheetId="1">DOQ!$A$1:$D$23</definedName>
    <definedName name="_xlnm.Print_Area" localSheetId="2">'QC_Road Works'!$A$1:$H$67</definedName>
    <definedName name="_xlnm.Print_Area" localSheetId="3">QC_RW!$A$1:$H$93</definedName>
    <definedName name="_xlnm.Print_Area">#REF!</definedName>
    <definedName name="PRINT_AREA_MI">#REF!</definedName>
    <definedName name="PRINT_AREA_MI___0">#REF!</definedName>
    <definedName name="Print_Area_MI1">#REF!</definedName>
    <definedName name="Print_area1">[63]Longitudinal!$B$2:$L$71</definedName>
    <definedName name="Print_area2">[63]Longitudinal!$B$72:$L$146</definedName>
    <definedName name="Print_Area3">[63]Longitudinal!$B$304:$J$365</definedName>
    <definedName name="_xlnm.Print_Titles" localSheetId="0">'Bill Of Quantity'!$1:$1</definedName>
    <definedName name="_xlnm.Print_Titles" localSheetId="2">'QC_Road Works'!$16:$16</definedName>
    <definedName name="_xlnm.Print_Titles">#REF!</definedName>
    <definedName name="prn_aggqntty">#REF!</definedName>
    <definedName name="PRN_MAJ_QUANTITY">#REF!</definedName>
    <definedName name="project">#REF!</definedName>
    <definedName name="PS">#REF!</definedName>
    <definedName name="PS___0">#REF!</definedName>
    <definedName name="PS___13">#REF!</definedName>
    <definedName name="pt">#REF!</definedName>
    <definedName name="Pway_ttlcost">'[22]#REF!'!$D$18</definedName>
    <definedName name="Q">#REF!</definedName>
    <definedName name="qar">'[64]Rectangular Beam'!#REF!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netlat">#REF!</definedName>
    <definedName name="qnetseis">#REF!</definedName>
    <definedName name="qrt_sub">'[22]#REF!'!$K$49</definedName>
    <definedName name="Qspan">#REF!</definedName>
    <definedName name="Qty_as_on_apr">#REF!</definedName>
    <definedName name="rail">[3]Summary!#REF!</definedName>
    <definedName name="rails_sub">'[22]#REF!'!$F$25</definedName>
    <definedName name="RCC">'[65]Retaining Wall'!$C$62:$M$77</definedName>
    <definedName name="RCC_Retaining_Wall">'[60]Data Base'!$A$3:$H$28</definedName>
    <definedName name="RCCdiam">[3]Summary!#REF!</definedName>
    <definedName name="rccrail">[3]Summary!#REF!</definedName>
    <definedName name="Re">#REF!</definedName>
    <definedName name="Re___0">#REF!</definedName>
    <definedName name="Re___13">#REF!</definedName>
    <definedName name="REALIGN">'[66]FRL-OGL'!#REF!</definedName>
    <definedName name="reb1800chitt">[3]Summary!#REF!</definedName>
    <definedName name="reb1800main">[3]Summary!#REF!</definedName>
    <definedName name="reb300chitt">[3]Summary!#REF!</definedName>
    <definedName name="reb300main">[3]Summary!#REF!</definedName>
    <definedName name="reb600chitt">[3]Summary!#REF!</definedName>
    <definedName name="reb600main">[3]Summary!#REF!</definedName>
    <definedName name="reb900chitt">[3]Summary!#REF!</definedName>
    <definedName name="reb900main">[3]Summary!#REF!</definedName>
    <definedName name="rebatercc">[3]Summary!#REF!</definedName>
    <definedName name="rebatetree1800">[3]Summary!#REF!</definedName>
    <definedName name="rebatetree1800chitt">[3]Summary!#REF!</definedName>
    <definedName name="REBATETREE300600">[3]Summary!#REF!</definedName>
    <definedName name="REBATETREE300600CHITT">[3]Summary!#REF!</definedName>
    <definedName name="rebatetree600900">[3]Summary!#REF!</definedName>
    <definedName name="REBBASE">[3]Summary!#REF!</definedName>
    <definedName name="rebbrick">[3]Summary!#REF!</definedName>
    <definedName name="rebdrain">[3]Summary!#REF!</definedName>
    <definedName name="rebexp">[3]Summary!#REF!</definedName>
    <definedName name="rebguard">[3]Summary!#REF!</definedName>
    <definedName name="rebhp">[3]Summary!#REF!</definedName>
    <definedName name="rebpcc">[3]Summary!#REF!</definedName>
    <definedName name="rebr">[3]Summary!#REF!</definedName>
    <definedName name="rebrail">[3]Summary!#REF!</definedName>
    <definedName name="rebstone">[3]Summary!#REF!</definedName>
    <definedName name="rebsubbase">[3]Summary!#REF!</definedName>
    <definedName name="rebtemp">[3]Summary!#REF!</definedName>
    <definedName name="REBWC">[3]Summary!#REF!</definedName>
    <definedName name="recon">#REF!</definedName>
    <definedName name="reconc">[3]Summary!#REF!</definedName>
    <definedName name="redrsp">[3]Summary!#REF!</definedName>
    <definedName name="reexp">[3]Summary!#REF!</definedName>
    <definedName name="refs">#REF!</definedName>
    <definedName name="regsb">[3]Summary!#REF!</definedName>
    <definedName name="regua">[3]Summary!#REF!</definedName>
    <definedName name="rehp">[3]Summary!#REF!</definedName>
    <definedName name="rel">#REF!</definedName>
    <definedName name="repcc">[3]Summary!#REF!</definedName>
    <definedName name="rerail">[3]Summary!#REF!</definedName>
    <definedName name="rercc">[3]Summary!#REF!</definedName>
    <definedName name="RESOURCE_CALCULATION">#REF!</definedName>
    <definedName name="rest">#REF!</definedName>
    <definedName name="restp">[3]Summary!#REF!</definedName>
    <definedName name="Retain_Wall">#REF!</definedName>
    <definedName name="retemp">[3]Summary!#REF!</definedName>
    <definedName name="retr1800c">[3]Summary!#REF!</definedName>
    <definedName name="retr1800m">[3]Summary!#REF!</definedName>
    <definedName name="retr300">[3]Summary!#REF!</definedName>
    <definedName name="retr300c">[3]Summary!#REF!</definedName>
    <definedName name="retr600">#REF!</definedName>
    <definedName name="retr600c">[3]Summary!#REF!</definedName>
    <definedName name="retr600m">[3]Summary!#REF!</definedName>
    <definedName name="retr900">[3]Summary!#REF!</definedName>
    <definedName name="retr900c">[3]Summary!#REF!</definedName>
    <definedName name="Rev">#REF!</definedName>
    <definedName name="rewc">[3]Summary!#REF!</definedName>
    <definedName name="Rg">#REF!</definedName>
    <definedName name="rgs">#REF!</definedName>
    <definedName name="rig">#REF!</definedName>
    <definedName name="Rl">#REF!</definedName>
    <definedName name="Rl___0">#REF!</definedName>
    <definedName name="Rl___13">#REF!</definedName>
    <definedName name="robot">#REF!</definedName>
    <definedName name="rosid">#REF!</definedName>
    <definedName name="Rpaint">#REF!</definedName>
    <definedName name="rrammv">#REF!</definedName>
    <definedName name="rrcost">'[44]07'!#REF!</definedName>
    <definedName name="rrcost_12">#REF!</definedName>
    <definedName name="rrcost_18">#REF!</definedName>
    <definedName name="rrcost_19">#REF!</definedName>
    <definedName name="RRoll8">[24]Machinery!#REF!</definedName>
    <definedName name="Rs">#REF!</definedName>
    <definedName name="Rs___0">#REF!</definedName>
    <definedName name="Rs___13">#REF!</definedName>
    <definedName name="rsat">#REF!</definedName>
    <definedName name="Rse">#REF!</definedName>
    <definedName name="Rse___0">#REF!</definedName>
    <definedName name="Rse___13">#REF!</definedName>
    <definedName name="rtrytrey">#REF!</definedName>
    <definedName name="rty">'[30]INPUT-DATA'!#REF!</definedName>
    <definedName name="rubbish">#REF!</definedName>
    <definedName name="rup">#REF!</definedName>
    <definedName name="rwe4rwerwer">[67]Longitudinal!$B$304:$J$365</definedName>
    <definedName name="s">#REF!</definedName>
    <definedName name="S0">#REF!</definedName>
    <definedName name="Sa">#REF!</definedName>
    <definedName name="sand">'[16]Materials '!$AV$12</definedName>
    <definedName name="sandf">#REF!</definedName>
    <definedName name="sandm">#REF!</definedName>
    <definedName name="SARCOST">'[68] Type III'!$G$106</definedName>
    <definedName name="sastry">#REF!</definedName>
    <definedName name="SATISH" hidden="1">{"'Bill No. 7'!$A$1:$G$32"}</definedName>
    <definedName name="saz">#REF!</definedName>
    <definedName name="Sbc">#REF!</definedName>
    <definedName name="Sc">#REF!</definedName>
    <definedName name="scbc">[34]Main!$H$21</definedName>
    <definedName name="sch">'[69]purpose&amp;input'!#REF!</definedName>
    <definedName name="screening">#REF!</definedName>
    <definedName name="sd">#REF!</definedName>
    <definedName name="sda">#REF!</definedName>
    <definedName name="Sdate">#REF!</definedName>
    <definedName name="sdb">#REF!</definedName>
    <definedName name="sdkjakfej">[40]Summary!#REF!</definedName>
    <definedName name="sdrt">'[70]Design of two-way slab'!$B$13</definedName>
    <definedName name="se">#REF!</definedName>
    <definedName name="SecAll_Length">'[71]Details of CS'!#REF!</definedName>
    <definedName name="SecI_Depth">'[72]Crust &amp; Width of CS'!$C$19:$L$28</definedName>
    <definedName name="SecI_Length">'[72]Details of CS'!$A$98:$D$108</definedName>
    <definedName name="SecI_Width">'[72]Crust &amp; Width of CS'!$C$56:$M$65</definedName>
    <definedName name="SecII_Depth">'[72]Crust &amp; Width of CS'!$C$30:$L$38</definedName>
    <definedName name="SecII_Length">'[72]Details of CS'!$F$98:$I$108</definedName>
    <definedName name="SecII_Width">'[72]Crust &amp; Width of CS'!$C$67:$M$76</definedName>
    <definedName name="SecIII_Depth">'[71]Crust &amp; Width of CS'!#REF!</definedName>
    <definedName name="SecIII_Length">'[71]Details of CS'!#REF!</definedName>
    <definedName name="SecIV_Length">'[71]Details of CS'!#REF!</definedName>
    <definedName name="see">#REF!</definedName>
    <definedName name="sencount" hidden="1">1</definedName>
    <definedName name="SF">'[18]FT-05-02IsoBOM'!#REF!</definedName>
    <definedName name="sheet1">#REF!</definedName>
    <definedName name="sheet1___0">#REF!</definedName>
    <definedName name="sheet1___13">#REF!</definedName>
    <definedName name="SHS">#REF!</definedName>
    <definedName name="si">'[18]FT-05-02IsoBOM'!#REF!</definedName>
    <definedName name="sigma0_2">#REF!</definedName>
    <definedName name="sigma0.2">#REF!</definedName>
    <definedName name="sigmab">#REF!</definedName>
    <definedName name="sigmah">#REF!</definedName>
    <definedName name="sigmat">#REF!</definedName>
    <definedName name="skilledmazdoor">[16]Labour!$D$17</definedName>
    <definedName name="sl">#REF!</definedName>
    <definedName name="slab">#REF!</definedName>
    <definedName name="sleeper_sub">'[22]#REF!'!$F$27</definedName>
    <definedName name="sm">#REF!</definedName>
    <definedName name="sms">#REF!</definedName>
    <definedName name="Solid_Slab">'[60]Data Base'!$A$44:$B$66</definedName>
    <definedName name="soling">#REF!</definedName>
    <definedName name="Sor_cost">[73]Sheet1!$G$106</definedName>
    <definedName name="Sorcost">'[74] Type III'!$G$106</definedName>
    <definedName name="Sq">#REF!</definedName>
    <definedName name="SQRT__1___0_6___1_0">#REF!</definedName>
    <definedName name="SQRT__1___0_6___1_0___0">#REF!</definedName>
    <definedName name="SQRT__1___0_6___1_0___13">#REF!</definedName>
    <definedName name="SQRT__1___0.6___1.0">#REF!</definedName>
    <definedName name="Sr">#REF!</definedName>
    <definedName name="sri">#REF!</definedName>
    <definedName name="ss" hidden="1">{"'Bill No. 7'!$A$1:$G$32"}</definedName>
    <definedName name="ssd" hidden="1">{"'Bill No. 7'!$A$1:$G$32"}</definedName>
    <definedName name="sslab">#REF!</definedName>
    <definedName name="sss">#REF!</definedName>
    <definedName name="sst">#REF!</definedName>
    <definedName name="Staircase">#REF!</definedName>
    <definedName name="Staircase2">#REF!</definedName>
    <definedName name="Start_10">#REF!</definedName>
    <definedName name="Start_11">#REF!</definedName>
    <definedName name="Start_15">#REF!</definedName>
    <definedName name="Start_16">#REF!</definedName>
    <definedName name="Start_17">#REF!</definedName>
    <definedName name="Start_18">#REF!</definedName>
    <definedName name="Start_2">#REF!</definedName>
    <definedName name="Start_26">#REF!</definedName>
    <definedName name="Start_28">#REF!</definedName>
    <definedName name="Start_29">#REF!</definedName>
    <definedName name="Start_3">#REF!</definedName>
    <definedName name="Start_30">#REF!</definedName>
    <definedName name="Start_31">#REF!</definedName>
    <definedName name="Start_32">#REF!</definedName>
    <definedName name="Start_33">#REF!</definedName>
    <definedName name="Start_34">#REF!</definedName>
    <definedName name="Start_35">#REF!</definedName>
    <definedName name="Start_36">#REF!</definedName>
    <definedName name="Start_38">#REF!</definedName>
    <definedName name="Start_5">#REF!</definedName>
    <definedName name="Start_6">#REF!</definedName>
    <definedName name="Start_73">#REF!</definedName>
    <definedName name="Start_8">#REF!</definedName>
    <definedName name="steam_props">#REF!</definedName>
    <definedName name="steel">[75]RMR!$I$25</definedName>
    <definedName name="Steel_Girder">'[60]Data Base'!$A$101:$F$104</definedName>
    <definedName name="stn_sub">'[22]#REF!'!$K$34</definedName>
    <definedName name="stnbldg_ttlcost">'[22]#REF!'!$D$25</definedName>
    <definedName name="stonedust">'[16]Materials '!$AV$11</definedName>
    <definedName name="STONEMAS">#REF!</definedName>
    <definedName name="stp">[3]Summary!#REF!</definedName>
    <definedName name="Stra">#REF!</definedName>
    <definedName name="Strb">#REF!</definedName>
    <definedName name="StrID">#REF!</definedName>
    <definedName name="Strm">#REF!</definedName>
    <definedName name="structure">#REF!</definedName>
    <definedName name="Subbasedism">[3]Summary!#REF!</definedName>
    <definedName name="Subject">#REF!</definedName>
    <definedName name="sumana">#REF!</definedName>
    <definedName name="Super">'[60]Data Base'!$A$70:$W$94</definedName>
    <definedName name="Sydney">#REF!</definedName>
    <definedName name="t">#REF!</definedName>
    <definedName name="t___0">#REF!</definedName>
    <definedName name="t___13">#REF!</definedName>
    <definedName name="t_beam">#REF!</definedName>
    <definedName name="T0">#REF!</definedName>
    <definedName name="TABLE_4">#REF!</definedName>
    <definedName name="table1">#REF!</definedName>
    <definedName name="TableData">#REF!</definedName>
    <definedName name="TaxTV">10%</definedName>
    <definedName name="TaxXL">5%</definedName>
    <definedName name="tbeam">#REF!</definedName>
    <definedName name="Tc">#REF!</definedName>
    <definedName name="tcan1">[42]section!$G$41</definedName>
    <definedName name="tcan2">[42]section!$G$42</definedName>
    <definedName name="tdeck">[42]section!$G$40</definedName>
    <definedName name="te">#REF!</definedName>
    <definedName name="telephonepoles">'[44]07'!#REF!</definedName>
    <definedName name="telephonepoles_12">#REF!</definedName>
    <definedName name="telephonepoles_18">#REF!</definedName>
    <definedName name="telephonepoles_19">#REF!</definedName>
    <definedName name="tempstr">[3]Summary!#REF!</definedName>
    <definedName name="Tension">#REF!</definedName>
    <definedName name="TEs">#REF!</definedName>
    <definedName name="TEs___0">#REF!</definedName>
    <definedName name="TEs___13">#REF!</definedName>
    <definedName name="test">#REF!</definedName>
    <definedName name="TEST0">#REF!</definedName>
    <definedName name="test1">#REF!</definedName>
    <definedName name="TESTHKEY">#REF!</definedName>
    <definedName name="TESTKEYS">#REF!</definedName>
    <definedName name="TESTVKEY">#REF!</definedName>
    <definedName name="TEt">#REF!</definedName>
    <definedName name="TEt___0">#REF!</definedName>
    <definedName name="TEt___13">#REF!</definedName>
    <definedName name="TF">'[18]FT-05-02IsoBOM'!#REF!</definedName>
    <definedName name="tg4tw">#REF!</definedName>
    <definedName name="th">#REF!</definedName>
    <definedName name="theta">#REF!</definedName>
    <definedName name="tipper">[24]Machinery!#REF!</definedName>
    <definedName name="TITLE">#REF!</definedName>
    <definedName name="Title1">#REF!</definedName>
    <definedName name="Title2">#REF!</definedName>
    <definedName name="Tk">#REF!</definedName>
    <definedName name="tol">#REF!</definedName>
    <definedName name="top_sheet">'[22]#REF!'!$B$1</definedName>
    <definedName name="top_sheet___0">#REF!</definedName>
    <definedName name="topl">#REF!</definedName>
    <definedName name="topn">#REF!</definedName>
    <definedName name="topsheet">#REF!</definedName>
    <definedName name="tr1800c">[3]Summary!#REF!</definedName>
    <definedName name="tr1800m">[3]Summary!#REF!</definedName>
    <definedName name="tr300c">[3]Summary!#REF!</definedName>
    <definedName name="tr300m">[3]Summary!#REF!</definedName>
    <definedName name="tr600c">[3]Summary!#REF!</definedName>
    <definedName name="tr600m">[3]Summary!#REF!</definedName>
    <definedName name="tr900c">[3]Summary!#REF!</definedName>
    <definedName name="tr900m">[3]Summary!#REF!</definedName>
    <definedName name="trmixer">[24]Machinery!#REF!</definedName>
    <definedName name="trolley">'[16]MAchinery(R1)'!$G$29</definedName>
    <definedName name="trrm">[3]Summary!#REF!</definedName>
    <definedName name="truck">[24]Machinery!#REF!</definedName>
    <definedName name="tS">#REF!</definedName>
    <definedName name="tS___0">#REF!</definedName>
    <definedName name="tS___13">#REF!</definedName>
    <definedName name="tsoffit">[42]section!$G$43</definedName>
    <definedName name="tt">#REF!</definedName>
    <definedName name="ttl_cost">#REF!</definedName>
    <definedName name="ttt">'[76]Unit Rate'!$A$6:$D$285</definedName>
    <definedName name="TUES1">#REF!</definedName>
    <definedName name="Tv">'[17]Rectangular Beam'!#REF!</definedName>
    <definedName name="Tva">#REF!</definedName>
    <definedName name="Tvb">#REF!</definedName>
    <definedName name="tweb">[42]section!$G$44</definedName>
    <definedName name="TYP">'[77]sch. data'!$AA$3:$AB$188+'[77]FRL-OGL'!$C$903:$C$1034</definedName>
    <definedName name="Typ_Length">'[77]FRL-OGL'!$S$904:$AA$914</definedName>
    <definedName name="Type3">#REF!</definedName>
    <definedName name="type3cost">#REF!</definedName>
    <definedName name="typeI_cost">#REF!</definedName>
    <definedName name="typeicost">#REF!</definedName>
    <definedName name="typeIII_cost">#REF!</definedName>
    <definedName name="UNITS">#REF!</definedName>
    <definedName name="uslab">#REF!</definedName>
    <definedName name="V">'[17]Rectangular Beam'!#REF!</definedName>
    <definedName name="Va">#REF!</definedName>
    <definedName name="va___0">#REF!</definedName>
    <definedName name="va___13">#REF!</definedName>
    <definedName name="VANDEMATARAM">#REF!</definedName>
    <definedName name="Vb">#REF!</definedName>
    <definedName name="VD">#REF!</definedName>
    <definedName name="Vend">'[35]FT-05-02IsoBOM'!#REF!</definedName>
    <definedName name="vertical_col_and_corner_walls">#REF!</definedName>
    <definedName name="Vf">#REF!</definedName>
    <definedName name="VIVEKANANDA">#REF!</definedName>
    <definedName name="vk">[78]FORM7!$R$3:$S$7</definedName>
    <definedName name="Vsigma">#REF!</definedName>
    <definedName name="vv">#REF!</definedName>
    <definedName name="Vz">#REF!</definedName>
    <definedName name="W">#REF!</definedName>
    <definedName name="Waiting">"Picture 1"</definedName>
    <definedName name="water">'[16]Materials '!$AV$38</definedName>
    <definedName name="watertanker">[16]Machinery!$C$8</definedName>
    <definedName name="wbmg1">#REF!</definedName>
    <definedName name="wbmg2">#REF!</definedName>
    <definedName name="wbmg3">#REF!</definedName>
    <definedName name="wbowser">[24]Machinery!#REF!</definedName>
    <definedName name="wcon">[42]section!$G$49</definedName>
    <definedName name="we">[3]Summary!#REF!</definedName>
    <definedName name="wearingcoatdism">[3]Summary!#REF!</definedName>
    <definedName name="web_end">'[30]INPUT-DATA'!#REF!</definedName>
    <definedName name="web_mid">'[30]INPUT-DATA'!#REF!</definedName>
    <definedName name="wid">#REF!</definedName>
    <definedName name="WLP">'[18]FT-05-02IsoBOM'!#REF!</definedName>
    <definedName name="WmmLead">#REF!</definedName>
    <definedName name="WP">#REF!</definedName>
    <definedName name="Wq">#REF!</definedName>
    <definedName name="Wr">#REF!</definedName>
    <definedName name="wsegment">[42]section!$N$20</definedName>
    <definedName name="wsoffit">[42]section!$G$39</definedName>
    <definedName name="x">#REF!</definedName>
    <definedName name="xi">#REF!</definedName>
    <definedName name="Xl">#REF!</definedName>
    <definedName name="Xl___0">#REF!</definedName>
    <definedName name="Xl___13">#REF!</definedName>
    <definedName name="xu">#REF!</definedName>
    <definedName name="xulimit">#REF!</definedName>
    <definedName name="xx">#REF!</definedName>
    <definedName name="xxxx">#REF!</definedName>
    <definedName name="yf">[20]slab!#REF!</definedName>
    <definedName name="yy">#REF!</definedName>
    <definedName name="z">#REF!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gsdfg" hidden="1">{"'Bill No. 7'!$A$1:$G$32"}</definedName>
    <definedName name="ZY">#REF!</definedName>
    <definedName name="ZY___0">#REF!</definedName>
    <definedName name="ZY___13">#REF!</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5" l="1"/>
  <c r="D16" i="5"/>
  <c r="F16" i="5" s="1"/>
  <c r="D15" i="5"/>
  <c r="F15" i="5" s="1"/>
  <c r="D14" i="5"/>
  <c r="F14" i="5" s="1"/>
  <c r="D11" i="5"/>
  <c r="F11" i="5" s="1"/>
  <c r="D9" i="5" l="1"/>
  <c r="F9" i="5" s="1"/>
  <c r="D8" i="5"/>
  <c r="F8" i="5" s="1"/>
  <c r="D10" i="5" l="1"/>
  <c r="F10" i="5" s="1"/>
  <c r="D4" i="5"/>
  <c r="B25" i="5"/>
  <c r="D5" i="5" l="1"/>
  <c r="F4" i="5"/>
  <c r="A5" i="5" l="1"/>
  <c r="F5" i="5"/>
  <c r="A6" i="5" l="1"/>
  <c r="A7" i="5" s="1"/>
  <c r="A8" i="5" s="1"/>
  <c r="A9" i="5" s="1"/>
  <c r="A19" i="1" l="1"/>
  <c r="A20" i="1" s="1"/>
  <c r="A21" i="1" s="1"/>
  <c r="A22" i="1" s="1"/>
  <c r="A23" i="1" s="1"/>
  <c r="I93" i="3"/>
  <c r="I89" i="3"/>
  <c r="A10" i="5" l="1"/>
  <c r="A12" i="5" s="1"/>
  <c r="A13" i="5"/>
  <c r="I69" i="3"/>
  <c r="I73" i="3"/>
  <c r="A14" i="5" l="1"/>
  <c r="A15" i="5" s="1"/>
  <c r="A16" i="5" s="1"/>
  <c r="A19" i="5" s="1"/>
  <c r="A21" i="5" s="1"/>
  <c r="A22" i="5" s="1"/>
  <c r="A23" i="5" s="1"/>
  <c r="A24" i="5" s="1"/>
  <c r="D21" i="5"/>
  <c r="F21" i="5" s="1"/>
  <c r="D23" i="5"/>
  <c r="F23" i="5" s="1"/>
  <c r="D20" i="5"/>
  <c r="F20" i="5" s="1"/>
  <c r="D24" i="5"/>
  <c r="F24" i="5" s="1"/>
  <c r="I86" i="3"/>
  <c r="D22" i="5" l="1"/>
  <c r="F22" i="5" s="1"/>
  <c r="F25" i="5" s="1"/>
  <c r="K2" i="2" l="1"/>
  <c r="K3" i="2"/>
  <c r="K4" i="2"/>
  <c r="K5" i="2"/>
  <c r="K1" i="2"/>
  <c r="D7" i="5" l="1"/>
  <c r="F7" i="5" s="1"/>
  <c r="D6" i="5"/>
  <c r="F6" i="5" s="1"/>
  <c r="F12" i="5" l="1"/>
  <c r="D13" i="5"/>
  <c r="F13" i="5" s="1"/>
  <c r="F17" i="5" s="1"/>
  <c r="F27" i="5" l="1"/>
</calcChain>
</file>

<file path=xl/sharedStrings.xml><?xml version="1.0" encoding="utf-8"?>
<sst xmlns="http://schemas.openxmlformats.org/spreadsheetml/2006/main" count="266" uniqueCount="104">
  <si>
    <t>WMM</t>
  </si>
  <si>
    <t>ROAD QUANTITY CALCULATION</t>
  </si>
  <si>
    <t>S. NO.</t>
  </si>
  <si>
    <t>Item Description</t>
  </si>
  <si>
    <t>Unit</t>
  </si>
  <si>
    <t>No.</t>
  </si>
  <si>
    <t>Length (m)</t>
  </si>
  <si>
    <t>Width (m)</t>
  </si>
  <si>
    <t>Depth (m)</t>
  </si>
  <si>
    <t>Quantity</t>
  </si>
  <si>
    <t>cum</t>
  </si>
  <si>
    <t>Cum</t>
  </si>
  <si>
    <t>TCS - 1</t>
  </si>
  <si>
    <t>TCS - 2</t>
  </si>
  <si>
    <t>TCS - 3</t>
  </si>
  <si>
    <t>TCS - 4</t>
  </si>
  <si>
    <t>TYPICAL CROSS SECTION</t>
  </si>
  <si>
    <t>Total</t>
  </si>
  <si>
    <t>GSB</t>
  </si>
  <si>
    <t>Thickness(m)</t>
  </si>
  <si>
    <t>TCS-1</t>
  </si>
  <si>
    <t>Width</t>
  </si>
  <si>
    <t>Drain LHS</t>
  </si>
  <si>
    <t>Carrigeway Width</t>
  </si>
  <si>
    <t>Drain RHS</t>
  </si>
  <si>
    <t>TCS-2</t>
  </si>
  <si>
    <t>TCS-3</t>
  </si>
  <si>
    <t>TCS-4</t>
  </si>
  <si>
    <t>Selected Earth Fill</t>
  </si>
  <si>
    <t>Parapet Wall</t>
  </si>
  <si>
    <t>Lin.m</t>
  </si>
  <si>
    <t>Stone Pitching (Drain)</t>
  </si>
  <si>
    <t>S#</t>
  </si>
  <si>
    <t>Description</t>
  </si>
  <si>
    <t>Length</t>
  </si>
  <si>
    <t xml:space="preserve">Height </t>
  </si>
  <si>
    <t>Qty</t>
  </si>
  <si>
    <t>Excavation</t>
  </si>
  <si>
    <t>For Retaining Wall</t>
  </si>
  <si>
    <t>PCC M-15 grade</t>
  </si>
  <si>
    <t>Levelling course</t>
  </si>
  <si>
    <t>Step 1</t>
  </si>
  <si>
    <t>Step 2</t>
  </si>
  <si>
    <t>Step 3</t>
  </si>
  <si>
    <t>Step 4</t>
  </si>
  <si>
    <t>Step 5</t>
  </si>
  <si>
    <t>Step 6</t>
  </si>
  <si>
    <t>Step 7</t>
  </si>
  <si>
    <t>Step 8</t>
  </si>
  <si>
    <t>Step 9</t>
  </si>
  <si>
    <t>Foundation</t>
  </si>
  <si>
    <t>Drainage Pipe</t>
  </si>
  <si>
    <t>Nrs</t>
  </si>
  <si>
    <t xml:space="preserve">Filter Media </t>
  </si>
  <si>
    <t>Descrpition</t>
  </si>
  <si>
    <t>Road Works</t>
  </si>
  <si>
    <t>Granular Sub Base</t>
  </si>
  <si>
    <t>Filling</t>
  </si>
  <si>
    <t>Retaining Wall</t>
  </si>
  <si>
    <t>Nos</t>
  </si>
  <si>
    <t>Roadway excavation necessary for construction of roadway complete as per Technical Specifications Clause 301.</t>
  </si>
  <si>
    <t>Construction of Embankment with Material Deposited from Roadway Cutting (Construction of embankment with approved materials deposited at site from roadway cutting and excavation from drain and foundation of other structures graded and compacted to meet requirement of table 300-2)</t>
  </si>
  <si>
    <t>Item No.</t>
  </si>
  <si>
    <t>Estimated Rate</t>
  </si>
  <si>
    <t>Estimated Amount</t>
  </si>
  <si>
    <t xml:space="preserve">Providing and laying parapet wall as per drawing </t>
  </si>
  <si>
    <t>Providing and laying stone pitching in drain complete as per drawing and Technical specifications</t>
  </si>
  <si>
    <t>Excavation for Structures
Earth work in excavation of foundation of structures as per drawing and technical specification, including setting out, construction of shoring and bracing, removal of stumps and other deleterious matter, dressing of sides and bottom and backfilling with approved material.</t>
  </si>
  <si>
    <t>Ordinary Soil</t>
  </si>
  <si>
    <t>Stone masonry work in cement mortar 1:3 for substructure complete as per drawing and Technical Specifications
Random Rubble Masonry</t>
  </si>
  <si>
    <t>Providing and laying of Filter media with granular materials/stone crushed aggregates satisfying the requirements laid down in clause 2504.2.2. of MoRTH specifications to a thickness of not less than 600 mm with smaller size towards the soil and bigger size towards the wall and provided over the entire surface behind abutment, wing wall and return wall to the full height compacted to a firm condition complete as per drawing and technical specification.</t>
  </si>
  <si>
    <t>Providing weep holes in Brick masonry/Plain/Reinforced concrete abutment, wing wall/return wall with 100 mm dia AC pipe, extending through the full width of the structure with slope of 1V :20H towards drawing foce. Complete as per drawing and Technical specifications</t>
  </si>
  <si>
    <t>Cut</t>
  </si>
  <si>
    <t>(i) in all types of soil / Rock</t>
  </si>
  <si>
    <t>Granular Sub-Base with Coarse Graded Material ( Table:- 400- 2) (Construction of granular sub-base by providing coarse graded material, spreading in uniform layers with motor grader on prepared surface, mixing by mix in place method with rotavator at OMC, and compacting with vibratory roller to achieve the desired density, complete as per clause 401) (Grade - I Material)</t>
  </si>
  <si>
    <t>Plain/Reinforced cement concrete in open foundation complete as per drawing and technical specifications (PCC-M15)</t>
  </si>
  <si>
    <t>TOTAL CONSTRUCTION COST</t>
  </si>
  <si>
    <t>BILL NO - 01 (ROAD WORK)</t>
  </si>
  <si>
    <t>BILL NO - 02 (RETAINING WALL)</t>
  </si>
  <si>
    <t>Quantification for  Stone Masonry Retaining Wall RW1, Ht. = 4m</t>
  </si>
  <si>
    <t>Quantification for  Stone Masonry Retaining Wall RW1, Ht. = 3m</t>
  </si>
  <si>
    <t>Quantification for  Stone Masonry Retaining Wall RW1, Ht. = 2m</t>
  </si>
  <si>
    <t>-</t>
  </si>
  <si>
    <t>Stone masonary</t>
  </si>
  <si>
    <t>Stone  masonary</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</si>
  <si>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</si>
  <si>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Wet Mix Macdam</t>
  </si>
  <si>
    <t>Providing and applying tack coat using hot straight run bitumen of grade VG - 10, including heating the bitumen, spraying the bitumen with mechanically operated spray unit fitted on bitumen boiler, cleaning and preparing the existing road surface as per specifications :</t>
  </si>
  <si>
    <t>Sqm</t>
  </si>
  <si>
    <t>Surface dressing on new surface with paving bitumen of grade VG - 10 of approved quality using 2.25 kg of bitumen per sqm with 1.65 cum of stone chippings 13.2 mm nominal size per 100 sqm of road surface, including consolidation with road roller of 6 to 8 tonne capacity etc. complete:</t>
  </si>
  <si>
    <t>Providing and laying Dense Graded Bituminous Macadam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as per specifications to achieve the desired compaction and density, complete as per specificatons and directions of Engineer-in-Charge.</t>
  </si>
  <si>
    <t>Tack Coat</t>
  </si>
  <si>
    <t>Dense Graded Bituminous Macadam</t>
  </si>
  <si>
    <t>Surface Dressing</t>
  </si>
  <si>
    <t>BM</t>
  </si>
  <si>
    <t>Semi Dense Bituminous Macadam</t>
  </si>
  <si>
    <t>SDBC</t>
  </si>
  <si>
    <t>Painting road surface marking with adequate nos of coats to give uniform finish with ready mixed road marking paint conforming to IS : 164, on bituminous surface in white/yellow shade, including cleaning the surface of all dirt, scales, oil, grease and foreign material etc. complete</t>
  </si>
  <si>
    <t>Painting Road Surface Marking</t>
  </si>
  <si>
    <t>Semi-Reflective Traffic sign</t>
  </si>
  <si>
    <t>Manufacturing, supplying and fixing retro reflective sign boards made up of 2 mm thick aluminium sheet, face to be fully covered with high intensity encapsulated type heat activated retro reflective sheeting conforming to type - IV of ASTM-D 4956-01 in blue and silver white or other colour combination including subject matter, message (bilingual), symbols and borders etc. as per IRC ; 67:2001, pasted on substrate by an adhesive backing which shall be activated by applying heat and pressure conforming to class -2 of ASTM-D-4956-01 and fixing the same with suitable sized aluminium alloy rivets @ 20 cm c/c to back support frame of M.S. angle iron of size 25x25x3 mm along with theft resistant measures, mounted and fixed with 2 Nos. M.S. angles of size 35x35x5 mm to a vertical post made up to M.S. Tee section ISMT 50x50x6 mm welded with base plate of size 100x100x5 mm at the bottom end and including making holes in pipes, angles flats, providing &amp; fixing M.S. message plate of required size, steel work to be painted with two or more coats of synthetic enamel paint of required shade and of approved brand &amp; manufacture over priming coat of zinc chromate yellow primer (vertical MS-Tee support to be painted in black and white colours).Backside of aluminium sheet to be painted with two or more coats of epoxy paint over and including appropriate priming coat including all leads and lifts etc. complete as per drawing , specification and direction of Engineer-in-charge.</t>
  </si>
  <si>
    <t>Semi-Reflective Traffic signs each
Direction and place identification signs more than 0.90 sqm sign board Providing and erecting direction and place identification of semi reflective sign boards as per IRC-67 made of 2 mm thick M.S. Sheet duly stove enameled paint white colour in front and grey colour on back with reflective border of 70 mm width and required message, letters, figures with reflective tape of engineering grade as per MORD specifications of required shade and colour. Supported and welded on two nos. 47 mm x 47 mm of 12 SWG square tube of 3050 mm height duly strengthened by 25 mm x 5 mm MS flat iron on edges on back firmly fixed to the ground by means of properly designed foundations with M-15 grade cement concrete 450 mm x 450 mm x 600 mm, 600 mm below ground level as per approved drawing and Technical Specification Clause 1701</t>
  </si>
  <si>
    <t>Semi reflective cautionary, mandatory and informatory sign board</t>
  </si>
  <si>
    <t>Providing and laying semi- dense Bituminous concrete using crushed stone aggregates of specified grading, premixed with bituminous binder and filler, transporting the hot mix to work site by tippers, laying with paver finisher equiped with electronic sensor to the required grade, level and alignment and rolling with smooth wheeled, vibratory and tandem rollers to achieve the desired compaction and density as per specification, complete and as per directions of Engineer-in-Charge.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</si>
</sst>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5" formatCode="0.000"/>
    <numFmt numFmtId="166" formatCode="_(* #,##0.000_);_(* \(#,##0.000\);_(* &quot;-&quot;??_);_(@_)"/>
  </numFmts>
  <fonts count="12">
    <font>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8"/>
      <name val="Calibri"/>
      <family val="2"/>
      <scheme val="minor"/>
    </font>
    <font>
      <sz val="10"/>
      <name val="Courier New"/>
      <family val="3"/>
    </font>
    <font>
      <b/>
      <sz val="12"/>
      <name val="Arial"/>
      <family val="2"/>
    </font>
    <font>
      <sz val="12"/>
      <name val="Arial"/>
      <family val="2"/>
    </font>
    <font>
      <b/>
      <i/>
      <sz val="12"/>
      <name val="Arial"/>
      <family val="2"/>
    </font>
    <font>
      <b/>
      <u/>
      <sz val="12"/>
      <name val="Arial"/>
      <family val="2"/>
    </font>
  </fonts>
  <fills count="4">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0" fontId="4" fillId="0" borderId="0"/>
    <xf numFmtId="43" fontId="7" fillId="0" borderId="0" applyFont="0" applyFill="0" applyBorder="0" applyAlignment="0" applyProtection="0"/>
  </cellStyleXfs>
  <cellXfs count="98">
    <xf numFmtId="0" fontId="0" fillId="0" borderId="0" xfId="0"/>
    <xf numFmtId="165" fontId="4" fillId="0" borderId="0" xfId="2" applyNumberFormat="1" applyFont="1"/>
    <xf numFmtId="1" fontId="4" fillId="0" borderId="0" xfId="2" applyNumberFormat="1" applyFont="1"/>
    <xf numFmtId="43" fontId="4" fillId="0" borderId="0" xfId="3" applyFont="1" applyFill="1"/>
    <xf numFmtId="165" fontId="5" fillId="0" borderId="0" xfId="2" applyNumberFormat="1" applyFont="1"/>
    <xf numFmtId="165" fontId="4" fillId="0" borderId="0" xfId="2" applyNumberFormat="1" applyFont="1" applyAlignment="1">
      <alignment wrapText="1"/>
    </xf>
    <xf numFmtId="0" fontId="4" fillId="0" borderId="0" xfId="4" applyAlignment="1">
      <alignment horizontal="center" vertical="center"/>
    </xf>
    <xf numFmtId="0" fontId="4" fillId="0" borderId="0" xfId="4" applyAlignment="1">
      <alignment vertical="center"/>
    </xf>
    <xf numFmtId="2" fontId="4" fillId="0" borderId="0" xfId="4" applyNumberFormat="1" applyAlignment="1">
      <alignment vertical="center"/>
    </xf>
    <xf numFmtId="0" fontId="5" fillId="0" borderId="0" xfId="4" applyFont="1" applyAlignment="1">
      <alignment vertical="center"/>
    </xf>
    <xf numFmtId="43" fontId="4" fillId="0" borderId="0" xfId="4" applyNumberFormat="1" applyAlignment="1">
      <alignment vertical="center"/>
    </xf>
    <xf numFmtId="0" fontId="4" fillId="0" borderId="0" xfId="4"/>
    <xf numFmtId="2" fontId="4" fillId="0" borderId="0" xfId="4" applyNumberFormat="1"/>
    <xf numFmtId="43" fontId="4" fillId="0" borderId="0" xfId="1" applyFont="1" applyAlignment="1">
      <alignment horizontal="center" vertical="center"/>
    </xf>
    <xf numFmtId="0" fontId="4" fillId="0" borderId="0" xfId="4" applyAlignment="1">
      <alignment horizontal="left" vertical="top"/>
    </xf>
    <xf numFmtId="43" fontId="4" fillId="0" borderId="3" xfId="1" applyFont="1" applyFill="1" applyBorder="1" applyAlignment="1">
      <alignment horizontal="center" vertical="center"/>
    </xf>
    <xf numFmtId="43" fontId="4" fillId="0" borderId="0" xfId="1" applyFont="1" applyFill="1" applyAlignment="1">
      <alignment horizontal="center" vertical="center"/>
    </xf>
    <xf numFmtId="0" fontId="4" fillId="0" borderId="0" xfId="4" applyFill="1" applyAlignment="1">
      <alignment vertical="center"/>
    </xf>
    <xf numFmtId="43" fontId="4" fillId="0" borderId="1" xfId="3" applyFont="1" applyFill="1" applyBorder="1" applyAlignment="1">
      <alignment horizontal="center" vertical="center"/>
    </xf>
    <xf numFmtId="0" fontId="4" fillId="0" borderId="6" xfId="4" applyBorder="1" applyAlignment="1">
      <alignment horizontal="justify" vertical="center" wrapText="1"/>
    </xf>
    <xf numFmtId="0" fontId="4" fillId="0" borderId="6" xfId="4" applyBorder="1" applyAlignment="1">
      <alignment horizontal="center" vertical="center"/>
    </xf>
    <xf numFmtId="43" fontId="4" fillId="0" borderId="6" xfId="1" applyFont="1" applyFill="1" applyBorder="1" applyAlignment="1">
      <alignment horizontal="center" vertical="center"/>
    </xf>
    <xf numFmtId="43" fontId="4" fillId="0" borderId="2" xfId="1" applyFont="1" applyFill="1" applyBorder="1" applyAlignment="1">
      <alignment horizontal="center" vertical="center"/>
    </xf>
    <xf numFmtId="43" fontId="5" fillId="3" borderId="3" xfId="1" applyFont="1" applyFill="1" applyBorder="1" applyAlignment="1">
      <alignment horizontal="center" vertical="center"/>
    </xf>
    <xf numFmtId="0" fontId="5" fillId="3" borderId="1" xfId="4" applyFont="1" applyFill="1" applyBorder="1" applyAlignment="1">
      <alignment horizontal="right" vertical="center" wrapText="1"/>
    </xf>
    <xf numFmtId="0" fontId="5" fillId="3" borderId="6" xfId="4" applyFont="1" applyFill="1" applyBorder="1" applyAlignment="1">
      <alignment horizontal="right" vertical="center" wrapText="1"/>
    </xf>
    <xf numFmtId="0" fontId="5" fillId="3" borderId="2" xfId="4" applyFont="1" applyFill="1" applyBorder="1" applyAlignment="1">
      <alignment horizontal="right" vertical="center" wrapText="1"/>
    </xf>
    <xf numFmtId="0" fontId="8" fillId="0" borderId="3" xfId="4" applyFont="1" applyBorder="1" applyAlignment="1">
      <alignment horizontal="left" vertical="top" wrapText="1"/>
    </xf>
    <xf numFmtId="0" fontId="8" fillId="0" borderId="3" xfId="4" applyFont="1" applyBorder="1" applyAlignment="1">
      <alignment horizontal="center" vertical="center" wrapText="1"/>
    </xf>
    <xf numFmtId="43" fontId="8" fillId="0" borderId="3" xfId="1" applyFont="1" applyFill="1" applyBorder="1" applyAlignment="1">
      <alignment horizontal="center" vertical="center" wrapText="1"/>
    </xf>
    <xf numFmtId="43" fontId="8" fillId="0" borderId="4" xfId="1" applyFont="1" applyBorder="1" applyAlignment="1">
      <alignment horizontal="center" vertical="center" wrapText="1"/>
    </xf>
    <xf numFmtId="0" fontId="8" fillId="0" borderId="3" xfId="4" applyFont="1" applyBorder="1" applyAlignment="1">
      <alignment horizontal="left" vertical="center"/>
    </xf>
    <xf numFmtId="0" fontId="8" fillId="0" borderId="3" xfId="4" applyFont="1" applyBorder="1" applyAlignment="1">
      <alignment vertical="center"/>
    </xf>
    <xf numFmtId="43" fontId="8" fillId="0" borderId="3" xfId="1" applyFont="1" applyFill="1" applyBorder="1" applyAlignment="1">
      <alignment horizontal="center" vertical="center"/>
    </xf>
    <xf numFmtId="43" fontId="8" fillId="0" borderId="3" xfId="1" applyFont="1" applyBorder="1" applyAlignment="1">
      <alignment horizontal="center" vertical="center"/>
    </xf>
    <xf numFmtId="43" fontId="9" fillId="0" borderId="3" xfId="3" applyFont="1" applyFill="1" applyBorder="1" applyAlignment="1">
      <alignment horizontal="center" vertical="center"/>
    </xf>
    <xf numFmtId="0" fontId="9" fillId="0" borderId="3" xfId="4" applyFont="1" applyBorder="1" applyAlignment="1">
      <alignment horizontal="justify" vertical="center" wrapText="1"/>
    </xf>
    <xf numFmtId="0" fontId="9" fillId="0" borderId="3" xfId="4" applyFont="1" applyBorder="1" applyAlignment="1">
      <alignment horizontal="center" vertical="center"/>
    </xf>
    <xf numFmtId="43" fontId="9" fillId="0" borderId="3" xfId="1" applyFont="1" applyFill="1" applyBorder="1" applyAlignment="1">
      <alignment horizontal="center" vertical="center"/>
    </xf>
    <xf numFmtId="0" fontId="9" fillId="0" borderId="3" xfId="4" applyFont="1" applyFill="1" applyBorder="1" applyAlignment="1">
      <alignment horizontal="justify" vertical="center" wrapText="1"/>
    </xf>
    <xf numFmtId="0" fontId="9" fillId="0" borderId="3" xfId="4" applyFont="1" applyFill="1" applyBorder="1" applyAlignment="1">
      <alignment horizontal="center" vertical="center"/>
    </xf>
    <xf numFmtId="43" fontId="8" fillId="2" borderId="3" xfId="3" applyFont="1" applyFill="1" applyBorder="1" applyAlignment="1">
      <alignment horizontal="center" vertical="center"/>
    </xf>
    <xf numFmtId="0" fontId="8" fillId="2" borderId="3" xfId="4" applyFont="1" applyFill="1" applyBorder="1" applyAlignment="1">
      <alignment horizontal="justify" vertical="center" wrapText="1"/>
    </xf>
    <xf numFmtId="0" fontId="8" fillId="2" borderId="3" xfId="4" applyFont="1" applyFill="1" applyBorder="1" applyAlignment="1">
      <alignment horizontal="center" vertical="center"/>
    </xf>
    <xf numFmtId="43" fontId="8" fillId="2" borderId="3" xfId="1" applyFont="1" applyFill="1" applyBorder="1" applyAlignment="1">
      <alignment horizontal="center" vertical="center"/>
    </xf>
    <xf numFmtId="0" fontId="9" fillId="0" borderId="3" xfId="0" applyFont="1" applyBorder="1" applyAlignment="1">
      <alignment horizontal="left" vertical="center" wrapText="1"/>
    </xf>
    <xf numFmtId="165" fontId="8" fillId="0" borderId="3" xfId="2" applyNumberFormat="1" applyFont="1" applyBorder="1" applyAlignment="1">
      <alignment horizontal="center" vertical="center" wrapText="1"/>
    </xf>
    <xf numFmtId="1" fontId="8" fillId="0" borderId="3" xfId="2" applyNumberFormat="1" applyFont="1" applyBorder="1" applyAlignment="1">
      <alignment horizontal="center"/>
    </xf>
    <xf numFmtId="1" fontId="9" fillId="0" borderId="3" xfId="2" applyNumberFormat="1" applyFont="1" applyBorder="1" applyAlignment="1">
      <alignment horizontal="left" vertical="center"/>
    </xf>
    <xf numFmtId="1" fontId="9" fillId="0" borderId="3" xfId="2" applyNumberFormat="1" applyFont="1" applyBorder="1" applyAlignment="1">
      <alignment horizontal="center"/>
    </xf>
    <xf numFmtId="43" fontId="9" fillId="0" borderId="3" xfId="1" applyFont="1" applyBorder="1" applyAlignment="1">
      <alignment horizontal="center"/>
    </xf>
    <xf numFmtId="1" fontId="9" fillId="0" borderId="3" xfId="2" applyNumberFormat="1" applyFont="1" applyBorder="1" applyAlignment="1">
      <alignment horizontal="left" vertical="center" wrapText="1"/>
    </xf>
    <xf numFmtId="165" fontId="9" fillId="0" borderId="3" xfId="2" applyNumberFormat="1" applyFont="1" applyBorder="1" applyAlignment="1">
      <alignment horizontal="left" vertical="center"/>
    </xf>
    <xf numFmtId="0" fontId="1" fillId="0" borderId="0" xfId="0" applyFont="1"/>
    <xf numFmtId="165" fontId="8" fillId="0" borderId="3" xfId="2" applyNumberFormat="1" applyFont="1" applyBorder="1" applyAlignment="1">
      <alignment horizontal="left" vertical="center"/>
    </xf>
    <xf numFmtId="165" fontId="9" fillId="0" borderId="0" xfId="2" applyNumberFormat="1" applyFont="1"/>
    <xf numFmtId="165" fontId="8" fillId="0" borderId="0" xfId="2" applyNumberFormat="1" applyFont="1"/>
    <xf numFmtId="1" fontId="9" fillId="0" borderId="0" xfId="2" applyNumberFormat="1" applyFont="1"/>
    <xf numFmtId="43" fontId="9" fillId="0" borderId="0" xfId="3" applyFont="1" applyFill="1"/>
    <xf numFmtId="165" fontId="8" fillId="0" borderId="0" xfId="2" applyNumberFormat="1" applyFont="1" applyAlignment="1">
      <alignment horizontal="center" vertical="center" textRotation="90"/>
    </xf>
    <xf numFmtId="165" fontId="9" fillId="0" borderId="0" xfId="2" applyNumberFormat="1" applyFont="1" applyAlignment="1">
      <alignment horizontal="center"/>
    </xf>
    <xf numFmtId="165" fontId="8" fillId="0" borderId="0" xfId="2" applyNumberFormat="1" applyFont="1" applyAlignment="1">
      <alignment vertical="center" wrapText="1"/>
    </xf>
    <xf numFmtId="165" fontId="10" fillId="0" borderId="0" xfId="2" applyNumberFormat="1" applyFont="1"/>
    <xf numFmtId="165" fontId="11" fillId="0" borderId="0" xfId="2" applyNumberFormat="1" applyFont="1"/>
    <xf numFmtId="1" fontId="11" fillId="0" borderId="0" xfId="2" applyNumberFormat="1" applyFont="1" applyAlignment="1">
      <alignment horizontal="center"/>
    </xf>
    <xf numFmtId="165" fontId="8" fillId="0" borderId="5" xfId="2" applyNumberFormat="1" applyFont="1" applyBorder="1"/>
    <xf numFmtId="1" fontId="8" fillId="0" borderId="2" xfId="2" applyNumberFormat="1" applyFont="1" applyBorder="1" applyAlignment="1">
      <alignment horizontal="center" vertical="center" wrapText="1"/>
    </xf>
    <xf numFmtId="1" fontId="8" fillId="0" borderId="3" xfId="2" applyNumberFormat="1" applyFont="1" applyBorder="1" applyAlignment="1">
      <alignment horizontal="center" vertical="center" wrapText="1"/>
    </xf>
    <xf numFmtId="43" fontId="8" fillId="0" borderId="3" xfId="3" applyFont="1" applyFill="1" applyBorder="1" applyAlignment="1">
      <alignment horizontal="center" vertical="center" wrapText="1"/>
    </xf>
    <xf numFmtId="165" fontId="9" fillId="0" borderId="0" xfId="2" applyNumberFormat="1" applyFont="1" applyAlignment="1">
      <alignment wrapText="1"/>
    </xf>
    <xf numFmtId="165" fontId="9" fillId="0" borderId="3" xfId="2" applyNumberFormat="1" applyFont="1" applyBorder="1" applyAlignment="1">
      <alignment horizontal="left"/>
    </xf>
    <xf numFmtId="165" fontId="9" fillId="0" borderId="3" xfId="2" applyNumberFormat="1" applyFont="1" applyBorder="1" applyAlignment="1">
      <alignment horizontal="center"/>
    </xf>
    <xf numFmtId="1" fontId="9" fillId="0" borderId="3" xfId="2" applyNumberFormat="1" applyFont="1" applyBorder="1"/>
    <xf numFmtId="43" fontId="9" fillId="0" borderId="3" xfId="3" applyFont="1" applyFill="1" applyBorder="1" applyAlignment="1"/>
    <xf numFmtId="166" fontId="9" fillId="0" borderId="3" xfId="3" applyNumberFormat="1" applyFont="1" applyFill="1" applyBorder="1" applyAlignment="1"/>
    <xf numFmtId="165" fontId="9" fillId="0" borderId="3" xfId="2" applyNumberFormat="1" applyFont="1" applyBorder="1" applyAlignment="1">
      <alignment horizontal="left" indent="3"/>
    </xf>
    <xf numFmtId="43" fontId="9" fillId="0" borderId="3" xfId="3" quotePrefix="1" applyFont="1" applyFill="1" applyBorder="1" applyAlignment="1"/>
    <xf numFmtId="43" fontId="8" fillId="0" borderId="3" xfId="3" applyFont="1" applyFill="1" applyBorder="1" applyAlignment="1"/>
    <xf numFmtId="165" fontId="9" fillId="0" borderId="0" xfId="2" applyNumberFormat="1" applyFont="1" applyAlignment="1">
      <alignment horizontal="center" vertical="center"/>
    </xf>
    <xf numFmtId="165" fontId="8" fillId="0" borderId="3" xfId="2" applyNumberFormat="1" applyFont="1" applyBorder="1" applyAlignment="1">
      <alignment horizontal="left" indent="2"/>
    </xf>
    <xf numFmtId="165" fontId="9" fillId="0" borderId="3" xfId="2" applyNumberFormat="1" applyFont="1" applyBorder="1" applyAlignment="1">
      <alignment horizontal="left" indent="2"/>
    </xf>
    <xf numFmtId="165" fontId="8" fillId="0" borderId="0" xfId="2" applyNumberFormat="1" applyFont="1" applyAlignment="1">
      <alignment horizontal="center"/>
    </xf>
    <xf numFmtId="0" fontId="9" fillId="0" borderId="0" xfId="4" applyFont="1" applyAlignment="1">
      <alignment horizontal="center" vertical="center"/>
    </xf>
    <xf numFmtId="0" fontId="10" fillId="0" borderId="0" xfId="4" applyFont="1" applyAlignment="1">
      <alignment vertical="center" wrapText="1"/>
    </xf>
    <xf numFmtId="43" fontId="9" fillId="0" borderId="0" xfId="1" applyFont="1" applyAlignment="1">
      <alignment horizontal="center" vertical="center"/>
    </xf>
    <xf numFmtId="43" fontId="8" fillId="0" borderId="0" xfId="1" applyFont="1" applyAlignment="1">
      <alignment horizontal="center" vertical="center"/>
    </xf>
    <xf numFmtId="0" fontId="8" fillId="0" borderId="0" xfId="4" applyFont="1" applyAlignment="1">
      <alignment horizontal="center" vertical="center"/>
    </xf>
    <xf numFmtId="0" fontId="9" fillId="0" borderId="0" xfId="4" applyFont="1" applyAlignment="1">
      <alignment vertical="center"/>
    </xf>
    <xf numFmtId="0" fontId="8" fillId="0" borderId="3" xfId="4" applyFont="1" applyBorder="1" applyAlignment="1">
      <alignment horizontal="center" vertical="center"/>
    </xf>
    <xf numFmtId="0" fontId="10" fillId="0" borderId="3" xfId="4" applyFont="1" applyBorder="1" applyAlignment="1">
      <alignment vertical="center"/>
    </xf>
    <xf numFmtId="43" fontId="9" fillId="0" borderId="3" xfId="1" applyFont="1" applyBorder="1" applyAlignment="1">
      <alignment horizontal="center" vertical="center"/>
    </xf>
    <xf numFmtId="0" fontId="9" fillId="0" borderId="3" xfId="4" applyFont="1" applyBorder="1" applyAlignment="1">
      <alignment vertical="center"/>
    </xf>
    <xf numFmtId="43" fontId="9" fillId="0" borderId="3" xfId="1" applyFont="1" applyBorder="1" applyAlignment="1">
      <alignment vertical="center"/>
    </xf>
    <xf numFmtId="43" fontId="9" fillId="0" borderId="1" xfId="1" applyFont="1" applyBorder="1" applyAlignment="1">
      <alignment horizontal="center" vertical="center"/>
    </xf>
    <xf numFmtId="43" fontId="9" fillId="0" borderId="2" xfId="1" applyFont="1" applyBorder="1" applyAlignment="1">
      <alignment horizontal="center" vertical="center"/>
    </xf>
    <xf numFmtId="43" fontId="9" fillId="0" borderId="1" xfId="1" applyFont="1" applyBorder="1" applyAlignment="1">
      <alignment horizontal="center" vertical="center"/>
    </xf>
    <xf numFmtId="43" fontId="9" fillId="0" borderId="2" xfId="1" applyFont="1" applyBorder="1" applyAlignment="1">
      <alignment horizontal="center" vertical="center"/>
    </xf>
    <xf numFmtId="0" fontId="10" fillId="0" borderId="3" xfId="4" applyFont="1" applyBorder="1" applyAlignment="1">
      <alignment vertical="center" wrapText="1"/>
    </xf>
  </cellXfs>
  <cellStyles count="6">
    <cellStyle name="Comma" xfId="1" builtinId="3"/>
    <cellStyle name="Comma 11 2" xfId="5" xr:uid="{AD902A9A-3682-4DFA-BD92-FBCE1F4E8D12}"/>
    <cellStyle name="Comma 2" xfId="3" xr:uid="{45A2E0A7-A0BE-4052-99CC-DCBF2663E6DB}"/>
    <cellStyle name="Normal" xfId="0" builtinId="0"/>
    <cellStyle name="Normal 2" xfId="2" xr:uid="{4291BFE5-6EFC-4493-89D1-B964C5998E8C}"/>
    <cellStyle name="Normal 2 2" xfId="4" xr:uid="{F548DCC5-8C73-4C87-A43F-A58258DF54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styles" Target="styles.xml"/><Relationship Id="rId16" Type="http://schemas.openxmlformats.org/officeDocument/2006/relationships/externalLink" Target="externalLinks/externalLink12.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5" Type="http://schemas.openxmlformats.org/officeDocument/2006/relationships/externalLink" Target="externalLinks/externalLink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20</xdr:col>
      <xdr:colOff>410612</xdr:colOff>
      <xdr:row>22</xdr:row>
      <xdr:rowOff>166905</xdr:rowOff>
    </xdr:to>
    <xdr:pic>
      <xdr:nvPicPr>
        <xdr:cNvPr id="2" name="Picture 1">
          <a:extLst>
            <a:ext uri="{FF2B5EF4-FFF2-40B4-BE49-F238E27FC236}">
              <a16:creationId xmlns:a16="http://schemas.microsoft.com/office/drawing/2014/main" id="{CC6B654E-11B6-4827-9E9A-54018FAC98B8}"/>
            </a:ext>
          </a:extLst>
        </xdr:cNvPr>
        <xdr:cNvPicPr>
          <a:picLocks noChangeAspect="1"/>
        </xdr:cNvPicPr>
      </xdr:nvPicPr>
      <xdr:blipFill>
        <a:blip xmlns:r="http://schemas.openxmlformats.org/officeDocument/2006/relationships" r:embed="rId1"/>
        <a:stretch>
          <a:fillRect/>
        </a:stretch>
      </xdr:blipFill>
      <xdr:spPr>
        <a:xfrm>
          <a:off x="6480518" y="289891"/>
          <a:ext cx="7086395" cy="45290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jj/share/shell/wp5/ACE/DRAFT/WP5/PRESENT/invoic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Documents%20and%20Settings/kumarm/Desktop/Bagodra-Bhavnagar/Submission%20Bhavnagar/BOQ/BOQ%20&amp;%20COSTING_26-07-11/BOQ%20&amp;%20Costing_24-02-11/Details%20of%20Qnty-%20Dismantling%20&amp;%20Site%20Clearanc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G_AOC_Bhopal%20Bypa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Documents%20and%20Settings/kumarm/Application%20Data/Microsoft/Excel/Details%20of%20Qnty-%20Dismantling%20&amp;%20Site%20Clearanc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Projects/IQQ%20747/BOQ%20&amp;%20Estimate/Final_30-12-09/Details%20of%20Qnty-%20Dismantling%20&amp;%20Site%20Clearanc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ibuserver/domcont/Resmy/UCIL/Cost/CIVIL-PGCIL-REV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eng14.STUPAMD/My%20Documents/Property%20Calculato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elh-fs-01/Transportation/PROJECTS/2008%20Project/DD%20-%20Pre%20bid%20advisory/DD;%20John%20Liang;%20Labad%20-%20Jaora/Lebad%20-%20Jaora%20;%20Final%20report%20for%20client/analysis_of_rates_Nagpur%20Seon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p_09/E/omkarj/Projects/Elevated/Car%20Parking%20Approach/Anchor%20pier/Pilefoundn/programs/Design%20of%20Be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drcserver3/Design/DOCUME~1/tjs/LOCALS~1/Temp/a/Dsl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AIDELHI/Timesheet/venkat/gv2/GV/dda/nelson-mandela/20.6std%20files/innergirder20.6m-ri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fs-01/Projects/My%20Data/Ose_Data/Excel/Excel-BOT%20Tender/Bareilly-Sitapur%20BOT/dhiman_mpe/Dhiman/dhiman%20backup%20290500/dhiman/B9798-D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RIDGE1/e/kpcc-bridge/Bridge(OLD)/Personal/aks/beam-co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urrent%20Projects/11047_DB_Nagpur-Bhandara%20(Design)/11047_Highway%20Drawings/11_TOLL%20PLAZA/Toll%20Plaza%20R1.4%20-%20(25-3-13)/Design/Work%20Shop/R3%20Design%20document_.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CL/C/WINDOWS/Desktop/CONSTRICTON-I%20on%20HCL/DRAWING-%20Section/REBUILDING%20OF%20BRIDGES/REBUILDING%20OF%20BRIDGES(NG)%20SECTION/REBUILDING%20OF%20BRIDGES(NG)%20SECTION/REBUILDING%20BR_48%20%20(05-05-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snagaraj/share/Domestic%20Projects/JNPT/Pavements,%20rails%20&amp;%20services/Cost%20Workings/qty%20c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Laptop/D/Orrisa%20Project/Working%20folder/Est%20Economic%20Viability/Project_2/My%20Documents/Works%20Branch.I/IRQP%20-%202002-03/Rourkela%20241%20-%20269/Analysis%20New%20Data%20Book.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gahlot/SHARED/PROJECTS/Jharkhand%20Project/FINAL%20PPR/Bridge-%20Package%20IV(transfered%20to%20sonia)/PROJECTS/Jharkhand%20Project/FINAL%20PPR/Bridges-Package%20III/Br.-%2062.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mi/d/Jharkhand(draft%20dpr)/Package%20III/Bridges/Br.19.285(rev).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ompaq/d/Construction-II/3rd%20LINE%20PART%20DETAIL%20ESTIMATE/PART%20D.Estimate%201.6,%2047/FRESH%20D.E.%20AS%20PER%20AVG%20RAT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ELSERVER/tldesign/L&amp;T/GRIDCO-Colony/220&amp;13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purva1/d/Manglore/estimatep2/mk10-30/boq-32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rojects/IQQ%20768,%20Panvel-Indapur/Costing_08-07-10/Final%20Costing_%20NH-17_22-07-2010/Details%20of%20Qnty-%20Dismantling%20&amp;%20Site%20Clearanc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Nt_server/E/Sandip/ROB%20at%2019_1/rob19-ABU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Edrcserver1/design/user/Housing/Binod/saihous/saihous.el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RH/shell/shell/wp5/ACE/DRAFT/WP5/PRESENT/invoic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Projects/Meerut-Garhmukteshwar/14.06.2019/Highway/SS/Cost%20%20Estimate_-Garh-Meerut%2010-05-201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AIDELHI/Timesheet/RAKESH/Lucknow(Revised)/ROB(RLY)/I-LUCH.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Edrcserver3/Design/C7041/DESCALC/Battr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p_09/E/omkarj/Projects/Elevated/Car%20Parking%20Approach/Anchor%20pier/Pilefoundn/programs/Design%20of%20Slab.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AIDELHI/Timesheet/sajib1/Proof%20checking/Lucknow%20Bypass/ROB%20at%20Km.13.31/Substructure/Final%20design/IR1-(30-0.8-0.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Pc-08/D/backup%2016.05.04/folder%202003/ABAD/BRIDGE/brdg%20esti/Expense/VehicleExpense%20al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SUNILK/dfc/all%20esti%2017-11/Bhaupur%20Mandrak/RAJAN/DFC/dfc%20estimate%20linked/minor%20bridges%20on%20road.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X:\AECOM\Pre%20Bid%20Library\Pre%20Bid%20Details%20for%20Compaies\Essar\Shivpuri-Dewas%20Engg\Shivpuri-%20Dewas\Submission\Submission_27-06-11\NH-3%2027-6-2011\Shivpuri-Dewas%2027-06-2011%207.5%25%20FRL\Details%20of%20Qnty-%20Dismantling%20&amp;%20Site%20Clearance.xls?28BBCEDF" TargetMode="External"/><Relationship Id="rId1" Type="http://schemas.openxmlformats.org/officeDocument/2006/relationships/externalLinkPath" Target="/28BBCEDF/Details%20of%20Qnty-%20Dismantling%20&amp;%20Site%20Clearanc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Projects/IQQ%20768,%20Panvel-Indapur/Costing_08-07-10/Final%20Costing_%20NH-17_22-07-2010/New%20Project/Details%20of%20Qnty-%20Dismantling%20&amp;%20Site%20Clearanc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Cowi.net/subs/PREBID%20PROJECT/DELHI_AGRA/BOQ_format_may0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el-fs-01/Projects/Parwanoo%20-%20Solan/BOQ-Parwanoo-Solan%20(Rao)/Breakup%20Quantity%20for%20Viaduct%20NH-2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eng14.STUPAMD/Desktop/Property%20Calculator.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elh-fs-01/Transportation/Documents%20and%20Settings/PandaRK/Desktop/Bhopal%20Bypass/customer%20supplied%20data%20or%20information/site%20data/DPR/Bhopal%20Bypass/6.%20Cost%20Estimate(15-04-08)/6.1%20Abstract%20of%20Cos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Server/CEG/rajkishor%20prajapati/NH-8,11/NH-11/est%20culvert%20NH-11/Culvert%20Est%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Ap-17/c/My%20Documents/Ap-17-staff/ap-17-office/RKSINGH%20FORMAT/404-Apr-04/APR%20-%2004%20-%20Progress/Venkat/MONTHLY%20PROGRESS/Jan%202002-%20copy/AP-18/Mpr-Jan-Revised/Mpr-Jan-Revised/1-Ex%20summary/format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fccsvr/Design%20Section/DFCC/Project%20Madar%20to%20palanpur/BOQ%20AJMER%20CPM%20final/Land%20Subestimate/Utility%20Estimate.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lvsiz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Compaq/d/Construction-II/3rd%20LINE%20PART%20DETAIL%20ESTIMATE/PART%20D.Estimate%201.6,%2047/(01)%20DETAIL%20ESTIMATE%201-6,4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l-lbg2xp/PKG%20I/Shared%20for%20All/MHPatil/DATA/Bank/Final%20Detailed%20Project%20Report/Volume%20V%20Rate%20Analysis/Rate%20Analysis%20%20%20MP-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del-fs-01/Projects/Documents%20and%20Settings/venkateswar.BCEOM-INDIA/My%20Documents/PROJECT%20WORKS/RAJKOT-JAMNAGAR/Sanjoy%20Datta%20Office/Sanjoy%20Datta/Belgaum%20M.%20R.%20P/BMRP%20(Received)/Analysis-Dharwad-Rigid+flexi%20-%20PLL.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Edrcserver3/design/Elec-Mech/EandI/Krv/T1399-E-SY-CPCL/Battery/BATR0003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X:/Current%20Projects/11026_DB_Sidhi%20-%20Singroli(Prebid)/26.03.2012-ROW%20FINAL/2.%20Measurement-Sidhi-Singrauli-Rev0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REF_CALCS/CWpum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Accts/d/WINDOWS/TEMP/FORM6&amp;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Venu/venu$/Tldesign/AMSG/tender/DEFENCE/controlroom%20building.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Vipul/d/Bhushan/Inventerisation/Gandhidham-Mandavi(NH-8A)/BOQ/BOQ_TBEAM/BOQ.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Pc-08/d/My%20Documents/Conv%20-%20Final.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mayank/BLRO%20REPORTS/RECON%20AS%20ON%2030.06.05/releases/released-S4(04-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Projects/IQQ%20768,%20Panvel-Indapur/Costing_08-07-10/Final%20Costing_%20NH-17_22-07-2010/Details%20of%20Qnty-%20Dismantling%20&amp;%20Site%20Clearanc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Current%20Projects/13014_Bhilwara-Ladpura/Abstract_Boq%20_Measurements/Structure/10-MJB_Bhilwara-Ladpura.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gvs/DATA/RECON%20AS%20ON%2030.06.05/releases/released-S4(04-0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Kbs2/technical/Documents%20and%20Settings/All%20Users/Desktop/TECHNICAL/WORKWISE/GAUGE%20CONVERSION_PRTN-CTD/PRTN-CTD-Project%20Estimate/Abstract%20Estimate%20for%20SBI/FINAL%20LOCATION%20SURVEY%20DETAIL%20ESTIMAT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SAIDELHI/Timesheet/Arnab/Projects/Raipur/Br%20no%20249_6(3x21m%2015.5&#176;sk)/Design/T-BEAM%20DESIGN.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SAIDELHI/Timesheet/Sandip/Dhandari_sup/programs/Design%20of%20Beam.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13081_Markapuram%20to%20Veggam%20Palle/Abstract_Boq%20_Measurements/Highway/Abstract+Boq+Measurement_13081_Markapuram%20to%20Veggam%20Palle.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Current%20Projects/11061_Rewa%20Ring%20Road/Abstract_Boq%20_Measurements/Highway/2.%20Measurement-Rewa%20Ring%20Road_Rev03.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lroserver/DLROCommon/Arnab/Projects/Raipur/Br%20no%20249_6(3x21m%2015.5&#176;sk)/Design/T-BEAM%20DESIG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Documents%20and%20Settings/RVNL/Desktop/Project%20Estimate_B_SAZ/DETAIL%20ESTIMATE/SUB%20ESTIMATE/STAFF%20QRTS%20TYPE%20I,II,III.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Pmg/d/ELECT/Calculation/Battery%20&amp;%20Battery%20charger/REV%20R1/potablwat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l-fs-01/Projects/Projects/IQQ%20747/BOQ%20&amp;%20Estimate/Final_30-12-09/Details%20of%20Qnty-%20Dismantling%20&amp;%20Site%20Clearance.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SAIDELHI/Timesheet/Sandip/Dhandari_sup/programs/Design%20of%20Slab.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13084_Jodhpur-Pokhran/Abstract_Boq%20_Measurements/Highway/Abstract+Boq+Measurement_13084_Jodhpur-Pokhran.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13084_Jodhpur-Pokhran/Abstract_Boq%20_Measurements/Highway/Abstract+Boq+Measurement_13084_Jodhpur-Pokhran.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Documents%20and%20Settings/RVNL/Desktop/SUB%20ESTIMATE/STAFF%20QRTS%20TYPE%20I,II,III.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H:/Documents%20and%20Settings/RVNL/Desktop/santosh/Annupur-Khodri/kodri/SUB%20ESTIMATE/STAFF%20QRTS%20TYPE%20I,II,III.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dlrodc/Documents%20and%20Settings/highway23/Desktop/BOQ_NH116/Standard%20Data%20Book%20(Road%20&amp;%20Bridge)%20TONK-SAWAI%20MADHOPUR.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pankit/QUANTITY/Rate%20Analysis-NH-44(section-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Current%20Projects/11061_Rewa%20Ring%20Road/Abstract_Boq%20_Measurements/Highway/2.%20Measurement-Rewa%20Ring%20Road_Rev03.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mayank/BLRO%20REPORTS/WINDOWS/TEMP/FORM6&amp;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Office/IQQ%20757%20Beawar-Pali/COSTING/Revised%20BOQ%20&amp;%20Qty%20Backup_20-04-10/Details%20of%20Qnty-%20Dismantling%20&amp;%20Site%20Clearan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4053_UPHaryana%20border_NH-73_Pkg-I/Abstract_Boq%20_Measurements/Highway/Projects/IQQ%20747/BOQ%20&amp;%20Estimate/Final_30-12-09/Details%20of%20Qnty-%20Dismantling%20&amp;%20Site%20Clear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sheetName val="contract"/>
      <sheetName val="invoice"/>
      <sheetName val="1,4,13-.scope"/>
      <sheetName val="scurve"/>
      <sheetName val="water prop."/>
      <sheetName val="1,4,13-_scope"/>
      <sheetName val="Rate Analysis"/>
      <sheetName val="COLUMN"/>
      <sheetName val="ANNEXURE-A"/>
      <sheetName val="beam-reinft"/>
      <sheetName val="Transfer"/>
      <sheetName val="BOQ -Temporary Diversion works"/>
      <sheetName val="BOQ -Road Works"/>
      <sheetName val="concrete"/>
      <sheetName val="beam-reinft-IIInd floor"/>
      <sheetName val="REL"/>
      <sheetName val="conc-foot-gradeslab"/>
      <sheetName val="Staff Acco."/>
      <sheetName val="Sheet5"/>
      <sheetName val="DETAILED  BOQ"/>
      <sheetName val="RA-markate"/>
      <sheetName val="basic from sep-12"/>
      <sheetName val="(31)"/>
      <sheetName val="#REF"/>
      <sheetName val="Index"/>
      <sheetName val="Intro"/>
      <sheetName val=""/>
      <sheetName val="QMCT"/>
      <sheetName val="TBAL9697 -group wise  sdpl"/>
      <sheetName val="Steel-Circular"/>
      <sheetName val="288-1"/>
      <sheetName val="Annex"/>
      <sheetName val="Summary"/>
      <sheetName val="220 11  BS "/>
      <sheetName val="PRECAST lightconc-II"/>
      <sheetName val="SITE DATA"/>
      <sheetName val="Bar Budget"/>
      <sheetName val="Final Qty"/>
      <sheetName val="Machine HC - 19.08 "/>
      <sheetName val="PNM Justi"/>
      <sheetName val="Bar"/>
      <sheetName val="Analysed rate"/>
      <sheetName val="Shutter"/>
      <sheetName val="BOQ Backup"/>
      <sheetName val="Dropdown list"/>
      <sheetName val="ref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C"/>
      <sheetName val="01"/>
      <sheetName val="02"/>
      <sheetName val="03"/>
      <sheetName val="04"/>
      <sheetName val="05"/>
      <sheetName val="06"/>
      <sheetName val="07"/>
      <sheetName val="08"/>
      <sheetName val="09"/>
      <sheetName val="10"/>
      <sheetName val="11"/>
      <sheetName val="12"/>
    </sheetNames>
    <sheetDataSet>
      <sheetData sheetId="0" refreshError="1"/>
      <sheetData sheetId="1">
        <row r="15">
          <cell r="F15">
            <v>125</v>
          </cell>
        </row>
        <row r="43">
          <cell r="H43">
            <v>4951346.9839999992</v>
          </cell>
        </row>
      </sheetData>
      <sheetData sheetId="2">
        <row r="24">
          <cell r="H24">
            <v>243509908.14669913</v>
          </cell>
        </row>
      </sheetData>
      <sheetData sheetId="3">
        <row r="21">
          <cell r="H21">
            <v>329867399.82799995</v>
          </cell>
        </row>
      </sheetData>
      <sheetData sheetId="4">
        <row r="32">
          <cell r="H32">
            <v>662377344.39600003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EXURE-A"/>
      <sheetName val="ANNEXURE-B"/>
      <sheetName val="ANNEXURE-C"/>
      <sheetName val="ANNEXURE-D"/>
      <sheetName val="ANNEXURE-E"/>
      <sheetName val="ANNEXURE-F"/>
      <sheetName val="ANNEXURE-G"/>
      <sheetName val="ANNEXURE-H"/>
      <sheetName val="ANNEXURE-I"/>
      <sheetName val="ANNEXURE-J"/>
      <sheetName val="rate analysis"/>
      <sheetName val="basic rate"/>
      <sheetName val="p&amp;m analysis"/>
      <sheetName val="Wordsdata"/>
      <sheetName val="rate_analysis"/>
      <sheetName val="basic_rate"/>
      <sheetName val="p&amp;m_analysis"/>
      <sheetName val="TABLES"/>
      <sheetName val="ETC Plant Cost"/>
      <sheetName val="Timesheet"/>
      <sheetName val="Admin"/>
      <sheetName val="DETAILED  BOQ"/>
      <sheetName val="SPT vs PHI"/>
      <sheetName val="ANAL"/>
      <sheetName val="Closing"/>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New Construction"/>
      <sheetName val="A.O.R r1Str"/>
      <sheetName val="A.O.R r1"/>
      <sheetName val="A.O.R (2)"/>
      <sheetName val="Intro"/>
      <sheetName val="Material "/>
      <sheetName val="Labour &amp; Plant"/>
      <sheetName val="Materials "/>
      <sheetName val="FT-05-02IsoBOM"/>
      <sheetName val="BM_SF"/>
      <sheetName val="basdat"/>
      <sheetName val="M+MC"/>
      <sheetName val="M"/>
      <sheetName val="산출근거"/>
      <sheetName val="Risk Te. Co."/>
      <sheetName val="Informa."/>
      <sheetName val="Box- Girder"/>
      <sheetName val="rate_analysis3"/>
      <sheetName val="basic_rate3"/>
      <sheetName val="p&amp;m_analysis3"/>
      <sheetName val="DETAILED__BOQ2"/>
      <sheetName val="ETC_Plant_Cost2"/>
      <sheetName val="SPT_vs_PHI2"/>
      <sheetName val="11B_2"/>
      <sheetName val="New_Construction2"/>
      <sheetName val="rate_analysis1"/>
      <sheetName val="basic_rate1"/>
      <sheetName val="p&amp;m_analysis1"/>
      <sheetName val="DETAILED__BOQ"/>
      <sheetName val="ETC_Plant_Cost"/>
      <sheetName val="SPT_vs_PHI"/>
      <sheetName val="11B_"/>
      <sheetName val="New_Construction"/>
      <sheetName val="rate_analysis2"/>
      <sheetName val="basic_rate2"/>
      <sheetName val="p&amp;m_analysis2"/>
      <sheetName val="DETAILED__BOQ1"/>
      <sheetName val="ETC_Plant_Cost1"/>
      <sheetName val="SPT_vs_PHI1"/>
      <sheetName val="11B_1"/>
      <sheetName val="New_Construction1"/>
      <sheetName val=""/>
      <sheetName val="Summary"/>
      <sheetName val="Basicrates"/>
      <sheetName val="BOQ Distribution"/>
      <sheetName val="data"/>
      <sheetName val="INPUT"/>
      <sheetName val="Steel-Circular"/>
      <sheetName val="70R"/>
      <sheetName val="LTG-STG"/>
      <sheetName val="PROCTOR"/>
      <sheetName val="FORM-W3"/>
      <sheetName val="4 Annex 1 Basic rate"/>
      <sheetName val="17"/>
      <sheetName val="doq"/>
      <sheetName val="calc"/>
      <sheetName val="Labour"/>
      <sheetName val="DATA_PILE_BG"/>
      <sheetName val="DATA_PCC"/>
      <sheetName val="DATA_PILECAP"/>
      <sheetName val="DATA_PILE_RT2"/>
      <sheetName val="DATA_PILE_RT1 "/>
      <sheetName val="DATA_PILE _SM"/>
      <sheetName val="Back_Cal_for OMC"/>
      <sheetName val="LOCAL RATES"/>
      <sheetName val="ANALYSIS"/>
      <sheetName val="Convert UTM to Lat, Long"/>
      <sheetName val="Convert Lat, Long to UTM"/>
      <sheetName val="Datums"/>
      <sheetName val="02"/>
      <sheetName val="03"/>
      <sheetName val="04"/>
      <sheetName val="05"/>
      <sheetName val="Sheet1"/>
      <sheetName val="Database"/>
      <sheetName val="SCHEDULE"/>
      <sheetName val="schedule nos"/>
      <sheetName val="#REF"/>
      <sheetName val="upa"/>
      <sheetName val="hyperstatic"/>
      <sheetName val="P&amp;M Req (2)"/>
      <sheetName val="Formwork"/>
      <sheetName val="Rebar analysis"/>
      <sheetName val="LAB WAGE(ANA 1"/>
      <sheetName val="LAB WAGE(ANA "/>
      <sheetName val="col-reinft1"/>
      <sheetName val="Report"/>
      <sheetName val="DOQ-9"/>
      <sheetName val="Evaluate"/>
      <sheetName val="GN-ST-10"/>
      <sheetName val="PRECAST lightconc-II"/>
      <sheetName val="SC Cost FEB 03"/>
      <sheetName val="girder"/>
      <sheetName val="BHANDUP"/>
    </sheetNames>
    <sheetDataSet>
      <sheetData sheetId="0">
        <row r="1">
          <cell r="A1" t="str">
            <v>CONSTRUCTION OF 400/220kV BAHADURGARH SUBSTATION(NEW)ASSOCIATED WITH SYSTEM STRENGTHENING SCHEME FOR NORTHERN REGION(PACKAGE-B)</v>
          </cell>
        </row>
      </sheetData>
      <sheetData sheetId="1">
        <row r="1">
          <cell r="A1" t="str">
            <v>CONSTRUCTION OF 400/220kV BAHADURGARH SUBSTATION(NEW)ASSOCIATED WITH SYSTEM STRENGTHENING SCHEME FOR NORTHERN REGION(PACKAGE-B)</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Property Calculator"/>
    </sheetNames>
    <sheetDataSet>
      <sheetData sheetId="0" refreshError="1"/>
      <sheetData sheetId="1" refreshError="1"/>
      <sheetData sheetId="2">
        <row r="10">
          <cell r="A10">
            <v>0</v>
          </cell>
        </row>
      </sheetData>
      <sheetData sheetId="3">
        <row r="10">
          <cell r="A10">
            <v>0</v>
          </cell>
        </row>
        <row r="11">
          <cell r="A11">
            <v>1</v>
          </cell>
        </row>
        <row r="12">
          <cell r="A12">
            <v>2</v>
          </cell>
          <cell r="AG12">
            <v>0</v>
          </cell>
          <cell r="AH12">
            <v>-46.805</v>
          </cell>
        </row>
        <row r="13">
          <cell r="A13">
            <v>3</v>
          </cell>
          <cell r="AG13">
            <v>0</v>
          </cell>
          <cell r="AH13">
            <v>-46.805</v>
          </cell>
        </row>
        <row r="14">
          <cell r="A14">
            <v>4</v>
          </cell>
          <cell r="AG14">
            <v>0</v>
          </cell>
          <cell r="AH14">
            <v>-46.805</v>
          </cell>
        </row>
        <row r="15">
          <cell r="A15">
            <v>5</v>
          </cell>
          <cell r="AG15">
            <v>0</v>
          </cell>
          <cell r="AH15">
            <v>-46.805</v>
          </cell>
        </row>
        <row r="16">
          <cell r="A16">
            <v>6</v>
          </cell>
          <cell r="AG16">
            <v>0</v>
          </cell>
          <cell r="AH16">
            <v>-46.805</v>
          </cell>
        </row>
        <row r="17">
          <cell r="A17">
            <v>7</v>
          </cell>
          <cell r="AG17">
            <v>0</v>
          </cell>
          <cell r="AH17">
            <v>-46.805</v>
          </cell>
        </row>
        <row r="18">
          <cell r="A18">
            <v>8</v>
          </cell>
          <cell r="AG18">
            <v>0</v>
          </cell>
          <cell r="AH18">
            <v>-46.805</v>
          </cell>
        </row>
        <row r="19">
          <cell r="A19">
            <v>9</v>
          </cell>
          <cell r="AG19">
            <v>0</v>
          </cell>
          <cell r="AH19">
            <v>-46.805</v>
          </cell>
        </row>
        <row r="20">
          <cell r="A20">
            <v>10</v>
          </cell>
          <cell r="AG20">
            <v>0</v>
          </cell>
          <cell r="AH20">
            <v>-46.805</v>
          </cell>
        </row>
        <row r="21">
          <cell r="A21">
            <v>11</v>
          </cell>
          <cell r="AG21">
            <v>0</v>
          </cell>
          <cell r="AH21">
            <v>-46.805</v>
          </cell>
        </row>
        <row r="22">
          <cell r="A22">
            <v>12</v>
          </cell>
          <cell r="AG22">
            <v>0</v>
          </cell>
          <cell r="AH22">
            <v>-46.805</v>
          </cell>
        </row>
        <row r="23">
          <cell r="A23">
            <v>13</v>
          </cell>
          <cell r="AG23">
            <v>0</v>
          </cell>
          <cell r="AH23">
            <v>-46.805</v>
          </cell>
        </row>
        <row r="24">
          <cell r="A24">
            <v>14</v>
          </cell>
          <cell r="AG24">
            <v>-13.5</v>
          </cell>
          <cell r="AH24">
            <v>-46.805</v>
          </cell>
        </row>
        <row r="25">
          <cell r="A25">
            <v>15</v>
          </cell>
          <cell r="AG25">
            <v>-13.5</v>
          </cell>
          <cell r="AH25">
            <v>-40.805</v>
          </cell>
        </row>
        <row r="26">
          <cell r="A26">
            <v>16</v>
          </cell>
          <cell r="AG26">
            <v>-4</v>
          </cell>
          <cell r="AH26">
            <v>-37.805</v>
          </cell>
        </row>
        <row r="27">
          <cell r="A27">
            <v>17</v>
          </cell>
          <cell r="AG27">
            <v>-4</v>
          </cell>
          <cell r="AH27">
            <v>-10.805</v>
          </cell>
        </row>
        <row r="28">
          <cell r="A28">
            <v>18</v>
          </cell>
          <cell r="AG28">
            <v>-6</v>
          </cell>
          <cell r="AH28">
            <v>-8.8049999999999997</v>
          </cell>
        </row>
        <row r="29">
          <cell r="A29">
            <v>19</v>
          </cell>
          <cell r="AG29">
            <v>-25.5</v>
          </cell>
          <cell r="AH29">
            <v>-5.8049999999999997</v>
          </cell>
        </row>
        <row r="30">
          <cell r="AG30">
            <v>-36</v>
          </cell>
          <cell r="AH30">
            <v>-5.8049999999999997</v>
          </cell>
        </row>
        <row r="31">
          <cell r="AG31">
            <v>-36</v>
          </cell>
          <cell r="AH31">
            <v>0</v>
          </cell>
        </row>
        <row r="32">
          <cell r="AG32">
            <v>36</v>
          </cell>
          <cell r="AH32">
            <v>0</v>
          </cell>
        </row>
        <row r="33">
          <cell r="AG33">
            <v>36</v>
          </cell>
          <cell r="AH33">
            <v>-5.8049999999999997</v>
          </cell>
        </row>
        <row r="34">
          <cell r="AG34">
            <v>25.5</v>
          </cell>
          <cell r="AH34">
            <v>-5.8049999999999997</v>
          </cell>
        </row>
        <row r="35">
          <cell r="AG35">
            <v>6</v>
          </cell>
          <cell r="AH35">
            <v>-8.8049999999999997</v>
          </cell>
        </row>
        <row r="36">
          <cell r="AG36">
            <v>4</v>
          </cell>
          <cell r="AH36">
            <v>-10.805</v>
          </cell>
        </row>
        <row r="37">
          <cell r="AG37">
            <v>4</v>
          </cell>
          <cell r="AH37">
            <v>-37.805</v>
          </cell>
        </row>
        <row r="38">
          <cell r="AG38">
            <v>13.5</v>
          </cell>
          <cell r="AH38">
            <v>-40.805</v>
          </cell>
        </row>
        <row r="39">
          <cell r="AG39">
            <v>13.5</v>
          </cell>
          <cell r="AH39">
            <v>-46.805</v>
          </cell>
        </row>
        <row r="40">
          <cell r="AG40">
            <v>0</v>
          </cell>
          <cell r="AH40">
            <v>-46.805</v>
          </cell>
        </row>
        <row r="41">
          <cell r="AG41">
            <v>0</v>
          </cell>
          <cell r="AH41">
            <v>-46.805</v>
          </cell>
        </row>
        <row r="42">
          <cell r="AG42">
            <v>0</v>
          </cell>
          <cell r="AH42">
            <v>-46.805</v>
          </cell>
        </row>
        <row r="43">
          <cell r="AG43">
            <v>0</v>
          </cell>
          <cell r="AH43">
            <v>-46.805</v>
          </cell>
        </row>
        <row r="44">
          <cell r="AG44">
            <v>0</v>
          </cell>
          <cell r="AH44">
            <v>-46.805</v>
          </cell>
        </row>
        <row r="45">
          <cell r="AG45">
            <v>0</v>
          </cell>
          <cell r="AH45">
            <v>-46.805</v>
          </cell>
        </row>
        <row r="46">
          <cell r="AG46">
            <v>0</v>
          </cell>
          <cell r="AH46">
            <v>-46.805</v>
          </cell>
        </row>
        <row r="47">
          <cell r="AG47">
            <v>0</v>
          </cell>
          <cell r="AH47">
            <v>-46.805</v>
          </cell>
        </row>
        <row r="48">
          <cell r="AG48">
            <v>0</v>
          </cell>
          <cell r="AH48">
            <v>-46.805</v>
          </cell>
        </row>
        <row r="49">
          <cell r="AG49">
            <v>0</v>
          </cell>
          <cell r="AH49">
            <v>-46.805</v>
          </cell>
        </row>
        <row r="50">
          <cell r="AG50">
            <v>0</v>
          </cell>
          <cell r="AH50">
            <v>-46.805</v>
          </cell>
        </row>
        <row r="51">
          <cell r="AG51">
            <v>0</v>
          </cell>
          <cell r="AH51">
            <v>-46.805</v>
          </cell>
        </row>
      </sheetData>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ur"/>
      <sheetName val="MAchinery(R1)"/>
      <sheetName val="Machinery"/>
      <sheetName val="Materials "/>
      <sheetName val="1.site clearence "/>
      <sheetName val="2.earth work"/>
      <sheetName val="3.granular subbase-base"/>
      <sheetName val="4.Pavement"/>
      <sheetName val="5.culverts &amp;bridges"/>
      <sheetName val="6.drainage"/>
      <sheetName val="7.traffic markng"/>
      <sheetName val="8.maintenance"/>
      <sheetName val="Intro"/>
      <sheetName val="concrete"/>
      <sheetName val="Materials_"/>
      <sheetName val="1_site_clearence_"/>
      <sheetName val="2_earth_work"/>
      <sheetName val="3_granular_subbase-base"/>
      <sheetName val="4_Pavement"/>
      <sheetName val="5_culverts_&amp;bridges"/>
      <sheetName val="6_drainage"/>
      <sheetName val="7_traffic_markng"/>
      <sheetName val="8_maintenance"/>
      <sheetName val="SPT vs PHI"/>
      <sheetName val="Material "/>
      <sheetName val="Labour &amp; Plant"/>
      <sheetName val="Summary"/>
      <sheetName val="P-Ins &amp; Bonds"/>
      <sheetName val="A"/>
    </sheetNames>
    <sheetDataSet>
      <sheetData sheetId="0">
        <row r="17">
          <cell r="D17">
            <v>78.75</v>
          </cell>
        </row>
        <row r="19">
          <cell r="D19">
            <v>65</v>
          </cell>
        </row>
        <row r="20">
          <cell r="D20">
            <v>100</v>
          </cell>
        </row>
      </sheetData>
      <sheetData sheetId="1">
        <row r="29">
          <cell r="G29">
            <v>185</v>
          </cell>
        </row>
      </sheetData>
      <sheetData sheetId="2">
        <row r="8">
          <cell r="C8">
            <v>153</v>
          </cell>
        </row>
      </sheetData>
      <sheetData sheetId="3">
        <row r="4">
          <cell r="AV4">
            <v>435</v>
          </cell>
        </row>
        <row r="6">
          <cell r="AV6">
            <v>435</v>
          </cell>
        </row>
        <row r="7">
          <cell r="AV7">
            <v>435</v>
          </cell>
        </row>
        <row r="9">
          <cell r="AV9">
            <v>435</v>
          </cell>
        </row>
        <row r="10">
          <cell r="AV10">
            <v>435</v>
          </cell>
        </row>
        <row r="11">
          <cell r="AV11">
            <v>435</v>
          </cell>
        </row>
        <row r="12">
          <cell r="AV12">
            <v>300</v>
          </cell>
        </row>
        <row r="17">
          <cell r="AV17">
            <v>32606</v>
          </cell>
        </row>
        <row r="18">
          <cell r="AV18">
            <v>32606</v>
          </cell>
        </row>
        <row r="19">
          <cell r="AV19">
            <v>31500</v>
          </cell>
        </row>
        <row r="21">
          <cell r="AV21">
            <v>4400</v>
          </cell>
        </row>
        <row r="23">
          <cell r="AV23">
            <v>31000</v>
          </cell>
        </row>
        <row r="24">
          <cell r="AV24">
            <v>28000</v>
          </cell>
        </row>
        <row r="38">
          <cell r="AV38">
            <v>20</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tangular Beam"/>
      <sheetName val="Flanged Beams"/>
      <sheetName val="Seismic Coeff"/>
      <sheetName val="4 Annex 1 Basic rate"/>
      <sheetName val="Intro"/>
      <sheetName val="loadcal"/>
      <sheetName val="hyperstatic-3"/>
      <sheetName val="AoR Finishing"/>
      <sheetName val="BOQ"/>
      <sheetName val=" AnalysisPCC"/>
      <sheetName val="Analysis-NH-Culverts"/>
      <sheetName val="환율"/>
      <sheetName val="Rectangular_Beam"/>
      <sheetName val="Flanged_Beams"/>
      <sheetName val="basdat"/>
      <sheetName val="p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Design"/>
      <sheetName val="1"/>
      <sheetName val="FT-001_R0"/>
      <sheetName val="FT-05-02_R0"/>
      <sheetName val="e220-66kV_"/>
      <sheetName val="Bidform"/>
      <sheetName val="Material "/>
      <sheetName val="Labour &amp; Plant"/>
      <sheetName val="細目"/>
      <sheetName val="UNP-NCW "/>
      <sheetName val="Circular Column"/>
      <sheetName val="Cost of O &amp; O"/>
      <sheetName val="Staff Acco."/>
      <sheetName val="4 Annex 1 Basic rate"/>
      <sheetName val="TOPSHT"/>
      <sheetName val="DSLP"/>
      <sheetName val="Improvements"/>
      <sheetName val="Material"/>
      <sheetName val="Rate Analysis"/>
      <sheetName val="Data"/>
      <sheetName val="SPT vs PHI"/>
      <sheetName val="Load Details(B2)"/>
      <sheetName val="Voucher"/>
      <sheetName val="220 11  BS "/>
      <sheetName val="A1-Continuous"/>
      <sheetName val="QFC"/>
      <sheetName val="DE"/>
      <sheetName val="Codes"/>
      <sheetName val="UK"/>
      <sheetName val="PMS"/>
      <sheetName val="BOQ"/>
      <sheetName val="dummy"/>
      <sheetName val="BOQ Ref"/>
      <sheetName val="Sheet2"/>
      <sheetName val="Intro"/>
      <sheetName val="Kalk_90_H2"/>
      <sheetName val="Basic Rates"/>
      <sheetName val="General Analysis"/>
      <sheetName val="RA"/>
      <sheetName val="#REF"/>
      <sheetName val="PRECAST lightconc-II"/>
      <sheetName val="Administrative Prices"/>
      <sheetName val="Summary"/>
      <sheetName val="REL"/>
      <sheetName val="sheeet7"/>
      <sheetName val="Basicdata-f"/>
      <sheetName val="GVL§CT"/>
      <sheetName val="Anl"/>
      <sheetName val="C &amp; G RHS"/>
      <sheetName val="51"/>
      <sheetName val="Sensitivity"/>
      <sheetName val="Calculations"/>
      <sheetName val="Input"/>
      <sheetName val="Phasing"/>
      <sheetName val="Ave.wtd.rates"/>
      <sheetName val=" AnalysisPCC"/>
      <sheetName val="Abs PMR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pro"/>
      <sheetName val="DL"/>
      <sheetName val="BM.SF."/>
      <sheetName val="Strchk"/>
      <sheetName val="mid"/>
      <sheetName val="3_8th"/>
      <sheetName val="3_8th (2)"/>
      <sheetName val="1_4th"/>
      <sheetName val="1_4th (2)"/>
      <sheetName val="34th"/>
      <sheetName val="34th (2)"/>
      <sheetName val="1_8th"/>
      <sheetName val="1_8th (2)"/>
      <sheetName val="flar"/>
      <sheetName val="flar (2)"/>
      <sheetName val="d"/>
      <sheetName val="d (2)"/>
      <sheetName val="supp"/>
      <sheetName val="irc"/>
      <sheetName val="ultmom"/>
      <sheetName val="ultshr"/>
      <sheetName val="temprise"/>
      <sheetName val="tempfall"/>
      <sheetName val="diffshr"/>
      <sheetName val="FT-05-02IsoB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DPR"/>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column"/>
      <sheetName val="col-sp16"/>
      <sheetName val="slab"/>
      <sheetName val="beam"/>
      <sheetName val="footing"/>
      <sheetName val="beam-chk"/>
      <sheetName val="ultmom"/>
      <sheetName val="Vcap1500"/>
      <sheetName val="beam-col"/>
      <sheetName val="basdat"/>
      <sheetName val="hyperstatic"/>
      <sheetName val="FORM7"/>
      <sheetName val="purpose&amp;input"/>
      <sheetName val="FACTORS"/>
      <sheetName val="Intro"/>
      <sheetName val="LIM ST COL FLE"/>
      <sheetName val="AnalDesign"/>
      <sheetName val="PROCTOR"/>
      <sheetName val="Detail"/>
      <sheetName val="general_information"/>
      <sheetName val="PROGRAMME"/>
      <sheetName val="PROG SUMMARY"/>
      <sheetName val="SECPR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LOAD CINSIDERATION"/>
      <sheetName val="Support reaction"/>
      <sheetName val="start foundation design "/>
      <sheetName val="F001  SIZING"/>
      <sheetName val="FOO1 FOOTING "/>
      <sheetName val="F002 SIZING"/>
      <sheetName val="FOO2 FOOTING"/>
      <sheetName val="beckup slab 1"/>
      <sheetName val="beckup slab 2"/>
      <sheetName val="start FF slab design"/>
      <sheetName val="Calcns (2)"/>
      <sheetName val="Calcns"/>
    </sheetNames>
    <sheetDataSet>
      <sheetData sheetId="0">
        <row r="11">
          <cell r="I11" t="str">
            <v>Four laning of Nagpur-Wainganga bridge section of NH-6 road  from Km 498/200-544/200 in the state of Maharashtra.</v>
          </cell>
        </row>
      </sheetData>
      <sheetData sheetId="1"/>
      <sheetData sheetId="2"/>
      <sheetData sheetId="3"/>
      <sheetData sheetId="4"/>
      <sheetData sheetId="5"/>
      <sheetData sheetId="6"/>
      <sheetData sheetId="7"/>
      <sheetData sheetId="8">
        <row r="7">
          <cell r="V7">
            <v>25</v>
          </cell>
        </row>
        <row r="12">
          <cell r="Y12">
            <v>385</v>
          </cell>
        </row>
        <row r="13">
          <cell r="H13">
            <v>450</v>
          </cell>
        </row>
        <row r="14">
          <cell r="M14">
            <v>2050</v>
          </cell>
        </row>
        <row r="33">
          <cell r="R33">
            <v>70.243902439024382</v>
          </cell>
          <cell r="X33">
            <v>70.243902439024382</v>
          </cell>
        </row>
        <row r="36">
          <cell r="R36">
            <v>532.78739386175243</v>
          </cell>
          <cell r="X36">
            <v>532.78739386175243</v>
          </cell>
        </row>
        <row r="43">
          <cell r="R43">
            <v>269.6875</v>
          </cell>
        </row>
      </sheetData>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tion_48"/>
      <sheetName val="Br48_Summary"/>
      <sheetName val="Br.48_TopSheet "/>
      <sheetName val="Br.48_COM STA"/>
      <sheetName val="Br.48_S.E. No.1"/>
      <sheetName val="Br.48_S.E.No.2"/>
      <sheetName val="Br.48_ SE 3"/>
      <sheetName val="Br.48_S.E.No.4"/>
      <sheetName val="Br.48_D&amp;G"/>
      <sheetName val="Br.48_CRRM"/>
      <sheetName val="Br.48"/>
      <sheetName val="#REF!"/>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ysubco"/>
      <sheetName val="Customs"/>
      <sheetName val="Bill of Quantities-option1"/>
      <sheetName val="Bill of Quantities-option2 pric"/>
      <sheetName val="As Submitted"/>
      <sheetName val="Final BOQ"/>
      <sheetName val="DCP"/>
      <sheetName val="Manholes"/>
      <sheetName val="qty"/>
      <sheetName val="Structures"/>
      <sheetName val="electrical"/>
      <sheetName val="line marking"/>
      <sheetName val="fuel-fox"/>
      <sheetName val="RMCG Beam"/>
      <sheetName val="Sheet4"/>
      <sheetName val="Pavement type 5 &amp; 7"/>
      <sheetName val="Inter block with colourfull top"/>
      <sheetName val="Inter block with colourfull"/>
      <sheetName val="interl blocks (2)"/>
      <sheetName val="11.annex 7 concrete analysi"/>
      <sheetName val="Summary - Opt 2"/>
      <sheetName val="Summary - Opt 1"/>
      <sheetName val="Top Sheet"/>
      <sheetName val="Bill of Quantities -option2"/>
      <sheetName val="Prelims"/>
      <sheetName val="Top Sheet (2)"/>
      <sheetName val="Storm water drainage"/>
      <sheetName val="escalation"/>
      <sheetName val="Sheet1"/>
      <sheetName val="Base &amp; Subbase"/>
      <sheetName val="4 Annex 1 Basic rate"/>
      <sheetName val="Bedding sand drainage"/>
      <sheetName val="missed qty (2)"/>
      <sheetName val="missed qty"/>
      <sheetName val="Bill_of_Quantities-option1"/>
      <sheetName val="Bill_of_Quantities-option2_pric"/>
      <sheetName val="As_Submitted"/>
      <sheetName val="Final_BOQ"/>
      <sheetName val="line_marking"/>
      <sheetName val="RMCG_Beam"/>
      <sheetName val="Pavement_type_5_&amp;_7"/>
      <sheetName val="Inter_block_with_colourfull_top"/>
      <sheetName val="Inter_block_with_colourfull"/>
      <sheetName val="interl_blocks_(2)"/>
      <sheetName val="11_annex_7_concrete_analysi"/>
      <sheetName val="Summary_-_Opt_2"/>
      <sheetName val="Summary_-_Opt_1"/>
      <sheetName val="Top_Sheet"/>
      <sheetName val="Bill_of_Quantities_-option2"/>
      <sheetName val="Top_Sheet_(2)"/>
      <sheetName val="Storm_water_drainage"/>
      <sheetName val="Base_&amp;_Subbase"/>
      <sheetName val="4_Annex_1_Basic_rate"/>
      <sheetName val="Bedding_sand_drainage"/>
      <sheetName val="missed_qty_(2)"/>
      <sheetName val="missed_qty"/>
      <sheetName val="Ave.wtd.rates"/>
      <sheetName val="Material "/>
      <sheetName val="Labour &amp; Plant"/>
      <sheetName val="BASIC"/>
      <sheetName val="Bechtel Norms"/>
      <sheetName val="CS PIPING"/>
      <sheetName val="TECH DATA"/>
      <sheetName val="Design"/>
      <sheetName val="Calendar"/>
      <sheetName val="BC &amp; MNB "/>
      <sheetName val="PRECAST lightconc-II"/>
      <sheetName val="NC-CM"/>
      <sheetName val="FT-05-02IsoBOM"/>
      <sheetName val=""/>
      <sheetName val="slab"/>
      <sheetName val="PROGRAMME"/>
      <sheetName val="PROG SUMMARY"/>
      <sheetName val="banilad"/>
      <sheetName val="Mactan"/>
      <sheetName val="Mandaue"/>
      <sheetName val="10"/>
      <sheetName val="12A"/>
      <sheetName val="12B"/>
      <sheetName val="2A"/>
      <sheetName val="2B"/>
      <sheetName val="2C"/>
      <sheetName val="2D"/>
      <sheetName val="2E"/>
      <sheetName val="2F"/>
      <sheetName val="2G"/>
      <sheetName val="2H"/>
      <sheetName val="3A"/>
      <sheetName val="3B"/>
      <sheetName val="4"/>
      <sheetName val="7A"/>
      <sheetName val="7B"/>
      <sheetName val="8A"/>
      <sheetName val="8B"/>
      <sheetName val="9A"/>
      <sheetName val="9B"/>
      <sheetName val="9C"/>
      <sheetName val="9D"/>
      <sheetName val="9E"/>
      <sheetName val="9F"/>
      <sheetName val="9G"/>
      <sheetName val="9H"/>
      <sheetName val="9I"/>
      <sheetName val="9J"/>
      <sheetName val="9K"/>
      <sheetName val="1"/>
      <sheetName val="Section_by_layers_old"/>
      <sheetName val="ANAL"/>
      <sheetName val="doq"/>
      <sheetName val="SCHEDULE"/>
      <sheetName val="Database"/>
      <sheetName val="schedule nos"/>
      <sheetName val="factors"/>
      <sheetName val="Condition survey"/>
      <sheetName val="A.O.R r1Str"/>
      <sheetName val="A.O.R r1"/>
      <sheetName val="A.O.R (2)"/>
      <sheetName val="11A"/>
      <sheetName val="11B "/>
      <sheetName val="6A"/>
      <sheetName val="6B"/>
      <sheetName val="5"/>
      <sheetName val="13"/>
      <sheetName val="14"/>
      <sheetName val="AoR Finishing"/>
      <sheetName val="Data"/>
      <sheetName val="FORM7"/>
      <sheetName val="Rate Analysis"/>
      <sheetName val="BOQ Ref"/>
      <sheetName val="DSLP"/>
      <sheetName val="Analysis"/>
      <sheetName val="교각1"/>
      <sheetName val="Stru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ardpostand drain"/>
      <sheetName val="Abstract"/>
      <sheetName val="0-25 - Widening"/>
      <sheetName val="25-56 - Raising"/>
      <sheetName val="56-70 - Oneside Widening"/>
      <sheetName val="70-82 Oneside on CanalBank"/>
      <sheetName val="MISC"/>
      <sheetName val="Anal"/>
      <sheetName val="Flexible"/>
      <sheetName val="Material"/>
      <sheetName val="GEN"/>
      <sheetName val="INPUT"/>
      <sheetName val="DIR USED ITEMS"/>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Chap 5"/>
      <sheetName val="Machinery"/>
      <sheetName val="LOCAL RATES"/>
      <sheetName val="Guardpostand_drain"/>
      <sheetName val="0-25_-_Widening"/>
      <sheetName val="25-56_-_Raising"/>
      <sheetName val="56-70_-_Oneside_Widening"/>
      <sheetName val="70-82_Oneside_on_CanalBank"/>
      <sheetName val="DIR_USED_ITEMS"/>
      <sheetName val="Chap_5"/>
      <sheetName val="FT-05-02IsoBOM"/>
      <sheetName val="DETAILED  BOQ"/>
      <sheetName val="Adopted DBM"/>
      <sheetName val="Flanged Beams"/>
      <sheetName val="Rectangular Beam"/>
      <sheetName val="UNP-NCW_"/>
      <sheetName val="GN-ST-10"/>
      <sheetName val="PRECAST lightconc-II"/>
      <sheetName val="4 Annex 1 Basic rate"/>
      <sheetName val="COST"/>
      <sheetName val="Data"/>
      <sheetName val="Assmpns"/>
      <sheetName val="AutoOpen Stub Data"/>
      <sheetName val="B1"/>
      <sheetName val="#REF"/>
      <sheetName val="BASIC RATES"/>
      <sheetName val="Basic"/>
      <sheetName val="analysis"/>
      <sheetName val="Design"/>
      <sheetName val="hyperstatic"/>
      <sheetName val="A.O.R r1Str"/>
      <sheetName val="A.O.R r1"/>
      <sheetName val="A.O.R (2)"/>
      <sheetName val="Debit_Transit"/>
      <sheetName val="master"/>
      <sheetName val="RMC_Debit_Panjar_MB"/>
      <sheetName val="RMC_Debit"/>
      <sheetName val="2.2"/>
      <sheetName val="Details_RMC"/>
      <sheetName val="10.Minor Structure"/>
      <sheetName val="B2.MB_Deck"/>
      <sheetName val="RATE COMPILATION"/>
      <sheetName val="Debit_Pump"/>
      <sheetName val="Details_Transit"/>
      <sheetName val="Debit_RMC"/>
      <sheetName val="BHANDUP"/>
      <sheetName val="Supply_RMC"/>
      <sheetName val="Sheet4"/>
      <sheetName val="CrRajWMM"/>
      <sheetName val="Monthly Turnover (Final)"/>
      <sheetName val="Monthly Programme"/>
      <sheetName val="DATA_PILE_BG"/>
      <sheetName val="DATA_PCC"/>
      <sheetName val="DATA_PILECAP"/>
      <sheetName val="DATA_PILE_RT2"/>
      <sheetName val="DATA_PILE_RT1 "/>
      <sheetName val="DATA_PILE _SM"/>
      <sheetName val="Guardpostand_drain1"/>
      <sheetName val="0-25_-_Widening1"/>
      <sheetName val="25-56_-_Raising1"/>
      <sheetName val="56-70_-_Oneside_Widening1"/>
      <sheetName val="70-82_Oneside_on_CanalBank1"/>
      <sheetName val="DIR_USED_ITEMS1"/>
      <sheetName val="Chap_51"/>
      <sheetName val="LOCAL_RATES"/>
      <sheetName val="Det_Des"/>
      <sheetName val="GR.slab-reinft"/>
      <sheetName val="Bechtel Norms"/>
      <sheetName val="CS PIPING"/>
      <sheetName val="TECH DATA"/>
      <sheetName val="Main"/>
      <sheetName val="Material "/>
      <sheetName val="AmbPtrlCrn"/>
      <sheetName val="MaintOH"/>
      <sheetName val="PlazaElec"/>
      <sheetName val="TollOH"/>
      <sheetName val="Abs PMRL"/>
      <sheetName val="doq"/>
      <sheetName val="Machinery-final"/>
      <sheetName val="Site clearance"/>
      <sheetName val="FORM7"/>
      <sheetName val="ncp"/>
      <sheetName val="BP"/>
      <sheetName val="UNP-NCW "/>
      <sheetName val="BOQ"/>
      <sheetName val="Building Area Method"/>
      <sheetName val="calc"/>
      <sheetName val="288-1"/>
      <sheetName val="basdat"/>
      <sheetName val="Major Br. Statement"/>
      <sheetName val="PROG_DATA"/>
      <sheetName val="01"/>
      <sheetName val="slab"/>
      <sheetName val="BM"/>
      <sheetName val="Box_Detail_case_1"/>
      <sheetName val="AoR Finishing"/>
      <sheetName val="Sheet1"/>
      <sheetName val="Detail Analysis Sheet_for refer"/>
      <sheetName val="C &amp; G RHS"/>
      <sheetName val="Detail In Door Stad"/>
      <sheetName val="Elect."/>
      <sheetName val="Grand Summary"/>
      <sheetName val="Financial"/>
      <sheetName val="Total"/>
      <sheetName val="Cost of O &amp; O"/>
      <sheetName val="Staff Acco."/>
      <sheetName val="07"/>
      <sheetName val="02"/>
      <sheetName val="03"/>
      <sheetName val="04"/>
      <sheetName val="BOQ Distribution"/>
      <sheetName val="NLD - Assum"/>
      <sheetName val="Capex-fixed"/>
      <sheetName val="77S(O)"/>
      <sheetName val="well"/>
      <sheetName val="Rate Analysis"/>
      <sheetName val="basic-final"/>
      <sheetName val="Culverts"/>
      <sheetName val="Bituminous"/>
      <sheetName val="Earthwork"/>
      <sheetName val="Subase"/>
      <sheetName val="s"/>
      <sheetName val="Input_data"/>
      <sheetName val="3. GSB-WMM-SHLD"/>
      <sheetName val="ANNEXURE-A"/>
      <sheetName val="Improvements"/>
      <sheetName val="Labour &amp; Plant"/>
      <sheetName val="PLAN_FEB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refreshError="1"/>
      <sheetData sheetId="15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eam"/>
      <sheetName val="doq"/>
      <sheetName val="27+741(1x12)"/>
      <sheetName val="Transfer"/>
      <sheetName val="01"/>
      <sheetName val="QTY-CRUST-MCW"/>
      <sheetName val="CROSS-SECTION"/>
      <sheetName val="Chpt 1-4 &amp; 13-20"/>
      <sheetName val="BM"/>
      <sheetName val="AOR"/>
      <sheetName val="Br.- 62.98"/>
      <sheetName val="Precalculation"/>
      <sheetName val="MPR_PA_1"/>
      <sheetName val="TYPE-1"/>
      <sheetName val="TYPE-3"/>
      <sheetName val=" AnalysisPCC"/>
      <sheetName val="Analysis-NH-Culverts"/>
      <sheetName val="Detail 1A"/>
      <sheetName val="Rate"/>
      <sheetName val="MRATES"/>
      <sheetName val="4 Annex 1 Basic rate"/>
      <sheetName val="Data"/>
      <sheetName val="(Do not delet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eam"/>
      <sheetName val="doq"/>
      <sheetName val="갑지"/>
      <sheetName val="01"/>
      <sheetName val="p&amp;m"/>
      <sheetName val="DSLP"/>
      <sheetName val="Inventory"/>
      <sheetName val="Timesheet"/>
      <sheetName val="ANAL"/>
      <sheetName val="Sheet1"/>
      <sheetName val="QTY-CRUST-MCW"/>
      <sheetName val="CROSS-SECTION"/>
      <sheetName val="AoR Finishing"/>
      <sheetName val="doq br."/>
      <sheetName val="Debit_Transit"/>
      <sheetName val="basdat"/>
      <sheetName val="data"/>
      <sheetName val="Sheet2"/>
      <sheetName val="Labour"/>
      <sheetName val="ANNEXURE-A"/>
      <sheetName val="Gen Info"/>
      <sheetName val="Machinery-final"/>
      <sheetName val="Site clearance"/>
      <sheetName val="Input"/>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ayworks Bill"/>
      <sheetName val="Bills of Quantities"/>
      <sheetName val="DETAILED  BOQ"/>
      <sheetName val=" AnalysisPCC"/>
      <sheetName val="NLD - Assum"/>
      <sheetName val="Capex-fixed"/>
      <sheetName val="s"/>
      <sheetName val="Basic"/>
      <sheetName val="analysis"/>
      <sheetName val="Machinery"/>
      <sheetName val="Bill-12"/>
      <sheetName val="Basicrates"/>
      <sheetName val="COST"/>
      <sheetName val="S2groupcode"/>
      <sheetName val="Index"/>
      <sheetName val="Material "/>
      <sheetName val="17"/>
      <sheetName val="Intro"/>
      <sheetName val="FT-05-02IsoBOM"/>
      <sheetName val="Anl"/>
      <sheetName val="BP"/>
      <sheetName val="INPUT-DATA"/>
      <sheetName val="PROG_DATA"/>
      <sheetName val="Material"/>
      <sheetName val="Plant &amp;  Machinery"/>
      <sheetName val="Elect."/>
      <sheetName val="4 Annex 1 Basic rat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of cost"/>
      <sheetName val="Prelim.Expense"/>
      <sheetName val="Land"/>
      <sheetName val="Formation"/>
      <sheetName val="Pway abstract"/>
      <sheetName val="Rails &amp; Fastenings"/>
      <sheetName val="Sleepers &amp; fastenings"/>
      <sheetName val="Points &amp; Crossings"/>
      <sheetName val="Ballast"/>
      <sheetName val="Fencing"/>
      <sheetName val="LC"/>
      <sheetName val="Misc."/>
      <sheetName val="Br.Abstract"/>
      <sheetName val="Major Br. Statement"/>
      <sheetName val="Stn&amp;bldg Abs"/>
      <sheetName val="Offices"/>
      <sheetName val="Stations"/>
      <sheetName val="Other S Bldg"/>
      <sheetName val="Quarters"/>
      <sheetName val="Equipment P&amp;M"/>
      <sheetName val="Dismantling"/>
      <sheetName val="D&amp;G charges"/>
      <sheetName val="Major Br_ Statement"/>
      <sheetName val="banilad"/>
      <sheetName val="Mactan"/>
      <sheetName val="Mandaue"/>
      <sheetName val=" Type III"/>
      <sheetName val="BM"/>
      <sheetName val="Pre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1">
          <cell r="H11">
            <v>8512440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macros"/>
      <sheetName val="DSLP"/>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anilad"/>
      <sheetName val="Mactan"/>
      <sheetName val="Mandaue"/>
      <sheetName val="Purlin(7m)"/>
      <sheetName val="dBase"/>
      <sheetName val="Key Assumptions"/>
      <sheetName val="Transfer"/>
      <sheetName val="S4"/>
      <sheetName val="wordsdata"/>
      <sheetName val="BTB"/>
      <sheetName val="cf"/>
      <sheetName val="orders"/>
      <sheetName val="Sheet5"/>
      <sheetName val="Intro"/>
      <sheetName val="strain"/>
      <sheetName val="Form-C4"/>
      <sheetName val="PACK (B)"/>
      <sheetName val="Assumptions"/>
      <sheetName val="analysis"/>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4 Annex 1 Basic rate"/>
      <sheetName val="water prop."/>
      <sheetName val="SITE OVERHEADS"/>
      <sheetName val="Major Br. Statement"/>
      <sheetName val="s"/>
      <sheetName val="Load Details-220kV"/>
      <sheetName val="Bongaon"/>
      <sheetName val="Jeerat"/>
      <sheetName val="NJP"/>
      <sheetName val="ASSAm Gua PBC"/>
      <sheetName val="M+MC"/>
      <sheetName val="JCR TOP(ITEM)-KTRP"/>
      <sheetName val="Khalifa Parkf"/>
      <sheetName val="budget"/>
      <sheetName val="ecc_res"/>
      <sheetName val="LEGEND"/>
      <sheetName val="SPT vs PHI"/>
      <sheetName val="Material "/>
      <sheetName val="horizontal"/>
      <sheetName val="Preliminary expences"/>
      <sheetName val="Survey"/>
      <sheetName val="LAND"/>
      <sheetName val="uti"/>
      <sheetName val="FORMATION"/>
      <sheetName val="E.work "/>
      <sheetName val="SUMMERY 1 (3)"/>
      <sheetName val="EW QTy "/>
      <sheetName val="Side Drain ra "/>
      <sheetName val="side drain sketch  &amp; RA"/>
      <sheetName val="Index 2"/>
      <sheetName val="Walling "/>
      <sheetName val="Walling ra  "/>
      <sheetName val="SKETCH ( WALL ) &amp; R A"/>
      <sheetName val="PWAY"/>
      <sheetName val="Rails &amp; Fastening"/>
      <sheetName val="Sheet10"/>
      <sheetName val="Sleepers &amp; Fastening"/>
      <sheetName val="Points &amp; Crossings"/>
      <sheetName val="SUMMERY 1 (2)"/>
      <sheetName val="qty summary"/>
      <sheetName val="Civil Boq"/>
      <sheetName val="A.O.R r1Str"/>
      <sheetName val="A.O.R r1"/>
      <sheetName val="A.O.R (2)"/>
      <sheetName val="STN WISE EMR"/>
      <sheetName val="Form_A"/>
      <sheetName val="220&amp;132"/>
      <sheetName val="Index"/>
      <sheetName val="Materials "/>
      <sheetName val="PROG_DATA"/>
      <sheetName val="Elite 1 - MBCL"/>
      <sheetName val="Steel-Circular"/>
      <sheetName val="Calendar"/>
      <sheetName val="Report"/>
      <sheetName val="section"/>
      <sheetName val="Annex"/>
      <sheetName val="MA"/>
      <sheetName val="Basic Rates"/>
      <sheetName val="Detail 1A"/>
      <sheetName val="Rate"/>
      <sheetName val="Rate Analysis"/>
      <sheetName val="FORM7"/>
      <sheetName val="RA-markate"/>
      <sheetName val="Construction"/>
      <sheetName val="basic-data"/>
      <sheetName val="mem-property"/>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Key_Assumptions2"/>
      <sheetName val="PACK_(B)2"/>
      <sheetName val="water_prop_2"/>
      <sheetName val="SITE_OVERHEADS2"/>
      <sheetName val="Major_Br__Statement2"/>
      <sheetName val="Str_Dsgn2"/>
      <sheetName val="Ten_Cap2"/>
      <sheetName val="Wind_17_5m2"/>
      <sheetName val="Fdn_Loads2"/>
      <sheetName val="Fdn_Dsgn_Y_(3_3m)2"/>
      <sheetName val="1_Y_(3_3m)2"/>
      <sheetName val="Fdn_Dsgn_X_(3_3m)2"/>
      <sheetName val="1_X_(3_3m)2"/>
      <sheetName val="4_Annex_1_Basic_rate2"/>
      <sheetName val="Load_Details-220kV2"/>
      <sheetName val="ASSAm_Gua_PBC2"/>
      <sheetName val="Khalifa_Parkf2"/>
      <sheetName val="SPT_vs_PHI2"/>
      <sheetName val="JCR_TOP(ITEM)-KTRP2"/>
      <sheetName val="Material_2"/>
      <sheetName val="STN_WISE_EMR2"/>
      <sheetName val="Civil_Boq2"/>
      <sheetName val="Elite_1_-_MBCL2"/>
      <sheetName val="Basic_Rates2"/>
      <sheetName val="Detail_1A2"/>
      <sheetName val="Rate_Analysis2"/>
      <sheetName val="Preliminary_expences2"/>
      <sheetName val="E_work_2"/>
      <sheetName val="SUMMERY_1_(3)2"/>
      <sheetName val="EW_QTy_2"/>
      <sheetName val="Side_Drain_ra_2"/>
      <sheetName val="side_drain_sketch__&amp;_RA2"/>
      <sheetName val="Index_22"/>
      <sheetName val="Walling_2"/>
      <sheetName val="Walling_ra__2"/>
      <sheetName val="SKETCH_(_WALL_)_&amp;_R_A2"/>
      <sheetName val="Rails_&amp;_Fastening2"/>
      <sheetName val="Sleepers_&amp;_Fastening2"/>
      <sheetName val="Points_&amp;_Crossings2"/>
      <sheetName val="SUMMERY_1_(2)2"/>
      <sheetName val="qty_summary2"/>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Key_Assumptions"/>
      <sheetName val="PACK_(B)"/>
      <sheetName val="water_prop_"/>
      <sheetName val="SITE_OVERHEADS"/>
      <sheetName val="Major_Br__Statement"/>
      <sheetName val="Str_Dsgn"/>
      <sheetName val="Ten_Cap"/>
      <sheetName val="Wind_17_5m"/>
      <sheetName val="Fdn_Loads"/>
      <sheetName val="Fdn_Dsgn_Y_(3_3m)"/>
      <sheetName val="1_Y_(3_3m)"/>
      <sheetName val="Fdn_Dsgn_X_(3_3m)"/>
      <sheetName val="1_X_(3_3m)"/>
      <sheetName val="4_Annex_1_Basic_rate"/>
      <sheetName val="Load_Details-220kV"/>
      <sheetName val="ASSAm_Gua_PBC"/>
      <sheetName val="Khalifa_Parkf"/>
      <sheetName val="SPT_vs_PHI"/>
      <sheetName val="JCR_TOP(ITEM)-KTRP"/>
      <sheetName val="Material_"/>
      <sheetName val="STN_WISE_EMR"/>
      <sheetName val="Civil_Boq"/>
      <sheetName val="Elite_1_-_MBCL"/>
      <sheetName val="Basic_Rates"/>
      <sheetName val="Detail_1A"/>
      <sheetName val="Rate_Analysis"/>
      <sheetName val="Preliminary_expences"/>
      <sheetName val="E_work_"/>
      <sheetName val="SUMMERY_1_(3)"/>
      <sheetName val="EW_QTy_"/>
      <sheetName val="Side_Drain_ra_"/>
      <sheetName val="side_drain_sketch__&amp;_RA"/>
      <sheetName val="Index_2"/>
      <sheetName val="Walling_"/>
      <sheetName val="Walling_ra__"/>
      <sheetName val="SKETCH_(_WALL_)_&amp;_R_A"/>
      <sheetName val="Rails_&amp;_Fastening"/>
      <sheetName val="Sleepers_&amp;_Fastening"/>
      <sheetName val="Points_&amp;_Crossings"/>
      <sheetName val="SUMMERY_1_(2)"/>
      <sheetName val="qty_summary"/>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Key_Assumptions1"/>
      <sheetName val="PACK_(B)1"/>
      <sheetName val="water_prop_1"/>
      <sheetName val="SITE_OVERHEADS1"/>
      <sheetName val="Major_Br__Statement1"/>
      <sheetName val="Str_Dsgn1"/>
      <sheetName val="Ten_Cap1"/>
      <sheetName val="Wind_17_5m1"/>
      <sheetName val="Fdn_Loads1"/>
      <sheetName val="Fdn_Dsgn_Y_(3_3m)1"/>
      <sheetName val="1_Y_(3_3m)1"/>
      <sheetName val="Fdn_Dsgn_X_(3_3m)1"/>
      <sheetName val="1_X_(3_3m)1"/>
      <sheetName val="4_Annex_1_Basic_rate1"/>
      <sheetName val="Load_Details-220kV1"/>
      <sheetName val="ASSAm_Gua_PBC1"/>
      <sheetName val="Khalifa_Parkf1"/>
      <sheetName val="SPT_vs_PHI1"/>
      <sheetName val="JCR_TOP(ITEM)-KTRP1"/>
      <sheetName val="Material_1"/>
      <sheetName val="STN_WISE_EMR1"/>
      <sheetName val="Civil_Boq1"/>
      <sheetName val="Elite_1_-_MBCL1"/>
      <sheetName val="Basic_Rates1"/>
      <sheetName val="Detail_1A1"/>
      <sheetName val="Rate_Analysis1"/>
      <sheetName val="Preliminary_expences1"/>
      <sheetName val="E_work_1"/>
      <sheetName val="SUMMERY_1_(3)1"/>
      <sheetName val="EW_QTy_1"/>
      <sheetName val="Side_Drain_ra_1"/>
      <sheetName val="side_drain_sketch__&amp;_RA1"/>
      <sheetName val="Index_21"/>
      <sheetName val="Walling_1"/>
      <sheetName val="Walling_ra__1"/>
      <sheetName val="SKETCH_(_WALL_)_&amp;_R_A1"/>
      <sheetName val="Rails_&amp;_Fastening1"/>
      <sheetName val="Sleepers_&amp;_Fastening1"/>
      <sheetName val="Points_&amp;_Crossings1"/>
      <sheetName val="SUMMERY_1_(2)1"/>
      <sheetName val="qty_summary1"/>
      <sheetName val="A1-Continuous"/>
      <sheetName val="Cable data"/>
      <sheetName val="Table"/>
      <sheetName val="conc-foot-gradeslab"/>
      <sheetName val="Build-up"/>
      <sheetName val="schedule1"/>
      <sheetName val="doq"/>
      <sheetName val="ANAL"/>
      <sheetName val="BP"/>
      <sheetName val="17"/>
      <sheetName val="A_O_R_r1Str"/>
      <sheetName val="A_O_R_r1"/>
      <sheetName val="A_O_R_(2)"/>
      <sheetName val="Budget By Month"/>
      <sheetName val="Tracking"/>
      <sheetName val="Comparison"/>
      <sheetName val="Dropdown list"/>
      <sheetName val="Breaker size"/>
      <sheetName val="CCC-1C-PVC-XLPE"/>
      <sheetName val="CCC-4C-PVC-XLPE"/>
      <sheetName val="CCC-BTS"/>
      <sheetName val="VD-BTS"/>
      <sheetName val="Resistance_Reactance_Cables"/>
      <sheetName val="CTS_1C_PVC_Armoured"/>
      <sheetName val="CTS_1C_PVC_Unarmoured"/>
      <sheetName val="CTS_1C_XLPE_Armoured"/>
      <sheetName val="CTS_1C_XLPE_Unarmoured"/>
      <sheetName val="CTS_3C_PVC_Armoured"/>
      <sheetName val="CTS_3C_PVC_Unarmoured"/>
      <sheetName val="CTS_3C_XLPE_Armoured"/>
      <sheetName val="CTS_3C_XLPE_Unarmoured"/>
      <sheetName val="CTS_4C_PVC_Armoured"/>
      <sheetName val="CTS_4C_PVC_Unarmoured"/>
      <sheetName val="CTS_4C_XLPE_Armoured"/>
      <sheetName val="List-CTS"/>
      <sheetName val="#3E1_GCR"/>
      <sheetName val="BS1"/>
      <sheetName val="Risk Assessment"/>
      <sheetName val="Summary Sheets"/>
      <sheetName val="BOQ-Roadworks"/>
      <sheetName val="Detail In Door Stad"/>
      <sheetName val="Details of CS"/>
      <sheetName val="Crust &amp; Width of CS"/>
      <sheetName val="Input"/>
      <sheetName val="288-1"/>
      <sheetName val="data"/>
      <sheetName val="basdat"/>
      <sheetName val="Material"/>
      <sheetName val="BOQ Distribution"/>
      <sheetName val="loadcal"/>
      <sheetName val="Staff Acco."/>
      <sheetName val="SECPROP"/>
      <sheetName val="CABLENOS."/>
      <sheetName val="SOR"/>
      <sheetName val="Labour &amp; Plant"/>
      <sheetName val="Machinery"/>
      <sheetName val="procurement"/>
      <sheetName val="Gen Info"/>
      <sheetName val="Abs PMRL"/>
      <sheetName val="Debit_Transit"/>
      <sheetName val="STATUE"/>
      <sheetName val="BALAN1"/>
      <sheetName val="hyperstatic"/>
      <sheetName val="M"/>
      <sheetName val="NC-CM"/>
      <sheetName val="DATA_PILE_BG"/>
      <sheetName val="DATA_PCC"/>
      <sheetName val="DATA_PILECAP"/>
      <sheetName val="DATA_PILE_RT2"/>
      <sheetName val="DATA_PILE_RT1 "/>
      <sheetName val="DATA_PILE _SM"/>
      <sheetName val="BP-Other strs"/>
      <sheetName val="Box-Detour"/>
      <sheetName val="Elect."/>
      <sheetName val="Structures"/>
      <sheetName val="Built Up"/>
      <sheetName val="Horizontal profile"/>
      <sheetName val="Cut&amp;Grub"/>
      <sheetName val="GSB+WMM"/>
      <sheetName val="C &amp; G RHS"/>
      <sheetName val="Input Sheet"/>
      <sheetName val="Box- Girder"/>
      <sheetName val="Labour"/>
      <sheetName val="07"/>
    </sheetNames>
    <sheetDataSet>
      <sheetData sheetId="0" refreshError="1">
        <row r="1">
          <cell r="A1" t="str">
            <v>ORISSA State Electricity Board, - GRIDCO</v>
          </cell>
        </row>
        <row r="2">
          <cell r="A2" t="str">
            <v>220 / 132kV S/S CONTROL ROOM BUILDING</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ORISSA State Electricity Board, - GRIDCO</v>
          </cell>
        </row>
      </sheetData>
      <sheetData sheetId="17">
        <row r="1">
          <cell r="A1" t="str">
            <v>ORISSA State Electricity Board, - GRIDCO</v>
          </cell>
        </row>
      </sheetData>
      <sheetData sheetId="18">
        <row r="1">
          <cell r="A1" t="str">
            <v>ORISSA State Electricity Board, - GRIDCO</v>
          </cell>
        </row>
      </sheetData>
      <sheetData sheetId="19">
        <row r="1">
          <cell r="A1" t="str">
            <v>ORISSA State Electricity Board, - GRIDCO</v>
          </cell>
        </row>
      </sheetData>
      <sheetData sheetId="20">
        <row r="1">
          <cell r="A1" t="str">
            <v>ORISSA State Electricity Board, - GRIDCO</v>
          </cell>
        </row>
      </sheetData>
      <sheetData sheetId="21">
        <row r="1">
          <cell r="A1" t="str">
            <v>ORISSA State Electricity Board, - GRIDCO</v>
          </cell>
        </row>
      </sheetData>
      <sheetData sheetId="22">
        <row r="1">
          <cell r="A1" t="str">
            <v>ORISSA State Electricity Board, - GRIDCO</v>
          </cell>
        </row>
      </sheetData>
      <sheetData sheetId="23">
        <row r="1">
          <cell r="A1" t="str">
            <v>ORISSA State Electricity Board, - GRIDCO</v>
          </cell>
        </row>
      </sheetData>
      <sheetData sheetId="24">
        <row r="1">
          <cell r="A1" t="str">
            <v>ORISSA State Electricity Board, - GRIDCO</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A1" t="str">
            <v>ORISSA State Electricity Board, - GRIDCO</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1">
          <cell r="A1" t="str">
            <v>ORISSA State Electricity Board, - GRIDCO</v>
          </cell>
        </row>
      </sheetData>
      <sheetData sheetId="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5">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6">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4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5">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56" refreshError="1"/>
      <sheetData sheetId="57" refreshError="1"/>
      <sheetData sheetId="58" refreshError="1"/>
      <sheetData sheetId="59" refreshError="1"/>
      <sheetData sheetId="60" refreshError="1"/>
      <sheetData sheetId="6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3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3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ow r="1">
          <cell r="A1" t="str">
            <v>ORISSA State Electricity Board, - GRIDCO</v>
          </cell>
        </row>
      </sheetData>
      <sheetData sheetId="174"/>
      <sheetData sheetId="175">
        <row r="1">
          <cell r="A1" t="str">
            <v>ORISSA State Electricity Board, - GRIDCO</v>
          </cell>
        </row>
      </sheetData>
      <sheetData sheetId="176">
        <row r="1">
          <cell r="A1" t="str">
            <v>ORISSA State Electricity Board, - GRIDCO</v>
          </cell>
        </row>
      </sheetData>
      <sheetData sheetId="177"/>
      <sheetData sheetId="178">
        <row r="1">
          <cell r="A1" t="str">
            <v>ORISSA State Electricity Board, - GRIDCO</v>
          </cell>
        </row>
      </sheetData>
      <sheetData sheetId="179"/>
      <sheetData sheetId="180"/>
      <sheetData sheetId="181"/>
      <sheetData sheetId="182"/>
      <sheetData sheetId="183"/>
      <sheetData sheetId="184"/>
      <sheetData sheetId="185"/>
      <sheetData sheetId="186"/>
      <sheetData sheetId="18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8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8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38">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39">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0">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1">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2">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3">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4">
        <row r="1">
          <cell r="A1" t="str">
            <v>This document is the property of Larsen &amp; Toubro Limited, ECC Division - EDRC and must not be passed on to any third person or firm not authorised by us, nor be copied/made use of in full or part by such person or firm without our prior permission writing</v>
          </cell>
        </row>
      </sheetData>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undation(V)"/>
      <sheetName val="substructure(V)"/>
      <sheetName val="RCC SUP(V)"/>
      <sheetName val="PSC SUP(V)"/>
      <sheetName val="APPROCH WITH REIN.(V)"/>
      <sheetName val="APPROCH WITH CANTI.(V)"/>
      <sheetName val="Approch with reinforced"/>
      <sheetName val="counterf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s"/>
      <sheetName val="INPUT-DATA"/>
      <sheetName val="pier"/>
      <sheetName val="Pier-rcc-design"/>
      <sheetName val="Sheet1"/>
      <sheetName val="piles"/>
      <sheetName val="pile-cap"/>
      <sheetName val="foundation(V)"/>
      <sheetName val="basdat"/>
      <sheetName val="cantilever"/>
      <sheetName val="CABLE"/>
      <sheetName val="number"/>
      <sheetName val="Gen Info"/>
      <sheetName val="C-1"/>
      <sheetName val="C-10"/>
      <sheetName val="C-11"/>
      <sheetName val="C-12"/>
      <sheetName val="C-2"/>
      <sheetName val="C-3"/>
      <sheetName val="C-4"/>
      <sheetName val="C-5"/>
      <sheetName val="C-5A"/>
      <sheetName val="C-6"/>
      <sheetName val="C-6A"/>
      <sheetName val="C-7"/>
      <sheetName val="C-8"/>
      <sheetName val="C-9"/>
      <sheetName val=" AnalysisPCC"/>
      <sheetName val="A.O.R."/>
      <sheetName val="Rec"/>
      <sheetName val="CBL01"/>
      <sheetName val="2.Design_Data"/>
      <sheetName val="17.b ULS BP Re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4 Annex 1 Basic rate"/>
      <sheetName val="Control"/>
      <sheetName val="scurve calc (2)"/>
      <sheetName val="DETAILED  BOQ"/>
      <sheetName val="Design"/>
      <sheetName val="FT-05-02IsoBOM"/>
      <sheetName val="TBAL9697 -group wise  sdpl"/>
      <sheetName val="strain"/>
      <sheetName val="factors"/>
      <sheetName val="p&amp;m"/>
      <sheetName val="refer"/>
      <sheetName val="RCC,Ret. Wall"/>
      <sheetName val="Build-up"/>
      <sheetName val="CABLE"/>
      <sheetName val="number"/>
      <sheetName val="ANAL"/>
      <sheetName val="Staff_Acco_"/>
      <sheetName val="Tel__"/>
      <sheetName val="Ext_light"/>
      <sheetName val="Staff_Acco_1"/>
      <sheetName val="basic-data"/>
      <sheetName val="mem-property"/>
      <sheetName val="Material "/>
      <sheetName val="FORM7"/>
      <sheetName val="SPT vs PHI"/>
      <sheetName val="4_Annex_1_Basic_rate"/>
      <sheetName val="Load Details(B2)"/>
      <sheetName val="Detail P&amp;L"/>
      <sheetName val="Assumption Sheet"/>
      <sheetName val="COLUMN"/>
      <sheetName val="PRECAST lightconc-II"/>
      <sheetName val="Legal Risk Analysis"/>
      <sheetName val="CFLOW"/>
      <sheetName val="APPENDIX B-1"/>
      <sheetName val="Bill 3.1"/>
      <sheetName val="Gujrat"/>
      <sheetName val="SCHEDULE OF RATES"/>
      <sheetName val="UNP-NCW "/>
      <sheetName val="Cable data"/>
      <sheetName val="Table"/>
      <sheetName val="DETAILED__BOQ"/>
      <sheetName val="Cable_data"/>
      <sheetName val="Civil Works"/>
      <sheetName val="Bill 3 - Site Works"/>
      <sheetName val="GR.slab-reinft"/>
      <sheetName val="schedule1"/>
      <sheetName val="Precalculation"/>
      <sheetName val="Boq Block A"/>
      <sheetName val="sumary"/>
      <sheetName val="Rate Analysis"/>
      <sheetName val="Xenon(R2)"/>
      <sheetName val="BOQ"/>
      <sheetName val="2gii"/>
      <sheetName val="analysis"/>
      <sheetName val="Fill this out first..."/>
      <sheetName val="Sheet3"/>
      <sheetName val="SCHEDULE (3)"/>
      <sheetName val="Database"/>
      <sheetName val="schedule nos"/>
      <sheetName val="INPUT-DATA"/>
      <sheetName val="Sqn_Abs_G_6_ "/>
      <sheetName val="WO_Abs _G_2_ 6 DUs"/>
      <sheetName val="Air_Abs_G_6_ 23 DUs"/>
      <sheetName val="4-Int- ele(RA)"/>
      <sheetName val="Transfer"/>
      <sheetName val="3MLKQ"/>
      <sheetName val="estimate"/>
      <sheetName val="M+MC"/>
      <sheetName val="INDIGINEOUS ITEMS "/>
      <sheetName val="BTB"/>
      <sheetName val="cf"/>
      <sheetName val="orders"/>
      <sheetName val="BLOCK-A (MEA.SHEET)"/>
      <sheetName val="SITE OVERHEADS"/>
      <sheetName val="Costing"/>
      <sheetName val="jobhist"/>
      <sheetName val="2004"/>
      <sheetName val="Detail 1A"/>
      <sheetName val="IO List"/>
      <sheetName val="S1BOQ"/>
      <sheetName val="Input"/>
      <sheetName val="Activity"/>
      <sheetName val="Crew"/>
      <sheetName val="Piping"/>
      <sheetName val="Pipe Supports"/>
      <sheetName val="BOQ (2)"/>
      <sheetName val="#REF"/>
      <sheetName val="RA-markate"/>
      <sheetName val="Parameter"/>
      <sheetName val="1_Project_Profile"/>
      <sheetName val="banilad"/>
      <sheetName val="Mactan"/>
      <sheetName val="Mandaue"/>
      <sheetName val="Asia Revised 10-1-07"/>
      <sheetName val="All Capital Plan P+L 10-1-07"/>
      <sheetName val="CP08 (2)"/>
      <sheetName val="Planning File 10-1-07"/>
      <sheetName val="Box- Girder"/>
      <sheetName val="Basement Budget"/>
      <sheetName val="std"/>
      <sheetName val="Lease rents"/>
      <sheetName val="DLC lookups"/>
      <sheetName val="CCTV_EST1"/>
      <sheetName val="Quote Sheet"/>
      <sheetName val="labour coeff"/>
      <sheetName val="Works - Quote Sheet"/>
      <sheetName val="Gen Info"/>
      <sheetName val="Indirect expenses"/>
      <sheetName val="Mat_Cost"/>
      <sheetName val="Cost_Any."/>
      <sheetName val="LIST OF MAKE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procurement"/>
      <sheetName val="Break up Sheet"/>
      <sheetName val="Headings"/>
      <sheetName val="Bed Class"/>
      <sheetName val="Cd"/>
      <sheetName val="Detail"/>
      <sheetName val="Pile cap"/>
      <sheetName val="ABB"/>
      <sheetName val="GE"/>
      <sheetName val="Loads"/>
      <sheetName val="SPILL OVER"/>
      <sheetName val="s"/>
      <sheetName val="Mat.Cost"/>
      <sheetName val="Sheet2"/>
      <sheetName val="Cable-data"/>
      <sheetName val="Summary"/>
      <sheetName val="GF Columns"/>
      <sheetName val="DATA"/>
      <sheetName val="DTF Summary"/>
      <sheetName val="Codes"/>
      <sheetName val="BHANDUP"/>
      <sheetName val="macros"/>
      <sheetName val="Rate"/>
      <sheetName val="Cover"/>
      <sheetName val="사진"/>
      <sheetName val="Intro."/>
      <sheetName val="ACS(1)"/>
      <sheetName val="FAS-C(4)"/>
      <sheetName val="Form 6"/>
      <sheetName val="BOQ_Direct_selling cost"/>
      <sheetName val="#REF!"/>
      <sheetName val="VCH-SLC"/>
      <sheetName val="Supplier"/>
      <sheetName val="WWR"/>
      <sheetName val="Brand"/>
      <sheetName val="PackSize"/>
      <sheetName val="PackagingType"/>
      <sheetName val="Plant"/>
      <sheetName val="ProductHierarchy"/>
      <sheetName val="PurchGroup"/>
      <sheetName val="Sub-brand"/>
      <sheetName val="UOM"/>
      <sheetName val="Variant"/>
      <sheetName val="MASTER_RATE ANALYSIS"/>
      <sheetName val="Cost summary"/>
      <sheetName val="doq"/>
      <sheetName val="Intro"/>
      <sheetName val="Material"/>
      <sheetName val="Zone"/>
      <sheetName val="Vendor"/>
      <sheetName val="Direct cost shed A-2 "/>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1"/>
      <sheetName val="C-10"/>
      <sheetName val="C-11"/>
      <sheetName val="C-12"/>
      <sheetName val="C-2"/>
      <sheetName val="C-3"/>
      <sheetName val="C-4"/>
      <sheetName val="C-5"/>
      <sheetName val="C-5A"/>
      <sheetName val="C-6"/>
      <sheetName val="C-6A"/>
      <sheetName val="C-7"/>
      <sheetName val="C-8"/>
      <sheetName val="C-9"/>
      <sheetName val="01"/>
      <sheetName val="A.O.R."/>
      <sheetName val="key dates"/>
      <sheetName val="Actuals"/>
      <sheetName val="Inventory"/>
      <sheetName val=" Resource list"/>
      <sheetName val="Labour"/>
      <sheetName val="THANE SITE"/>
      <sheetName val="BOQ Distribution"/>
      <sheetName val="FF Inst RA 08 Inst 03"/>
      <sheetName val="Cover sheet"/>
      <sheetName val="AOQ-new "/>
      <sheetName val="water prop."/>
      <sheetName val="Elect."/>
      <sheetName val="Assumptions"/>
      <sheetName val="specification options"/>
      <sheetName val="Estimation"/>
      <sheetName val="Annex"/>
      <sheetName val="Contract BOQ"/>
      <sheetName val="concrete"/>
      <sheetName val="beam-reinft-IIInd floor"/>
      <sheetName val="Maint"/>
      <sheetName val="Housek"/>
      <sheetName val="beam-reinft-machine rm"/>
      <sheetName val="calcul"/>
      <sheetName val="T1 WO"/>
      <sheetName val="M.R.List (2)"/>
      <sheetName val="Aseet1998"/>
      <sheetName val="Balance Sheet "/>
      <sheetName val="Basic"/>
      <sheetName val="bs BP 04 SA"/>
      <sheetName val="外気負荷"/>
      <sheetName val="Legend"/>
      <sheetName val="SCHEDULE"/>
      <sheetName val="GBW"/>
      <sheetName val="VIWSCo1"/>
      <sheetName val="REf"/>
      <sheetName val="saihous.ele"/>
      <sheetName val="Cost Index"/>
      <sheetName val="Bidform"/>
      <sheetName val="Project_Brief"/>
      <sheetName val="Labels"/>
      <sheetName val=" IO List"/>
      <sheetName val="SSR _ NSSR Market final"/>
      <sheetName val="DG Works (Supply)"/>
      <sheetName val="Indirect_x0005__x0000__x0000__x0000__x0000_쌳ᎈ駜/"/>
      <sheetName val="PCC"/>
      <sheetName val="MG"/>
      <sheetName val="Staff_Acco_6"/>
      <sheetName val="Tel__3"/>
      <sheetName val="Ext_light3"/>
      <sheetName val="Staff_Acco_7"/>
      <sheetName val="4_Annex_1_Basic_rate3"/>
      <sheetName val="DETAILED__BOQ3"/>
      <sheetName val="Detail_In_Door_Stad3"/>
      <sheetName val="Project_Details__3"/>
      <sheetName val="scurve_calc_(2)3"/>
      <sheetName val="Detail_P&amp;L3"/>
      <sheetName val="Assumption_Sheet3"/>
      <sheetName val="TBAL9697_-group_wise__sdpl3"/>
      <sheetName val="Bill_3_-_Site_Works2"/>
      <sheetName val="RCC,Ret__Wall3"/>
      <sheetName val="Load_Details(B2)3"/>
      <sheetName val="SCHEDULE_OF_RATES3"/>
      <sheetName val="APPENDIX_B-13"/>
      <sheetName val="Bill_3_13"/>
      <sheetName val="Legal_Risk_Analysis3"/>
      <sheetName val="PRECAST_lightconc-II3"/>
      <sheetName val="GR_slab-reinft2"/>
      <sheetName val="Fill_this_out_first___2"/>
      <sheetName val="Boq_Block_A2"/>
      <sheetName val="Rate_Analysis2"/>
      <sheetName val="Cable_data3"/>
      <sheetName val="Civil_Works2"/>
      <sheetName val="SCHEDULE_(3)2"/>
      <sheetName val="schedule_nos2"/>
      <sheetName val="Material_2"/>
      <sheetName val="SPT_vs_PHI2"/>
      <sheetName val="IO_List2"/>
      <sheetName val="Pipe_Supports2"/>
      <sheetName val="BOQ_(2)2"/>
      <sheetName val="Box-_Girder2"/>
      <sheetName val="INDIGINEOUS_ITEMS_2"/>
      <sheetName val="Basement_Budget2"/>
      <sheetName val="SITE_OVERHEADS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Mat_Cost2"/>
      <sheetName val="GF_Columns1"/>
      <sheetName val="Form_61"/>
      <sheetName val="BOQ_Direct_selling_cost1"/>
      <sheetName val="UNP-NCW_1"/>
      <sheetName val="Intro_"/>
      <sheetName val="MASTER_RATE_ANALYSIS1"/>
      <sheetName val="Contract_BOQ"/>
      <sheetName val="Elite_1_-_MBCL"/>
      <sheetName val="Cost_summary"/>
      <sheetName val="Direct_cost_shed_A-2_"/>
      <sheetName val="_Resource_list"/>
      <sheetName val="THANE_SITE"/>
      <sheetName val="BOQ_Distribution"/>
      <sheetName val="key_dates"/>
      <sheetName val="specification_options"/>
      <sheetName val="FF_Inst_RA_08_Inst_03"/>
      <sheetName val="beam-reinft-machine_rm"/>
      <sheetName val="T1_WO"/>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SUMMARY-client"/>
      <sheetName val="RA"/>
      <sheetName val="Blr hire"/>
      <sheetName val="STAFFSCHED "/>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1.00"/>
      <sheetName val="col-reinft1"/>
      <sheetName val="Basic Rates"/>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1-Pop Proj"/>
      <sheetName val="ecc_res"/>
      <sheetName val="Location"/>
      <sheetName val="Annexue B"/>
      <sheetName val="Lowside"/>
      <sheetName val="Indirect_x0005_"/>
      <sheetName val="A-General"/>
      <sheetName val="BM"/>
      <sheetName val="LL-Normal"/>
      <sheetName val="XL4Poppy"/>
      <sheetName val="SCH"/>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Indirect_x0005_????쌳ᎈ駜/"/>
      <sheetName val=" B3"/>
      <sheetName val=" B1"/>
      <sheetName val="Chennai"/>
      <sheetName val="Rollup"/>
      <sheetName val="Resource"/>
      <sheetName val="288-1"/>
      <sheetName val="Rate Ana"/>
      <sheetName val="RIP1"/>
      <sheetName val="FitOutConfCentre"/>
      <sheetName val="Introduction"/>
      <sheetName val="Old"/>
      <sheetName val="Operating Statistics"/>
      <sheetName val="Financials"/>
      <sheetName val="Manpower"/>
      <sheetName val="BC &amp; MNB "/>
      <sheetName val="Indirect_x0005__x0000__x0000__x0000__x0000_쌳ᎈ駜_"/>
      <sheetName val="SC Cost MAR 02"/>
      <sheetName val="Desgn(zone I)"/>
      <sheetName val="Lead"/>
      <sheetName val="basdat"/>
      <sheetName val="Lstsub"/>
      <sheetName val="$ KURLARI"/>
      <sheetName val="Indirect_x0005__x0000__x0000__"/>
      <sheetName val="Boq (Main Building)"/>
      <sheetName val="PA- Consutant "/>
      <sheetName val="Civil BOQ"/>
      <sheetName val="P&amp;LSum"/>
      <sheetName val="주관사업"/>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11-hsd"/>
      <sheetName val="2-utility"/>
      <sheetName val="[saihous.ele.xls]Indirect_x0005__x0000__x0000__x0000__x0000_"/>
      <sheetName val="EMLWorkstations"/>
      <sheetName val="EMLLaptops"/>
      <sheetName val="EMLServers"/>
      <sheetName val="149"/>
      <sheetName val="DATA_PILE_BG"/>
      <sheetName val="DATA_PCC"/>
      <sheetName val="DATA_PILECAP"/>
      <sheetName val="DATA_PILE_RT2"/>
      <sheetName val="DATA_PILE_RT1 "/>
      <sheetName val="DATA_PILE _SM"/>
      <sheetName val="Quotation"/>
      <sheetName val="BP"/>
      <sheetName val="Contractor &amp; Material Price"/>
      <sheetName val="AoR Finishing"/>
      <sheetName val="sc-mar2000"/>
      <sheetName val="sc-sepVdec99"/>
      <sheetName val="Timesheet"/>
      <sheetName val="Analysis-NH-Roads"/>
      <sheetName val="Materials "/>
      <sheetName val="DATA_PRG"/>
      <sheetName val="REL"/>
      <sheetName val="INPUT SHEET"/>
      <sheetName val="dBase"/>
      <sheetName val="loadcal"/>
      <sheetName val="BAL SHEET"/>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sheetName val="contract"/>
      <sheetName val="invoice"/>
      <sheetName val="1,4,13-.scope"/>
      <sheetName val="scurve"/>
      <sheetName val="Transfer"/>
      <sheetName val="BOQ -Temporary Diversion works"/>
      <sheetName val="BOQ -Road Works"/>
      <sheetName val="1,4,13-_scope"/>
      <sheetName val="concrete"/>
      <sheetName val="beam-reinft-IIInd floor"/>
      <sheetName val="REL"/>
      <sheetName val="conc-foot-gradeslab"/>
      <sheetName val="Staff Acco."/>
      <sheetName val="water prop."/>
      <sheetName val="Rate Analysis"/>
      <sheetName val="COLUMN"/>
      <sheetName val="ANNEXURE-A"/>
      <sheetName val="beam-reinft"/>
      <sheetName val="basic from sep-12"/>
      <sheetName val="DETAILED  BOQ"/>
      <sheetName val="RA-markate"/>
      <sheetName val="Steel-Circular"/>
      <sheetName val="Sheet5"/>
      <sheetName val="Annex"/>
      <sheetName val="nc-m"/>
      <sheetName val="M+MC"/>
      <sheetName val="288-1"/>
      <sheetName val="Inventory"/>
      <sheetName val="Summary"/>
      <sheetName val="TBAL9697 -group wise  sdpl"/>
      <sheetName val="QMCT"/>
      <sheetName val="220 11  BS "/>
      <sheetName val=""/>
      <sheetName val="R2"/>
      <sheetName val="(31)"/>
      <sheetName val="#REF"/>
      <sheetName val="Index"/>
      <sheetName val="UNP-NCW "/>
      <sheetName val="Labour"/>
      <sheetName val="Material"/>
      <sheetName val="Plant &amp;  Machinery"/>
      <sheetName val="PROG_DATA"/>
      <sheetName val="Cover sheet"/>
      <sheetName val="BOQ"/>
      <sheetName val="Major Material - Unit"/>
      <sheetName val="P&amp;E - T"/>
      <sheetName val="P&amp;E - U"/>
      <sheetName val="4 Annex 1 Basic rate"/>
      <sheetName val="PNM Justi"/>
      <sheetName val="Bar"/>
      <sheetName val="SOR"/>
      <sheetName val="Machinery"/>
      <sheetName val="STEEL"/>
      <sheetName val="Schedule"/>
      <sheetName val="procurement"/>
      <sheetName val="doq"/>
      <sheetName val="Materials "/>
      <sheetName val="LOCAL RATES"/>
      <sheetName val="1,4,13-_scope1"/>
      <sheetName val="BOQ_-Temporary_Diversion_works"/>
      <sheetName val="BOQ_-Road_Works"/>
      <sheetName val="beam-reinft-IIInd_floor"/>
      <sheetName val="Staff_Acco_"/>
      <sheetName val="water_prop_"/>
      <sheetName val="Rate_Analysis"/>
      <sheetName val="basic_from_sep-12"/>
      <sheetName val="DETAILED__BOQ"/>
      <sheetName val="TBAL9697_-group_wise__sdpl"/>
      <sheetName val="220_11__BS_"/>
      <sheetName val="1,4,13-_scope2"/>
      <sheetName val="BOQ_-Temporary_Diversion_works1"/>
      <sheetName val="BOQ_-Road_Works1"/>
      <sheetName val="beam-reinft-IIInd_floor1"/>
      <sheetName val="Staff_Acco_1"/>
      <sheetName val="water_prop_1"/>
      <sheetName val="Rate_Analysis1"/>
      <sheetName val="basic_from_sep-121"/>
      <sheetName val="DETAILED__BOQ1"/>
      <sheetName val="TBAL9697_-group_wise__sdpl1"/>
      <sheetName val="220_11__BS_1"/>
    </sheetNames>
    <sheetDataSet>
      <sheetData sheetId="0">
        <row r="126">
          <cell r="K126">
            <v>794288927.80036044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bill 12"/>
      <sheetName val="bill 11"/>
      <sheetName val="bill10"/>
      <sheetName val="bill9"/>
      <sheetName val="bill 8"/>
      <sheetName val="bill7"/>
      <sheetName val="bill 6C"/>
      <sheetName val="bill6B "/>
      <sheetName val="bill 6A "/>
      <sheetName val="bill 5 "/>
      <sheetName val="bill 4B"/>
      <sheetName val="bill 4A"/>
      <sheetName val="bill3"/>
      <sheetName val="bill2"/>
      <sheetName val="bill1"/>
      <sheetName val="Rest Area"/>
      <sheetName val="Bypass Cost (2)"/>
      <sheetName val="RE Wall Calculation"/>
      <sheetName val="CHUTE DRAIN"/>
      <sheetName val="Stone Pitching"/>
      <sheetName val="Energy Basin"/>
      <sheetName val="Annex-IX"/>
      <sheetName val="curve"/>
      <sheetName val="DL 5.5"/>
      <sheetName val="AL 5.5"/>
      <sheetName val="DL 7.0"/>
      <sheetName val="AL 7.0"/>
      <sheetName val="Cycle track 2.0M"/>
      <sheetName val="SR 7.0M Railway Line"/>
      <sheetName val="SR 5.5M toe drain"/>
      <sheetName val="TCS XIII A"/>
      <sheetName val="TCS XII A"/>
      <sheetName val="TCS XI B"/>
      <sheetName val="TCS XI A"/>
      <sheetName val="TCS X B"/>
      <sheetName val="TCS X A"/>
      <sheetName val="TCS IX A"/>
      <sheetName val="Summary"/>
      <sheetName val="ABSTRACT"/>
      <sheetName val="Cost Estimate"/>
      <sheetName val="CS Schedule"/>
      <sheetName val="TCS I"/>
      <sheetName val="TCS II"/>
      <sheetName val="TCS VIII A"/>
      <sheetName val="TCS VII B"/>
      <sheetName val="TCS IIIA"/>
      <sheetName val="TCS III C"/>
      <sheetName val="TCS IV"/>
      <sheetName val="TCS IV A"/>
      <sheetName val="TCS V"/>
      <sheetName val="TCS V A"/>
      <sheetName val="TCS IV C"/>
      <sheetName val="TCS IV B"/>
      <sheetName val=" TCS IV A"/>
      <sheetName val="TCS III B"/>
      <sheetName val="TCS III A"/>
      <sheetName val="TCS II B"/>
      <sheetName val="TCS I B"/>
      <sheetName val="6L bridge tapering"/>
      <sheetName val="SR APPROCHES 7.0M"/>
      <sheetName val="SR 7.0M toe drain "/>
      <sheetName val="SR BUILT UP 7.0M"/>
      <sheetName val="MAJ"/>
      <sheetName val="MIN"/>
      <sheetName val="BUS"/>
      <sheetName val="TRUCK"/>
      <sheetName val="TOLL"/>
      <sheetName val="DR1.5"/>
      <sheetName val="Diversn"/>
      <sheetName val="Annexure-X"/>
      <sheetName val="Envionmnt - Utility-Social"/>
      <sheetName val="Add LA Cost"/>
      <sheetName val="4lane  at Junction"/>
      <sheetName val="TRPZ 1.00 "/>
      <sheetName val="M DR"/>
      <sheetName val="BUS BAY"/>
      <sheetName val="TOE DRAIN"/>
      <sheetName val="DR1"/>
      <sheetName val="TLY"/>
      <sheetName val="Total"/>
      <sheetName val="TCS IV-B1"/>
      <sheetName val="Curve Widening"/>
      <sheetName val="TCS IVA"/>
      <sheetName val="TCS V.1"/>
      <sheetName val="TCS VA"/>
      <sheetName val="TCS VI"/>
      <sheetName val="TCS VIA"/>
      <sheetName val="TCS VII"/>
      <sheetName val="TCS VIIA"/>
      <sheetName val="TCS VIII"/>
      <sheetName val="TCS III-D"/>
      <sheetName val="TCS II-B"/>
      <sheetName val="TCS I-B"/>
      <sheetName val="BB"/>
      <sheetName val="Bypass Cost"/>
      <sheetName val="Sheet5"/>
      <sheetName val="BOQ"/>
      <sheetName val="RCB &amp; MCB"/>
      <sheetName val="Structure length "/>
      <sheetName val="Schedule H (2)"/>
      <sheetName val="Schedule H"/>
      <sheetName val="Schedule H (L)"/>
      <sheetName val="HIP REPORT-PKG-4"/>
      <sheetName val="HIP REPORT-PKG-2"/>
      <sheetName val="HIP REPORT-PKG-1"/>
      <sheetName val="Road Marking"/>
      <sheetName val="Diversion"/>
      <sheetName val="Curve Widening 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sheetName val="Main"/>
      <sheetName val="Sect.prop"/>
      <sheetName val="Ro"/>
      <sheetName val="ANAL"/>
    </sheetNames>
    <sheetDataSet>
      <sheetData sheetId="0" refreshError="1"/>
      <sheetData sheetId="1" refreshError="1">
        <row r="14">
          <cell r="H14">
            <v>220</v>
          </cell>
        </row>
        <row r="21">
          <cell r="H21">
            <v>100</v>
          </cell>
        </row>
        <row r="25">
          <cell r="H25">
            <v>40</v>
          </cell>
        </row>
        <row r="28">
          <cell r="H28">
            <v>10</v>
          </cell>
        </row>
      </sheetData>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Bill(4)"/>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inWords"/>
      <sheetName val="data"/>
      <sheetName val="BOQ"/>
      <sheetName val="FT-001_R0"/>
      <sheetName val="FT-05-02_R0"/>
      <sheetName val="e220-66kV_"/>
      <sheetName val="FORM7"/>
      <sheetName val="Closing"/>
      <sheetName val="Risk Te. Co."/>
      <sheetName val="Informa."/>
      <sheetName val="col-reinft1"/>
      <sheetName val="dBase"/>
      <sheetName val="Staff Acco."/>
      <sheetName val="M+MC"/>
      <sheetName val="Meas.-Hotel Part"/>
      <sheetName val="CS Appl Summary"/>
      <sheetName val="top sh."/>
      <sheetName val="cal"/>
      <sheetName val="AH cal"/>
      <sheetName val="load cycle"/>
      <sheetName val="Material "/>
      <sheetName val="Labour &amp; Plant"/>
      <sheetName val="BASIC DATA"/>
      <sheetName val="OHDETAIL"/>
      <sheetName val="JCR TOP(ITEM)-KTRP"/>
      <sheetName val="Main"/>
      <sheetName val="ANAL"/>
      <sheetName val="Master data"/>
      <sheetName val="Table 4"/>
      <sheetName val="CRM"/>
      <sheetName val="BUD 07-08"/>
      <sheetName val="Improvements"/>
      <sheetName val="water prop."/>
      <sheetName val="Material"/>
      <sheetName val="General Data"/>
      <sheetName val="Battr1"/>
      <sheetName val="SILICATE"/>
      <sheetName val="Civil &amp; design"/>
      <sheetName val="box-12"/>
      <sheetName val="Sheet4"/>
      <sheetName val="travel_per"/>
      <sheetName val="basdat"/>
      <sheetName val="CODE"/>
      <sheetName val="BOQ Distribution"/>
      <sheetName val="Inventory"/>
      <sheetName val="BOQ-Roadworks"/>
      <sheetName val="0"/>
      <sheetName val="CUM-Mar07"/>
      <sheetName val="A3"/>
      <sheetName val="HIDE"/>
      <sheetName val="XL"/>
      <sheetName val="Major Qty"/>
      <sheetName val="L.S"/>
      <sheetName val="BOQ-Highways"/>
      <sheetName val="MRATE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of one-way slab"/>
      <sheetName val="Design of two-way slab"/>
      <sheetName val="Summary"/>
      <sheetName val="Main"/>
      <sheetName val="box-12"/>
      <sheetName val="2.Design_Data"/>
      <sheetName val="FT-05-02IsoBOM"/>
      <sheetName val="hyperstatic"/>
      <sheetName val="labour coeff"/>
      <sheetName val="Dayworks Bill"/>
      <sheetName val="Bills of Quantities"/>
      <sheetName val="Highway"/>
      <sheetName val="FAMILY TEXT"/>
      <sheetName val="Design_of_one-way_slab"/>
      <sheetName val="Design_of_two-way_slab"/>
    </sheetNames>
    <sheetDataSet>
      <sheetData sheetId="0" refreshError="1"/>
      <sheetData sheetId="1" refreshError="1">
        <row r="13">
          <cell r="B13">
            <v>210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sheetName val="Main"/>
      <sheetName val="Sect.prop"/>
      <sheetName val="self-wt. &amp; deck"/>
      <sheetName val="Loss caln."/>
      <sheetName val="PSC"/>
      <sheetName val="cable"/>
      <sheetName val="SC list"/>
    </sheetNames>
    <sheetDataSet>
      <sheetData sheetId="0" refreshError="1"/>
      <sheetData sheetId="1" refreshError="1">
        <row r="25">
          <cell r="H25">
            <v>220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Statement"/>
      <sheetName val="Expense Statement"/>
      <sheetName val="Macros"/>
      <sheetName val="ATW"/>
      <sheetName val="Lock"/>
      <sheetName val="Select Employee"/>
      <sheetName val="Intl Data Table"/>
      <sheetName val="TemplateInformation"/>
      <sheetName val="FT-05-02IsoBOM"/>
      <sheetName val="Sheet1"/>
      <sheetName val="#REF"/>
      <sheetName val="list"/>
    </sheetNames>
    <sheetDataSet>
      <sheetData sheetId="0" refreshError="1"/>
      <sheetData sheetId="1" refreshError="1">
        <row r="21">
          <cell r="G21" t="b">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 bridges ( road )"/>
      <sheetName val="Sheet1"/>
      <sheetName val="Sheet2"/>
      <sheetName val="Sheet3"/>
      <sheetName val="#REF!"/>
    </sheet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1 Site dis"/>
      <sheetName val="2 E Work"/>
      <sheetName val=" 3 SB &amp; Base  "/>
      <sheetName val="4 BT"/>
      <sheetName val="5 culverts"/>
      <sheetName val="6A Minor bridges"/>
      <sheetName val="6B Major bridges"/>
      <sheetName val="6C FO, ROB, RUB"/>
      <sheetName val="6D VUP"/>
      <sheetName val="6E Subw, Foot"/>
      <sheetName val="7 Repair Bridges"/>
      <sheetName val="8 Maintenance of road"/>
      <sheetName val="9 drains"/>
      <sheetName val="10 Road appr"/>
      <sheetName val="11 toll plaza"/>
      <sheetName val="12 Wayside Amenities"/>
      <sheetName val="13 Bus-Truck Bay"/>
      <sheetName val="14 Environment Plan"/>
      <sheetName val="15 miscell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arampur"/>
      <sheetName val="new viaduct"/>
      <sheetName val="section"/>
      <sheetName val="Sheet2"/>
      <sheetName val="Sheet3"/>
      <sheetName val="Abstract"/>
      <sheetName val="new_viaduct"/>
      <sheetName val="Fill this out first..."/>
      <sheetName val="Labour"/>
      <sheetName val="Material"/>
      <sheetName val="Plant &amp;  Machinery"/>
    </sheetNames>
    <sheetDataSet>
      <sheetData sheetId="0"/>
      <sheetData sheetId="1"/>
      <sheetData sheetId="2" refreshError="1">
        <row r="11">
          <cell r="B11">
            <v>3</v>
          </cell>
        </row>
        <row r="20">
          <cell r="N20">
            <v>5.5</v>
          </cell>
        </row>
        <row r="39">
          <cell r="G39">
            <v>6</v>
          </cell>
        </row>
        <row r="40">
          <cell r="G40">
            <v>0.3</v>
          </cell>
        </row>
        <row r="41">
          <cell r="G41">
            <v>0.2</v>
          </cell>
        </row>
        <row r="42">
          <cell r="G42">
            <v>0.5</v>
          </cell>
        </row>
        <row r="43">
          <cell r="G43">
            <v>0.3</v>
          </cell>
        </row>
        <row r="44">
          <cell r="G44">
            <v>0.5</v>
          </cell>
        </row>
        <row r="49">
          <cell r="G49">
            <v>2.5</v>
          </cell>
        </row>
      </sheetData>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With Deck"/>
    </sheetNames>
    <sheetDataSet>
      <sheetData sheetId="0" refreshError="1"/>
      <sheetData sheetId="1" refreshError="1"/>
      <sheetData sheetId="2" refreshError="1"/>
      <sheetData sheetId="3" refreshError="1">
        <row r="10">
          <cell r="A10">
            <v>0</v>
          </cell>
        </row>
        <row r="11">
          <cell r="A11">
            <v>1</v>
          </cell>
        </row>
        <row r="12">
          <cell r="A12">
            <v>2</v>
          </cell>
          <cell r="AG12">
            <v>0</v>
          </cell>
        </row>
        <row r="13">
          <cell r="A13">
            <v>3</v>
          </cell>
          <cell r="AG13">
            <v>0</v>
          </cell>
        </row>
        <row r="14">
          <cell r="A14">
            <v>4</v>
          </cell>
          <cell r="AG14">
            <v>0</v>
          </cell>
        </row>
        <row r="15">
          <cell r="A15">
            <v>5</v>
          </cell>
          <cell r="AG15">
            <v>0</v>
          </cell>
        </row>
        <row r="16">
          <cell r="A16">
            <v>6</v>
          </cell>
          <cell r="AG16">
            <v>0</v>
          </cell>
        </row>
        <row r="17">
          <cell r="A17">
            <v>7</v>
          </cell>
          <cell r="AG17">
            <v>0</v>
          </cell>
        </row>
        <row r="18">
          <cell r="A18">
            <v>8</v>
          </cell>
          <cell r="AG18">
            <v>0</v>
          </cell>
        </row>
        <row r="19">
          <cell r="A19">
            <v>9</v>
          </cell>
          <cell r="AG19">
            <v>0</v>
          </cell>
        </row>
        <row r="20">
          <cell r="A20">
            <v>10</v>
          </cell>
          <cell r="AG20">
            <v>0</v>
          </cell>
        </row>
        <row r="21">
          <cell r="A21">
            <v>11</v>
          </cell>
          <cell r="AG21">
            <v>0</v>
          </cell>
        </row>
        <row r="22">
          <cell r="A22">
            <v>12</v>
          </cell>
          <cell r="AG22">
            <v>0</v>
          </cell>
        </row>
        <row r="23">
          <cell r="A23">
            <v>13</v>
          </cell>
          <cell r="AG23">
            <v>0</v>
          </cell>
        </row>
        <row r="24">
          <cell r="A24">
            <v>14</v>
          </cell>
          <cell r="AG24">
            <v>-13.5</v>
          </cell>
        </row>
        <row r="25">
          <cell r="A25">
            <v>15</v>
          </cell>
          <cell r="AG25">
            <v>-13.5</v>
          </cell>
        </row>
        <row r="26">
          <cell r="A26">
            <v>16</v>
          </cell>
          <cell r="AG26">
            <v>-4</v>
          </cell>
        </row>
        <row r="27">
          <cell r="A27">
            <v>17</v>
          </cell>
          <cell r="AG27">
            <v>-4</v>
          </cell>
        </row>
        <row r="28">
          <cell r="A28">
            <v>18</v>
          </cell>
          <cell r="AG28">
            <v>-6</v>
          </cell>
        </row>
        <row r="29">
          <cell r="A29">
            <v>19</v>
          </cell>
          <cell r="AG29">
            <v>-25.5</v>
          </cell>
        </row>
        <row r="30">
          <cell r="AG30">
            <v>-36</v>
          </cell>
        </row>
        <row r="31">
          <cell r="AG31">
            <v>-36</v>
          </cell>
        </row>
        <row r="32">
          <cell r="AG32">
            <v>36</v>
          </cell>
        </row>
        <row r="33">
          <cell r="AG33">
            <v>36</v>
          </cell>
        </row>
        <row r="34">
          <cell r="AG34">
            <v>25.5</v>
          </cell>
        </row>
        <row r="35">
          <cell r="AG35">
            <v>6</v>
          </cell>
        </row>
        <row r="36">
          <cell r="AG36">
            <v>4</v>
          </cell>
        </row>
        <row r="37">
          <cell r="AG37">
            <v>4</v>
          </cell>
        </row>
        <row r="38">
          <cell r="AG38">
            <v>13.5</v>
          </cell>
        </row>
        <row r="39">
          <cell r="AG39">
            <v>13.5</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sheetData>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C"/>
      <sheetName val="01"/>
      <sheetName val="02"/>
      <sheetName val="03"/>
      <sheetName val="04"/>
      <sheetName val="05"/>
      <sheetName val="06"/>
      <sheetName val="07"/>
      <sheetName val="08"/>
      <sheetName val="09"/>
      <sheetName val="10"/>
      <sheetName val="11"/>
      <sheetName val="12"/>
      <sheetName val="starter"/>
      <sheetName val="Staff Acco."/>
      <sheetName val="Data"/>
      <sheetName val="Output"/>
      <sheetName val="dlvoid"/>
      <sheetName val="Data 1"/>
      <sheetName val="Safety fencing"/>
      <sheetName val="Codes"/>
      <sheetName val="Abt Foundation "/>
      <sheetName val="pier Foundation"/>
    </sheetNames>
    <sheetDataSet>
      <sheetData sheetId="0" refreshError="1"/>
      <sheetData sheetId="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2)"/>
      <sheetName val="Dismentle Slab Culvert 1x2.0"/>
      <sheetName val="Dismentle Slab Culvert 1x3.0m"/>
      <sheetName val="Dismentle Slab Culvert 1x4m"/>
      <sheetName val="Dismentle Slab Culvert 1x5"/>
      <sheetName val="Box1x5"/>
      <sheetName val="Box1x4"/>
      <sheetName val="Box1x3"/>
      <sheetName val="Box1x2"/>
      <sheetName val="Widen Slab Culvert 1x5.0"/>
      <sheetName val="New HPC 2x1.2"/>
      <sheetName val="Abstract"/>
      <sheetName val="Widen HPC 2x1.0"/>
      <sheetName val="#REF"/>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1-01"/>
      <sheetName val="AP-18 S CURVE R0"/>
      <sheetName val="MPR5-17"/>
      <sheetName val="Physical pro"/>
      <sheetName val="Quality performance-AP-17"/>
      <sheetName val="Progressin Next mon-AP-17"/>
      <sheetName val="Financial Pro Sum-AP-17"/>
      <sheetName val="Physical - AP17"/>
      <sheetName val="Shifting of utilities summary"/>
      <sheetName val="Land Aquisition -Summary"/>
      <sheetName val="Quality Performance-20"/>
      <sheetName val="Quality Performance-19"/>
      <sheetName val="Next Mth -20"/>
      <sheetName val="Next Mth -19"/>
      <sheetName val="Final -20"/>
      <sheetName val="Final -19"/>
      <sheetName val="Physical Prog.-20"/>
      <sheetName val="Physical Prog-19"/>
      <sheetName val="overall performance17-20"/>
      <sheetName val="Phy-2-18"/>
      <sheetName val="Fin-18"/>
      <sheetName val=" NXTMon-18"/>
      <sheetName val="Quality performance-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opSheet  (2)"/>
      <sheetName val="A-X"/>
      <sheetName val="A-IX"/>
      <sheetName val="A-VIII"/>
      <sheetName val="RATE ANALYSIS SHEET( EW)"/>
      <sheetName val="Qry-chart Crushed metal"/>
      <sheetName val="Qry-chart Sand"/>
      <sheetName val="Qry-chart Cement &amp; Steel"/>
      <sheetName val="Qry-chart soil"/>
      <sheetName val="Lead main"/>
      <sheetName val="Lead calculations"/>
      <sheetName val="summary miscellaneous"/>
      <sheetName val="summary of structures reloc"/>
      <sheetName val="UTILITY"/>
      <sheetName val="66kV"/>
      <sheetName val="132 kv "/>
      <sheetName val="33 KV "/>
      <sheetName val="11 KV "/>
      <sheetName val="Relocation of Structures"/>
      <sheetName val="rate analysis major"/>
      <sheetName val="qty box culvert road bridges"/>
      <sheetName val="qty box culvert for major br."/>
      <sheetName val="RATE ANALYSIS SHEET box"/>
      <sheetName val="ROB"/>
      <sheetName val="ROB1"/>
      <sheetName val="RA  Service Road"/>
      <sheetName val="Rate analysis sheet"/>
      <sheetName val="rate analysis"/>
      <sheetName val="rate analysis 1"/>
      <sheetName val="INPUT"/>
      <sheetName val="Sheet2 (2)"/>
      <sheetName val="RATE ANALYSIS SHEET( )"/>
      <sheetName val="RATE REFERENCE"/>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INPUT"/>
      <sheetName val="SIZING"/>
      <sheetName val="SUMMARY"/>
      <sheetName val="LENGTH"/>
      <sheetName val="CU R and X  "/>
      <sheetName val="PROG_DATA"/>
      <sheetName val="MOT_DATA"/>
      <sheetName val="Module2"/>
      <sheetName val="Bill"/>
      <sheetName val="Timeshee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analysis"/>
      <sheetName val="horizontal"/>
      <sheetName val="COLUMN-CR"/>
      <sheetName val="FT-001_R0"/>
      <sheetName val="FT-05-02_R0"/>
      <sheetName val="e220-66kV_"/>
      <sheetName val="CU_R_and_X__"/>
      <sheetName val="Design Sheet"/>
      <sheetName val="meas-wp"/>
      <sheetName val="FORM7"/>
      <sheetName val="concrete"/>
      <sheetName val="except wiring"/>
      <sheetName val="ETC Plant Cost"/>
      <sheetName val="Data 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Cable data"/>
      <sheetName val="fin-city centre"/>
      <sheetName val="QOSWS "/>
      <sheetName val="Est To comp-KTRP"/>
      <sheetName val="JCR TOP(ITEM)-KTRP"/>
      <sheetName val="X rate"/>
      <sheetName val="LIST OF MAKES"/>
      <sheetName val="M.S."/>
      <sheetName val="Sum"/>
      <sheetName val="beam-reinft-IIInd floor"/>
      <sheetName val="DETAILED  BOQ"/>
      <sheetName val="2B for Sub_Station_F_I_"/>
      <sheetName val="Ass4"/>
      <sheetName val="DCF"/>
      <sheetName val="Discount Rate "/>
      <sheetName val="beam-reinft"/>
      <sheetName val="Sweeper Machine"/>
      <sheetName val="Data"/>
      <sheetName val="IDC"/>
      <sheetName val="REL"/>
      <sheetName val="Labour"/>
      <sheetName val="Material"/>
      <sheetName val="Plant &amp;  Machinery"/>
      <sheetName val="Pavement Crust"/>
      <sheetName val="girder"/>
      <sheetName val="Rocker"/>
      <sheetName val="Section_by_layers_old"/>
      <sheetName val="Link"/>
      <sheetName val="BillForm"/>
      <sheetName val="Highway"/>
      <sheetName val="Reinforcement_Input"/>
      <sheetName val="List_MNB"/>
      <sheetName val="BOQ_MNB_Box"/>
      <sheetName val="19+950 (1x7)"/>
      <sheetName val="투찰"/>
      <sheetName val="S1BOQ"/>
      <sheetName val="FT-001_R03"/>
      <sheetName val="FT-05-02_R03"/>
      <sheetName val="e220-66kV_3"/>
      <sheetName val="CU_R_and_X__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Design_Sheet2"/>
      <sheetName val="except_wiring2"/>
      <sheetName val="ETC_Plant_Cost2"/>
      <sheetName val="X_rate2"/>
      <sheetName val="LIST_OF_MAKES2"/>
      <sheetName val="fin-city_centre2"/>
      <sheetName val="Cable_data2"/>
      <sheetName val="DETAILED__BOQ2"/>
      <sheetName val="2B_for_Sub_Station_F_I_2"/>
      <sheetName val="M_S_2"/>
      <sheetName val="beam-reinft-IIInd_floor2"/>
      <sheetName val="Discount_Rate_2"/>
      <sheetName val="Data_12"/>
      <sheetName val="QOSWS_2"/>
      <sheetName val="FT-001_R01"/>
      <sheetName val="FT-05-02_R01"/>
      <sheetName val="e220-66kV_1"/>
      <sheetName val="CU_R_and_X__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Design_Sheet"/>
      <sheetName val="except_wiring"/>
      <sheetName val="ETC_Plant_Cost"/>
      <sheetName val="X_rate"/>
      <sheetName val="LIST_OF_MAKES"/>
      <sheetName val="fin-city_centre"/>
      <sheetName val="Cable_data"/>
      <sheetName val="DETAILED__BOQ"/>
      <sheetName val="2B_for_Sub_Station_F_I_"/>
      <sheetName val="M_S_"/>
      <sheetName val="beam-reinft-IIInd_floor"/>
      <sheetName val="Discount_Rate_"/>
      <sheetName val="Data_1"/>
      <sheetName val="QOSWS_"/>
      <sheetName val="FT-001_R02"/>
      <sheetName val="FT-05-02_R02"/>
      <sheetName val="e220-66kV_2"/>
      <sheetName val="CU_R_and_X__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Design_Sheet1"/>
      <sheetName val="except_wiring1"/>
      <sheetName val="ETC_Plant_Cost1"/>
      <sheetName val="X_rate1"/>
      <sheetName val="LIST_OF_MAKES1"/>
      <sheetName val="fin-city_centre1"/>
      <sheetName val="Cable_data1"/>
      <sheetName val="DETAILED__BOQ1"/>
      <sheetName val="2B_for_Sub_Station_F_I_1"/>
      <sheetName val="M_S_1"/>
      <sheetName val="beam-reinft-IIInd_floor1"/>
      <sheetName val="Discount_Rate_1"/>
      <sheetName val="Data_11"/>
      <sheetName val="QOSWS_1"/>
      <sheetName val="07"/>
      <sheetName val="Abs PMRL"/>
      <sheetName val="CrRajWMM"/>
      <sheetName val="Sheet4"/>
      <sheetName val="공사비집계"/>
      <sheetName val="New Construction"/>
      <sheetName val="Key Ass"/>
      <sheetName val="Monthly Turnover (Final)"/>
      <sheetName val="Monthly Programme"/>
      <sheetName val="BOQ-"/>
      <sheetName val="LOCAL RATES"/>
      <sheetName val="Boiler&amp;TG"/>
      <sheetName val="P&amp;L01-02GR"/>
      <sheetName val="BOQ Distribution"/>
      <sheetName val="PL PBC"/>
      <sheetName val="Qty SR"/>
      <sheetName val="Calculation (modi final)"/>
      <sheetName val="UNP-NCW "/>
      <sheetName val="Rate Analysis"/>
      <sheetName val="Beam at Ground flr lvl(Steel)"/>
      <sheetName val="Debit_RMC"/>
      <sheetName val="Machinery"/>
      <sheetName val="Rubber Gaskets"/>
      <sheetName val="Design"/>
      <sheetName val="DetEst"/>
      <sheetName val="General input"/>
      <sheetName val="final abstract"/>
      <sheetName val="analysis-superstructure"/>
      <sheetName val="dBase"/>
      <sheetName val="Intro"/>
      <sheetName val="col-reinft1"/>
      <sheetName val="Site Dev BOQ"/>
      <sheetName val="Material "/>
      <sheetName val="PLAN_FEB97"/>
      <sheetName val="DATA-DPR"/>
      <sheetName val="Assmpns"/>
      <sheetName val="Backup"/>
      <sheetName val="Data Entry Sheet_Old"/>
      <sheetName val="FORM-16"/>
      <sheetName val="Basicdata-f"/>
      <sheetName val="Aoc"/>
      <sheetName val="summery"/>
      <sheetName val="stone"/>
      <sheetName val="SALIENT"/>
      <sheetName val="S2groupcode"/>
      <sheetName val="Index"/>
      <sheetName val="doq-10 (Traffic)"/>
      <sheetName val="doq-11(Miscellaneous)"/>
      <sheetName val="Abt Foundation "/>
      <sheetName val="pier Foundation"/>
      <sheetName val="BOQ"/>
      <sheetName val="basic-data"/>
      <sheetName val="section"/>
      <sheetName val="Cul_detail"/>
      <sheetName val="Analysis-NH-Roads"/>
      <sheetName val="Existing"/>
      <sheetName val="PROP Pavement"/>
      <sheetName val="Proposed"/>
      <sheetName val="maing1"/>
      <sheetName val="basdat"/>
      <sheetName val="Main"/>
      <sheetName val="Scheme Area Details_Block__ 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4">
          <cell r="B4">
            <v>0.2</v>
          </cell>
        </row>
        <row r="6">
          <cell r="B6">
            <v>0.59399999999999997</v>
          </cell>
        </row>
        <row r="7">
          <cell r="B7">
            <v>1</v>
          </cell>
        </row>
      </sheetData>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row r="4">
          <cell r="B4" t="str">
            <v>CODE</v>
          </cell>
        </row>
      </sheetData>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TopSheet  "/>
      <sheetName val="TopSheet "/>
      <sheetName val="Abstract of cost"/>
      <sheetName val="Brief cost CE"/>
      <sheetName val="Prelim.Expense"/>
      <sheetName val="Land"/>
      <sheetName val="Formation"/>
      <sheetName val="Br.Abstract"/>
      <sheetName val="Minor Br. Statement"/>
      <sheetName val="Major Br. Statement "/>
      <sheetName val="D&amp;G charges"/>
      <sheetName val="Corrected Var. Stt."/>
      <sheetName val="Detail V.S. Part D.E.  A3 size"/>
      <sheetName val="Detail V.S. Part D.E.Recast"/>
      <sheetName val="DATA"/>
      <sheetName val="Customize Your Statement"/>
      <sheetName val="Inputs"/>
      <sheetName val="POL"/>
      <sheetName val="Casting Yard"/>
    </sheetNames>
    <sheetDataSet>
      <sheetData sheetId="0" refreshError="1"/>
      <sheetData sheetId="1" refreshError="1"/>
      <sheetData sheetId="2" refreshError="1">
        <row r="18">
          <cell r="D18">
            <v>18192936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Basicrates"/>
      <sheetName val="Carriage"/>
      <sheetName val="SiteClear"/>
      <sheetName val="EW"/>
      <sheetName val="SBase"/>
      <sheetName val="Bit-Base"/>
      <sheetName val="CC Pave"/>
      <sheetName val="REW"/>
      <sheetName val="TSigns"/>
      <sheetName val="PC"/>
      <sheetName val="Maint."/>
      <sheetName val="horti"/>
      <sheetName val="Found"/>
      <sheetName val="SubS"/>
      <sheetName val="SupS"/>
      <sheetName val="PW"/>
      <sheetName val="Abstract"/>
      <sheetName val="CC_Pave"/>
      <sheetName val="Maint_"/>
      <sheetName val="CC_Pave1"/>
      <sheetName val="Maint_1"/>
      <sheetName val="01"/>
      <sheetName val="02"/>
      <sheetName val="03"/>
      <sheetName val="04"/>
      <sheetName val="Machinery"/>
      <sheetName val="CC_Pave2"/>
      <sheetName val="Maint_2"/>
      <sheetName val="PROCTOR"/>
      <sheetName val="FORM-W3"/>
      <sheetName val="Machinary_Road Work"/>
      <sheetName val="Major Quantities"/>
      <sheetName val="Batching&amp;Pil POL"/>
      <sheetName val="Pil"/>
      <sheetName val="Steel Piling_POL"/>
      <sheetName val="COST"/>
      <sheetName val="Material"/>
      <sheetName val="Assmpns"/>
      <sheetName val="Steel-Circular"/>
      <sheetName val="ANNEXURE-A"/>
      <sheetName val="Material "/>
      <sheetName val="Labour &amp; Plant"/>
      <sheetName val="BOQ (2)"/>
      <sheetName val="Summary"/>
      <sheetName val="Sheet1"/>
      <sheetName val="SECPROP"/>
      <sheetName val="CABLENOS."/>
      <sheetName val="Ave.wtd.rates"/>
      <sheetName val=" AnalysisPCC"/>
      <sheetName val="Intro"/>
      <sheetName val="BHANDUP"/>
      <sheetName val="Materials Cost"/>
      <sheetName val="Lead Statement"/>
      <sheetName val="12"/>
      <sheetName val="8"/>
      <sheetName val="INPUT"/>
      <sheetName val="Sheet4"/>
      <sheetName val="SOR"/>
      <sheetName val="ANAL"/>
      <sheetName val="Aggragate"/>
      <sheetName val="Culverts"/>
      <sheetName val="70R"/>
      <sheetName val="maingirder"/>
      <sheetName val="basic-data"/>
      <sheetName val="basdat"/>
      <sheetName val="RMC production"/>
      <sheetName val="Payment Schedule"/>
      <sheetName val="RCC Wall"/>
      <sheetName val="Schedule workdone"/>
      <sheetName val="Data.Project"/>
      <sheetName val="HO"/>
      <sheetName val="Data"/>
      <sheetName val="%"/>
      <sheetName val="Plant Production"/>
      <sheetName val="Site Incharge"/>
      <sheetName val="Linear Progress"/>
      <sheetName val="Pk-1 "/>
      <sheetName val="Pk-2"/>
      <sheetName val="Schedule-G"/>
      <sheetName val="Progress Status"/>
      <sheetName val="HW Summary"/>
      <sheetName val="SG"/>
      <sheetName val="GSB"/>
      <sheetName val="DLC"/>
      <sheetName val="PQC"/>
      <sheetName val="STR Status"/>
      <sheetName val="Concrete Summary"/>
      <sheetName val="MJB-446+900"/>
      <sheetName val="Master sheet (2)"/>
      <sheetName val="Electrical pole erection"/>
      <sheetName val="Weather"/>
      <sheetName val="Tree cutting"/>
      <sheetName val="STR Starus"/>
      <sheetName val="Tree Cutting Sheet"/>
      <sheetName val="Bal"/>
      <sheetName val="1"/>
      <sheetName val="4"/>
      <sheetName val="2"/>
      <sheetName val="3"/>
      <sheetName val="(31)"/>
      <sheetName val="Mix Design"/>
      <sheetName val="std-rates"/>
    </sheetNames>
    <sheetDataSet>
      <sheetData sheetId="0">
        <row r="8">
          <cell r="F8">
            <v>264.39999999999998</v>
          </cell>
        </row>
      </sheetData>
      <sheetData sheetId="1" refreshError="1">
        <row r="8">
          <cell r="F8">
            <v>264.39999999999998</v>
          </cell>
        </row>
        <row r="145">
          <cell r="D145">
            <v>125</v>
          </cell>
        </row>
        <row r="158">
          <cell r="D158">
            <v>75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XXXX0"/>
      <sheetName val="Site Report"/>
      <sheetName val="BASIC"/>
      <sheetName val="DESIGN MIX"/>
      <sheetName val="MISC"/>
      <sheetName val="ANALYSIS"/>
      <sheetName val="BOQ"/>
      <sheetName val="P&amp;E"/>
      <sheetName val="BRIEF"/>
      <sheetName val="Abstract of cost"/>
      <sheetName val="PROG_DATA"/>
      <sheetName val="Site_Report"/>
      <sheetName val="DESIGN_MIX"/>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_summary"/>
      <sheetName val="iso-forms"/>
      <sheetName val="purpose&amp;input"/>
      <sheetName val="Sheet1"/>
      <sheetName val="CALC. PER IEEE-1115 "/>
      <sheetName val="Load duty cycle"/>
      <sheetName val="110kV"/>
      <sheetName val="CPP"/>
      <sheetName val="Sheet2"/>
      <sheetName val="Annexure-11"/>
      <sheetName val="Calc-Float 1"/>
      <sheetName val="Calc-boost 1"/>
      <sheetName val="Annexure-3 1"/>
      <sheetName val="Timesheet"/>
      <sheetName val="total -BOQ"/>
      <sheetName val="DETAILED  BOQ"/>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3"/>
      <sheetName val="beam-reinft"/>
      <sheetName val="PROG_DATA"/>
      <sheetName val="upa"/>
      <sheetName val="CALC__PER_IEEE-1115_"/>
      <sheetName val="Load_duty_cycle"/>
      <sheetName val="Calc-Float_1"/>
      <sheetName val="Calc-boost_1"/>
      <sheetName val="Annexure-3_1"/>
      <sheetName val="total_-BOQ"/>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Pile cap"/>
      <sheetName val="col-reinft1"/>
      <sheetName val="pile Fabrication"/>
      <sheetName val="Civil Works"/>
      <sheetName val="IDC"/>
      <sheetName val="Anl"/>
      <sheetName val="Typical Design"/>
      <sheetName val="Est To comp-KTRP"/>
      <sheetName val="JCR TOP(ITEM)-KTRP"/>
      <sheetName val="A-General"/>
      <sheetName val="beam_reinft"/>
      <sheetName val="Lead"/>
      <sheetName val="#REF"/>
      <sheetName val="BOQ"/>
      <sheetName val="電気設備表"/>
      <sheetName val="UNP-NCW "/>
      <sheetName val="General input"/>
      <sheetName val="Progressin Next mon-AP-17"/>
      <sheetName val="Cover sheet"/>
      <sheetName val="Report"/>
      <sheetName val="Live_Load_tables"/>
      <sheetName val="TBAL9697 -group wise  sdpl"/>
      <sheetName val="dg-VTu"/>
      <sheetName val="Tke"/>
      <sheetName val="girder"/>
      <sheetName val="Design"/>
      <sheetName val="DSLP"/>
      <sheetName val="Steel-Circular"/>
      <sheetName val="Detail In Door Stad"/>
      <sheetName val="X rate"/>
      <sheetName val="GL"/>
      <sheetName val="Sump_cal"/>
      <sheetName val="macros"/>
      <sheetName val="FORM7"/>
      <sheetName val="Material "/>
      <sheetName val="NC-CM"/>
      <sheetName val="Abstract of cost"/>
      <sheetName val="FY00Budget info"/>
      <sheetName val="pivot"/>
      <sheetName val="??? ?? (?)"/>
      <sheetName val="doq-10 (Traffic)"/>
      <sheetName val="doq-11(Miscellaneous)"/>
      <sheetName val="MPR_PA_1"/>
      <sheetName val="Basis"/>
      <sheetName val="BATR0003al"/>
      <sheetName val="CALC__PER_IEEE-1115_3"/>
      <sheetName val="Load_duty_cycle3"/>
      <sheetName val="Calc-Float_13"/>
      <sheetName val="Calc-boost_13"/>
      <sheetName val="Annexure-3_13"/>
      <sheetName val="total_-BOQ3"/>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Civil_Works2"/>
      <sheetName val="Pile_cap2"/>
      <sheetName val="pile_Fabrication2"/>
      <sheetName val="Est_To_comp-KTRP2"/>
      <sheetName val="JCR_TOP(ITEM)-KTRP2"/>
      <sheetName val="Typical_Design2"/>
      <sheetName val="UNP-NCW_2"/>
      <sheetName val="TBAL9697_-group_wise__sdpl2"/>
      <sheetName val="X_rate2"/>
      <sheetName val="General_input2"/>
      <sheetName val="Progressin_Next_mon-AP-172"/>
      <sheetName val="Detail_In_Door_Stad2"/>
      <sheetName val="CALC__PER_IEEE-1115_1"/>
      <sheetName val="Load_duty_cycle1"/>
      <sheetName val="Calc-Float_11"/>
      <sheetName val="Calc-boost_11"/>
      <sheetName val="Annexure-3_11"/>
      <sheetName val="total_-BOQ1"/>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Civil_Works"/>
      <sheetName val="Pile_cap"/>
      <sheetName val="pile_Fabrication"/>
      <sheetName val="Est_To_comp-KTRP"/>
      <sheetName val="JCR_TOP(ITEM)-KTRP"/>
      <sheetName val="Typical_Design"/>
      <sheetName val="UNP-NCW_"/>
      <sheetName val="TBAL9697_-group_wise__sdpl"/>
      <sheetName val="X_rate"/>
      <sheetName val="General_input"/>
      <sheetName val="Progressin_Next_mon-AP-17"/>
      <sheetName val="Detail_In_Door_Stad"/>
      <sheetName val="CALC__PER_IEEE-1115_2"/>
      <sheetName val="Load_duty_cycle2"/>
      <sheetName val="Calc-Float_12"/>
      <sheetName val="Calc-boost_12"/>
      <sheetName val="Annexure-3_12"/>
      <sheetName val="total_-BOQ2"/>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Civil_Works1"/>
      <sheetName val="Pile_cap1"/>
      <sheetName val="pile_Fabrication1"/>
      <sheetName val="Est_To_comp-KTRP1"/>
      <sheetName val="JCR_TOP(ITEM)-KTRP1"/>
      <sheetName val="Typical_Design1"/>
      <sheetName val="UNP-NCW_1"/>
      <sheetName val="TBAL9697_-group_wise__sdpl1"/>
      <sheetName val="X_rate1"/>
      <sheetName val="General_input1"/>
      <sheetName val="Progressin_Next_mon-AP-171"/>
      <sheetName val="Detail_In_Door_Stad1"/>
      <sheetName val="Link"/>
      <sheetName val="Basement Budget"/>
      <sheetName val="m"/>
      <sheetName val="sheeet7"/>
      <sheetName val="APPENDIX 4.1a"/>
      <sheetName val="Mechanical"/>
      <sheetName val="UGPIPING"/>
      <sheetName val="DataMachin"/>
      <sheetName val="DataRateL"/>
      <sheetName val="DetEst"/>
      <sheetName val="labour"/>
      <sheetName val="collections plan 0401"/>
      <sheetName val="Name Lists"/>
      <sheetName val="Introduction"/>
      <sheetName val="Old"/>
      <sheetName val="Operating_Statistics"/>
      <sheetName val="Financials"/>
      <sheetName val="Cal"/>
      <sheetName val="Data"/>
      <sheetName val="Voucher"/>
      <sheetName val="Sweeper Machine"/>
      <sheetName val="Calculation"/>
      <sheetName val="ANNEXURE-A"/>
      <sheetName val="maing1"/>
      <sheetName val="basdat"/>
      <sheetName val="SALIENT"/>
      <sheetName val="Input_data"/>
      <sheetName val="HP(9.200)"/>
      <sheetName val="bASICDATA"/>
      <sheetName val="water prop."/>
      <sheetName val="Material"/>
      <sheetName val="Plant &amp;  Machinery"/>
      <sheetName val="doq-I"/>
      <sheetName val="Summary"/>
      <sheetName val="DATA SHEET"/>
      <sheetName val="LOCAL RATES"/>
      <sheetName val="horizontal"/>
      <sheetName val="Manpower"/>
      <sheetName val="5"/>
      <sheetName val="New Construction"/>
      <sheetName val="Intro"/>
      <sheetName val="loadcal"/>
      <sheetName val="Abt Foundation "/>
      <sheetName val="pier Foundation"/>
      <sheetName val="SOR"/>
      <sheetName val="Monthly Turnover (Final)"/>
      <sheetName val="Monthly Programme"/>
      <sheetName val="Debit_Transit"/>
      <sheetName val="BOQ Ref"/>
      <sheetName val="Year wise Design"/>
      <sheetName val="PLAN_FEB97"/>
      <sheetName val="procurement"/>
      <sheetName val="BOQ-Highways"/>
      <sheetName val="Reference"/>
      <sheetName val="PRECAST lightconc-II"/>
      <sheetName val="Calculation (modi final)"/>
      <sheetName val="Abs PMRL"/>
      <sheetName val="LMP-analysis-struc"/>
      <sheetName val="INPUT-DATA"/>
      <sheetName val="HASSAN"/>
      <sheetName val="machinery"/>
      <sheetName val="Builtup Area"/>
      <sheetName val="Linked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Material"/>
      <sheetName val="schdules"/>
      <sheetName val="Sqm Area"/>
      <sheetName val="Abstract"/>
      <sheetName val="BOQ"/>
      <sheetName val="Summary"/>
      <sheetName val="RE Wall"/>
      <sheetName val="Inclined RE Wall"/>
      <sheetName val="Retaining Wall"/>
      <sheetName val="Retaining Wall (3)"/>
      <sheetName val="PCC Breast Wall"/>
      <sheetName val="Sheet2"/>
      <sheetName val="Schedules"/>
      <sheetName val="Crust &amp; Width of CS"/>
      <sheetName val="Template"/>
      <sheetName val="Service Road"/>
      <sheetName val="C&amp;G"/>
      <sheetName val="FRL-OGL"/>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Extra Widening"/>
      <sheetName val="Sign Boards"/>
      <sheetName val="Median Drain"/>
      <sheetName val="Electric"/>
      <sheetName val="Chute Drain"/>
      <sheetName val="Miscellaneous"/>
      <sheetName val="Temporary Diversion"/>
      <sheetName val="LBD JUN"/>
      <sheetName val="Inventory"/>
      <sheetName val="RE-Wall_VUP"/>
      <sheetName val="RE-Wall_VUP(118+900)"/>
      <sheetName val="RE-Wall_VUP(154+700 &amp; 167+425)"/>
      <sheetName val="del-RE-Wall_VUP(118+900)"/>
      <sheetName val="RE-Wall_ROB(155+650)"/>
      <sheetName val="RCC Wall_155+650"/>
      <sheetName val="RE-Wall_ROB(Singrauli)"/>
      <sheetName val="Retaining Wall (2)"/>
      <sheetName val="PCC BREAST Wall---"/>
      <sheetName val="PCC BREAST Wall (LHS)"/>
      <sheetName val="PCC BREAST Wall (RHS)"/>
      <sheetName val="RE-Wall_VUP(176+150)"/>
      <sheetName val="Bill No-16"/>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0252">
          <cell r="C10252">
            <v>82400</v>
          </cell>
        </row>
        <row r="10267">
          <cell r="AH10267">
            <v>2.4</v>
          </cell>
          <cell r="AI10267">
            <v>49690</v>
          </cell>
          <cell r="AJ10267">
            <v>1304.4000000000015</v>
          </cell>
          <cell r="AK10267">
            <v>48385.599999999999</v>
          </cell>
          <cell r="AM10267">
            <v>0</v>
          </cell>
          <cell r="AN10267">
            <v>0</v>
          </cell>
          <cell r="AO10267">
            <v>0</v>
          </cell>
          <cell r="AP10267">
            <v>0</v>
          </cell>
        </row>
        <row r="10268">
          <cell r="AH10268">
            <v>2.6</v>
          </cell>
          <cell r="AI10268">
            <v>10000</v>
          </cell>
          <cell r="AJ10268">
            <v>129</v>
          </cell>
          <cell r="AK10268">
            <v>9871</v>
          </cell>
          <cell r="AM10268">
            <v>0</v>
          </cell>
          <cell r="AN10268">
            <v>0</v>
          </cell>
          <cell r="AO10268">
            <v>0</v>
          </cell>
          <cell r="AP10268">
            <v>0</v>
          </cell>
        </row>
        <row r="10269">
          <cell r="AH10269">
            <v>2.9</v>
          </cell>
          <cell r="AI10269">
            <v>2700</v>
          </cell>
          <cell r="AJ10269">
            <v>11</v>
          </cell>
          <cell r="AK10269">
            <v>2689</v>
          </cell>
          <cell r="AM10269">
            <v>0</v>
          </cell>
          <cell r="AN10269">
            <v>0</v>
          </cell>
          <cell r="AO10269">
            <v>0</v>
          </cell>
          <cell r="AP10269">
            <v>0</v>
          </cell>
        </row>
        <row r="10270">
          <cell r="AH10270">
            <v>0</v>
          </cell>
          <cell r="AI10270">
            <v>0</v>
          </cell>
          <cell r="AJ10270">
            <v>0</v>
          </cell>
          <cell r="AK10270">
            <v>0</v>
          </cell>
          <cell r="AM10270">
            <v>0</v>
          </cell>
          <cell r="AN10270">
            <v>0</v>
          </cell>
          <cell r="AO10270">
            <v>0</v>
          </cell>
          <cell r="AP10270">
            <v>0</v>
          </cell>
        </row>
        <row r="10271">
          <cell r="AH10271">
            <v>0</v>
          </cell>
          <cell r="AI10271">
            <v>0</v>
          </cell>
          <cell r="AJ10271">
            <v>0</v>
          </cell>
          <cell r="AK10271">
            <v>0</v>
          </cell>
          <cell r="AM10271">
            <v>0</v>
          </cell>
          <cell r="AN10271">
            <v>0</v>
          </cell>
          <cell r="AO10271">
            <v>0</v>
          </cell>
          <cell r="AP10271">
            <v>0</v>
          </cell>
        </row>
        <row r="10272">
          <cell r="AH10272">
            <v>0</v>
          </cell>
          <cell r="AI10272">
            <v>0</v>
          </cell>
          <cell r="AJ10272">
            <v>0</v>
          </cell>
          <cell r="AK10272">
            <v>0</v>
          </cell>
          <cell r="AM10272">
            <v>0</v>
          </cell>
          <cell r="AN10272">
            <v>0</v>
          </cell>
          <cell r="AO10272">
            <v>0</v>
          </cell>
          <cell r="AP10272">
            <v>0</v>
          </cell>
        </row>
        <row r="10273">
          <cell r="AH10273">
            <v>0</v>
          </cell>
          <cell r="AI10273">
            <v>0</v>
          </cell>
          <cell r="AJ10273">
            <v>0</v>
          </cell>
          <cell r="AK10273">
            <v>0</v>
          </cell>
          <cell r="AM10273">
            <v>0</v>
          </cell>
          <cell r="AN10273">
            <v>0</v>
          </cell>
          <cell r="AO10273">
            <v>0</v>
          </cell>
          <cell r="AP10273">
            <v>0</v>
          </cell>
        </row>
        <row r="10274">
          <cell r="AH10274">
            <v>0</v>
          </cell>
          <cell r="AI10274">
            <v>0</v>
          </cell>
          <cell r="AJ10274">
            <v>0</v>
          </cell>
          <cell r="AK10274">
            <v>0</v>
          </cell>
          <cell r="AM10274">
            <v>0</v>
          </cell>
          <cell r="AN10274">
            <v>0</v>
          </cell>
          <cell r="AO10274">
            <v>0</v>
          </cell>
          <cell r="AP10274">
            <v>0</v>
          </cell>
        </row>
        <row r="10275">
          <cell r="AH10275">
            <v>0</v>
          </cell>
          <cell r="AI10275">
            <v>0</v>
          </cell>
          <cell r="AJ10275">
            <v>0</v>
          </cell>
          <cell r="AK10275">
            <v>0</v>
          </cell>
          <cell r="AM10275">
            <v>0</v>
          </cell>
          <cell r="AN10275">
            <v>0</v>
          </cell>
          <cell r="AO10275">
            <v>0</v>
          </cell>
          <cell r="AP10275">
            <v>0</v>
          </cell>
        </row>
        <row r="10276">
          <cell r="AH10276">
            <v>0</v>
          </cell>
          <cell r="AI10276">
            <v>0</v>
          </cell>
          <cell r="AJ10276">
            <v>0</v>
          </cell>
          <cell r="AK10276">
            <v>0</v>
          </cell>
          <cell r="AM10276">
            <v>0</v>
          </cell>
          <cell r="AN10276">
            <v>0</v>
          </cell>
          <cell r="AO10276">
            <v>0</v>
          </cell>
          <cell r="AP10276">
            <v>0</v>
          </cell>
        </row>
        <row r="10277">
          <cell r="AH10277">
            <v>0</v>
          </cell>
          <cell r="AI10277">
            <v>0</v>
          </cell>
          <cell r="AJ10277">
            <v>0</v>
          </cell>
          <cell r="AK10277">
            <v>0</v>
          </cell>
          <cell r="AM10277">
            <v>0</v>
          </cell>
          <cell r="AN10277">
            <v>0</v>
          </cell>
          <cell r="AO10277">
            <v>0</v>
          </cell>
          <cell r="AP10277">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
          <cell r="B3">
            <v>108000</v>
          </cell>
          <cell r="C3" t="str">
            <v>VUP (1X12)</v>
          </cell>
          <cell r="D3">
            <v>5.5</v>
          </cell>
          <cell r="E3">
            <v>0.85</v>
          </cell>
          <cell r="F3">
            <v>107610</v>
          </cell>
          <cell r="G3">
            <v>108390</v>
          </cell>
          <cell r="H3">
            <v>780</v>
          </cell>
          <cell r="I3">
            <v>12</v>
          </cell>
          <cell r="J3">
            <v>7.5</v>
          </cell>
          <cell r="K3">
            <v>53.5</v>
          </cell>
          <cell r="L3">
            <v>60</v>
          </cell>
          <cell r="M3">
            <v>6.5</v>
          </cell>
          <cell r="N3" t="str">
            <v>RE</v>
          </cell>
          <cell r="O3" t="str">
            <v>Behri Bypass Start</v>
          </cell>
          <cell r="P3">
            <v>0</v>
          </cell>
          <cell r="Q3">
            <v>0</v>
          </cell>
          <cell r="R3">
            <v>27240</v>
          </cell>
          <cell r="S3">
            <v>28000</v>
          </cell>
          <cell r="T3">
            <v>760</v>
          </cell>
          <cell r="U3" t="str">
            <v>OK</v>
          </cell>
          <cell r="V3" t="str">
            <v>2-Lane Structure</v>
          </cell>
        </row>
        <row r="4">
          <cell r="B4">
            <v>110800</v>
          </cell>
          <cell r="C4" t="str">
            <v>VUP (1X12)</v>
          </cell>
          <cell r="D4">
            <v>5.5</v>
          </cell>
          <cell r="E4">
            <v>0.85</v>
          </cell>
          <cell r="F4">
            <v>110410</v>
          </cell>
          <cell r="G4">
            <v>111190</v>
          </cell>
          <cell r="H4">
            <v>780</v>
          </cell>
          <cell r="I4">
            <v>12</v>
          </cell>
          <cell r="J4">
            <v>7.5</v>
          </cell>
          <cell r="K4">
            <v>53.5</v>
          </cell>
          <cell r="L4">
            <v>60</v>
          </cell>
          <cell r="M4">
            <v>6.5</v>
          </cell>
          <cell r="N4" t="str">
            <v>RE</v>
          </cell>
          <cell r="O4" t="str">
            <v>Behri Bypass End</v>
          </cell>
          <cell r="P4">
            <v>0</v>
          </cell>
          <cell r="Q4">
            <v>2800</v>
          </cell>
          <cell r="R4">
            <v>32520</v>
          </cell>
          <cell r="S4">
            <v>33200</v>
          </cell>
          <cell r="T4">
            <v>680</v>
          </cell>
          <cell r="U4" t="str">
            <v>OK</v>
          </cell>
          <cell r="V4" t="str">
            <v>2-Lane Structure</v>
          </cell>
        </row>
        <row r="5">
          <cell r="B5">
            <v>118900</v>
          </cell>
          <cell r="C5" t="str">
            <v>VUP (1X12)CUTTING</v>
          </cell>
          <cell r="D5">
            <v>5.5</v>
          </cell>
          <cell r="E5">
            <v>0.85</v>
          </cell>
          <cell r="F5">
            <v>118910</v>
          </cell>
          <cell r="G5">
            <v>119800</v>
          </cell>
          <cell r="H5">
            <v>890</v>
          </cell>
          <cell r="I5">
            <v>12</v>
          </cell>
          <cell r="J5">
            <v>7.5</v>
          </cell>
          <cell r="K5">
            <v>53.5</v>
          </cell>
          <cell r="L5">
            <v>60</v>
          </cell>
          <cell r="M5">
            <v>6.5</v>
          </cell>
          <cell r="N5" t="str">
            <v>RE</v>
          </cell>
          <cell r="O5" t="str">
            <v>Karthua Bypass Start</v>
          </cell>
          <cell r="P5">
            <v>0</v>
          </cell>
          <cell r="Q5">
            <v>8100</v>
          </cell>
          <cell r="R5">
            <v>35100</v>
          </cell>
          <cell r="S5">
            <v>36250</v>
          </cell>
          <cell r="T5">
            <v>1150</v>
          </cell>
          <cell r="U5" t="str">
            <v>OK</v>
          </cell>
          <cell r="V5" t="str">
            <v>2-Lane Structure</v>
          </cell>
        </row>
        <row r="6">
          <cell r="B6">
            <v>121050</v>
          </cell>
          <cell r="C6" t="str">
            <v>VUP (1X12)120550-121300</v>
          </cell>
          <cell r="D6">
            <v>5.5</v>
          </cell>
          <cell r="E6">
            <v>0.85</v>
          </cell>
          <cell r="F6">
            <v>120550</v>
          </cell>
          <cell r="G6">
            <v>121300</v>
          </cell>
          <cell r="H6">
            <v>750</v>
          </cell>
          <cell r="I6">
            <v>12</v>
          </cell>
          <cell r="J6">
            <v>7.5</v>
          </cell>
          <cell r="K6">
            <v>53.5</v>
          </cell>
          <cell r="L6">
            <v>60</v>
          </cell>
          <cell r="M6">
            <v>6.5</v>
          </cell>
          <cell r="N6" t="str">
            <v>RE</v>
          </cell>
          <cell r="O6" t="str">
            <v>Karthua Bypass End</v>
          </cell>
          <cell r="P6">
            <v>0</v>
          </cell>
          <cell r="Q6">
            <v>2150</v>
          </cell>
          <cell r="R6">
            <v>36700</v>
          </cell>
          <cell r="S6">
            <v>37800</v>
          </cell>
          <cell r="T6">
            <v>1100</v>
          </cell>
          <cell r="U6" t="str">
            <v>OK</v>
          </cell>
          <cell r="V6" t="str">
            <v>2-Lane Structure</v>
          </cell>
        </row>
        <row r="7">
          <cell r="B7">
            <v>133550</v>
          </cell>
          <cell r="C7" t="str">
            <v>VUP (1X15)</v>
          </cell>
          <cell r="D7">
            <v>5.5</v>
          </cell>
          <cell r="E7">
            <v>1</v>
          </cell>
          <cell r="F7">
            <v>133160</v>
          </cell>
          <cell r="G7">
            <v>133900</v>
          </cell>
          <cell r="H7">
            <v>740</v>
          </cell>
          <cell r="I7">
            <v>12</v>
          </cell>
          <cell r="J7">
            <v>7.5</v>
          </cell>
          <cell r="K7">
            <v>53.5</v>
          </cell>
          <cell r="L7">
            <v>45</v>
          </cell>
          <cell r="M7">
            <v>-8.5</v>
          </cell>
          <cell r="N7" t="str">
            <v>RE</v>
          </cell>
          <cell r="O7" t="str">
            <v>Deusar</v>
          </cell>
          <cell r="P7" t="str">
            <v>B/S : 5.5m</v>
          </cell>
          <cell r="Q7">
            <v>12500</v>
          </cell>
          <cell r="R7" t="str">
            <v>In Approach</v>
          </cell>
          <cell r="S7">
            <v>0</v>
          </cell>
          <cell r="T7">
            <v>5.9</v>
          </cell>
          <cell r="U7" t="str">
            <v>OK</v>
          </cell>
          <cell r="V7">
            <v>0</v>
          </cell>
        </row>
        <row r="8">
          <cell r="B8">
            <v>134250</v>
          </cell>
          <cell r="C8" t="str">
            <v>VUP (1X15)</v>
          </cell>
          <cell r="D8">
            <v>5.5</v>
          </cell>
          <cell r="E8">
            <v>1</v>
          </cell>
          <cell r="F8">
            <v>133900</v>
          </cell>
          <cell r="G8">
            <v>134800</v>
          </cell>
          <cell r="H8">
            <v>900</v>
          </cell>
          <cell r="I8">
            <v>12</v>
          </cell>
          <cell r="J8">
            <v>7.5</v>
          </cell>
          <cell r="K8">
            <v>53.5</v>
          </cell>
          <cell r="L8">
            <v>45</v>
          </cell>
          <cell r="M8">
            <v>-8.5</v>
          </cell>
          <cell r="N8" t="str">
            <v>RE</v>
          </cell>
          <cell r="O8" t="str">
            <v>Deusar</v>
          </cell>
          <cell r="P8" t="str">
            <v>B/S : 5.5m</v>
          </cell>
          <cell r="Q8">
            <v>700</v>
          </cell>
          <cell r="R8">
            <v>39250</v>
          </cell>
          <cell r="S8">
            <v>40100</v>
          </cell>
          <cell r="T8">
            <v>850</v>
          </cell>
          <cell r="U8" t="str">
            <v>OK</v>
          </cell>
          <cell r="V8" t="str">
            <v>2-Lane Structure</v>
          </cell>
        </row>
        <row r="9">
          <cell r="B9">
            <v>151750</v>
          </cell>
          <cell r="C9" t="str">
            <v>VUP (1X12)</v>
          </cell>
          <cell r="D9">
            <v>5.5</v>
          </cell>
          <cell r="E9">
            <v>0.85</v>
          </cell>
          <cell r="F9">
            <v>151420</v>
          </cell>
          <cell r="G9">
            <v>152300</v>
          </cell>
          <cell r="H9">
            <v>880</v>
          </cell>
          <cell r="I9">
            <v>12</v>
          </cell>
          <cell r="J9">
            <v>7.5</v>
          </cell>
          <cell r="K9">
            <v>53.5</v>
          </cell>
          <cell r="L9">
            <v>60</v>
          </cell>
          <cell r="M9">
            <v>6.5</v>
          </cell>
          <cell r="N9" t="str">
            <v>RE</v>
          </cell>
          <cell r="O9" t="str">
            <v>Bargawan Bypass Start</v>
          </cell>
          <cell r="P9">
            <v>0</v>
          </cell>
          <cell r="Q9">
            <v>17500</v>
          </cell>
          <cell r="R9">
            <v>43350</v>
          </cell>
          <cell r="S9">
            <v>44250</v>
          </cell>
          <cell r="T9">
            <v>900</v>
          </cell>
          <cell r="U9" t="str">
            <v>OK</v>
          </cell>
          <cell r="V9" t="str">
            <v>2-Lane Structure</v>
          </cell>
        </row>
        <row r="10">
          <cell r="B10">
            <v>154700</v>
          </cell>
          <cell r="C10" t="str">
            <v>VUP (1X12)</v>
          </cell>
          <cell r="D10">
            <v>5.5</v>
          </cell>
          <cell r="E10">
            <v>0.85</v>
          </cell>
          <cell r="F10">
            <v>154305</v>
          </cell>
          <cell r="G10">
            <v>155200</v>
          </cell>
          <cell r="H10">
            <v>895</v>
          </cell>
          <cell r="I10">
            <v>12</v>
          </cell>
          <cell r="J10">
            <v>7.5</v>
          </cell>
          <cell r="K10">
            <v>53.5</v>
          </cell>
          <cell r="L10">
            <v>60</v>
          </cell>
          <cell r="M10">
            <v>6.5</v>
          </cell>
          <cell r="N10" t="str">
            <v>RE</v>
          </cell>
          <cell r="O10" t="str">
            <v>Bargawan Bypass End</v>
          </cell>
          <cell r="P10">
            <v>0</v>
          </cell>
          <cell r="Q10">
            <v>2950</v>
          </cell>
          <cell r="R10">
            <v>0</v>
          </cell>
          <cell r="S10">
            <v>0</v>
          </cell>
          <cell r="T10">
            <v>0</v>
          </cell>
          <cell r="U10">
            <v>0</v>
          </cell>
          <cell r="V10">
            <v>0</v>
          </cell>
        </row>
        <row r="11">
          <cell r="B11">
            <v>155650</v>
          </cell>
          <cell r="C11" t="str">
            <v>ROB-(3x25)=75m</v>
          </cell>
          <cell r="D11">
            <v>9.5</v>
          </cell>
          <cell r="E11">
            <v>2.2999999999999998</v>
          </cell>
          <cell r="F11">
            <v>0</v>
          </cell>
          <cell r="G11">
            <v>0</v>
          </cell>
          <cell r="H11">
            <v>855</v>
          </cell>
          <cell r="I11">
            <v>12</v>
          </cell>
          <cell r="J11">
            <v>0</v>
          </cell>
          <cell r="K11">
            <v>34.5</v>
          </cell>
          <cell r="L11">
            <v>60</v>
          </cell>
          <cell r="M11">
            <v>25.5</v>
          </cell>
          <cell r="N11" t="str">
            <v>RCC</v>
          </cell>
          <cell r="O11">
            <v>0</v>
          </cell>
          <cell r="P11">
            <v>0</v>
          </cell>
          <cell r="Q11">
            <v>950</v>
          </cell>
          <cell r="R11">
            <v>44900</v>
          </cell>
          <cell r="S11">
            <v>45650</v>
          </cell>
          <cell r="T11">
            <v>750</v>
          </cell>
          <cell r="U11" t="str">
            <v>OK</v>
          </cell>
          <cell r="V11" t="str">
            <v>2-Lane Structure</v>
          </cell>
        </row>
        <row r="12">
          <cell r="B12">
            <v>161200</v>
          </cell>
          <cell r="C12" t="str">
            <v>VUP (1X12)</v>
          </cell>
          <cell r="D12">
            <v>5.5</v>
          </cell>
          <cell r="E12">
            <v>0.85</v>
          </cell>
          <cell r="F12">
            <v>160800</v>
          </cell>
          <cell r="G12">
            <v>161500</v>
          </cell>
          <cell r="H12">
            <v>700</v>
          </cell>
          <cell r="I12">
            <v>12</v>
          </cell>
          <cell r="J12">
            <v>7.5</v>
          </cell>
          <cell r="K12">
            <v>53.5</v>
          </cell>
          <cell r="L12">
            <v>60</v>
          </cell>
          <cell r="M12">
            <v>6.5</v>
          </cell>
          <cell r="N12" t="str">
            <v>RE</v>
          </cell>
          <cell r="O12" t="str">
            <v>Bargawan Realignment End</v>
          </cell>
          <cell r="P12">
            <v>0</v>
          </cell>
          <cell r="Q12">
            <v>5550</v>
          </cell>
          <cell r="R12">
            <v>0</v>
          </cell>
          <cell r="S12">
            <v>0</v>
          </cell>
          <cell r="T12">
            <v>0</v>
          </cell>
          <cell r="U12">
            <v>0</v>
          </cell>
          <cell r="V12">
            <v>0</v>
          </cell>
        </row>
        <row r="13">
          <cell r="B13">
            <v>163800</v>
          </cell>
          <cell r="C13" t="str">
            <v>VUP (1X12)</v>
          </cell>
          <cell r="D13">
            <v>5.5</v>
          </cell>
          <cell r="E13">
            <v>0.85</v>
          </cell>
          <cell r="F13">
            <v>163500</v>
          </cell>
          <cell r="G13">
            <v>164350</v>
          </cell>
          <cell r="H13">
            <v>850</v>
          </cell>
          <cell r="I13">
            <v>12</v>
          </cell>
          <cell r="J13">
            <v>7.5</v>
          </cell>
          <cell r="K13">
            <v>53.5</v>
          </cell>
          <cell r="L13">
            <v>45</v>
          </cell>
          <cell r="M13">
            <v>-8.5</v>
          </cell>
          <cell r="N13" t="str">
            <v>RE</v>
          </cell>
          <cell r="O13" t="str">
            <v>Kasargate</v>
          </cell>
          <cell r="P13">
            <v>0</v>
          </cell>
          <cell r="Q13">
            <v>2600</v>
          </cell>
          <cell r="R13">
            <v>0</v>
          </cell>
          <cell r="S13">
            <v>0</v>
          </cell>
          <cell r="T13">
            <v>0</v>
          </cell>
          <cell r="U13">
            <v>0</v>
          </cell>
          <cell r="V13">
            <v>0</v>
          </cell>
        </row>
        <row r="14">
          <cell r="B14">
            <v>167425</v>
          </cell>
          <cell r="C14" t="str">
            <v>VUP (1X12)</v>
          </cell>
          <cell r="D14">
            <v>5.5</v>
          </cell>
          <cell r="E14">
            <v>0.85</v>
          </cell>
          <cell r="F14">
            <v>167100</v>
          </cell>
          <cell r="G14">
            <v>167550</v>
          </cell>
          <cell r="H14">
            <v>450</v>
          </cell>
          <cell r="I14">
            <v>12</v>
          </cell>
          <cell r="J14">
            <v>7.5</v>
          </cell>
          <cell r="K14">
            <v>53.5</v>
          </cell>
          <cell r="L14">
            <v>45</v>
          </cell>
          <cell r="M14">
            <v>-8.5</v>
          </cell>
          <cell r="N14" t="str">
            <v>RE</v>
          </cell>
          <cell r="O14" t="str">
            <v>Gorbi Bypass Start</v>
          </cell>
          <cell r="P14">
            <v>0</v>
          </cell>
          <cell r="Q14">
            <v>3625</v>
          </cell>
          <cell r="R14">
            <v>46800</v>
          </cell>
          <cell r="S14">
            <v>47640</v>
          </cell>
          <cell r="T14">
            <v>840</v>
          </cell>
          <cell r="U14" t="str">
            <v>OK</v>
          </cell>
          <cell r="V14" t="str">
            <v>2-Lane Structure</v>
          </cell>
        </row>
        <row r="15">
          <cell r="B15">
            <v>167550</v>
          </cell>
          <cell r="C15" t="str">
            <v>ROB-(3x26.604)=79.812</v>
          </cell>
          <cell r="D15">
            <v>9.5</v>
          </cell>
          <cell r="E15">
            <v>2.6</v>
          </cell>
          <cell r="F15">
            <v>167550</v>
          </cell>
          <cell r="G15">
            <v>168200</v>
          </cell>
          <cell r="H15">
            <v>650</v>
          </cell>
          <cell r="I15">
            <v>12</v>
          </cell>
          <cell r="J15">
            <v>0</v>
          </cell>
          <cell r="K15">
            <v>38.5</v>
          </cell>
          <cell r="L15">
            <v>60</v>
          </cell>
          <cell r="M15">
            <v>21.5</v>
          </cell>
          <cell r="N15" t="str">
            <v>RCC</v>
          </cell>
          <cell r="O15">
            <v>0</v>
          </cell>
          <cell r="P15" t="str">
            <v>Gorbi Bypass</v>
          </cell>
          <cell r="Q15">
            <v>125</v>
          </cell>
          <cell r="R15">
            <v>48350</v>
          </cell>
          <cell r="S15">
            <v>49150</v>
          </cell>
          <cell r="T15">
            <v>800</v>
          </cell>
          <cell r="U15" t="str">
            <v>OK</v>
          </cell>
          <cell r="V15" t="str">
            <v>2-Lane Structure</v>
          </cell>
        </row>
        <row r="16">
          <cell r="B16">
            <v>169350</v>
          </cell>
          <cell r="C16" t="str">
            <v>VUP (1X12)CUTTING</v>
          </cell>
          <cell r="D16">
            <v>5.5</v>
          </cell>
          <cell r="E16">
            <v>0.85</v>
          </cell>
          <cell r="F16">
            <v>169250</v>
          </cell>
          <cell r="G16">
            <v>169650</v>
          </cell>
          <cell r="H16">
            <v>400</v>
          </cell>
          <cell r="I16">
            <v>12</v>
          </cell>
          <cell r="J16">
            <v>7.5</v>
          </cell>
          <cell r="K16">
            <v>53.5</v>
          </cell>
          <cell r="L16">
            <v>60</v>
          </cell>
          <cell r="M16">
            <v>6.5</v>
          </cell>
          <cell r="N16" t="str">
            <v>RE</v>
          </cell>
          <cell r="O16" t="str">
            <v>Gorbi Bypass End</v>
          </cell>
          <cell r="P16">
            <v>0</v>
          </cell>
          <cell r="Q16">
            <v>1800</v>
          </cell>
          <cell r="R16">
            <v>50850</v>
          </cell>
          <cell r="S16">
            <v>52150</v>
          </cell>
          <cell r="T16">
            <v>1300</v>
          </cell>
          <cell r="U16" t="str">
            <v>OK</v>
          </cell>
          <cell r="V16" t="str">
            <v>2-Lane Structure</v>
          </cell>
        </row>
        <row r="17">
          <cell r="B17">
            <v>175850</v>
          </cell>
          <cell r="C17" t="str">
            <v>ROB-(3x26.604)+(2x26.604) = 133.02</v>
          </cell>
          <cell r="D17">
            <v>9.5</v>
          </cell>
          <cell r="E17">
            <v>2.2999999999999998</v>
          </cell>
          <cell r="F17">
            <v>0</v>
          </cell>
          <cell r="G17">
            <v>0</v>
          </cell>
          <cell r="H17">
            <v>660</v>
          </cell>
          <cell r="I17">
            <v>12</v>
          </cell>
          <cell r="J17">
            <v>0</v>
          </cell>
          <cell r="K17">
            <v>38.5</v>
          </cell>
          <cell r="L17">
            <v>60</v>
          </cell>
          <cell r="M17">
            <v>21.5</v>
          </cell>
          <cell r="N17" t="str">
            <v>RCC</v>
          </cell>
          <cell r="O17">
            <v>0</v>
          </cell>
          <cell r="P17" t="str">
            <v>Realign</v>
          </cell>
          <cell r="Q17">
            <v>6500</v>
          </cell>
          <cell r="R17">
            <v>52900</v>
          </cell>
          <cell r="S17">
            <v>53800</v>
          </cell>
          <cell r="T17">
            <v>900</v>
          </cell>
          <cell r="U17">
            <v>0</v>
          </cell>
          <cell r="V17" t="str">
            <v>2-Lane Structure</v>
          </cell>
        </row>
        <row r="18">
          <cell r="B18">
            <v>176150</v>
          </cell>
          <cell r="C18"/>
          <cell r="D18">
            <v>5.5</v>
          </cell>
          <cell r="E18">
            <v>1</v>
          </cell>
          <cell r="F18">
            <v>176150</v>
          </cell>
          <cell r="G18">
            <v>176350</v>
          </cell>
          <cell r="H18">
            <v>200</v>
          </cell>
          <cell r="I18">
            <v>12</v>
          </cell>
          <cell r="J18">
            <v>7.5</v>
          </cell>
          <cell r="K18">
            <v>53.5</v>
          </cell>
          <cell r="L18">
            <v>60</v>
          </cell>
          <cell r="M18">
            <v>6.5</v>
          </cell>
          <cell r="N18" t="str">
            <v>RE</v>
          </cell>
          <cell r="O18" t="str">
            <v>Singrauli</v>
          </cell>
          <cell r="P18">
            <v>0</v>
          </cell>
          <cell r="Q18">
            <v>300</v>
          </cell>
          <cell r="R18">
            <v>0</v>
          </cell>
          <cell r="S18">
            <v>0</v>
          </cell>
          <cell r="T18">
            <v>0</v>
          </cell>
          <cell r="U18">
            <v>0</v>
          </cell>
          <cell r="V18">
            <v>0</v>
          </cell>
        </row>
        <row r="19">
          <cell r="B19">
            <v>177350</v>
          </cell>
          <cell r="C19" t="str">
            <v>VUP (1X15)177150-177700</v>
          </cell>
          <cell r="D19">
            <v>5.5</v>
          </cell>
          <cell r="E19">
            <v>1</v>
          </cell>
          <cell r="F19">
            <v>177160</v>
          </cell>
          <cell r="G19">
            <v>177700</v>
          </cell>
          <cell r="H19">
            <v>540</v>
          </cell>
          <cell r="I19">
            <v>12</v>
          </cell>
          <cell r="J19">
            <v>7.5</v>
          </cell>
          <cell r="K19">
            <v>53.5</v>
          </cell>
          <cell r="L19">
            <v>45</v>
          </cell>
          <cell r="M19">
            <v>-8.5</v>
          </cell>
          <cell r="N19" t="str">
            <v>RE</v>
          </cell>
          <cell r="O19" t="str">
            <v>Singrauli Bus Stand</v>
          </cell>
          <cell r="P19">
            <v>0</v>
          </cell>
          <cell r="Q19">
            <v>1200</v>
          </cell>
          <cell r="R19">
            <v>57900</v>
          </cell>
          <cell r="S19">
            <v>59750</v>
          </cell>
          <cell r="T19">
            <v>1850</v>
          </cell>
          <cell r="U19" t="str">
            <v>OK</v>
          </cell>
          <cell r="V19" t="str">
            <v>2-Lane Structure</v>
          </cell>
        </row>
        <row r="20">
          <cell r="B20">
            <v>178800</v>
          </cell>
          <cell r="C20" t="str">
            <v>RUB (2x15)</v>
          </cell>
          <cell r="D20">
            <v>3.5</v>
          </cell>
          <cell r="E20">
            <v>0.6</v>
          </cell>
          <cell r="F20">
            <v>0</v>
          </cell>
          <cell r="G20">
            <v>0</v>
          </cell>
          <cell r="H20">
            <v>0</v>
          </cell>
          <cell r="I20">
            <v>12</v>
          </cell>
          <cell r="J20">
            <v>0</v>
          </cell>
          <cell r="K20">
            <v>19</v>
          </cell>
          <cell r="L20">
            <v>60</v>
          </cell>
          <cell r="M20">
            <v>41</v>
          </cell>
          <cell r="N20" t="str">
            <v>RCC</v>
          </cell>
          <cell r="O20">
            <v>0</v>
          </cell>
          <cell r="P20">
            <v>0</v>
          </cell>
          <cell r="Q20">
            <v>1450</v>
          </cell>
          <cell r="R20">
            <v>0</v>
          </cell>
          <cell r="S20">
            <v>0</v>
          </cell>
          <cell r="T20">
            <v>0</v>
          </cell>
          <cell r="U20">
            <v>0</v>
          </cell>
          <cell r="V20">
            <v>0</v>
          </cell>
        </row>
        <row r="21">
          <cell r="B21">
            <v>0</v>
          </cell>
          <cell r="C21">
            <v>0</v>
          </cell>
          <cell r="D21">
            <v>0</v>
          </cell>
          <cell r="E21">
            <v>0</v>
          </cell>
          <cell r="F21">
            <v>0</v>
          </cell>
          <cell r="G21" t="str">
            <v>Total Aproach Length</v>
          </cell>
          <cell r="H21">
            <v>11920</v>
          </cell>
          <cell r="I21">
            <v>0</v>
          </cell>
          <cell r="J21">
            <v>0</v>
          </cell>
          <cell r="K21">
            <v>0</v>
          </cell>
          <cell r="L21">
            <v>0</v>
          </cell>
          <cell r="M21">
            <v>0</v>
          </cell>
          <cell r="N21">
            <v>0</v>
          </cell>
          <cell r="O21">
            <v>0</v>
          </cell>
          <cell r="P21">
            <v>0</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REF"/>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loadcal"/>
      <sheetName val="Calendar"/>
      <sheetName val="estimate"/>
      <sheetName val="beam-reinft"/>
      <sheetName val="water prop_"/>
      <sheetName val="Codes"/>
      <sheetName val="Indices"/>
      <sheetName val="월선수금"/>
      <sheetName val="Data"/>
      <sheetName val="analysis"/>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Timesheet"/>
      <sheetName val="ETC Plant Cost"/>
      <sheetName val="Ranges"/>
      <sheetName val="maing1"/>
      <sheetName val="basdat"/>
      <sheetName val="220 11  BS "/>
      <sheetName val="IO LIST"/>
      <sheetName val="PROG_DATA"/>
      <sheetName val="Basement Budget"/>
      <sheetName val="FORM7"/>
      <sheetName val="Contents"/>
      <sheetName val="Fin. Assumpt. - Sensitivities"/>
      <sheetName val="Global Assm."/>
      <sheetName val="Material"/>
      <sheetName val="Anl"/>
      <sheetName val="girder"/>
      <sheetName val="Staff_Acco_"/>
      <sheetName val="RCC,Ret. Wall"/>
      <sheetName val="Rate Analysis"/>
      <sheetName val="Intro"/>
      <sheetName val="LOCAL RATES"/>
      <sheetName val="FT-05-02IsoBOM"/>
      <sheetName val="Road work"/>
      <sheetName val="BOQ"/>
      <sheetName val="summery"/>
      <sheetName val="5"/>
      <sheetName val="Plant &amp;  Machinery"/>
      <sheetName val="doq-10"/>
      <sheetName val="RATE COMPILATION"/>
      <sheetName val="Labour"/>
      <sheetName val="Cover sheet"/>
      <sheetName val="Labour &amp; Plant"/>
      <sheetName val="Abstruct total"/>
      <sheetName val="Sweeper Machine"/>
      <sheetName val="horizontal"/>
      <sheetName val="dlvoid"/>
      <sheetName val="SALIENT"/>
      <sheetName val="Abstract"/>
      <sheetName val="Abt Foundation "/>
      <sheetName val="Material "/>
      <sheetName val="pier Foundation"/>
      <sheetName val="bASICDATA"/>
      <sheetName val="section"/>
      <sheetName val="Main"/>
      <sheetName val="07"/>
      <sheetName val="Voucher"/>
      <sheetName val="Manpower"/>
      <sheetName val="FRL-OGL"/>
      <sheetName val="Inventory"/>
      <sheetName val="sch. data"/>
      <sheetName val="Debit_RMC"/>
      <sheetName val="New Construction"/>
      <sheetName val="secprop"/>
      <sheetName val="Highway"/>
      <sheetName val="BillForm"/>
      <sheetName val="EqpPerf"/>
      <sheetName val="Debit_Transit"/>
      <sheetName val="REL"/>
      <sheetName val="Schedule"/>
      <sheetName val=" "/>
      <sheetName val="master"/>
      <sheetName val="Assumptions"/>
      <sheetName val="Database"/>
      <sheetName val="schedule nos"/>
      <sheetName val="BC &amp; MNB "/>
      <sheetName val="Civil Boq"/>
      <sheetName val="Cal(6.3.2) GSB-T"/>
      <sheetName val="Cal(6.3.3) WMM-T"/>
      <sheetName val="Cal(6.2.4) SG-T"/>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6"/>
      <sheetName val="FORM7"/>
      <sheetName val="Sheet2"/>
      <sheetName val="JCR Oct 06 TOP SHEET"/>
      <sheetName val="JCR Oct 06 CIVIL"/>
      <sheetName val="JCR Oct 06 MECH"/>
      <sheetName val="Oct 06 DESI &amp;SP.CONT"/>
      <sheetName val="JCR Oct 06 IDC"/>
      <sheetName val="Cum Measure"/>
      <sheetName val="Sheet1"/>
      <sheetName val="PS Rate Working"/>
      <sheetName val="CIVIL Str vise"/>
      <sheetName val="JCR sEP 06 IDC WORKINGS"/>
      <sheetName val="FORM 6"/>
      <sheetName val="FORM 7"/>
      <sheetName val="Job valuation sheet"/>
      <sheetName val="Cash Flow"/>
      <sheetName val="purpose&amp;input"/>
      <sheetName val="GR.slab-reinft"/>
      <sheetName val="TABLES"/>
      <sheetName val="dummy"/>
      <sheetName val="Breakup"/>
      <sheetName val="Civil Boq"/>
      <sheetName val="analysis-superstructure"/>
      <sheetName val="HP(9.200)"/>
      <sheetName val="water prop."/>
      <sheetName val="Timesheet"/>
      <sheetName val="So"/>
      <sheetName val="Invoice"/>
      <sheetName val="Const.Schedule"/>
      <sheetName val="Labour"/>
      <sheetName val="Inventory"/>
      <sheetName val="Analy_7-10"/>
      <sheetName val="LOCAL RATES"/>
      <sheetName val="#REF"/>
      <sheetName val="Cum_DEC-2014"/>
      <sheetName val="JCR_Oct_06_TOP_SHEET"/>
      <sheetName val="JCR_Oct_06_CIVIL"/>
      <sheetName val="JCR_Oct_06_MECH"/>
      <sheetName val="Oct_06_DESI_&amp;SP_CONT"/>
      <sheetName val="JCR_Oct_06_IDC"/>
      <sheetName val="Cum_Measure"/>
      <sheetName val="PS_Rate_Working"/>
      <sheetName val="CIVIL_Str_vise"/>
      <sheetName val="JCR_sEP_06_IDC_WORKINGS"/>
      <sheetName val="FORM_6"/>
      <sheetName val="FORM_7"/>
      <sheetName val="Job_valuation_sheet"/>
      <sheetName val="Cash_Flow"/>
      <sheetName val="GR_slab-reinft"/>
      <sheetName val="Civil_Boq"/>
      <sheetName val="1.1 KV"/>
      <sheetName val="REGIONWISE POPULATION"/>
      <sheetName val="Cul_detail"/>
      <sheetName val="Spacing of Delineators"/>
      <sheetName val="Bills of Quantities"/>
      <sheetName val="data"/>
      <sheetName val="WAGES"/>
      <sheetName val="FORM6&amp;7"/>
      <sheetName val="dBase"/>
      <sheetName val="Chi tiet"/>
      <sheetName val="INDEX"/>
      <sheetName val="P&amp;M"/>
      <sheetName val="plot"/>
      <sheetName val="Mat Status"/>
      <sheetName val="P-new Jul"/>
      <sheetName val="Summary"/>
      <sheetName val="Engg Progress"/>
      <sheetName val="status of invoice eREC"/>
      <sheetName val="INV SUPP-R1"/>
      <sheetName val="support"/>
      <sheetName val="Procurement Schedule (M)"/>
      <sheetName val="Procurement Schedule (E)"/>
      <sheetName val="p-neW"/>
      <sheetName val="JCR_Oct_06_TOP_SHEET3"/>
      <sheetName val="JCR_Oct_06_CIVIL3"/>
      <sheetName val="JCR_Oct_06_MECH3"/>
      <sheetName val="Oct_06_DESI_&amp;SP_CONT3"/>
      <sheetName val="JCR_Oct_06_IDC3"/>
      <sheetName val="Cum_Measure3"/>
      <sheetName val="PS_Rate_Working3"/>
      <sheetName val="CIVIL_Str_vise3"/>
      <sheetName val="JCR_sEP_06_IDC_WORKINGS3"/>
      <sheetName val="FORM_63"/>
      <sheetName val="FORM_73"/>
      <sheetName val="Job_valuation_sheet3"/>
      <sheetName val="Cash_Flow3"/>
      <sheetName val="GR_slab-reinft3"/>
      <sheetName val="Civil_Boq3"/>
      <sheetName val="1_1_KV2"/>
      <sheetName val="REGIONWISE_POPULATION2"/>
      <sheetName val="Spacing_of_Delineators2"/>
      <sheetName val="Bills_of_Quantities2"/>
      <sheetName val="water_prop_2"/>
      <sheetName val="Chi_tiet2"/>
      <sheetName val="Mat_Status2"/>
      <sheetName val="P-new_Jul2"/>
      <sheetName val="Engg_Progress2"/>
      <sheetName val="status_of_invoice_eREC2"/>
      <sheetName val="INV_SUPP-R12"/>
      <sheetName val="Procurement_Schedule_(M)2"/>
      <sheetName val="Procurement_Schedule_(E)2"/>
      <sheetName val="JCR_Oct_06_TOP_SHEET1"/>
      <sheetName val="JCR_Oct_06_CIVIL1"/>
      <sheetName val="JCR_Oct_06_MECH1"/>
      <sheetName val="Oct_06_DESI_&amp;SP_CONT1"/>
      <sheetName val="JCR_Oct_06_IDC1"/>
      <sheetName val="Cum_Measure1"/>
      <sheetName val="PS_Rate_Working1"/>
      <sheetName val="CIVIL_Str_vise1"/>
      <sheetName val="JCR_sEP_06_IDC_WORKINGS1"/>
      <sheetName val="FORM_61"/>
      <sheetName val="FORM_71"/>
      <sheetName val="Job_valuation_sheet1"/>
      <sheetName val="Cash_Flow1"/>
      <sheetName val="GR_slab-reinft1"/>
      <sheetName val="Civil_Boq1"/>
      <sheetName val="1_1_KV"/>
      <sheetName val="REGIONWISE_POPULATION"/>
      <sheetName val="Spacing_of_Delineators"/>
      <sheetName val="Bills_of_Quantities"/>
      <sheetName val="water_prop_"/>
      <sheetName val="Chi_tiet"/>
      <sheetName val="Mat_Status"/>
      <sheetName val="P-new_Jul"/>
      <sheetName val="Engg_Progress"/>
      <sheetName val="status_of_invoice_eREC"/>
      <sheetName val="INV_SUPP-R1"/>
      <sheetName val="Procurement_Schedule_(M)"/>
      <sheetName val="Procurement_Schedule_(E)"/>
      <sheetName val="JCR_Oct_06_TOP_SHEET2"/>
      <sheetName val="JCR_Oct_06_CIVIL2"/>
      <sheetName val="JCR_Oct_06_MECH2"/>
      <sheetName val="Oct_06_DESI_&amp;SP_CONT2"/>
      <sheetName val="JCR_Oct_06_IDC2"/>
      <sheetName val="Cum_Measure2"/>
      <sheetName val="PS_Rate_Working2"/>
      <sheetName val="CIVIL_Str_vise2"/>
      <sheetName val="JCR_sEP_06_IDC_WORKINGS2"/>
      <sheetName val="FORM_62"/>
      <sheetName val="FORM_72"/>
      <sheetName val="Job_valuation_sheet2"/>
      <sheetName val="Cash_Flow2"/>
      <sheetName val="GR_slab-reinft2"/>
      <sheetName val="Civil_Boq2"/>
      <sheetName val="1_1_KV1"/>
      <sheetName val="REGIONWISE_POPULATION1"/>
      <sheetName val="Spacing_of_Delineators1"/>
      <sheetName val="Bills_of_Quantities1"/>
      <sheetName val="water_prop_1"/>
      <sheetName val="Chi_tiet1"/>
      <sheetName val="Mat_Status1"/>
      <sheetName val="P-new_Jul1"/>
      <sheetName val="Engg_Progress1"/>
      <sheetName val="status_of_invoice_eREC1"/>
      <sheetName val="INV_SUPP-R11"/>
      <sheetName val="Procurement_Schedule_(M)1"/>
      <sheetName val="Procurement_Schedule_(E)1"/>
      <sheetName val="PRECAST lightconc-II"/>
      <sheetName val="Cut&amp;Grub"/>
      <sheetName val="GSB+WMM"/>
      <sheetName val="DETAILED  BOQ"/>
      <sheetName val="BQLIST"/>
      <sheetName val="pile Fabrication"/>
      <sheetName val="장비집계"/>
      <sheetName val="salient"/>
      <sheetName val="Database"/>
      <sheetName val="SCHEDULE"/>
      <sheetName val="schedule nos"/>
      <sheetName val="BOQ"/>
      <sheetName val="BOQ Distribution"/>
      <sheetName val="Wordsdata"/>
      <sheetName val="ETC Plant Cost"/>
      <sheetName val="Cover sheet"/>
      <sheetName val="Curve Details"/>
      <sheetName val="Final FRL"/>
      <sheetName val="PROCTOR"/>
      <sheetName val="P&amp;L01-02GR"/>
      <sheetName val="Exist"/>
      <sheetName val="LEFT"/>
      <sheetName val="RIGHT"/>
      <sheetName val="Input"/>
      <sheetName val="UGPIPING"/>
      <sheetName val="3MLKQ"/>
      <sheetName val="Rate Analysis"/>
      <sheetName val="Capex"/>
      <sheetName val="ANALYSIS"/>
      <sheetName val="Material"/>
      <sheetName val="Plant &amp;  Machinery"/>
      <sheetName val="유동표"/>
      <sheetName val="Bill-12"/>
      <sheetName val="부대내역"/>
      <sheetName val="Road data"/>
      <sheetName val="제출내역 (2)"/>
      <sheetName val="COST"/>
      <sheetName val="3차설계"/>
      <sheetName val="Abutment "/>
      <sheetName val="S2groupcode"/>
      <sheetName val="Stock"/>
      <sheetName val="5 - CITICORP"/>
      <sheetName val="adp-budget"/>
      <sheetName val="FS"/>
      <sheetName val="Revenues"/>
      <sheetName val="DHANBAD"/>
      <sheetName val="Report"/>
      <sheetName val="STEEL STRUCTURE"/>
      <sheetName val="Ranges"/>
      <sheetName val="ENCL10-C"/>
      <sheetName val="Material "/>
    </sheetNames>
    <sheetDataSet>
      <sheetData sheetId="0" refreshError="1"/>
      <sheetData sheetId="1" refreshError="1">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T-05-02IsoBOM"/>
      <sheetName val="water prop."/>
      <sheetName val="budget"/>
      <sheetName val="FORM7"/>
      <sheetName val="dBase"/>
      <sheetName val="Cover_sheet"/>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Design"/>
      <sheetName val="Codes"/>
      <sheetName val="except wiring"/>
      <sheetName val="Ranges"/>
      <sheetName val=""/>
      <sheetName val="4 Annex 1 Basic rate"/>
      <sheetName val="loadcal"/>
      <sheetName val="pile Fabrication"/>
      <sheetName val="BQLIST"/>
      <sheetName val="detailed"/>
      <sheetName val="price"/>
      <sheetName val="Summary"/>
      <sheetName val="item"/>
      <sheetName val="inWords"/>
      <sheetName val="Wordsdata"/>
      <sheetName val="Chart4"/>
      <sheetName val="Indirect"/>
      <sheetName val="Chart3"/>
      <sheetName val="CPOC"/>
      <sheetName val="geotextile"/>
      <sheetName val="Chart1"/>
      <sheetName val="reminder"/>
      <sheetName val="girder"/>
      <sheetName val="Insurance"/>
      <sheetName val="Chart2"/>
      <sheetName val="Concrete UP"/>
      <sheetName val="Pipe"/>
      <sheetName val="Employer4"/>
      <sheetName val="Employer3"/>
      <sheetName val="Employer2"/>
      <sheetName val="Employer1"/>
      <sheetName val="PROG_DATA"/>
      <sheetName val="controlroom building"/>
      <sheetName val="Publicbuilding"/>
      <sheetName val="Rate Analysis"/>
      <sheetName val="Material"/>
      <sheetName val="CHANGE RECORD PAGE"/>
      <sheetName val="dlvoid"/>
      <sheetName val="Abstruct total"/>
      <sheetName val="Report"/>
      <sheetName val="Cover_sheet1"/>
      <sheetName val="DETAILED__BOQ1"/>
      <sheetName val="MANDAY_RATE1"/>
      <sheetName val="Ins__of_Panels1"/>
      <sheetName val="Ins__of_MCB_DB1"/>
      <sheetName val="Pt_Wiring,_Ckt_main,_Sub_Main1"/>
      <sheetName val="Cable,_Cable_Termination1"/>
      <sheetName val="Earth_Exc,_Earthing,_Earth_Con1"/>
      <sheetName val="Ins_of_Light_Fixtures1"/>
      <sheetName val="Cable_Tray,_Steel,_LA,_Misc1"/>
      <sheetName val="Cover_sheet2"/>
      <sheetName val="DETAILED__BOQ2"/>
      <sheetName val="MANDAY_RATE2"/>
      <sheetName val="Ins__of_Panels2"/>
      <sheetName val="Ins__of_MCB_DB2"/>
      <sheetName val="Pt_Wiring,_Ckt_main,_Sub_Main2"/>
      <sheetName val="Cable,_Cable_Termination2"/>
      <sheetName val="Earth_Exc,_Earthing,_Earth_Con2"/>
      <sheetName val="Ins_of_Light_Fixtures2"/>
      <sheetName val="Cable_Tray,_Steel,_LA,_Misc2"/>
      <sheetName val="Cover_sheet3"/>
      <sheetName val="DETAILED__BOQ3"/>
      <sheetName val="MANDAY_RATE3"/>
      <sheetName val="Ins__of_Panels3"/>
      <sheetName val="Ins__of_MCB_DB3"/>
      <sheetName val="Pt_Wiring,_Ckt_main,_Sub_Main3"/>
      <sheetName val="Cable,_Cable_Termination3"/>
      <sheetName val="Earth_Exc,_Earthing,_Earth_Con3"/>
      <sheetName val="Ins_of_Light_Fixtures3"/>
      <sheetName val="Cable_Tray,_Steel,_LA,_Misc3"/>
      <sheetName val="Cover_sheet4"/>
      <sheetName val="DETAILED__BOQ4"/>
      <sheetName val="MANDAY_RATE4"/>
      <sheetName val="Ins__of_Panels4"/>
      <sheetName val="Ins__of_MCB_DB4"/>
      <sheetName val="Pt_Wiring,_Ckt_main,_Sub_Main4"/>
      <sheetName val="Cable,_Cable_Termination4"/>
      <sheetName val="Earth_Exc,_Earthing,_Earth_Con4"/>
      <sheetName val="Ins_of_Light_Fixtures4"/>
      <sheetName val="Cable_Tray,_Steel,_LA,_Misc4"/>
      <sheetName val="DSLP"/>
      <sheetName val="A 3.7"/>
      <sheetName val="Office Equipment"/>
      <sheetName val="Fill this out first..."/>
      <sheetName val="Labour"/>
      <sheetName val="Plant &amp;  Machinery"/>
      <sheetName val="Staff Acco."/>
      <sheetName val="bASICDATA"/>
      <sheetName val="Rate"/>
      <sheetName val="5"/>
      <sheetName val="REL"/>
      <sheetName val="doq-10"/>
      <sheetName val="PLAN_FEB97"/>
      <sheetName val="Timesheet"/>
      <sheetName val="sch. data"/>
      <sheetName val="FRL-OGL"/>
      <sheetName val="Sweeper Machine"/>
      <sheetName val="MOTOR"/>
      <sheetName val="Break up Sheet"/>
      <sheetName val="Costing"/>
      <sheetName val="Monthly Turnover (Final)"/>
      <sheetName val="Machinery"/>
      <sheetName val="Stability"/>
      <sheetName val="ETC Plant Cost"/>
      <sheetName val="Material&amp;equipment"/>
      <sheetName val="office"/>
      <sheetName val="IO LIST"/>
      <sheetName val="Basement Budget"/>
      <sheetName val="Vehicles"/>
      <sheetName val="Database"/>
      <sheetName val="SCHEDULE"/>
      <sheetName val="schedule nos"/>
    </sheetNames>
    <sheetDataSet>
      <sheetData sheetId="0">
        <row r="1">
          <cell r="JB1">
            <v>0</v>
          </cell>
        </row>
        <row r="13">
          <cell r="G13" t="str">
            <v>GRN</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준검 내역서"/>
      <sheetName val="S2groupcode"/>
      <sheetName val="Index"/>
      <sheetName val="sheeet7"/>
      <sheetName val="MOTOR"/>
      <sheetName val="old boq"/>
      <sheetName val="LOCAL RATES"/>
      <sheetName val="Cal"/>
      <sheetName val="Data"/>
      <sheetName val="Erection grider"/>
      <sheetName val="Voucher"/>
      <sheetName val="doq-10"/>
      <sheetName val="#REF"/>
      <sheetName val="Sheet2"/>
      <sheetName val="Manpower"/>
      <sheetName val="C &amp; G RHS"/>
      <sheetName val="기구표"/>
      <sheetName val="일반공사"/>
      <sheetName val="정부노임단가"/>
      <sheetName val="BHANDUP"/>
      <sheetName val="장비집계"/>
      <sheetName val="Headings"/>
      <sheetName val="Rates_PVC"/>
      <sheetName val="Labour"/>
      <sheetName val="Material"/>
      <sheetName val="Embk top (2)"/>
      <sheetName val="water prop."/>
      <sheetName val="PS1"/>
      <sheetName val="106C0300"/>
      <sheetName val="Sump_cal"/>
      <sheetName val="준검_내역서"/>
      <sheetName val="LOCAL_RATES"/>
      <sheetName val="Erection_grider"/>
      <sheetName val="준검_내역서1"/>
      <sheetName val="LOCAL_RATES1"/>
      <sheetName val="Erection_grider1"/>
      <sheetName val="TBAL9697 -group wise  sdpl"/>
      <sheetName val="Plant &amp;  Machinery"/>
      <sheetName val="dBase"/>
      <sheetName val="FORM7"/>
      <sheetName val="31 Mar-09  closing stock"/>
      <sheetName val="Staff Acco."/>
      <sheetName val="Abstruct total"/>
      <sheetName val="Basicdata-f"/>
      <sheetName val="Cover sheet"/>
      <sheetName val="old_boq"/>
      <sheetName val="C_&amp;_G_RHS"/>
      <sheetName val="PRECAST lightconc-II"/>
      <sheetName val="SB - reinf"/>
      <sheetName val="BOQ"/>
      <sheetName val="Site Dev BOQ"/>
      <sheetName val="RCC,Ret. Wall"/>
      <sheetName val="BASIS -DEC 08"/>
      <sheetName val="no."/>
      <sheetName val="Indices"/>
      <sheetName val="doq"/>
      <sheetName val="Base"/>
      <sheetName val="DEPTH CHART (ORR) L.S."/>
      <sheetName val="33 kV-Eqpt.fdn."/>
      <sheetName val="AoR Finishing"/>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Data-Month"/>
      <sheetName val="CIF COST ITEM"/>
      <sheetName val="CS PIPING"/>
      <sheetName val="TECH DATA"/>
      <sheetName val="SCRUTINY"/>
      <sheetName val="EMD"/>
      <sheetName val="CO-EFF."/>
      <sheetName val="comperitive"/>
      <sheetName val="sheet3"/>
      <sheetName val="Sheet5"/>
      <sheetName val="Sheet6"/>
      <sheetName val="A.O.R."/>
      <sheetName val="Sheet1"/>
      <sheetName val="LHS "/>
      <sheetName val="Anal"/>
      <sheetName val="Estimates"/>
      <sheetName val="CPIPE"/>
      <sheetName val="Mat &amp; Lab Rate"/>
      <sheetName val="Rate Analysis"/>
      <sheetName val="Timesheet"/>
      <sheetName val="Anl"/>
      <sheetName val="Input_data"/>
      <sheetName val="REL"/>
      <sheetName val="basdat-f"/>
      <sheetName val="8"/>
      <sheetName val="purpose&amp;input"/>
      <sheetName val="Measurment"/>
      <sheetName val="horizontal"/>
      <sheetName val="Summary"/>
      <sheetName val="Design_abf"/>
      <sheetName val="basdat"/>
      <sheetName val="PROG_DATA"/>
      <sheetName val="maing1"/>
      <sheetName val="Sweeper Machine"/>
      <sheetName val="box-12"/>
      <sheetName val="3"/>
      <sheetName val="cul-invSUBMITTED"/>
      <sheetName val="summery"/>
      <sheetName val="Rate"/>
      <sheetName val="Longitudinal"/>
      <sheetName val="AOQ-new "/>
      <sheetName val="ActualData"/>
      <sheetName val="Project Details.."/>
      <sheetName val="INPUT"/>
      <sheetName val="Database"/>
      <sheetName val="SCHEDULE"/>
      <sheetName val="schedule nos"/>
      <sheetName val="PLAN1697"/>
      <sheetName val="RATE COMPILATION"/>
      <sheetName val="SIGNED E-MARK"/>
      <sheetName val="Design"/>
      <sheetName val="Debit_RMC"/>
      <sheetName val="Debit_Transit"/>
      <sheetName val="CrRajWMM"/>
      <sheetName val="Monthly Turnover (Final)"/>
      <sheetName val="Monthly Programme"/>
      <sheetName val="Machinery"/>
      <sheetName val="Summary fr BOQ WP"/>
      <sheetName val="BQLIST"/>
      <sheetName val="HP(9.200)"/>
      <sheetName val="Main"/>
      <sheetName val="10"/>
      <sheetName val="9"/>
      <sheetName val="Lists"/>
      <sheetName val="S1BOQ"/>
      <sheetName val="GFRS"/>
      <sheetName val="MRATES"/>
      <sheetName val="DETAILED"/>
      <sheetName val="3MLKQ"/>
      <sheetName val="1"/>
      <sheetName val="BOQ Distribution"/>
      <sheetName val="Assumption Sheet"/>
      <sheetName val="Output"/>
      <sheetName val="Letter"/>
      <sheetName val="데이타"/>
      <sheetName val="식재인부"/>
      <sheetName val="Publicbuilding"/>
      <sheetName val="Services_InitialEst_UtilityServ"/>
      <sheetName val="Fill this out first..."/>
      <sheetName val="Improvements"/>
      <sheetName val="Labour &amp; Plant"/>
      <sheetName val="Material "/>
      <sheetName val="basic-data"/>
      <sheetName val="Plant _  Machinery"/>
      <sheetName val="fco"/>
      <sheetName val="EZ"/>
      <sheetName val="Capex"/>
      <sheetName val="ANALYSIS"/>
      <sheetName val="Boiler&amp;TG"/>
      <sheetName val="estimate"/>
      <sheetName val="Road work"/>
      <sheetName val="TCS"/>
      <sheetName val="P&amp;L01-02GR"/>
      <sheetName val="UGPIPING"/>
      <sheetName val="ABBDATASHEET"/>
      <sheetName val="Elect."/>
      <sheetName val="BP"/>
      <sheetName val="40mm"/>
      <sheetName val="20mm"/>
      <sheetName val="ETC Plant Cost"/>
      <sheetName val="Exist"/>
      <sheetName val="LEFT"/>
      <sheetName val="RIGHT"/>
      <sheetName val="Tender Mixdesign"/>
      <sheetName val="Break up Sheet"/>
      <sheetName val="concrete"/>
      <sheetName val="Brickwork "/>
      <sheetName val="First Floor "/>
      <sheetName val="sumary"/>
      <sheetName val="shuttering"/>
      <sheetName val="Beams "/>
      <sheetName val="Finishing items"/>
      <sheetName val="Steel"/>
      <sheetName val="Details_RMC"/>
      <sheetName val="Supply_RMC"/>
      <sheetName val="3. GSB-WMM-SHLD"/>
      <sheetName val="(31)"/>
      <sheetName val="RMC_Debit_Panjar_MB"/>
    </sheetNames>
    <sheetDataSet>
      <sheetData sheetId="0" refreshError="1"/>
      <sheetData sheetId="1" refreshError="1"/>
      <sheetData sheetId="2" refreshError="1">
        <row r="2">
          <cell r="A2">
            <v>100000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sheetData sheetId="78" refreshError="1"/>
      <sheetData sheetId="79" refreshError="1"/>
      <sheetData sheetId="80" refreshError="1"/>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75.7"/>
      <sheetName val="s75.7"/>
      <sheetName val="f65.85"/>
      <sheetName val="s65.85"/>
      <sheetName val="RCC SUP"/>
      <sheetName val="RCC+PSC"/>
      <sheetName val=" SUP16.6 (1)"/>
      <sheetName val=" SUP16.6 (2)"/>
      <sheetName val=" SUP16.6 (3)"/>
      <sheetName val=" SUP16.6 (4)"/>
      <sheetName val=" SUP18.6 (1)"/>
      <sheetName val="RCC SUP18.6 (2)"/>
      <sheetName val="RCC SUP18.6 (3)"/>
      <sheetName val="RCC SUP21.6 (1)"/>
      <sheetName val="RCC SUP21.6 (2)"/>
      <sheetName val="RCC SUP21.6 (3)"/>
      <sheetName val="RCC SUP24.6 (1)"/>
      <sheetName val="RCC SUP24.6 (2)"/>
      <sheetName val="RCC SUP24.6 (3)"/>
      <sheetName val="foun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abour"/>
      <sheetName val="Material"/>
      <sheetName val="Plant &amp;  Machinery"/>
      <sheetName val="Lead"/>
    </sheetNames>
    <sheetDataSet>
      <sheetData sheetId="0" refreshError="1">
        <row r="1">
          <cell r="A1">
            <v>1</v>
          </cell>
          <cell r="B1" t="str">
            <v>One</v>
          </cell>
        </row>
        <row r="2">
          <cell r="A2">
            <v>2</v>
          </cell>
          <cell r="B2" t="str">
            <v>Two</v>
          </cell>
        </row>
        <row r="3">
          <cell r="A3">
            <v>3</v>
          </cell>
          <cell r="B3" t="str">
            <v>Three</v>
          </cell>
        </row>
        <row r="4">
          <cell r="A4">
            <v>4</v>
          </cell>
          <cell r="B4" t="str">
            <v>Four</v>
          </cell>
        </row>
        <row r="5">
          <cell r="A5">
            <v>5</v>
          </cell>
          <cell r="B5" t="str">
            <v>Five</v>
          </cell>
        </row>
        <row r="6">
          <cell r="A6">
            <v>6</v>
          </cell>
          <cell r="B6" t="str">
            <v>Six</v>
          </cell>
        </row>
        <row r="7">
          <cell r="A7">
            <v>7</v>
          </cell>
          <cell r="B7" t="str">
            <v>Seven</v>
          </cell>
        </row>
        <row r="8">
          <cell r="A8">
            <v>8</v>
          </cell>
          <cell r="B8" t="str">
            <v>Eight</v>
          </cell>
        </row>
        <row r="9">
          <cell r="A9">
            <v>9</v>
          </cell>
          <cell r="B9" t="str">
            <v>Nine</v>
          </cell>
        </row>
        <row r="10">
          <cell r="A10">
            <v>10</v>
          </cell>
          <cell r="B10" t="str">
            <v>Ten</v>
          </cell>
        </row>
        <row r="11">
          <cell r="A11">
            <v>11</v>
          </cell>
          <cell r="B11" t="str">
            <v>Elevan</v>
          </cell>
        </row>
        <row r="12">
          <cell r="A12">
            <v>12</v>
          </cell>
          <cell r="B12" t="str">
            <v>Twelve</v>
          </cell>
        </row>
        <row r="13">
          <cell r="A13">
            <v>13</v>
          </cell>
          <cell r="B13" t="str">
            <v>Thirteen</v>
          </cell>
        </row>
        <row r="14">
          <cell r="A14">
            <v>14</v>
          </cell>
          <cell r="B14" t="str">
            <v>Fourteen</v>
          </cell>
        </row>
        <row r="15">
          <cell r="A15">
            <v>15</v>
          </cell>
          <cell r="B15" t="str">
            <v>Fifteen</v>
          </cell>
        </row>
        <row r="16">
          <cell r="A16">
            <v>16</v>
          </cell>
          <cell r="B16" t="str">
            <v>Sixteen</v>
          </cell>
        </row>
        <row r="17">
          <cell r="A17">
            <v>17</v>
          </cell>
          <cell r="B17" t="str">
            <v>Seventeen</v>
          </cell>
        </row>
        <row r="18">
          <cell r="A18">
            <v>18</v>
          </cell>
          <cell r="B18" t="str">
            <v>Eighteen</v>
          </cell>
        </row>
        <row r="19">
          <cell r="A19">
            <v>19</v>
          </cell>
          <cell r="B19" t="str">
            <v>Nineteen</v>
          </cell>
        </row>
        <row r="20">
          <cell r="A20">
            <v>20</v>
          </cell>
          <cell r="B20" t="str">
            <v>Twenty</v>
          </cell>
        </row>
        <row r="21">
          <cell r="A21">
            <v>21</v>
          </cell>
          <cell r="B21" t="str">
            <v>Twenty One</v>
          </cell>
        </row>
        <row r="22">
          <cell r="A22">
            <v>22</v>
          </cell>
          <cell r="B22" t="str">
            <v>Twenty Two</v>
          </cell>
        </row>
        <row r="23">
          <cell r="A23">
            <v>23</v>
          </cell>
          <cell r="B23" t="str">
            <v>Twenty Three</v>
          </cell>
        </row>
        <row r="24">
          <cell r="A24">
            <v>24</v>
          </cell>
          <cell r="B24" t="str">
            <v>Twenty Four</v>
          </cell>
        </row>
        <row r="25">
          <cell r="A25">
            <v>25</v>
          </cell>
          <cell r="B25" t="str">
            <v>Twenty Five</v>
          </cell>
        </row>
        <row r="26">
          <cell r="A26">
            <v>26</v>
          </cell>
          <cell r="B26" t="str">
            <v>Twenty Six</v>
          </cell>
        </row>
        <row r="27">
          <cell r="A27">
            <v>27</v>
          </cell>
          <cell r="B27" t="str">
            <v>Twenty Seven</v>
          </cell>
        </row>
        <row r="28">
          <cell r="A28">
            <v>28</v>
          </cell>
          <cell r="B28" t="str">
            <v>Twenty Eight</v>
          </cell>
        </row>
        <row r="29">
          <cell r="A29">
            <v>29</v>
          </cell>
          <cell r="B29" t="str">
            <v>Twenty Nine</v>
          </cell>
        </row>
        <row r="30">
          <cell r="A30">
            <v>30</v>
          </cell>
          <cell r="B30" t="str">
            <v>Thirty</v>
          </cell>
        </row>
        <row r="31">
          <cell r="A31">
            <v>31</v>
          </cell>
          <cell r="B31" t="str">
            <v>Thirty One</v>
          </cell>
        </row>
        <row r="32">
          <cell r="A32">
            <v>32</v>
          </cell>
          <cell r="B32" t="str">
            <v>Thirty Two</v>
          </cell>
        </row>
        <row r="33">
          <cell r="A33">
            <v>33</v>
          </cell>
          <cell r="B33" t="str">
            <v>Thirty Three</v>
          </cell>
        </row>
        <row r="34">
          <cell r="A34">
            <v>34</v>
          </cell>
          <cell r="B34" t="str">
            <v>Thirty Four</v>
          </cell>
        </row>
        <row r="35">
          <cell r="A35">
            <v>35</v>
          </cell>
          <cell r="B35" t="str">
            <v>Thirty Five</v>
          </cell>
        </row>
        <row r="36">
          <cell r="A36">
            <v>36</v>
          </cell>
          <cell r="B36" t="str">
            <v>Thirty Six</v>
          </cell>
        </row>
        <row r="37">
          <cell r="A37">
            <v>37</v>
          </cell>
          <cell r="B37" t="str">
            <v>Thirty Seven</v>
          </cell>
        </row>
        <row r="38">
          <cell r="A38">
            <v>38</v>
          </cell>
          <cell r="B38" t="str">
            <v>Thirty Eight</v>
          </cell>
        </row>
        <row r="39">
          <cell r="A39">
            <v>39</v>
          </cell>
          <cell r="B39" t="str">
            <v>Thirty Nine</v>
          </cell>
        </row>
        <row r="40">
          <cell r="A40">
            <v>40</v>
          </cell>
          <cell r="B40" t="str">
            <v>Forty</v>
          </cell>
        </row>
        <row r="41">
          <cell r="A41">
            <v>41</v>
          </cell>
          <cell r="B41" t="str">
            <v>Forty One</v>
          </cell>
        </row>
        <row r="42">
          <cell r="A42">
            <v>42</v>
          </cell>
          <cell r="B42" t="str">
            <v>Forty Two</v>
          </cell>
        </row>
        <row r="43">
          <cell r="A43">
            <v>43</v>
          </cell>
          <cell r="B43" t="str">
            <v>Forty Three</v>
          </cell>
        </row>
        <row r="44">
          <cell r="A44">
            <v>44</v>
          </cell>
          <cell r="B44" t="str">
            <v>Forty Four</v>
          </cell>
        </row>
        <row r="45">
          <cell r="A45">
            <v>45</v>
          </cell>
          <cell r="B45" t="str">
            <v>Forty Five</v>
          </cell>
        </row>
        <row r="46">
          <cell r="A46">
            <v>46</v>
          </cell>
          <cell r="B46" t="str">
            <v>Forty Six</v>
          </cell>
        </row>
        <row r="47">
          <cell r="A47">
            <v>47</v>
          </cell>
          <cell r="B47" t="str">
            <v>Forty Seven</v>
          </cell>
        </row>
        <row r="48">
          <cell r="A48">
            <v>48</v>
          </cell>
          <cell r="B48" t="str">
            <v>Forty Eight</v>
          </cell>
        </row>
        <row r="49">
          <cell r="A49">
            <v>49</v>
          </cell>
          <cell r="B49" t="str">
            <v>Forty Nine</v>
          </cell>
        </row>
        <row r="50">
          <cell r="A50">
            <v>50</v>
          </cell>
          <cell r="B50" t="str">
            <v>Fifty</v>
          </cell>
        </row>
        <row r="51">
          <cell r="A51">
            <v>51</v>
          </cell>
          <cell r="B51" t="str">
            <v>Fifty One</v>
          </cell>
        </row>
        <row r="52">
          <cell r="A52">
            <v>52</v>
          </cell>
          <cell r="B52" t="str">
            <v>Fifty Two</v>
          </cell>
        </row>
        <row r="53">
          <cell r="A53">
            <v>53</v>
          </cell>
          <cell r="B53" t="str">
            <v>Fifty Three</v>
          </cell>
        </row>
        <row r="54">
          <cell r="A54">
            <v>54</v>
          </cell>
          <cell r="B54" t="str">
            <v>Fifty Four</v>
          </cell>
        </row>
        <row r="55">
          <cell r="A55">
            <v>55</v>
          </cell>
          <cell r="B55" t="str">
            <v>Fifty Five</v>
          </cell>
        </row>
        <row r="56">
          <cell r="A56">
            <v>56</v>
          </cell>
          <cell r="B56" t="str">
            <v>Fifty Six</v>
          </cell>
        </row>
        <row r="57">
          <cell r="A57">
            <v>57</v>
          </cell>
          <cell r="B57" t="str">
            <v>Fifty Seven</v>
          </cell>
        </row>
        <row r="58">
          <cell r="A58">
            <v>58</v>
          </cell>
          <cell r="B58" t="str">
            <v>Fifty Eight</v>
          </cell>
        </row>
        <row r="59">
          <cell r="A59">
            <v>59</v>
          </cell>
          <cell r="B59" t="str">
            <v>Fifty Nine</v>
          </cell>
        </row>
        <row r="60">
          <cell r="A60">
            <v>60</v>
          </cell>
          <cell r="B60" t="str">
            <v>Sixty</v>
          </cell>
        </row>
        <row r="61">
          <cell r="A61">
            <v>61</v>
          </cell>
          <cell r="B61" t="str">
            <v>Sixty One</v>
          </cell>
        </row>
        <row r="62">
          <cell r="A62">
            <v>62</v>
          </cell>
          <cell r="B62" t="str">
            <v>Sixty Two</v>
          </cell>
        </row>
        <row r="63">
          <cell r="A63">
            <v>63</v>
          </cell>
          <cell r="B63" t="str">
            <v>Sixty Three</v>
          </cell>
        </row>
        <row r="64">
          <cell r="A64">
            <v>64</v>
          </cell>
          <cell r="B64" t="str">
            <v>Sixty Four</v>
          </cell>
        </row>
        <row r="65">
          <cell r="A65">
            <v>65</v>
          </cell>
          <cell r="B65" t="str">
            <v>Sixty Five</v>
          </cell>
        </row>
        <row r="66">
          <cell r="A66">
            <v>66</v>
          </cell>
          <cell r="B66" t="str">
            <v>Sixty Six</v>
          </cell>
        </row>
        <row r="67">
          <cell r="A67">
            <v>67</v>
          </cell>
          <cell r="B67" t="str">
            <v>Sixty Seven</v>
          </cell>
        </row>
        <row r="68">
          <cell r="A68">
            <v>68</v>
          </cell>
          <cell r="B68" t="str">
            <v>Sixty Eight</v>
          </cell>
        </row>
        <row r="69">
          <cell r="A69">
            <v>69</v>
          </cell>
          <cell r="B69" t="str">
            <v>Sixty Nine</v>
          </cell>
        </row>
        <row r="70">
          <cell r="A70">
            <v>70</v>
          </cell>
          <cell r="B70" t="str">
            <v>Seventy</v>
          </cell>
        </row>
        <row r="71">
          <cell r="A71">
            <v>71</v>
          </cell>
          <cell r="B71" t="str">
            <v>Seventy One</v>
          </cell>
        </row>
        <row r="72">
          <cell r="A72">
            <v>72</v>
          </cell>
          <cell r="B72" t="str">
            <v>Seventy Two</v>
          </cell>
        </row>
        <row r="73">
          <cell r="A73">
            <v>73</v>
          </cell>
          <cell r="B73" t="str">
            <v>Seventy Three</v>
          </cell>
        </row>
        <row r="74">
          <cell r="A74">
            <v>74</v>
          </cell>
          <cell r="B74" t="str">
            <v>Seventy Four</v>
          </cell>
        </row>
        <row r="75">
          <cell r="A75">
            <v>75</v>
          </cell>
          <cell r="B75" t="str">
            <v>Seventy Five</v>
          </cell>
        </row>
        <row r="76">
          <cell r="A76">
            <v>76</v>
          </cell>
          <cell r="B76" t="str">
            <v>Seventy Six</v>
          </cell>
        </row>
        <row r="77">
          <cell r="A77">
            <v>77</v>
          </cell>
          <cell r="B77" t="str">
            <v>Seventy Seven</v>
          </cell>
        </row>
        <row r="78">
          <cell r="A78">
            <v>78</v>
          </cell>
          <cell r="B78" t="str">
            <v>Seventy Eight</v>
          </cell>
        </row>
        <row r="79">
          <cell r="A79">
            <v>79</v>
          </cell>
          <cell r="B79" t="str">
            <v>Seventy Nine</v>
          </cell>
        </row>
        <row r="80">
          <cell r="A80">
            <v>80</v>
          </cell>
          <cell r="B80" t="str">
            <v>Eighty</v>
          </cell>
        </row>
        <row r="81">
          <cell r="A81">
            <v>81</v>
          </cell>
          <cell r="B81" t="str">
            <v>Eighty One</v>
          </cell>
        </row>
        <row r="82">
          <cell r="A82">
            <v>82</v>
          </cell>
          <cell r="B82" t="str">
            <v>Eighty Two</v>
          </cell>
        </row>
        <row r="83">
          <cell r="A83">
            <v>83</v>
          </cell>
          <cell r="B83" t="str">
            <v>Eighty Three</v>
          </cell>
        </row>
        <row r="84">
          <cell r="A84">
            <v>84</v>
          </cell>
          <cell r="B84" t="str">
            <v>Eighty Four</v>
          </cell>
        </row>
        <row r="85">
          <cell r="A85">
            <v>85</v>
          </cell>
          <cell r="B85" t="str">
            <v>Eighty Five</v>
          </cell>
        </row>
        <row r="86">
          <cell r="A86">
            <v>86</v>
          </cell>
          <cell r="B86" t="str">
            <v>Eighty Six</v>
          </cell>
        </row>
        <row r="87">
          <cell r="A87">
            <v>87</v>
          </cell>
          <cell r="B87" t="str">
            <v>Eighty Seven</v>
          </cell>
        </row>
        <row r="88">
          <cell r="A88">
            <v>88</v>
          </cell>
          <cell r="B88" t="str">
            <v>Eighty Eight</v>
          </cell>
        </row>
        <row r="89">
          <cell r="A89">
            <v>89</v>
          </cell>
          <cell r="B89" t="str">
            <v>Eighty Nine</v>
          </cell>
        </row>
        <row r="90">
          <cell r="A90">
            <v>90</v>
          </cell>
          <cell r="B90" t="str">
            <v>Ninety</v>
          </cell>
        </row>
        <row r="91">
          <cell r="A91">
            <v>91</v>
          </cell>
          <cell r="B91" t="str">
            <v>Ninety One</v>
          </cell>
        </row>
        <row r="92">
          <cell r="A92">
            <v>92</v>
          </cell>
          <cell r="B92" t="str">
            <v>Ninety Two</v>
          </cell>
        </row>
        <row r="93">
          <cell r="A93">
            <v>93</v>
          </cell>
          <cell r="B93" t="str">
            <v>Ninety Three</v>
          </cell>
        </row>
        <row r="94">
          <cell r="A94">
            <v>94</v>
          </cell>
          <cell r="B94" t="str">
            <v>Ninety Four</v>
          </cell>
        </row>
        <row r="95">
          <cell r="A95">
            <v>95</v>
          </cell>
          <cell r="B95" t="str">
            <v>Ninety Five</v>
          </cell>
        </row>
        <row r="96">
          <cell r="A96">
            <v>96</v>
          </cell>
          <cell r="B96" t="str">
            <v>Ninety Six</v>
          </cell>
        </row>
        <row r="97">
          <cell r="A97">
            <v>97</v>
          </cell>
          <cell r="B97" t="str">
            <v>Ninety Sevene</v>
          </cell>
        </row>
        <row r="98">
          <cell r="A98">
            <v>98</v>
          </cell>
          <cell r="B98" t="str">
            <v>Ninety Eight</v>
          </cell>
        </row>
        <row r="99">
          <cell r="A99">
            <v>99</v>
          </cell>
          <cell r="B99" t="str">
            <v>Ninety Nine</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sheetName val="shn"/>
      <sheetName val="PROG_DATA"/>
      <sheetName val="budget"/>
      <sheetName val="Material "/>
      <sheetName val="Timesheet"/>
      <sheetName val=""/>
      <sheetName val="PLAN_FEB97"/>
      <sheetName val="Ref_Sheet"/>
      <sheetName val="1. Acquisition"/>
      <sheetName val="Labour &amp; Plant"/>
      <sheetName val="BOQ"/>
      <sheetName val="S4"/>
      <sheetName val="strand"/>
      <sheetName val="Fill this out first..."/>
      <sheetName val="Definitions"/>
      <sheetName val="estimate"/>
      <sheetName val="Improvements"/>
      <sheetName val="Abutment "/>
      <sheetName val="released-S4(04-05)"/>
      <sheetName val="Material"/>
      <sheetName val="REVENUES &amp; BS"/>
      <sheetName val="CUM-Mar07"/>
      <sheetName val="PlazaElec"/>
      <sheetName val="Labour _ Plant"/>
      <sheetName val="concrete"/>
      <sheetName val="conc-foot-gradeslab"/>
      <sheetName val="TDT"/>
      <sheetName val="dtct"/>
      <sheetName val="GVT§CT"/>
      <sheetName val="§G"/>
      <sheetName val="TC"/>
      <sheetName val="KLTC"/>
      <sheetName val="VCTH"/>
      <sheetName val="vcot"/>
      <sheetName val="Tkp"/>
      <sheetName val="ksp"/>
      <sheetName val="M+MC"/>
      <sheetName val="00000000"/>
      <sheetName val="10000000"/>
      <sheetName val="FORM7"/>
      <sheetName val="IBASE"/>
      <sheetName val="Machinery"/>
      <sheetName val="SLAB DESIGN"/>
      <sheetName val=" Analysis"/>
      <sheetName val="BOQ "/>
      <sheetName val="Sheet1"/>
      <sheetName val="DWR"/>
      <sheetName val="Priced_DWR "/>
      <sheetName val="DWR(Priced)"/>
      <sheetName val=" AnalysisPCC"/>
      <sheetName val=" AnalysisNH"/>
      <sheetName val="Estimates"/>
      <sheetName val="costing"/>
      <sheetName val="Sheet4"/>
      <sheetName val="CrRajWMM"/>
      <sheetName val="beam-reinft-IIInd floor"/>
      <sheetName val="purpose&amp;input"/>
      <sheetName val="Final Basic rate"/>
      <sheetName val="Basic Rates"/>
      <sheetName val="DetEst"/>
      <sheetName val="labour"/>
      <sheetName val="EJ Pier"/>
      <sheetName val="E_Summary"/>
      <sheetName val="D_Cntnts"/>
      <sheetName val="단가비교표"/>
      <sheetName val="Labor abs-NMR"/>
      <sheetName val="site fab&amp;ernstr"/>
      <sheetName val="SUPPLY -Sanitary Fixtures"/>
      <sheetName val="ITEMS FOR CIVIL TENDER"/>
      <sheetName val="Abstract"/>
      <sheetName val="water prop."/>
      <sheetName val="pr_cal"/>
      <sheetName val="Calculation"/>
      <sheetName val="OD Shares"/>
      <sheetName val="EQP-new file"/>
      <sheetName val="AOR"/>
      <sheetName val="Customers"/>
      <sheetName val="LOCAL RATES"/>
      <sheetName val="SOR"/>
      <sheetName val="Summary"/>
      <sheetName val="released-S4(04-05).xls"/>
      <sheetName val="INPUT SHEET"/>
      <sheetName val="Intro"/>
      <sheetName val="basdat"/>
      <sheetName val="Plant &amp;  Machinery"/>
      <sheetName val="Rate"/>
      <sheetName val="Perf Distribution"/>
      <sheetName val="Assumptions"/>
      <sheetName val="DATA"/>
      <sheetName val="Fin Mar"/>
      <sheetName val="cul-invSUBMITTED"/>
      <sheetName val="doq"/>
      <sheetName val="Miscellaneous"/>
      <sheetName val="Road_All"/>
      <sheetName val="Measurment"/>
      <sheetName val="Plant _  Machinery"/>
      <sheetName val="07"/>
      <sheetName val="Abt Foundation "/>
      <sheetName val="Cover sheet"/>
      <sheetName val="OGL"/>
      <sheetName val="DATA_PRG"/>
      <sheetName val="RA-markate"/>
      <sheetName val="PlazaConstr"/>
      <sheetName val="loadcal"/>
      <sheetName val="GLEVEL RHS"/>
      <sheetName val="ANALYSIS"/>
      <sheetName val="Revenues - Op. Parameters"/>
      <sheetName val="Bar"/>
      <sheetName val="bASICDATA"/>
      <sheetName val="Prelim.Expense"/>
      <sheetName val="5"/>
      <sheetName val="MRATES"/>
      <sheetName val="Analysed rate"/>
      <sheetName val="SITE DATA"/>
      <sheetName val="BOQ Backup"/>
      <sheetName val="Data Base"/>
      <sheetName val="BC &amp; MNB "/>
      <sheetName val="Labour productivity"/>
      <sheetName val="투찰"/>
      <sheetName val="BOQ Distribution"/>
      <sheetName val="Results"/>
      <sheetName val="PLGroupings"/>
      <sheetName val="Kristal Court"/>
      <sheetName val="basdat-f"/>
      <sheetName val="Summary Minor Jns."/>
      <sheetName val="foundation"/>
      <sheetName val="Pier"/>
      <sheetName val="Letter"/>
      <sheetName val="NLD - Assum"/>
      <sheetName val="capex-fixed"/>
    </sheetNames>
    <sheetDataSet>
      <sheetData sheetId="0">
        <row r="172">
          <cell r="W172" t="str">
            <v>ACCTS/ADMN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89.470"/>
      <sheetName val="101.250"/>
      <sheetName val="139.650"/>
      <sheetName val="Data Base"/>
      <sheetName val="Sheet1"/>
    </sheetNames>
    <sheetDataSet>
      <sheetData sheetId="0">
        <row r="3">
          <cell r="K3">
            <v>7776</v>
          </cell>
        </row>
      </sheetData>
      <sheetData sheetId="1"/>
      <sheetData sheetId="2"/>
      <sheetData sheetId="3"/>
      <sheetData sheetId="4">
        <row r="3">
          <cell r="A3" t="str">
            <v>Ht. above GL</v>
          </cell>
          <cell r="B3" t="str">
            <v>Top width</v>
          </cell>
          <cell r="C3" t="str">
            <v>Bott. Width</v>
          </cell>
          <cell r="D3" t="str">
            <v>Foundation depth</v>
          </cell>
          <cell r="E3" t="str">
            <v>Front projection</v>
          </cell>
          <cell r="F3" t="str">
            <v>Rear projection</v>
          </cell>
          <cell r="G3" t="str">
            <v>Total depth</v>
          </cell>
          <cell r="H3" t="str">
            <v>Sloping thk.</v>
          </cell>
        </row>
        <row r="4">
          <cell r="A4">
            <v>0</v>
          </cell>
          <cell r="B4">
            <v>0</v>
          </cell>
          <cell r="C4">
            <v>0</v>
          </cell>
          <cell r="D4">
            <v>0</v>
          </cell>
          <cell r="E4">
            <v>0</v>
          </cell>
          <cell r="F4">
            <v>0</v>
          </cell>
          <cell r="G4">
            <v>0</v>
          </cell>
          <cell r="H4">
            <v>0</v>
          </cell>
        </row>
        <row r="5">
          <cell r="A5">
            <v>0</v>
          </cell>
          <cell r="B5">
            <v>0</v>
          </cell>
          <cell r="C5">
            <v>0</v>
          </cell>
          <cell r="D5">
            <v>0</v>
          </cell>
          <cell r="E5">
            <v>0</v>
          </cell>
          <cell r="F5">
            <v>0</v>
          </cell>
          <cell r="G5">
            <v>0</v>
          </cell>
          <cell r="H5">
            <v>0</v>
          </cell>
        </row>
        <row r="6">
          <cell r="A6">
            <v>0</v>
          </cell>
          <cell r="B6">
            <v>0</v>
          </cell>
          <cell r="C6">
            <v>0</v>
          </cell>
          <cell r="D6">
            <v>0</v>
          </cell>
          <cell r="E6">
            <v>0</v>
          </cell>
          <cell r="F6">
            <v>0</v>
          </cell>
          <cell r="G6">
            <v>0</v>
          </cell>
          <cell r="H6">
            <v>0</v>
          </cell>
        </row>
        <row r="7">
          <cell r="A7">
            <v>1</v>
          </cell>
          <cell r="B7">
            <v>0.5</v>
          </cell>
          <cell r="C7">
            <v>0.4</v>
          </cell>
          <cell r="D7">
            <v>2</v>
          </cell>
          <cell r="E7">
            <v>0.4</v>
          </cell>
          <cell r="F7">
            <v>1</v>
          </cell>
          <cell r="G7">
            <v>0.3</v>
          </cell>
          <cell r="H7">
            <v>0</v>
          </cell>
        </row>
        <row r="8">
          <cell r="A8">
            <v>1.5</v>
          </cell>
          <cell r="B8">
            <v>0.5</v>
          </cell>
          <cell r="C8">
            <v>0.42499999999999999</v>
          </cell>
          <cell r="D8">
            <v>2</v>
          </cell>
          <cell r="E8">
            <v>0.55000000000000004</v>
          </cell>
          <cell r="F8">
            <v>1.175</v>
          </cell>
          <cell r="G8">
            <v>0.375</v>
          </cell>
          <cell r="H8">
            <v>7.4999999999999997E-2</v>
          </cell>
        </row>
        <row r="9">
          <cell r="A9">
            <v>2</v>
          </cell>
          <cell r="B9">
            <v>0.5</v>
          </cell>
          <cell r="C9">
            <v>0.45</v>
          </cell>
          <cell r="D9">
            <v>2</v>
          </cell>
          <cell r="E9">
            <v>0.7</v>
          </cell>
          <cell r="F9">
            <v>1.35</v>
          </cell>
          <cell r="G9">
            <v>0.45</v>
          </cell>
          <cell r="H9">
            <v>0.15</v>
          </cell>
        </row>
        <row r="10">
          <cell r="A10">
            <v>2.5</v>
          </cell>
          <cell r="B10">
            <v>0.5</v>
          </cell>
          <cell r="C10">
            <v>0.47500000000000003</v>
          </cell>
          <cell r="D10">
            <v>2</v>
          </cell>
          <cell r="E10">
            <v>0.85</v>
          </cell>
          <cell r="F10">
            <v>1.4750000000000001</v>
          </cell>
          <cell r="G10">
            <v>0.52500000000000002</v>
          </cell>
          <cell r="H10">
            <v>0.22500000000000001</v>
          </cell>
        </row>
        <row r="11">
          <cell r="A11">
            <v>3</v>
          </cell>
          <cell r="B11">
            <v>0.5</v>
          </cell>
          <cell r="C11">
            <v>0.5</v>
          </cell>
          <cell r="D11">
            <v>2</v>
          </cell>
          <cell r="E11">
            <v>1</v>
          </cell>
          <cell r="F11">
            <v>1.6</v>
          </cell>
          <cell r="G11">
            <v>0.6</v>
          </cell>
          <cell r="H11">
            <v>0.3</v>
          </cell>
        </row>
        <row r="12">
          <cell r="A12">
            <v>3.5</v>
          </cell>
          <cell r="B12">
            <v>0.5</v>
          </cell>
          <cell r="C12">
            <v>0.55000000000000004</v>
          </cell>
          <cell r="D12">
            <v>2</v>
          </cell>
          <cell r="E12">
            <v>1.1000000000000001</v>
          </cell>
          <cell r="F12">
            <v>1.75</v>
          </cell>
          <cell r="G12">
            <v>0.65</v>
          </cell>
          <cell r="H12">
            <v>0.35</v>
          </cell>
        </row>
        <row r="13">
          <cell r="A13">
            <v>4</v>
          </cell>
          <cell r="B13">
            <v>0.5</v>
          </cell>
          <cell r="C13">
            <v>0.65</v>
          </cell>
          <cell r="D13">
            <v>2</v>
          </cell>
          <cell r="E13">
            <v>1.3</v>
          </cell>
          <cell r="F13">
            <v>1.85</v>
          </cell>
          <cell r="G13">
            <v>0.75</v>
          </cell>
          <cell r="H13">
            <v>0.45</v>
          </cell>
        </row>
        <row r="14">
          <cell r="A14">
            <v>4.5</v>
          </cell>
          <cell r="B14">
            <v>0.5</v>
          </cell>
          <cell r="C14">
            <v>0.7</v>
          </cell>
          <cell r="D14">
            <v>2</v>
          </cell>
          <cell r="E14">
            <v>1.6</v>
          </cell>
          <cell r="F14">
            <v>1.9</v>
          </cell>
          <cell r="G14">
            <v>0.9</v>
          </cell>
          <cell r="H14">
            <v>0.5</v>
          </cell>
        </row>
        <row r="15">
          <cell r="A15">
            <v>5</v>
          </cell>
          <cell r="B15">
            <v>0.5</v>
          </cell>
          <cell r="C15">
            <v>0.75</v>
          </cell>
          <cell r="D15">
            <v>2</v>
          </cell>
          <cell r="E15">
            <v>1.8</v>
          </cell>
          <cell r="F15">
            <v>2.08</v>
          </cell>
          <cell r="G15">
            <v>0.95</v>
          </cell>
          <cell r="H15">
            <v>0.6</v>
          </cell>
        </row>
        <row r="16">
          <cell r="A16">
            <v>5.5</v>
          </cell>
          <cell r="B16">
            <v>0.5</v>
          </cell>
          <cell r="C16">
            <v>0.8</v>
          </cell>
          <cell r="D16">
            <v>2</v>
          </cell>
          <cell r="E16">
            <v>2</v>
          </cell>
          <cell r="F16">
            <v>2.1</v>
          </cell>
          <cell r="G16">
            <v>1.05</v>
          </cell>
          <cell r="H16">
            <v>0.65</v>
          </cell>
        </row>
        <row r="17">
          <cell r="A17">
            <v>6</v>
          </cell>
          <cell r="B17">
            <v>0.5</v>
          </cell>
          <cell r="C17">
            <v>0.9</v>
          </cell>
          <cell r="D17">
            <v>2</v>
          </cell>
          <cell r="E17">
            <v>2.2000000000000002</v>
          </cell>
          <cell r="F17">
            <v>2.2999999999999998</v>
          </cell>
          <cell r="G17">
            <v>1.25</v>
          </cell>
          <cell r="H17">
            <v>0.73</v>
          </cell>
        </row>
        <row r="18">
          <cell r="A18">
            <v>6.5</v>
          </cell>
          <cell r="B18">
            <v>0.5</v>
          </cell>
          <cell r="C18">
            <v>1.05</v>
          </cell>
          <cell r="D18">
            <v>2</v>
          </cell>
          <cell r="E18">
            <v>2.4</v>
          </cell>
          <cell r="F18">
            <v>2.4500000000000002</v>
          </cell>
          <cell r="G18">
            <v>1.3</v>
          </cell>
          <cell r="H18">
            <v>0.79</v>
          </cell>
        </row>
        <row r="19">
          <cell r="A19">
            <v>7</v>
          </cell>
          <cell r="B19">
            <v>0.5</v>
          </cell>
          <cell r="C19">
            <v>1.2</v>
          </cell>
          <cell r="D19">
            <v>2</v>
          </cell>
          <cell r="E19">
            <v>2.6</v>
          </cell>
          <cell r="F19">
            <v>2.6</v>
          </cell>
          <cell r="G19">
            <v>1.35</v>
          </cell>
          <cell r="H19">
            <v>0.85</v>
          </cell>
        </row>
        <row r="20">
          <cell r="A20">
            <v>8</v>
          </cell>
          <cell r="B20">
            <v>0.5</v>
          </cell>
          <cell r="C20">
            <v>1.5</v>
          </cell>
          <cell r="D20">
            <v>2</v>
          </cell>
          <cell r="E20">
            <v>2.5</v>
          </cell>
          <cell r="F20">
            <v>3.5</v>
          </cell>
          <cell r="G20">
            <v>1.5</v>
          </cell>
          <cell r="H20">
            <v>0.7</v>
          </cell>
        </row>
        <row r="21">
          <cell r="A21">
            <v>9</v>
          </cell>
          <cell r="B21">
            <v>0.3</v>
          </cell>
          <cell r="C21">
            <v>1.8</v>
          </cell>
          <cell r="D21">
            <v>2</v>
          </cell>
          <cell r="E21">
            <v>2.1</v>
          </cell>
          <cell r="F21">
            <v>3.6</v>
          </cell>
          <cell r="G21">
            <v>2</v>
          </cell>
          <cell r="H21">
            <v>0.7</v>
          </cell>
        </row>
        <row r="22">
          <cell r="A22">
            <v>10</v>
          </cell>
          <cell r="B22">
            <v>0.5</v>
          </cell>
          <cell r="C22">
            <v>1.8</v>
          </cell>
          <cell r="D22">
            <v>2</v>
          </cell>
          <cell r="E22">
            <v>2.5499999999999998</v>
          </cell>
          <cell r="F22">
            <v>4.1500000000000004</v>
          </cell>
          <cell r="G22">
            <v>2</v>
          </cell>
          <cell r="H22">
            <v>0.85</v>
          </cell>
        </row>
        <row r="23">
          <cell r="A23">
            <v>11</v>
          </cell>
          <cell r="B23">
            <v>0.5</v>
          </cell>
          <cell r="C23">
            <v>1</v>
          </cell>
          <cell r="D23">
            <v>2.5</v>
          </cell>
          <cell r="E23">
            <v>2.6</v>
          </cell>
          <cell r="F23">
            <v>4.5</v>
          </cell>
          <cell r="G23">
            <v>2</v>
          </cell>
          <cell r="H23">
            <v>0.85</v>
          </cell>
        </row>
        <row r="24">
          <cell r="A24">
            <v>11.5</v>
          </cell>
          <cell r="B24">
            <v>0.5</v>
          </cell>
          <cell r="C24">
            <v>1.5</v>
          </cell>
          <cell r="D24">
            <v>2</v>
          </cell>
          <cell r="E24">
            <v>2.8</v>
          </cell>
          <cell r="F24">
            <v>5.2</v>
          </cell>
          <cell r="G24">
            <v>1.5</v>
          </cell>
          <cell r="H24">
            <v>0.9</v>
          </cell>
        </row>
        <row r="25">
          <cell r="A25">
            <v>12</v>
          </cell>
          <cell r="B25">
            <v>0.5</v>
          </cell>
          <cell r="C25">
            <v>2</v>
          </cell>
          <cell r="D25">
            <v>2.5</v>
          </cell>
          <cell r="E25">
            <v>2.7</v>
          </cell>
          <cell r="F25">
            <v>5</v>
          </cell>
          <cell r="G25">
            <v>2</v>
          </cell>
          <cell r="H25">
            <v>0.5</v>
          </cell>
        </row>
        <row r="26">
          <cell r="A26">
            <v>13</v>
          </cell>
          <cell r="B26">
            <v>0.5</v>
          </cell>
          <cell r="C26">
            <v>2.5</v>
          </cell>
          <cell r="D26">
            <v>2.75</v>
          </cell>
          <cell r="E26">
            <v>2.8</v>
          </cell>
          <cell r="F26">
            <v>5.5</v>
          </cell>
          <cell r="G26">
            <v>2</v>
          </cell>
          <cell r="H26">
            <v>0.5</v>
          </cell>
        </row>
        <row r="27">
          <cell r="A27">
            <v>14</v>
          </cell>
          <cell r="B27">
            <v>0.5</v>
          </cell>
          <cell r="C27">
            <v>2.5</v>
          </cell>
          <cell r="D27">
            <v>2.8</v>
          </cell>
          <cell r="E27">
            <v>2.85</v>
          </cell>
          <cell r="F27">
            <v>2.6</v>
          </cell>
          <cell r="G27">
            <v>2</v>
          </cell>
          <cell r="H27">
            <v>0.5</v>
          </cell>
        </row>
        <row r="28">
          <cell r="A28">
            <v>17</v>
          </cell>
          <cell r="B28">
            <v>0.6</v>
          </cell>
          <cell r="C28">
            <v>3</v>
          </cell>
          <cell r="D28">
            <v>3</v>
          </cell>
          <cell r="E28">
            <v>3</v>
          </cell>
          <cell r="F28">
            <v>6</v>
          </cell>
          <cell r="G28">
            <v>2</v>
          </cell>
          <cell r="H28">
            <v>0.5</v>
          </cell>
        </row>
        <row r="31">
          <cell r="I31" t="str">
            <v>H</v>
          </cell>
          <cell r="J31" t="str">
            <v>t</v>
          </cell>
          <cell r="K31" t="str">
            <v>T</v>
          </cell>
          <cell r="L31" t="str">
            <v>L</v>
          </cell>
          <cell r="M31" t="str">
            <v>B</v>
          </cell>
          <cell r="N31" t="str">
            <v>Ft</v>
          </cell>
          <cell r="O31" t="str">
            <v>FT</v>
          </cell>
        </row>
        <row r="32">
          <cell r="A32">
            <v>0</v>
          </cell>
          <cell r="B32">
            <v>0</v>
          </cell>
          <cell r="C32">
            <v>0</v>
          </cell>
          <cell r="D32">
            <v>0</v>
          </cell>
          <cell r="E32">
            <v>0</v>
          </cell>
          <cell r="F32">
            <v>0</v>
          </cell>
          <cell r="I32">
            <v>0</v>
          </cell>
          <cell r="J32">
            <v>0</v>
          </cell>
          <cell r="K32">
            <v>0</v>
          </cell>
          <cell r="L32">
            <v>0</v>
          </cell>
          <cell r="M32">
            <v>0</v>
          </cell>
          <cell r="N32">
            <v>0</v>
          </cell>
          <cell r="O32">
            <v>0</v>
          </cell>
        </row>
        <row r="33">
          <cell r="A33">
            <v>1</v>
          </cell>
          <cell r="B33">
            <v>0.36</v>
          </cell>
          <cell r="C33">
            <v>0.25700000000000001</v>
          </cell>
          <cell r="D33">
            <v>0</v>
          </cell>
          <cell r="E33">
            <v>0</v>
          </cell>
          <cell r="F33">
            <v>10</v>
          </cell>
          <cell r="G33">
            <v>3.5960000000000001</v>
          </cell>
          <cell r="I33">
            <v>0.1</v>
          </cell>
          <cell r="J33">
            <v>1.2</v>
          </cell>
          <cell r="K33">
            <v>1.75</v>
          </cell>
          <cell r="L33">
            <v>8.0500000000000007</v>
          </cell>
          <cell r="M33">
            <v>5.0500000000000007</v>
          </cell>
          <cell r="N33">
            <v>0.5</v>
          </cell>
          <cell r="O33">
            <v>1.8</v>
          </cell>
        </row>
        <row r="34">
          <cell r="A34">
            <v>1.5</v>
          </cell>
          <cell r="B34">
            <v>0.46</v>
          </cell>
          <cell r="C34">
            <v>0.32900000000000001</v>
          </cell>
          <cell r="D34">
            <v>0</v>
          </cell>
          <cell r="E34">
            <v>0</v>
          </cell>
          <cell r="F34">
            <v>15</v>
          </cell>
          <cell r="G34">
            <v>4.4000000000000004</v>
          </cell>
          <cell r="I34">
            <v>5</v>
          </cell>
          <cell r="J34">
            <v>1.2</v>
          </cell>
          <cell r="K34">
            <v>1.75</v>
          </cell>
          <cell r="L34">
            <v>8.0500000000000007</v>
          </cell>
          <cell r="M34">
            <v>5.0500000000000007</v>
          </cell>
          <cell r="N34">
            <v>0.5</v>
          </cell>
          <cell r="O34">
            <v>1.8</v>
          </cell>
        </row>
        <row r="35">
          <cell r="A35">
            <v>2</v>
          </cell>
          <cell r="B35">
            <v>0.7</v>
          </cell>
          <cell r="C35">
            <v>0.4</v>
          </cell>
          <cell r="D35">
            <v>0</v>
          </cell>
          <cell r="E35">
            <v>0</v>
          </cell>
          <cell r="F35">
            <v>15</v>
          </cell>
          <cell r="G35">
            <v>5.66</v>
          </cell>
          <cell r="I35">
            <v>10</v>
          </cell>
          <cell r="J35">
            <v>1.2</v>
          </cell>
          <cell r="K35">
            <v>2</v>
          </cell>
          <cell r="L35">
            <v>8.5500000000000007</v>
          </cell>
          <cell r="M35">
            <v>5.5500000000000007</v>
          </cell>
          <cell r="N35">
            <v>0.5</v>
          </cell>
          <cell r="O35">
            <v>2</v>
          </cell>
        </row>
        <row r="36">
          <cell r="A36">
            <v>2.5</v>
          </cell>
          <cell r="B36">
            <v>0.82499999999999996</v>
          </cell>
          <cell r="C36">
            <v>0.47099999999999997</v>
          </cell>
          <cell r="D36">
            <v>0</v>
          </cell>
          <cell r="E36">
            <v>0</v>
          </cell>
          <cell r="F36">
            <v>20</v>
          </cell>
          <cell r="G36">
            <v>6.74</v>
          </cell>
          <cell r="I36">
            <v>15</v>
          </cell>
          <cell r="J36">
            <v>1.2</v>
          </cell>
          <cell r="K36">
            <v>2.2000000000000002</v>
          </cell>
          <cell r="L36">
            <v>9</v>
          </cell>
          <cell r="M36">
            <v>5.5500000000000007</v>
          </cell>
          <cell r="N36">
            <v>0.5</v>
          </cell>
          <cell r="O36">
            <v>2.1</v>
          </cell>
        </row>
        <row r="37">
          <cell r="A37">
            <v>3</v>
          </cell>
          <cell r="B37">
            <v>0.95</v>
          </cell>
          <cell r="C37">
            <v>0.54300000000000004</v>
          </cell>
          <cell r="D37">
            <v>0</v>
          </cell>
          <cell r="E37">
            <v>0</v>
          </cell>
          <cell r="F37">
            <v>20</v>
          </cell>
          <cell r="G37">
            <v>7.93</v>
          </cell>
          <cell r="I37">
            <v>20</v>
          </cell>
          <cell r="J37">
            <v>1.2</v>
          </cell>
          <cell r="K37">
            <v>2.4</v>
          </cell>
          <cell r="L37">
            <v>9.8500000000000014</v>
          </cell>
          <cell r="M37">
            <v>5.8000000000000007</v>
          </cell>
          <cell r="N37">
            <v>0.5</v>
          </cell>
          <cell r="O37">
            <v>2.2000000000000002</v>
          </cell>
        </row>
        <row r="38">
          <cell r="A38">
            <v>3.5</v>
          </cell>
          <cell r="B38">
            <v>1.075</v>
          </cell>
          <cell r="C38">
            <v>0.71730000000000005</v>
          </cell>
          <cell r="D38">
            <v>0</v>
          </cell>
          <cell r="E38">
            <v>0</v>
          </cell>
          <cell r="F38">
            <v>20</v>
          </cell>
          <cell r="G38">
            <v>9.5500000000000007</v>
          </cell>
          <cell r="I38">
            <v>25</v>
          </cell>
          <cell r="J38">
            <v>1.2</v>
          </cell>
          <cell r="K38">
            <v>2.6</v>
          </cell>
          <cell r="L38">
            <v>9.6000000000000014</v>
          </cell>
          <cell r="M38">
            <v>5.8000000000000007</v>
          </cell>
          <cell r="N38">
            <v>0.5</v>
          </cell>
          <cell r="O38">
            <v>2.2999999999999998</v>
          </cell>
        </row>
        <row r="39">
          <cell r="A39">
            <v>4</v>
          </cell>
          <cell r="B39">
            <v>1.2</v>
          </cell>
          <cell r="C39">
            <v>0.96</v>
          </cell>
          <cell r="D39">
            <v>0</v>
          </cell>
          <cell r="E39">
            <v>0</v>
          </cell>
          <cell r="F39">
            <v>20</v>
          </cell>
          <cell r="G39">
            <v>11.576000000000001</v>
          </cell>
          <cell r="I39">
            <v>30</v>
          </cell>
          <cell r="J39">
            <v>1.2</v>
          </cell>
          <cell r="K39">
            <v>2.8</v>
          </cell>
          <cell r="L39">
            <v>9.8500000000000014</v>
          </cell>
          <cell r="M39">
            <v>6</v>
          </cell>
          <cell r="N39">
            <v>0.5</v>
          </cell>
          <cell r="O39">
            <v>2.4</v>
          </cell>
        </row>
        <row r="40">
          <cell r="I40">
            <v>35</v>
          </cell>
          <cell r="J40">
            <v>1.2</v>
          </cell>
          <cell r="K40">
            <v>3</v>
          </cell>
          <cell r="L40">
            <v>10.100000000000001</v>
          </cell>
          <cell r="M40">
            <v>6</v>
          </cell>
          <cell r="N40">
            <v>0.5</v>
          </cell>
          <cell r="O40">
            <v>2.5</v>
          </cell>
        </row>
        <row r="44">
          <cell r="A44">
            <v>1</v>
          </cell>
          <cell r="B44">
            <v>0.16</v>
          </cell>
        </row>
        <row r="45">
          <cell r="A45">
            <v>1.5</v>
          </cell>
          <cell r="B45">
            <v>0.2</v>
          </cell>
        </row>
        <row r="46">
          <cell r="A46">
            <v>2</v>
          </cell>
          <cell r="B46">
            <v>0.25</v>
          </cell>
        </row>
        <row r="47">
          <cell r="A47">
            <v>2.5</v>
          </cell>
          <cell r="B47">
            <v>0.35</v>
          </cell>
        </row>
        <row r="48">
          <cell r="A48">
            <v>3</v>
          </cell>
          <cell r="B48">
            <v>0.45</v>
          </cell>
        </row>
        <row r="49">
          <cell r="A49">
            <v>3.5</v>
          </cell>
          <cell r="B49">
            <v>0.47499999999999998</v>
          </cell>
        </row>
        <row r="50">
          <cell r="A50">
            <v>4</v>
          </cell>
          <cell r="B50">
            <v>0.5</v>
          </cell>
        </row>
        <row r="51">
          <cell r="A51">
            <v>4.5</v>
          </cell>
          <cell r="B51">
            <v>0.53</v>
          </cell>
        </row>
        <row r="52">
          <cell r="A52">
            <v>5</v>
          </cell>
          <cell r="B52">
            <v>0.56000000000000005</v>
          </cell>
        </row>
        <row r="53">
          <cell r="A53">
            <v>5.5</v>
          </cell>
          <cell r="B53">
            <v>0.57999999999999996</v>
          </cell>
        </row>
        <row r="54">
          <cell r="A54">
            <v>6</v>
          </cell>
          <cell r="B54">
            <v>0.6</v>
          </cell>
        </row>
        <row r="55">
          <cell r="A55">
            <v>6.5</v>
          </cell>
          <cell r="B55">
            <v>0.625</v>
          </cell>
        </row>
        <row r="56">
          <cell r="A56">
            <v>7</v>
          </cell>
          <cell r="B56">
            <v>0.65</v>
          </cell>
        </row>
        <row r="57">
          <cell r="A57">
            <v>7.5</v>
          </cell>
          <cell r="B57">
            <v>0.7</v>
          </cell>
        </row>
        <row r="58">
          <cell r="A58">
            <v>8</v>
          </cell>
          <cell r="B58">
            <v>0.75</v>
          </cell>
        </row>
        <row r="59">
          <cell r="A59">
            <v>8.5</v>
          </cell>
          <cell r="B59">
            <v>0.78500000000000003</v>
          </cell>
        </row>
        <row r="60">
          <cell r="A60">
            <v>9</v>
          </cell>
          <cell r="B60">
            <v>0.82</v>
          </cell>
        </row>
        <row r="61">
          <cell r="A61">
            <v>9.5</v>
          </cell>
          <cell r="B61">
            <v>0.86</v>
          </cell>
        </row>
        <row r="62">
          <cell r="A62">
            <v>10</v>
          </cell>
          <cell r="B62">
            <v>0.9</v>
          </cell>
        </row>
        <row r="63">
          <cell r="A63">
            <v>10.5</v>
          </cell>
          <cell r="B63">
            <v>0.91</v>
          </cell>
        </row>
        <row r="64">
          <cell r="A64">
            <v>11</v>
          </cell>
          <cell r="B64">
            <v>0.92</v>
          </cell>
        </row>
        <row r="65">
          <cell r="A65">
            <v>11.5</v>
          </cell>
          <cell r="B65">
            <v>0.93500000000000005</v>
          </cell>
        </row>
        <row r="66">
          <cell r="A66">
            <v>12</v>
          </cell>
          <cell r="B66">
            <v>0.95</v>
          </cell>
        </row>
        <row r="70">
          <cell r="A70">
            <v>0</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A71">
            <v>10</v>
          </cell>
          <cell r="B71" t="str">
            <v>RCC</v>
          </cell>
          <cell r="C71">
            <v>1.2749999999999999</v>
          </cell>
          <cell r="D71">
            <v>5</v>
          </cell>
          <cell r="E71">
            <v>2.75</v>
          </cell>
          <cell r="F71">
            <v>1</v>
          </cell>
          <cell r="G71">
            <v>0.15</v>
          </cell>
          <cell r="H71">
            <v>7.4999999999999997E-2</v>
          </cell>
          <cell r="I71">
            <v>0.6</v>
          </cell>
          <cell r="J71">
            <v>1</v>
          </cell>
          <cell r="K71">
            <v>0.15</v>
          </cell>
          <cell r="L71">
            <v>7.4999999999999997E-2</v>
          </cell>
          <cell r="M71">
            <v>0.65</v>
          </cell>
          <cell r="N71">
            <v>0.15</v>
          </cell>
          <cell r="O71">
            <v>0.25</v>
          </cell>
          <cell r="P71">
            <v>0.6</v>
          </cell>
          <cell r="Q71">
            <v>0.3</v>
          </cell>
          <cell r="R71">
            <v>1.5</v>
          </cell>
          <cell r="S71">
            <v>1</v>
          </cell>
          <cell r="T71">
            <v>5</v>
          </cell>
          <cell r="U71">
            <v>0.84</v>
          </cell>
          <cell r="V71">
            <v>0.61099999999999999</v>
          </cell>
          <cell r="W71" t="str">
            <v>11037_DB_Gwalior - Shivpuri (Design) :-TAD-211055-MN-GA-0021(Modified)</v>
          </cell>
        </row>
        <row r="72">
          <cell r="A72">
            <v>13.5</v>
          </cell>
          <cell r="B72" t="str">
            <v>RCC</v>
          </cell>
          <cell r="C72">
            <v>1.2749999999999999</v>
          </cell>
          <cell r="D72">
            <v>5</v>
          </cell>
          <cell r="E72">
            <v>2.75</v>
          </cell>
          <cell r="F72">
            <v>1</v>
          </cell>
          <cell r="G72">
            <v>0.15</v>
          </cell>
          <cell r="H72">
            <v>4.2999999999999997E-2</v>
          </cell>
          <cell r="I72">
            <v>0.6</v>
          </cell>
          <cell r="J72">
            <v>1</v>
          </cell>
          <cell r="K72">
            <v>0.15</v>
          </cell>
          <cell r="L72">
            <v>7.4999999999999997E-2</v>
          </cell>
          <cell r="M72">
            <v>0.65</v>
          </cell>
          <cell r="N72">
            <v>0.15</v>
          </cell>
          <cell r="O72">
            <v>0.25</v>
          </cell>
          <cell r="P72">
            <v>0.6</v>
          </cell>
          <cell r="Q72">
            <v>0.3</v>
          </cell>
          <cell r="R72">
            <v>1.5</v>
          </cell>
          <cell r="S72">
            <v>1</v>
          </cell>
          <cell r="T72">
            <v>8.5</v>
          </cell>
          <cell r="U72">
            <v>0.83399999999999996</v>
          </cell>
          <cell r="V72">
            <v>0.61099999999999999</v>
          </cell>
          <cell r="W72"/>
        </row>
        <row r="73">
          <cell r="A73">
            <v>15.67</v>
          </cell>
          <cell r="B73" t="str">
            <v>RCC</v>
          </cell>
          <cell r="C73">
            <v>1.3</v>
          </cell>
          <cell r="D73">
            <v>5</v>
          </cell>
          <cell r="E73">
            <v>2.7749999999999999</v>
          </cell>
          <cell r="F73">
            <v>0.9</v>
          </cell>
          <cell r="G73">
            <v>0.15</v>
          </cell>
          <cell r="H73">
            <v>7.4999999999999997E-2</v>
          </cell>
          <cell r="I73">
            <v>0.6</v>
          </cell>
          <cell r="J73">
            <v>0.9</v>
          </cell>
          <cell r="K73">
            <v>0.15</v>
          </cell>
          <cell r="L73">
            <v>0.15</v>
          </cell>
          <cell r="M73">
            <v>0.6</v>
          </cell>
          <cell r="N73">
            <v>0.15</v>
          </cell>
          <cell r="O73">
            <v>0.25</v>
          </cell>
          <cell r="P73">
            <v>0.6</v>
          </cell>
          <cell r="Q73">
            <v>0.3</v>
          </cell>
          <cell r="R73">
            <v>1.5</v>
          </cell>
          <cell r="S73">
            <v>1</v>
          </cell>
          <cell r="T73">
            <v>10.67</v>
          </cell>
          <cell r="U73">
            <v>0.83599999999999997</v>
          </cell>
          <cell r="V73">
            <v>0.623</v>
          </cell>
          <cell r="W73"/>
        </row>
        <row r="74">
          <cell r="A74">
            <v>16</v>
          </cell>
          <cell r="B74" t="str">
            <v>RCC</v>
          </cell>
          <cell r="C74">
            <v>1.3</v>
          </cell>
          <cell r="D74">
            <v>5</v>
          </cell>
          <cell r="E74">
            <v>2.7749999999999999</v>
          </cell>
          <cell r="F74">
            <v>0.9</v>
          </cell>
          <cell r="G74">
            <v>0.15</v>
          </cell>
          <cell r="H74">
            <v>7.4999999999999997E-2</v>
          </cell>
          <cell r="I74">
            <v>0.6</v>
          </cell>
          <cell r="J74">
            <v>0.9</v>
          </cell>
          <cell r="K74">
            <v>0.15</v>
          </cell>
          <cell r="L74">
            <v>0.15</v>
          </cell>
          <cell r="M74">
            <v>0.6</v>
          </cell>
          <cell r="N74">
            <v>0.15</v>
          </cell>
          <cell r="O74">
            <v>0.25</v>
          </cell>
          <cell r="P74">
            <v>0.6</v>
          </cell>
          <cell r="Q74">
            <v>0.3</v>
          </cell>
          <cell r="R74">
            <v>1.85</v>
          </cell>
          <cell r="S74">
            <v>1.5</v>
          </cell>
          <cell r="T74">
            <v>9.3000000000000007</v>
          </cell>
          <cell r="U74">
            <v>0.83599999999999997</v>
          </cell>
          <cell r="V74">
            <v>0.623</v>
          </cell>
          <cell r="W74"/>
        </row>
        <row r="75">
          <cell r="A75">
            <v>19</v>
          </cell>
          <cell r="B75" t="str">
            <v>RCC</v>
          </cell>
          <cell r="C75">
            <v>1.55</v>
          </cell>
          <cell r="D75">
            <v>5</v>
          </cell>
          <cell r="E75">
            <v>2.75</v>
          </cell>
          <cell r="F75">
            <v>1</v>
          </cell>
          <cell r="G75">
            <v>0.15</v>
          </cell>
          <cell r="H75">
            <v>4.2999999999999997E-2</v>
          </cell>
          <cell r="I75">
            <v>0.6</v>
          </cell>
          <cell r="J75">
            <v>1</v>
          </cell>
          <cell r="K75">
            <v>0.15</v>
          </cell>
          <cell r="L75">
            <v>7.4999999999999997E-2</v>
          </cell>
          <cell r="M75">
            <v>0.92500000000000004</v>
          </cell>
          <cell r="N75">
            <v>0.15</v>
          </cell>
          <cell r="O75">
            <v>0.25</v>
          </cell>
          <cell r="P75">
            <v>0.6</v>
          </cell>
          <cell r="Q75">
            <v>0.3</v>
          </cell>
          <cell r="R75">
            <v>1.85</v>
          </cell>
          <cell r="S75">
            <v>1.5</v>
          </cell>
          <cell r="T75">
            <v>12.3</v>
          </cell>
          <cell r="U75">
            <v>0.999</v>
          </cell>
          <cell r="V75">
            <v>0.69399999999999995</v>
          </cell>
          <cell r="W75"/>
        </row>
        <row r="76">
          <cell r="A76">
            <v>20.149999999999999</v>
          </cell>
          <cell r="B76" t="str">
            <v>RCC</v>
          </cell>
          <cell r="C76">
            <v>1.6</v>
          </cell>
          <cell r="D76">
            <v>4</v>
          </cell>
          <cell r="E76">
            <v>3</v>
          </cell>
          <cell r="F76">
            <v>1</v>
          </cell>
          <cell r="G76">
            <v>0.15</v>
          </cell>
          <cell r="H76">
            <v>8.5999999999999993E-2</v>
          </cell>
          <cell r="I76">
            <v>0.6</v>
          </cell>
          <cell r="J76">
            <v>1</v>
          </cell>
          <cell r="K76">
            <v>0.15</v>
          </cell>
          <cell r="L76">
            <v>0.15</v>
          </cell>
          <cell r="M76">
            <v>0.82500000000000007</v>
          </cell>
          <cell r="N76">
            <v>0.22500000000000001</v>
          </cell>
          <cell r="O76">
            <v>0.25</v>
          </cell>
          <cell r="P76">
            <v>0.6</v>
          </cell>
          <cell r="Q76">
            <v>0.3</v>
          </cell>
          <cell r="R76">
            <v>1.85</v>
          </cell>
          <cell r="S76">
            <v>1.5</v>
          </cell>
          <cell r="T76">
            <v>13.45</v>
          </cell>
          <cell r="U76">
            <v>1.0369999999999999</v>
          </cell>
          <cell r="V76">
            <v>0.746</v>
          </cell>
          <cell r="W76"/>
        </row>
        <row r="77">
          <cell r="A77">
            <v>21</v>
          </cell>
          <cell r="B77" t="str">
            <v>RCC</v>
          </cell>
          <cell r="C77">
            <v>1.8</v>
          </cell>
          <cell r="D77">
            <v>4</v>
          </cell>
          <cell r="E77">
            <v>3</v>
          </cell>
          <cell r="F77">
            <v>1</v>
          </cell>
          <cell r="G77">
            <v>0.15</v>
          </cell>
          <cell r="H77">
            <v>8.5999999999999993E-2</v>
          </cell>
          <cell r="I77">
            <v>0.6</v>
          </cell>
          <cell r="J77">
            <v>1</v>
          </cell>
          <cell r="K77">
            <v>0.15</v>
          </cell>
          <cell r="L77">
            <v>0.15</v>
          </cell>
          <cell r="M77">
            <v>1</v>
          </cell>
          <cell r="N77">
            <v>0.2</v>
          </cell>
          <cell r="O77">
            <v>0.3</v>
          </cell>
          <cell r="P77">
            <v>0.6</v>
          </cell>
          <cell r="Q77">
            <v>0.3</v>
          </cell>
          <cell r="R77">
            <v>1.85</v>
          </cell>
          <cell r="S77">
            <v>1.5</v>
          </cell>
          <cell r="T77">
            <v>14.3</v>
          </cell>
          <cell r="U77">
            <v>1.157</v>
          </cell>
          <cell r="V77">
            <v>0.81799999999999995</v>
          </cell>
          <cell r="W77"/>
        </row>
        <row r="78">
          <cell r="A78">
            <v>22.5</v>
          </cell>
          <cell r="B78" t="str">
            <v>RCC</v>
          </cell>
          <cell r="C78">
            <v>1.35</v>
          </cell>
          <cell r="D78">
            <v>5</v>
          </cell>
          <cell r="E78">
            <v>2.75</v>
          </cell>
          <cell r="F78">
            <v>1</v>
          </cell>
          <cell r="G78">
            <v>0.15</v>
          </cell>
          <cell r="H78">
            <v>0.08</v>
          </cell>
          <cell r="I78">
            <v>0.625</v>
          </cell>
          <cell r="J78">
            <v>1</v>
          </cell>
          <cell r="K78">
            <v>0.15</v>
          </cell>
          <cell r="L78">
            <v>0.15</v>
          </cell>
          <cell r="M78">
            <v>0.6</v>
          </cell>
          <cell r="N78">
            <v>0.15</v>
          </cell>
          <cell r="O78">
            <v>0.3</v>
          </cell>
          <cell r="P78">
            <v>0.625</v>
          </cell>
          <cell r="Q78">
            <v>0.3</v>
          </cell>
          <cell r="R78">
            <v>1.85</v>
          </cell>
          <cell r="S78">
            <v>1.5</v>
          </cell>
          <cell r="T78">
            <v>15.8</v>
          </cell>
          <cell r="U78">
            <v>0.91500000000000004</v>
          </cell>
          <cell r="V78">
            <v>0.68400000000000005</v>
          </cell>
          <cell r="W78"/>
        </row>
        <row r="79">
          <cell r="A79">
            <v>22.86</v>
          </cell>
          <cell r="B79" t="str">
            <v>RCC</v>
          </cell>
          <cell r="C79">
            <v>1.35</v>
          </cell>
          <cell r="D79">
            <v>5</v>
          </cell>
          <cell r="E79">
            <v>2.75</v>
          </cell>
          <cell r="F79">
            <v>1</v>
          </cell>
          <cell r="G79">
            <v>0.15</v>
          </cell>
          <cell r="H79">
            <v>0.08</v>
          </cell>
          <cell r="I79">
            <v>0.625</v>
          </cell>
          <cell r="J79">
            <v>1</v>
          </cell>
          <cell r="K79">
            <v>0.15</v>
          </cell>
          <cell r="L79">
            <v>0.15</v>
          </cell>
          <cell r="M79">
            <v>0.6</v>
          </cell>
          <cell r="N79">
            <v>0.15</v>
          </cell>
          <cell r="O79">
            <v>0.3</v>
          </cell>
          <cell r="P79">
            <v>0.625</v>
          </cell>
          <cell r="Q79">
            <v>0.3</v>
          </cell>
          <cell r="R79">
            <v>1.85</v>
          </cell>
          <cell r="S79">
            <v>1.5</v>
          </cell>
          <cell r="T79">
            <v>16.16</v>
          </cell>
          <cell r="U79">
            <v>0.91500000000000004</v>
          </cell>
          <cell r="V79">
            <v>0.68400000000000005</v>
          </cell>
          <cell r="W79" t="str">
            <v>11027_Nadiad_Modasa(Design) : - 74+535_MNB_409</v>
          </cell>
        </row>
        <row r="80">
          <cell r="A80">
            <v>24</v>
          </cell>
          <cell r="B80" t="str">
            <v>RCC</v>
          </cell>
          <cell r="C80">
            <v>1.4</v>
          </cell>
          <cell r="D80">
            <v>5</v>
          </cell>
          <cell r="E80">
            <v>2.2749999999999999</v>
          </cell>
          <cell r="F80">
            <v>0.9</v>
          </cell>
          <cell r="G80">
            <v>0.15</v>
          </cell>
          <cell r="H80">
            <v>7.4999999999999997E-2</v>
          </cell>
          <cell r="I80">
            <v>0.6</v>
          </cell>
          <cell r="J80">
            <v>0.9</v>
          </cell>
          <cell r="K80">
            <v>0.15</v>
          </cell>
          <cell r="L80">
            <v>0.15</v>
          </cell>
          <cell r="M80">
            <v>0.7</v>
          </cell>
          <cell r="N80">
            <v>0.15</v>
          </cell>
          <cell r="O80">
            <v>0.25</v>
          </cell>
          <cell r="P80">
            <v>0.6</v>
          </cell>
          <cell r="Q80">
            <v>0.3</v>
          </cell>
          <cell r="R80">
            <v>2.95</v>
          </cell>
          <cell r="S80">
            <v>2.5</v>
          </cell>
          <cell r="T80">
            <v>13.100000000000001</v>
          </cell>
          <cell r="U80">
            <v>0.89600000000000002</v>
          </cell>
          <cell r="V80">
            <v>0.65300000000000002</v>
          </cell>
          <cell r="W80"/>
        </row>
        <row r="81">
          <cell r="A81">
            <v>24.5</v>
          </cell>
          <cell r="B81">
            <v>3</v>
          </cell>
          <cell r="C81">
            <v>1.675</v>
          </cell>
          <cell r="D81">
            <v>5</v>
          </cell>
          <cell r="E81">
            <v>2.75</v>
          </cell>
          <cell r="F81">
            <v>1</v>
          </cell>
          <cell r="G81">
            <v>0.15</v>
          </cell>
          <cell r="H81">
            <v>0.15</v>
          </cell>
          <cell r="I81">
            <v>0.75</v>
          </cell>
          <cell r="J81">
            <v>1</v>
          </cell>
          <cell r="K81">
            <v>0.125</v>
          </cell>
          <cell r="L81">
            <v>0.1</v>
          </cell>
          <cell r="M81">
            <v>1.25</v>
          </cell>
          <cell r="N81">
            <v>0.15</v>
          </cell>
          <cell r="O81">
            <v>0.25</v>
          </cell>
          <cell r="P81">
            <v>0.65</v>
          </cell>
          <cell r="Q81">
            <v>0.28499999999999998</v>
          </cell>
          <cell r="R81">
            <v>1.85</v>
          </cell>
          <cell r="S81">
            <v>2.5</v>
          </cell>
          <cell r="T81">
            <v>15.8</v>
          </cell>
          <cell r="U81">
            <v>1.3129999999999999</v>
          </cell>
          <cell r="V81">
            <v>0.77800000000000002</v>
          </cell>
          <cell r="W81" t="str">
            <v>11037_DB_Gwalior - Shivpuri (Design) :- TAD-211055-MN-GA-0011</v>
          </cell>
        </row>
        <row r="82">
          <cell r="A82">
            <v>25</v>
          </cell>
          <cell r="B82">
            <v>3</v>
          </cell>
          <cell r="C82">
            <v>1.675</v>
          </cell>
          <cell r="D82">
            <v>5</v>
          </cell>
          <cell r="E82">
            <v>2.75</v>
          </cell>
          <cell r="F82">
            <v>1</v>
          </cell>
          <cell r="G82">
            <v>0.15</v>
          </cell>
          <cell r="H82">
            <v>0.15</v>
          </cell>
          <cell r="I82">
            <v>0.75</v>
          </cell>
          <cell r="J82">
            <v>1</v>
          </cell>
          <cell r="K82">
            <v>0.125</v>
          </cell>
          <cell r="L82">
            <v>0.1</v>
          </cell>
          <cell r="M82">
            <v>1.25</v>
          </cell>
          <cell r="N82">
            <v>0.15</v>
          </cell>
          <cell r="O82">
            <v>0.25</v>
          </cell>
          <cell r="P82">
            <v>0.65</v>
          </cell>
          <cell r="Q82">
            <v>0.28499999999999998</v>
          </cell>
          <cell r="R82">
            <v>1.85</v>
          </cell>
          <cell r="S82">
            <v>2.5</v>
          </cell>
          <cell r="T82">
            <v>16.3</v>
          </cell>
          <cell r="U82">
            <v>1.3129999999999999</v>
          </cell>
          <cell r="V82">
            <v>0.77800000000000002</v>
          </cell>
          <cell r="W82" t="str">
            <v>11037_DB_Gwalior - Shivpuri (Design) :- TAD-211055-MN-GA-0011</v>
          </cell>
        </row>
        <row r="83">
          <cell r="A83">
            <v>27</v>
          </cell>
          <cell r="B83">
            <v>4</v>
          </cell>
          <cell r="C83">
            <v>1.875</v>
          </cell>
          <cell r="D83">
            <v>5</v>
          </cell>
          <cell r="E83">
            <v>2.75</v>
          </cell>
          <cell r="F83">
            <v>1</v>
          </cell>
          <cell r="G83">
            <v>0.15</v>
          </cell>
          <cell r="H83">
            <v>0.15</v>
          </cell>
          <cell r="I83">
            <v>0.75</v>
          </cell>
          <cell r="J83">
            <v>1</v>
          </cell>
          <cell r="K83">
            <v>0.125</v>
          </cell>
          <cell r="L83">
            <v>0.1</v>
          </cell>
          <cell r="M83">
            <v>1.25</v>
          </cell>
          <cell r="N83">
            <v>0.15</v>
          </cell>
          <cell r="O83">
            <v>0.25</v>
          </cell>
          <cell r="P83">
            <v>0.65</v>
          </cell>
          <cell r="Q83">
            <v>0.28499999999999998</v>
          </cell>
          <cell r="R83">
            <v>1.85</v>
          </cell>
          <cell r="S83">
            <v>2.5</v>
          </cell>
          <cell r="T83">
            <v>18.3</v>
          </cell>
          <cell r="U83">
            <v>1.4630000000000001</v>
          </cell>
          <cell r="V83">
            <v>0.77800000000000002</v>
          </cell>
          <cell r="W83" t="str">
            <v>11037_DB_Gwalior - Shivpuri (Design) :- TAD-211055-MN-GA-0011</v>
          </cell>
        </row>
        <row r="84">
          <cell r="A84">
            <v>28.7</v>
          </cell>
          <cell r="B84">
            <v>4</v>
          </cell>
          <cell r="C84">
            <v>1.875</v>
          </cell>
          <cell r="D84">
            <v>5</v>
          </cell>
          <cell r="E84">
            <v>2.75</v>
          </cell>
          <cell r="F84">
            <v>1</v>
          </cell>
          <cell r="G84">
            <v>0.15</v>
          </cell>
          <cell r="H84">
            <v>0.15</v>
          </cell>
          <cell r="I84">
            <v>0.75</v>
          </cell>
          <cell r="J84">
            <v>1</v>
          </cell>
          <cell r="K84">
            <v>0.125</v>
          </cell>
          <cell r="L84">
            <v>0.1</v>
          </cell>
          <cell r="M84">
            <v>1.25</v>
          </cell>
          <cell r="N84">
            <v>0.15</v>
          </cell>
          <cell r="O84">
            <v>0.25</v>
          </cell>
          <cell r="P84">
            <v>0.65</v>
          </cell>
          <cell r="Q84">
            <v>0.28499999999999998</v>
          </cell>
          <cell r="R84">
            <v>1.85</v>
          </cell>
          <cell r="S84">
            <v>2.5</v>
          </cell>
          <cell r="T84">
            <v>20</v>
          </cell>
          <cell r="U84">
            <v>1.4630000000000001</v>
          </cell>
          <cell r="V84">
            <v>0.77800000000000002</v>
          </cell>
          <cell r="W84" t="str">
            <v>11037_DB_Gwalior - Shivpuri (Design) :- TAD-211055-MN-GA-0011</v>
          </cell>
        </row>
        <row r="85">
          <cell r="A85">
            <v>28</v>
          </cell>
          <cell r="B85">
            <v>4</v>
          </cell>
          <cell r="C85">
            <v>1.8</v>
          </cell>
          <cell r="D85">
            <v>4</v>
          </cell>
          <cell r="E85">
            <v>3</v>
          </cell>
          <cell r="F85">
            <v>1</v>
          </cell>
          <cell r="G85">
            <v>0.15</v>
          </cell>
          <cell r="H85">
            <v>8.5999999999999993E-2</v>
          </cell>
          <cell r="I85">
            <v>0.6</v>
          </cell>
          <cell r="J85">
            <v>1</v>
          </cell>
          <cell r="K85">
            <v>0.15</v>
          </cell>
          <cell r="L85">
            <v>0.15</v>
          </cell>
          <cell r="M85">
            <v>1</v>
          </cell>
          <cell r="N85">
            <v>0.2</v>
          </cell>
          <cell r="O85">
            <v>0.3</v>
          </cell>
          <cell r="P85">
            <v>0.6</v>
          </cell>
          <cell r="Q85">
            <v>0.3</v>
          </cell>
          <cell r="R85">
            <v>1.5</v>
          </cell>
          <cell r="S85">
            <v>1.5</v>
          </cell>
          <cell r="T85">
            <v>22</v>
          </cell>
          <cell r="U85">
            <v>1.157</v>
          </cell>
          <cell r="V85">
            <v>0.81799999999999995</v>
          </cell>
          <cell r="W85" t="str">
            <v>11040_Rewa-MP UP Border(Design)\11040_Structure\Drawing\162+500 MNB\162+500_Execution</v>
          </cell>
        </row>
        <row r="86">
          <cell r="A86">
            <v>28.950000000000003</v>
          </cell>
          <cell r="B86">
            <v>4</v>
          </cell>
          <cell r="C86">
            <v>1.8</v>
          </cell>
          <cell r="D86">
            <v>4</v>
          </cell>
          <cell r="E86">
            <v>3</v>
          </cell>
          <cell r="F86">
            <v>1</v>
          </cell>
          <cell r="G86">
            <v>0.15</v>
          </cell>
          <cell r="H86">
            <v>8.5999999999999993E-2</v>
          </cell>
          <cell r="I86">
            <v>0.6</v>
          </cell>
          <cell r="J86">
            <v>1</v>
          </cell>
          <cell r="K86">
            <v>0.15</v>
          </cell>
          <cell r="L86">
            <v>0.15</v>
          </cell>
          <cell r="M86">
            <v>1</v>
          </cell>
          <cell r="N86">
            <v>0.2</v>
          </cell>
          <cell r="O86">
            <v>0.3</v>
          </cell>
          <cell r="P86">
            <v>0.6</v>
          </cell>
          <cell r="Q86">
            <v>0.3</v>
          </cell>
          <cell r="R86">
            <v>1.5</v>
          </cell>
          <cell r="S86">
            <v>3</v>
          </cell>
          <cell r="T86">
            <v>19.950000000000003</v>
          </cell>
          <cell r="U86">
            <v>1.157</v>
          </cell>
          <cell r="V86">
            <v>0.81799999999999995</v>
          </cell>
          <cell r="W86" t="str">
            <v>11040_Rewa-MP UP Border(Design)\11040_Structure\Drawing\229+800 FOB\229+800_Execution</v>
          </cell>
        </row>
        <row r="87">
          <cell r="A87">
            <v>29.5</v>
          </cell>
          <cell r="B87">
            <v>4</v>
          </cell>
          <cell r="C87">
            <v>1.8</v>
          </cell>
          <cell r="D87">
            <v>4</v>
          </cell>
          <cell r="E87">
            <v>3</v>
          </cell>
          <cell r="F87">
            <v>1</v>
          </cell>
          <cell r="G87">
            <v>0.15</v>
          </cell>
          <cell r="H87">
            <v>8.5999999999999993E-2</v>
          </cell>
          <cell r="I87">
            <v>0.6</v>
          </cell>
          <cell r="J87">
            <v>1</v>
          </cell>
          <cell r="K87">
            <v>0.15</v>
          </cell>
          <cell r="L87">
            <v>0.15</v>
          </cell>
          <cell r="M87">
            <v>1</v>
          </cell>
          <cell r="N87">
            <v>0.2</v>
          </cell>
          <cell r="O87">
            <v>0.3</v>
          </cell>
          <cell r="P87">
            <v>0.6</v>
          </cell>
          <cell r="Q87">
            <v>0.3</v>
          </cell>
          <cell r="R87">
            <v>1.5</v>
          </cell>
          <cell r="S87">
            <v>3</v>
          </cell>
          <cell r="T87">
            <v>20.5</v>
          </cell>
          <cell r="U87">
            <v>1.157</v>
          </cell>
          <cell r="V87">
            <v>0.81799999999999995</v>
          </cell>
          <cell r="W87" t="str">
            <v>11040_Rewa-MP UP Border(Design)\11040_Structure\Drawing\229+800 FOB\229+800_Execution</v>
          </cell>
        </row>
        <row r="88">
          <cell r="A88">
            <v>30</v>
          </cell>
          <cell r="B88">
            <v>4</v>
          </cell>
          <cell r="C88">
            <v>1.8</v>
          </cell>
          <cell r="D88">
            <v>4</v>
          </cell>
          <cell r="E88">
            <v>3</v>
          </cell>
          <cell r="F88">
            <v>1</v>
          </cell>
          <cell r="G88">
            <v>0.15</v>
          </cell>
          <cell r="H88">
            <v>8.5999999999999993E-2</v>
          </cell>
          <cell r="I88">
            <v>0.6</v>
          </cell>
          <cell r="J88">
            <v>1</v>
          </cell>
          <cell r="K88">
            <v>0.15</v>
          </cell>
          <cell r="L88">
            <v>0.15</v>
          </cell>
          <cell r="M88">
            <v>1</v>
          </cell>
          <cell r="N88">
            <v>0.2</v>
          </cell>
          <cell r="O88">
            <v>0.3</v>
          </cell>
          <cell r="P88">
            <v>0.6</v>
          </cell>
          <cell r="Q88">
            <v>0.3</v>
          </cell>
          <cell r="R88">
            <v>1.5</v>
          </cell>
          <cell r="S88">
            <v>3</v>
          </cell>
          <cell r="T88">
            <v>21</v>
          </cell>
          <cell r="U88">
            <v>1.157</v>
          </cell>
          <cell r="V88">
            <v>0.81799999999999995</v>
          </cell>
          <cell r="W88" t="str">
            <v>11040_Rewa-MP UP Border(Design)\11040_Structure\Drawing\229+800 FOB\229+800_Execution</v>
          </cell>
        </row>
        <row r="89">
          <cell r="A89">
            <v>30.35</v>
          </cell>
          <cell r="B89">
            <v>4</v>
          </cell>
          <cell r="C89">
            <v>2.1749999999999998</v>
          </cell>
          <cell r="D89">
            <v>5</v>
          </cell>
          <cell r="E89">
            <v>2.75</v>
          </cell>
          <cell r="F89">
            <v>1</v>
          </cell>
          <cell r="G89">
            <v>0.15</v>
          </cell>
          <cell r="H89">
            <v>0.15</v>
          </cell>
          <cell r="I89">
            <v>0.75</v>
          </cell>
          <cell r="J89">
            <v>1</v>
          </cell>
          <cell r="K89">
            <v>0.125</v>
          </cell>
          <cell r="L89">
            <v>0.1</v>
          </cell>
          <cell r="M89">
            <v>1.55</v>
          </cell>
          <cell r="N89">
            <v>0.15</v>
          </cell>
          <cell r="O89">
            <v>0.25</v>
          </cell>
          <cell r="P89">
            <v>0.6</v>
          </cell>
          <cell r="Q89">
            <v>0.28499999999999998</v>
          </cell>
          <cell r="R89">
            <v>1.85</v>
          </cell>
          <cell r="S89">
            <v>2.5</v>
          </cell>
          <cell r="T89">
            <v>21.650000000000002</v>
          </cell>
          <cell r="U89">
            <v>1.6879999999999999</v>
          </cell>
          <cell r="V89">
            <v>0.84699999999999998</v>
          </cell>
          <cell r="W89"/>
        </row>
        <row r="90">
          <cell r="A90">
            <v>35</v>
          </cell>
          <cell r="B90">
            <v>4.5</v>
          </cell>
          <cell r="C90">
            <v>2.2749999999999999</v>
          </cell>
          <cell r="D90">
            <v>5</v>
          </cell>
          <cell r="E90">
            <v>2.75</v>
          </cell>
          <cell r="F90">
            <v>1</v>
          </cell>
          <cell r="G90">
            <v>0.15</v>
          </cell>
          <cell r="H90">
            <v>0.15</v>
          </cell>
          <cell r="I90">
            <v>0.75</v>
          </cell>
          <cell r="J90">
            <v>1</v>
          </cell>
          <cell r="K90">
            <v>0.125</v>
          </cell>
          <cell r="L90">
            <v>0.1</v>
          </cell>
          <cell r="M90">
            <v>1.65</v>
          </cell>
          <cell r="N90">
            <v>0.15</v>
          </cell>
          <cell r="O90">
            <v>0.25</v>
          </cell>
          <cell r="P90">
            <v>0.65</v>
          </cell>
          <cell r="Q90">
            <v>0.28499999999999998</v>
          </cell>
          <cell r="R90">
            <v>1.85</v>
          </cell>
          <cell r="S90">
            <v>2.5</v>
          </cell>
          <cell r="T90">
            <v>26.3</v>
          </cell>
          <cell r="U90">
            <v>1.7629999999999999</v>
          </cell>
          <cell r="V90">
            <v>0.89200000000000002</v>
          </cell>
          <cell r="W90"/>
        </row>
        <row r="91">
          <cell r="A91">
            <v>36</v>
          </cell>
          <cell r="B91">
            <v>5</v>
          </cell>
          <cell r="C91">
            <v>2.2749999999999999</v>
          </cell>
          <cell r="D91">
            <v>5</v>
          </cell>
          <cell r="E91">
            <v>2.75</v>
          </cell>
          <cell r="F91">
            <v>1</v>
          </cell>
          <cell r="G91">
            <v>0.15</v>
          </cell>
          <cell r="H91">
            <v>0.15</v>
          </cell>
          <cell r="I91">
            <v>0.75</v>
          </cell>
          <cell r="J91">
            <v>1</v>
          </cell>
          <cell r="K91">
            <v>0.125</v>
          </cell>
          <cell r="L91">
            <v>0.1</v>
          </cell>
          <cell r="M91">
            <v>1.65</v>
          </cell>
          <cell r="N91">
            <v>0.15</v>
          </cell>
          <cell r="O91">
            <v>0.25</v>
          </cell>
          <cell r="P91">
            <v>0.65</v>
          </cell>
          <cell r="Q91">
            <v>0.28499999999999998</v>
          </cell>
          <cell r="R91">
            <v>1.85</v>
          </cell>
          <cell r="S91">
            <v>2.5</v>
          </cell>
          <cell r="T91">
            <v>27.299999999999997</v>
          </cell>
          <cell r="U91">
            <v>1.7629999999999999</v>
          </cell>
          <cell r="V91">
            <v>0.89200000000000002</v>
          </cell>
          <cell r="W91" t="str">
            <v>11037_DB_Gwalior - Shivpuri (Design) :- TAD-211055-MN-GA-0014</v>
          </cell>
        </row>
        <row r="92">
          <cell r="A92">
            <v>43</v>
          </cell>
          <cell r="B92">
            <v>5</v>
          </cell>
          <cell r="C92">
            <v>2.8</v>
          </cell>
          <cell r="D92">
            <v>4</v>
          </cell>
          <cell r="E92">
            <v>3</v>
          </cell>
          <cell r="F92">
            <v>1.2</v>
          </cell>
          <cell r="G92">
            <v>0.15</v>
          </cell>
          <cell r="H92">
            <v>9.9000000000000005E-2</v>
          </cell>
          <cell r="I92">
            <v>0.6</v>
          </cell>
          <cell r="J92">
            <v>1.2</v>
          </cell>
          <cell r="K92">
            <v>0.15</v>
          </cell>
          <cell r="L92">
            <v>0.15</v>
          </cell>
          <cell r="M92">
            <v>2.0499999999999998</v>
          </cell>
          <cell r="N92">
            <v>0.15</v>
          </cell>
          <cell r="O92">
            <v>0.3</v>
          </cell>
          <cell r="P92">
            <v>0.6</v>
          </cell>
          <cell r="Q92">
            <v>0.28999999999999998</v>
          </cell>
          <cell r="R92">
            <v>1.85</v>
          </cell>
          <cell r="S92">
            <v>2.5</v>
          </cell>
          <cell r="T92">
            <v>34.299999999999997</v>
          </cell>
          <cell r="U92">
            <v>1.8</v>
          </cell>
          <cell r="V92">
            <v>1.133</v>
          </cell>
          <cell r="W92"/>
        </row>
        <row r="93">
          <cell r="A93">
            <v>47.25</v>
          </cell>
          <cell r="B93">
            <v>6</v>
          </cell>
          <cell r="C93">
            <v>3</v>
          </cell>
          <cell r="D93">
            <v>4</v>
          </cell>
          <cell r="E93">
            <v>3</v>
          </cell>
          <cell r="F93">
            <v>1.3</v>
          </cell>
          <cell r="G93">
            <v>0.2</v>
          </cell>
          <cell r="H93">
            <v>9.9000000000000005E-2</v>
          </cell>
          <cell r="I93">
            <v>0.65</v>
          </cell>
          <cell r="J93">
            <v>1.2</v>
          </cell>
          <cell r="K93">
            <v>0.2</v>
          </cell>
          <cell r="L93">
            <v>0.15</v>
          </cell>
          <cell r="M93">
            <v>2.0499999999999998</v>
          </cell>
          <cell r="N93">
            <v>0.15</v>
          </cell>
          <cell r="O93">
            <v>0.3</v>
          </cell>
          <cell r="P93">
            <v>0.6</v>
          </cell>
          <cell r="Q93">
            <v>0.35</v>
          </cell>
          <cell r="R93">
            <v>1.85</v>
          </cell>
          <cell r="S93">
            <v>2.5</v>
          </cell>
          <cell r="T93">
            <v>38.549999999999997</v>
          </cell>
          <cell r="U93">
            <v>2.1120000000000001</v>
          </cell>
          <cell r="V93">
            <v>1.325</v>
          </cell>
          <cell r="W93"/>
        </row>
        <row r="94">
          <cell r="A94">
            <v>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101">
          <cell r="A101">
            <v>18</v>
          </cell>
          <cell r="B101">
            <v>2.5</v>
          </cell>
          <cell r="C101">
            <v>3</v>
          </cell>
          <cell r="D101">
            <v>1.2</v>
          </cell>
          <cell r="E101">
            <v>0.40000000000000013</v>
          </cell>
          <cell r="F101">
            <v>1.6</v>
          </cell>
        </row>
        <row r="102">
          <cell r="A102">
            <v>24</v>
          </cell>
          <cell r="B102">
            <v>2.5</v>
          </cell>
          <cell r="C102">
            <v>4</v>
          </cell>
          <cell r="D102">
            <v>1.5</v>
          </cell>
          <cell r="E102">
            <v>0.39999999999999991</v>
          </cell>
          <cell r="F102">
            <v>1.9</v>
          </cell>
        </row>
        <row r="103">
          <cell r="A103">
            <v>30</v>
          </cell>
          <cell r="B103">
            <v>2.5</v>
          </cell>
          <cell r="C103">
            <v>5</v>
          </cell>
          <cell r="D103">
            <v>1.9</v>
          </cell>
          <cell r="E103">
            <v>0.39999999999999991</v>
          </cell>
          <cell r="F103">
            <v>2.2999999999999998</v>
          </cell>
        </row>
        <row r="104">
          <cell r="A104">
            <v>36</v>
          </cell>
          <cell r="B104">
            <v>2.5</v>
          </cell>
          <cell r="C104">
            <v>6</v>
          </cell>
          <cell r="D104">
            <v>2.2000000000000002</v>
          </cell>
          <cell r="E104">
            <v>0.39999999999999991</v>
          </cell>
          <cell r="F104">
            <v>2.6</v>
          </cell>
        </row>
      </sheetData>
      <sheetData sheetId="5"/>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
      <sheetName val="shn"/>
      <sheetName val="Timesheet"/>
      <sheetName val="PROG_DATA"/>
      <sheetName val="S4"/>
      <sheetName val="strand"/>
      <sheetName val=""/>
      <sheetName val="Fill this out first..."/>
      <sheetName val="Definitions"/>
      <sheetName val="PlazaElec"/>
      <sheetName val="Labour &amp; Plant"/>
      <sheetName val="Labour _ Plant"/>
      <sheetName val="budget"/>
      <sheetName val="Material "/>
      <sheetName val="PLAN_FEB97"/>
      <sheetName val="BOQ"/>
      <sheetName val="Improvements"/>
      <sheetName val="concrete"/>
      <sheetName val="Ref_Sheet"/>
      <sheetName val="1. Acquisition"/>
      <sheetName val="estimate"/>
      <sheetName val="released-S4(04-05)"/>
      <sheetName val="Abutment "/>
      <sheetName val="Material"/>
      <sheetName val="REVENUES &amp; BS"/>
      <sheetName val="PlazaConstr"/>
      <sheetName val="EJ Pier"/>
      <sheetName val=" Analysis"/>
      <sheetName val="BOQ "/>
      <sheetName val="Sheet1"/>
      <sheetName val="DWR"/>
      <sheetName val="Priced_DWR "/>
      <sheetName val="DWR(Priced)"/>
      <sheetName val=" AnalysisPCC"/>
      <sheetName val=" AnalysisNH"/>
      <sheetName val="Estimates"/>
      <sheetName val="costing"/>
      <sheetName val="Sheet4"/>
      <sheetName val="CrRajWMM"/>
      <sheetName val="beam-reinft-IIInd floor"/>
      <sheetName val="purpose&amp;input"/>
      <sheetName val="Final Basic rate"/>
      <sheetName val="Basic Rates"/>
      <sheetName val="IBASE"/>
      <sheetName val="CUM-Mar07"/>
      <sheetName val="FORM7"/>
      <sheetName val="Machinery"/>
      <sheetName val="DetEst"/>
      <sheetName val="labour"/>
      <sheetName val="conc-foot-gradeslab"/>
      <sheetName val="pr_cal"/>
      <sheetName val="단가비교표"/>
      <sheetName val="TDT"/>
      <sheetName val="dtct"/>
      <sheetName val="GVT§CT"/>
      <sheetName val="§G"/>
      <sheetName val="TC"/>
      <sheetName val="KLTC"/>
      <sheetName val="VCTH"/>
      <sheetName val="vcot"/>
      <sheetName val="Tkp"/>
      <sheetName val="ksp"/>
      <sheetName val="M+MC"/>
      <sheetName val="00000000"/>
      <sheetName val="10000000"/>
      <sheetName val="loadcal"/>
      <sheetName val="RA-markate"/>
      <sheetName val="voided slab"/>
      <sheetName val="FAMILY TEXT"/>
      <sheetName val="Res-P&amp;E (PLL)"/>
      <sheetName val="Calculation"/>
      <sheetName val="Fill_this_out_first___2"/>
      <sheetName val="Material_2"/>
      <sheetName val="Labour_&amp;_Plant2"/>
      <sheetName val="Labour___Plant2"/>
      <sheetName val="1__Acquisition2"/>
      <sheetName val="Abutment_2"/>
      <sheetName val="REVENUES_&amp;_BS2"/>
      <sheetName val="EJ_Pier2"/>
      <sheetName val="_Analysis2"/>
      <sheetName val="BOQ_2"/>
      <sheetName val="Priced_DWR_2"/>
      <sheetName val="_AnalysisPCC2"/>
      <sheetName val="_AnalysisNH2"/>
      <sheetName val="beam-reinft-IIInd_floor2"/>
      <sheetName val="Final_Basic_rate2"/>
      <sheetName val="Basic_Rates2"/>
      <sheetName val="Fill_this_out_first___"/>
      <sheetName val="Material_"/>
      <sheetName val="Labour_&amp;_Plant"/>
      <sheetName val="Labour___Plant"/>
      <sheetName val="1__Acquisition"/>
      <sheetName val="Abutment_"/>
      <sheetName val="REVENUES_&amp;_BS"/>
      <sheetName val="EJ_Pier"/>
      <sheetName val="_Analysis"/>
      <sheetName val="BOQ_"/>
      <sheetName val="Priced_DWR_"/>
      <sheetName val="_AnalysisPCC"/>
      <sheetName val="_AnalysisNH"/>
      <sheetName val="beam-reinft-IIInd_floor"/>
      <sheetName val="Final_Basic_rate"/>
      <sheetName val="Basic_Rates"/>
      <sheetName val="Fill_this_out_first___1"/>
      <sheetName val="Material_1"/>
      <sheetName val="Labour_&amp;_Plant1"/>
      <sheetName val="Labour___Plant1"/>
      <sheetName val="1__Acquisition1"/>
      <sheetName val="Abutment_1"/>
      <sheetName val="REVENUES_&amp;_BS1"/>
      <sheetName val="EJ_Pier1"/>
      <sheetName val="_Analysis1"/>
      <sheetName val="BOQ_1"/>
      <sheetName val="Priced_DWR_1"/>
      <sheetName val="_AnalysisPCC1"/>
      <sheetName val="_AnalysisNH1"/>
      <sheetName val="beam-reinft-IIInd_floor1"/>
      <sheetName val="Final_Basic_rate1"/>
      <sheetName val="Basic_Rates1"/>
      <sheetName val="water prop."/>
      <sheetName val="Measurment"/>
      <sheetName val="Prdn Cost"/>
      <sheetName val="ABBDATASHEET"/>
      <sheetName val="loadcal_22"/>
      <sheetName val="MOTOR"/>
      <sheetName val="Fin Mar"/>
      <sheetName val="cul-invSUBMITTED"/>
      <sheetName val="released-S4(04-05).xls"/>
      <sheetName val="bASICDATA"/>
      <sheetName val="doq"/>
      <sheetName val="Prelim.Expense"/>
      <sheetName val="5"/>
      <sheetName val="Plant &amp;  Machinery"/>
      <sheetName val="maing1"/>
      <sheetName val="HP(9.200)"/>
      <sheetName val="Rectangular Beam"/>
      <sheetName val="Input_data"/>
      <sheetName val="INPUT SHEET"/>
      <sheetName val="O.OL X-SEC"/>
      <sheetName val="BOQ (2)"/>
      <sheetName val="anal"/>
      <sheetName val="data"/>
      <sheetName val="master"/>
      <sheetName val="basic-final"/>
      <sheetName val="culverts"/>
      <sheetName val="bituminous"/>
      <sheetName val="machinery-final"/>
      <sheetName val="earthwork"/>
      <sheetName val="01"/>
      <sheetName val="02"/>
      <sheetName val="03"/>
      <sheetName val="04"/>
      <sheetName val="MRATES"/>
      <sheetName val="Bar"/>
      <sheetName val="Analysed rate"/>
      <sheetName val="SITE DATA"/>
      <sheetName val="BOQ Backup"/>
      <sheetName val="Data Base"/>
      <sheetName val="SLAB DESIGN"/>
      <sheetName val="E_Summary"/>
      <sheetName val="D_Cntnts"/>
      <sheetName val="Labor abs-NMR"/>
      <sheetName val="site fab&amp;ernstr"/>
      <sheetName val="SUPPLY -Sanitary Fixtures"/>
      <sheetName val="ITEMS FOR CIVIL TENDER"/>
      <sheetName val="Abstract"/>
      <sheetName val="Cover sheet"/>
      <sheetName val="Revenues - Op. Parameters"/>
      <sheetName val="Plant _  Machinery"/>
      <sheetName val="Analysis"/>
      <sheetName val="07"/>
      <sheetName val="Miscellaneous"/>
      <sheetName val="Road_All"/>
      <sheetName val="LOCAL RATES"/>
      <sheetName val="Summary"/>
      <sheetName val="AOR"/>
      <sheetName val="Abt Foundation "/>
      <sheetName val="basdat"/>
      <sheetName val="OGL"/>
      <sheetName val="DATA_PRG"/>
      <sheetName val="Intro"/>
      <sheetName val="GLEVEL RHS"/>
      <sheetName val="OD Shares"/>
      <sheetName val="EQP-new file"/>
      <sheetName val="Customers"/>
      <sheetName val="Rate"/>
      <sheetName val="SOR"/>
    </sheetNames>
    <sheetDataSet>
      <sheetData sheetId="0">
        <row r="172">
          <cell r="W172" t="str">
            <v>ACCTS/ADMN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Sheet "/>
      <sheetName val="Prelim.Expense"/>
      <sheetName val="Sheet1"/>
      <sheetName val="Sheet2"/>
      <sheetName val="Sheet3"/>
      <sheetName val="Prelim_Expense"/>
      <sheetName val="Fin Mar"/>
      <sheetName val="General Analysis"/>
      <sheetName val="Inputs"/>
      <sheetName val="Batching&amp;Pil POL"/>
    </sheetNames>
    <sheetDataSet>
      <sheetData sheetId="0" refreshError="1"/>
      <sheetData sheetId="1" refreshError="1">
        <row r="16">
          <cell r="F16">
            <v>4963500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itudinal"/>
      <sheetName val="Transverse"/>
      <sheetName val="Summary"/>
      <sheetName val="Sidl "/>
      <sheetName val="Design_ Longitudinal"/>
      <sheetName val="Design_Shear"/>
      <sheetName val="Design_Deck"/>
      <sheetName val="Diagram"/>
      <sheetName val="Design_EndDiaphragm"/>
      <sheetName val="Design_Cendiaph"/>
      <sheetName val="Canti(foot)"/>
      <sheetName val="Cant(Crash)"/>
      <sheetName val="Temp._Anal(Rise)"/>
      <sheetName val="Temp._Anal(Fall)"/>
      <sheetName val="REL"/>
    </sheetNames>
    <sheetDataSet>
      <sheetData sheetId="0" refreshError="1">
        <row r="3">
          <cell r="C3" t="str">
            <v>Subject: Bridge at Km ____ of NH-___</v>
          </cell>
        </row>
        <row r="5">
          <cell r="B5" t="str">
            <v>PROPERTIES OF LONGITUDINAL MEMBERS  (4 GIRDER SYSTEM)</v>
          </cell>
        </row>
        <row r="7">
          <cell r="B7" t="str">
            <v xml:space="preserve">Sub: </v>
          </cell>
          <cell r="C7" t="str">
            <v>End Girders at Ends</v>
          </cell>
        </row>
        <row r="8">
          <cell r="B8" t="str">
            <v>INPUT</v>
          </cell>
        </row>
        <row r="9">
          <cell r="B9">
            <v>1</v>
          </cell>
          <cell r="C9" t="str">
            <v>Width of web</v>
          </cell>
          <cell r="F9" t="str">
            <v>=</v>
          </cell>
          <cell r="G9">
            <v>0.625</v>
          </cell>
          <cell r="H9" t="str">
            <v>m</v>
          </cell>
          <cell r="J9">
            <v>2</v>
          </cell>
        </row>
        <row r="10">
          <cell r="C10" t="str">
            <v>Total depth of girder</v>
          </cell>
          <cell r="F10" t="str">
            <v>=</v>
          </cell>
          <cell r="G10">
            <v>2.1</v>
          </cell>
          <cell r="H10" t="str">
            <v>m</v>
          </cell>
          <cell r="J10">
            <v>3</v>
          </cell>
        </row>
        <row r="11">
          <cell r="B11">
            <v>2</v>
          </cell>
          <cell r="C11" t="str">
            <v>Width of left rectangular portion</v>
          </cell>
          <cell r="F11" t="str">
            <v>=</v>
          </cell>
          <cell r="G11">
            <v>2.0874999999999999</v>
          </cell>
          <cell r="H11" t="str">
            <v>m</v>
          </cell>
        </row>
        <row r="12">
          <cell r="C12" t="str">
            <v xml:space="preserve">Thickness of left rectangular slab </v>
          </cell>
          <cell r="F12" t="str">
            <v>=</v>
          </cell>
          <cell r="G12">
            <v>0.2</v>
          </cell>
          <cell r="H12" t="str">
            <v>m</v>
          </cell>
        </row>
        <row r="13">
          <cell r="B13">
            <v>3</v>
          </cell>
          <cell r="C13" t="str">
            <v>Width of left triangular portion</v>
          </cell>
          <cell r="F13" t="str">
            <v>=</v>
          </cell>
          <cell r="G13">
            <v>2.0874999999999999</v>
          </cell>
          <cell r="H13" t="str">
            <v>m</v>
          </cell>
        </row>
        <row r="14">
          <cell r="C14" t="str">
            <v xml:space="preserve">Thickness of left triangular slab </v>
          </cell>
          <cell r="F14" t="str">
            <v>=</v>
          </cell>
          <cell r="G14">
            <v>0.15</v>
          </cell>
          <cell r="H14" t="str">
            <v>m</v>
          </cell>
        </row>
        <row r="15">
          <cell r="B15">
            <v>4</v>
          </cell>
          <cell r="C15" t="str">
            <v xml:space="preserve">Width of right rectangular slab </v>
          </cell>
          <cell r="F15" t="str">
            <v>=</v>
          </cell>
          <cell r="G15">
            <v>0.4375</v>
          </cell>
          <cell r="H15" t="str">
            <v>m</v>
          </cell>
        </row>
        <row r="16">
          <cell r="C16" t="str">
            <v xml:space="preserve">Thickness of right rectangular slab </v>
          </cell>
          <cell r="F16" t="str">
            <v>=</v>
          </cell>
          <cell r="G16">
            <v>0.25</v>
          </cell>
          <cell r="H16" t="str">
            <v>m</v>
          </cell>
        </row>
        <row r="17">
          <cell r="B17">
            <v>5</v>
          </cell>
          <cell r="C17" t="str">
            <v>Width of right triangular portion</v>
          </cell>
          <cell r="F17" t="str">
            <v>=</v>
          </cell>
          <cell r="G17">
            <v>0.15</v>
          </cell>
          <cell r="H17" t="str">
            <v>m</v>
          </cell>
        </row>
        <row r="18">
          <cell r="C18" t="str">
            <v xml:space="preserve">Thickness of right triangular slab </v>
          </cell>
          <cell r="F18" t="str">
            <v>=</v>
          </cell>
          <cell r="G18">
            <v>7.4999999999999997E-2</v>
          </cell>
          <cell r="H18" t="str">
            <v>m</v>
          </cell>
        </row>
        <row r="22">
          <cell r="B22" t="str">
            <v>Sectional Properties</v>
          </cell>
        </row>
        <row r="24">
          <cell r="B24" t="str">
            <v>Sl.</v>
          </cell>
          <cell r="C24" t="str">
            <v>Width</v>
          </cell>
          <cell r="D24" t="str">
            <v>Depth</v>
          </cell>
          <cell r="E24" t="str">
            <v xml:space="preserve">Area </v>
          </cell>
          <cell r="F24" t="str">
            <v>Dist of C.G</v>
          </cell>
          <cell r="G24" t="str">
            <v>A * y</v>
          </cell>
          <cell r="H24" t="str">
            <v xml:space="preserve">Resul.C.G </v>
          </cell>
          <cell r="I24" t="str">
            <v>( y - Y' )^2</v>
          </cell>
          <cell r="J24" t="str">
            <v>(M.O.I)</v>
          </cell>
          <cell r="K24" t="str">
            <v>(M.O.I)"</v>
          </cell>
          <cell r="L24" t="str">
            <v>(M.O.I) +</v>
          </cell>
        </row>
        <row r="25">
          <cell r="B25" t="str">
            <v>No.</v>
          </cell>
          <cell r="C25" t="str">
            <v>( B )</v>
          </cell>
          <cell r="D25" t="str">
            <v>( D )</v>
          </cell>
          <cell r="E25" t="str">
            <v>( A )</v>
          </cell>
          <cell r="F25" t="str">
            <v>from Bot. (y)</v>
          </cell>
          <cell r="H25" t="str">
            <v>from Bot.(Y' )</v>
          </cell>
          <cell r="J25" t="str">
            <v>A*( y - Y' )^2</v>
          </cell>
          <cell r="L25" t="str">
            <v xml:space="preserve"> (M.O.I)"</v>
          </cell>
        </row>
        <row r="26">
          <cell r="C26" t="str">
            <v>( m )</v>
          </cell>
          <cell r="D26" t="str">
            <v>( m )</v>
          </cell>
          <cell r="E26" t="str">
            <v>( m2 )</v>
          </cell>
          <cell r="F26" t="str">
            <v>( m )</v>
          </cell>
          <cell r="G26" t="str">
            <v>( m3 )</v>
          </cell>
          <cell r="H26" t="str">
            <v>( m )</v>
          </cell>
          <cell r="I26" t="str">
            <v>( m2 )</v>
          </cell>
          <cell r="J26" t="str">
            <v>(m4)</v>
          </cell>
          <cell r="K26" t="str">
            <v>(m4)</v>
          </cell>
          <cell r="L26" t="str">
            <v>(m4)</v>
          </cell>
        </row>
        <row r="27">
          <cell r="B27">
            <v>1</v>
          </cell>
          <cell r="C27">
            <v>0.625</v>
          </cell>
          <cell r="D27">
            <v>2.1</v>
          </cell>
          <cell r="E27">
            <v>1.3125</v>
          </cell>
          <cell r="F27">
            <v>1.05</v>
          </cell>
          <cell r="G27">
            <v>1.378125</v>
          </cell>
          <cell r="H27">
            <v>1.3634586268540201</v>
          </cell>
          <cell r="I27">
            <v>9.8256310749207779E-2</v>
          </cell>
          <cell r="J27">
            <v>0.12896140785833521</v>
          </cell>
          <cell r="K27">
            <v>0.48234375000000007</v>
          </cell>
          <cell r="L27">
            <v>0.61130515785833528</v>
          </cell>
        </row>
        <row r="28">
          <cell r="B28">
            <v>2</v>
          </cell>
          <cell r="C28">
            <v>2.0874999999999999</v>
          </cell>
          <cell r="D28">
            <v>0.2</v>
          </cell>
          <cell r="E28">
            <v>0.41749999999999998</v>
          </cell>
          <cell r="F28">
            <v>2</v>
          </cell>
          <cell r="G28">
            <v>0.83499999999999996</v>
          </cell>
          <cell r="H28">
            <v>1.3634586268540201</v>
          </cell>
          <cell r="I28">
            <v>0.40518491972656961</v>
          </cell>
          <cell r="J28">
            <v>0.1691647039858428</v>
          </cell>
          <cell r="K28">
            <v>1.3916666666666669E-3</v>
          </cell>
          <cell r="L28">
            <v>0.17055637065250948</v>
          </cell>
        </row>
        <row r="29">
          <cell r="B29">
            <v>3</v>
          </cell>
          <cell r="C29">
            <v>2.0874999999999999</v>
          </cell>
          <cell r="D29">
            <v>0.15</v>
          </cell>
          <cell r="E29">
            <v>0.15656249999999999</v>
          </cell>
          <cell r="F29">
            <v>1.8500050000000001</v>
          </cell>
          <cell r="G29">
            <v>0.28964140781250003</v>
          </cell>
          <cell r="H29">
            <v>1.3634586268540201</v>
          </cell>
          <cell r="I29">
            <v>0.23672737322150725</v>
          </cell>
          <cell r="J29">
            <v>3.7062629369992224E-2</v>
          </cell>
          <cell r="K29">
            <v>1.9570312499999999E-4</v>
          </cell>
          <cell r="L29">
            <v>3.7258332494992226E-2</v>
          </cell>
        </row>
        <row r="30">
          <cell r="B30">
            <v>4</v>
          </cell>
          <cell r="C30">
            <v>0.4375</v>
          </cell>
          <cell r="D30">
            <v>0.25</v>
          </cell>
          <cell r="E30">
            <v>0.109375</v>
          </cell>
          <cell r="F30">
            <v>1.9750000000000001</v>
          </cell>
          <cell r="G30">
            <v>0.21601562500000002</v>
          </cell>
          <cell r="H30">
            <v>1.3634586268540201</v>
          </cell>
          <cell r="I30">
            <v>0.37398285106927076</v>
          </cell>
          <cell r="J30">
            <v>4.0904374335701488E-2</v>
          </cell>
          <cell r="K30">
            <v>1.9531249999999998E-4</v>
          </cell>
          <cell r="L30">
            <v>4.1099686835701491E-2</v>
          </cell>
        </row>
        <row r="31">
          <cell r="B31">
            <v>5</v>
          </cell>
          <cell r="C31">
            <v>0.15</v>
          </cell>
          <cell r="D31">
            <v>7.4999999999999997E-2</v>
          </cell>
          <cell r="E31">
            <v>5.6249999999999998E-3</v>
          </cell>
          <cell r="F31">
            <v>1.8250000000000002</v>
          </cell>
          <cell r="G31">
            <v>1.0265625E-2</v>
          </cell>
          <cell r="H31">
            <v>1.3634586268540201</v>
          </cell>
          <cell r="I31">
            <v>0.21302043912547683</v>
          </cell>
          <cell r="J31">
            <v>1.1982399700808072E-3</v>
          </cell>
          <cell r="K31">
            <v>1.7578125E-6</v>
          </cell>
          <cell r="L31">
            <v>1.1999977825808072E-3</v>
          </cell>
        </row>
        <row r="32">
          <cell r="C32" t="str">
            <v>Total</v>
          </cell>
          <cell r="E32">
            <v>2.0015624999999999</v>
          </cell>
          <cell r="G32">
            <v>2.7290476578124996</v>
          </cell>
          <cell r="L32">
            <v>0.86141954562411938</v>
          </cell>
        </row>
        <row r="34">
          <cell r="C34" t="str">
            <v xml:space="preserve">Total Area the section                  </v>
          </cell>
          <cell r="E34" t="str">
            <v>=</v>
          </cell>
          <cell r="F34">
            <v>2.0015624999999999</v>
          </cell>
          <cell r="G34" t="str">
            <v>m2</v>
          </cell>
        </row>
        <row r="35">
          <cell r="C35" t="str">
            <v xml:space="preserve">M.ISelf                   </v>
          </cell>
          <cell r="E35" t="str">
            <v>=</v>
          </cell>
          <cell r="F35">
            <v>0.86141954562411938</v>
          </cell>
          <cell r="G35" t="str">
            <v>m4</v>
          </cell>
        </row>
        <row r="36">
          <cell r="C36" t="str">
            <v xml:space="preserve">C.G Self top      </v>
          </cell>
          <cell r="E36" t="str">
            <v>=</v>
          </cell>
          <cell r="F36">
            <v>0.73654137314598001</v>
          </cell>
          <cell r="G36" t="str">
            <v>m</v>
          </cell>
        </row>
        <row r="37">
          <cell r="C37" t="str">
            <v xml:space="preserve">C.G Self bottom </v>
          </cell>
          <cell r="E37" t="str">
            <v>=</v>
          </cell>
          <cell r="F37">
            <v>1.3634586268540201</v>
          </cell>
          <cell r="G37" t="str">
            <v>m</v>
          </cell>
        </row>
        <row r="38">
          <cell r="C38" t="str">
            <v>C.G Self top without 2 &amp; 3</v>
          </cell>
          <cell r="E38" t="str">
            <v>=</v>
          </cell>
          <cell r="F38">
            <v>0.97607267950963239</v>
          </cell>
          <cell r="G38" t="str">
            <v>m</v>
          </cell>
        </row>
        <row r="39">
          <cell r="C39" t="str">
            <v>C.G Self bottom without 2 &amp; 3</v>
          </cell>
          <cell r="E39" t="str">
            <v>=</v>
          </cell>
          <cell r="F39">
            <v>1.1239273204903677</v>
          </cell>
          <cell r="G39" t="str">
            <v>m</v>
          </cell>
        </row>
        <row r="40">
          <cell r="C40" t="str">
            <v>C.G Deck C.G top</v>
          </cell>
          <cell r="E40" t="str">
            <v>=</v>
          </cell>
          <cell r="F40">
            <v>0.63628676744174673</v>
          </cell>
          <cell r="G40" t="str">
            <v>m</v>
          </cell>
        </row>
        <row r="41">
          <cell r="C41" t="str">
            <v>C.G Deck C.G bottom</v>
          </cell>
          <cell r="E41" t="str">
            <v>=</v>
          </cell>
          <cell r="F41">
            <v>1.4637132325582534</v>
          </cell>
          <cell r="G41" t="str">
            <v>m</v>
          </cell>
        </row>
        <row r="42">
          <cell r="C42" t="str">
            <v xml:space="preserve">**M.IDeck C.G                   </v>
          </cell>
          <cell r="E42" t="str">
            <v>=</v>
          </cell>
          <cell r="F42">
            <v>0.81841609274843918</v>
          </cell>
          <cell r="G42" t="str">
            <v>m4</v>
          </cell>
          <cell r="H42" t="str">
            <v>** M.I  of edge member ( 2 and 3 ) are subtracted</v>
          </cell>
        </row>
        <row r="43">
          <cell r="C43" t="str">
            <v>Edge Member</v>
          </cell>
        </row>
        <row r="44">
          <cell r="C44" t="str">
            <v>***M.I</v>
          </cell>
          <cell r="E44" t="str">
            <v>=</v>
          </cell>
          <cell r="F44">
            <v>1.5873697916666668E-3</v>
          </cell>
          <cell r="G44" t="str">
            <v>m4</v>
          </cell>
          <cell r="H44" t="str">
            <v>*** M.ISelf  of edge member ( 2 and 3 ) is considered</v>
          </cell>
        </row>
        <row r="47">
          <cell r="B47" t="str">
            <v>TORSIONAL INERTIA</v>
          </cell>
        </row>
        <row r="49">
          <cell r="B49" t="str">
            <v>INPUT</v>
          </cell>
        </row>
        <row r="50">
          <cell r="B50">
            <v>1</v>
          </cell>
          <cell r="C50" t="str">
            <v>Thickness of web</v>
          </cell>
          <cell r="F50" t="str">
            <v>=</v>
          </cell>
          <cell r="G50">
            <v>0.625</v>
          </cell>
          <cell r="H50" t="str">
            <v>m</v>
          </cell>
        </row>
        <row r="51">
          <cell r="C51" t="str">
            <v>Total Depth of web</v>
          </cell>
          <cell r="F51" t="str">
            <v>=</v>
          </cell>
          <cell r="G51">
            <v>2.1</v>
          </cell>
          <cell r="H51" t="str">
            <v>m</v>
          </cell>
        </row>
        <row r="52">
          <cell r="B52">
            <v>2</v>
          </cell>
          <cell r="C52" t="str">
            <v>Width of Left Flange</v>
          </cell>
          <cell r="F52" t="str">
            <v>=</v>
          </cell>
          <cell r="G52">
            <v>2.0874999999999999</v>
          </cell>
          <cell r="H52" t="str">
            <v>m</v>
          </cell>
        </row>
        <row r="53">
          <cell r="C53" t="str">
            <v>Thickness of Left Flange</v>
          </cell>
          <cell r="F53" t="str">
            <v>=</v>
          </cell>
          <cell r="G53">
            <v>0.27499999999999997</v>
          </cell>
          <cell r="H53" t="str">
            <v>m</v>
          </cell>
          <cell r="J53">
            <v>1</v>
          </cell>
        </row>
        <row r="54">
          <cell r="B54">
            <v>3</v>
          </cell>
          <cell r="C54" t="str">
            <v>Width of Right Flange</v>
          </cell>
          <cell r="F54" t="str">
            <v>=</v>
          </cell>
          <cell r="G54">
            <v>0.4375</v>
          </cell>
          <cell r="H54" t="str">
            <v>m</v>
          </cell>
        </row>
        <row r="55">
          <cell r="C55" t="str">
            <v>Thickness of Right Flange</v>
          </cell>
          <cell r="F55" t="str">
            <v>=</v>
          </cell>
          <cell r="G55">
            <v>0.25</v>
          </cell>
          <cell r="H55" t="str">
            <v>m</v>
          </cell>
        </row>
        <row r="58">
          <cell r="B58" t="str">
            <v>Sl.</v>
          </cell>
          <cell r="C58" t="str">
            <v>Dimension</v>
          </cell>
          <cell r="E58" t="str">
            <v>Dimension</v>
          </cell>
          <cell r="G58" t="str">
            <v xml:space="preserve">Area </v>
          </cell>
          <cell r="H58" t="str">
            <v>Ratio</v>
          </cell>
          <cell r="I58" t="str">
            <v>Torsional Coefficient</v>
          </cell>
          <cell r="K58" t="str">
            <v>Torsional Inertia</v>
          </cell>
        </row>
        <row r="59">
          <cell r="B59" t="str">
            <v>No.</v>
          </cell>
          <cell r="C59" t="str">
            <v>( b )</v>
          </cell>
          <cell r="E59" t="str">
            <v>( bmax )</v>
          </cell>
          <cell r="G59" t="str">
            <v>( A )</v>
          </cell>
          <cell r="H59" t="str">
            <v>(b/bmax)</v>
          </cell>
          <cell r="I59" t="str">
            <v>(K1)</v>
          </cell>
          <cell r="K59" t="str">
            <v>(Ix)</v>
          </cell>
        </row>
        <row r="60">
          <cell r="C60" t="str">
            <v>( m )</v>
          </cell>
          <cell r="E60" t="str">
            <v>( m )</v>
          </cell>
          <cell r="G60" t="str">
            <v>( m2 )</v>
          </cell>
          <cell r="K60" t="str">
            <v>( m4 )</v>
          </cell>
        </row>
        <row r="61">
          <cell r="B61">
            <v>1</v>
          </cell>
          <cell r="C61">
            <v>0.625</v>
          </cell>
          <cell r="E61">
            <v>2.1</v>
          </cell>
          <cell r="G61">
            <v>1.3125</v>
          </cell>
          <cell r="H61">
            <v>0.29761904761904762</v>
          </cell>
          <cell r="I61">
            <v>0.27083333333333331</v>
          </cell>
          <cell r="K61">
            <v>0.13885498046875</v>
          </cell>
        </row>
        <row r="62">
          <cell r="B62">
            <v>2</v>
          </cell>
          <cell r="C62">
            <v>0.27499999999999997</v>
          </cell>
          <cell r="E62">
            <v>2.0874999999999999</v>
          </cell>
          <cell r="G62">
            <v>0.57406249999999992</v>
          </cell>
          <cell r="H62">
            <v>0.13173652694610777</v>
          </cell>
          <cell r="I62">
            <v>0.30566866267465065</v>
          </cell>
          <cell r="K62">
            <v>1.3270139322916659E-2</v>
          </cell>
        </row>
        <row r="63">
          <cell r="B63">
            <v>3</v>
          </cell>
          <cell r="C63">
            <v>0.25</v>
          </cell>
          <cell r="E63">
            <v>0.4375</v>
          </cell>
          <cell r="G63">
            <v>0.109375</v>
          </cell>
          <cell r="H63">
            <v>0.5714285714285714</v>
          </cell>
          <cell r="I63">
            <v>0.21439955574066361</v>
          </cell>
          <cell r="K63">
            <v>1.4656219630709427E-3</v>
          </cell>
        </row>
        <row r="64">
          <cell r="C64" t="str">
            <v>Total</v>
          </cell>
          <cell r="G64">
            <v>1.9959374999999999</v>
          </cell>
          <cell r="K64">
            <v>0.15359074175473758</v>
          </cell>
        </row>
        <row r="67">
          <cell r="B67" t="str">
            <v>Torsional Inertia (Ix) of edge member</v>
          </cell>
          <cell r="G67" t="str">
            <v>=</v>
          </cell>
          <cell r="H67">
            <v>1.3270139322916659E-2</v>
          </cell>
          <cell r="I67" t="str">
            <v>m4</v>
          </cell>
        </row>
        <row r="68">
          <cell r="B68" t="str">
            <v>*** Ix Self  of edge member considered</v>
          </cell>
        </row>
        <row r="69">
          <cell r="B69" t="str">
            <v>Torsional Inertia (Ix) of end girder</v>
          </cell>
          <cell r="G69" t="str">
            <v>=</v>
          </cell>
          <cell r="H69">
            <v>0.14032060243182093</v>
          </cell>
          <cell r="I69" t="str">
            <v>m4</v>
          </cell>
        </row>
        <row r="70">
          <cell r="B70" t="str">
            <v>** Ix Self  of edge member (2 &amp; 3) are subtracted</v>
          </cell>
        </row>
        <row r="74">
          <cell r="C74" t="str">
            <v>Subject: Bridge at Km ____ of NH-___</v>
          </cell>
        </row>
        <row r="76">
          <cell r="B76" t="str">
            <v>PROPERTIES OF LONGITUDINAL MEMBERS  (4 GIRDER SYSTEM)</v>
          </cell>
        </row>
        <row r="78">
          <cell r="B78" t="str">
            <v xml:space="preserve">Sub: </v>
          </cell>
          <cell r="C78" t="str">
            <v>End Girders at Center</v>
          </cell>
        </row>
        <row r="80">
          <cell r="B80" t="str">
            <v>INPUT</v>
          </cell>
        </row>
        <row r="81">
          <cell r="B81">
            <v>1</v>
          </cell>
          <cell r="C81" t="str">
            <v>Width of web</v>
          </cell>
          <cell r="F81" t="str">
            <v>=</v>
          </cell>
          <cell r="G81">
            <v>0.32500000000000001</v>
          </cell>
          <cell r="H81" t="str">
            <v>m</v>
          </cell>
        </row>
        <row r="82">
          <cell r="C82" t="str">
            <v>Total depth of girder</v>
          </cell>
          <cell r="F82" t="str">
            <v>=</v>
          </cell>
          <cell r="G82">
            <v>1.7000000000000002</v>
          </cell>
          <cell r="H82" t="str">
            <v>m</v>
          </cell>
          <cell r="I82">
            <v>2</v>
          </cell>
        </row>
        <row r="83">
          <cell r="B83">
            <v>2</v>
          </cell>
          <cell r="C83" t="str">
            <v>Width of left rectangular portion</v>
          </cell>
          <cell r="F83" t="str">
            <v>=</v>
          </cell>
          <cell r="G83">
            <v>2.2374999999999998</v>
          </cell>
          <cell r="H83" t="str">
            <v>m</v>
          </cell>
        </row>
        <row r="84">
          <cell r="C84" t="str">
            <v xml:space="preserve">Thickness of left rectangular slab </v>
          </cell>
          <cell r="F84" t="str">
            <v>=</v>
          </cell>
          <cell r="G84">
            <v>0.2</v>
          </cell>
          <cell r="H84" t="str">
            <v>m</v>
          </cell>
          <cell r="J84">
            <v>3</v>
          </cell>
          <cell r="K84" t="str">
            <v xml:space="preserve"> 5</v>
          </cell>
        </row>
        <row r="85">
          <cell r="B85">
            <v>3</v>
          </cell>
          <cell r="C85" t="str">
            <v>Width of left triangular portion</v>
          </cell>
          <cell r="F85" t="str">
            <v>=</v>
          </cell>
          <cell r="G85">
            <v>2.2374999999999998</v>
          </cell>
          <cell r="H85" t="str">
            <v>m</v>
          </cell>
        </row>
        <row r="86">
          <cell r="C86" t="str">
            <v xml:space="preserve">Thickness of left triangular slab </v>
          </cell>
          <cell r="F86" t="str">
            <v>=</v>
          </cell>
          <cell r="G86">
            <v>0.15</v>
          </cell>
          <cell r="H86" t="str">
            <v>m</v>
          </cell>
        </row>
        <row r="87">
          <cell r="B87">
            <v>4</v>
          </cell>
          <cell r="C87" t="str">
            <v xml:space="preserve">Width of right rectangular slab </v>
          </cell>
          <cell r="F87" t="str">
            <v>=</v>
          </cell>
          <cell r="G87">
            <v>0.58750000000000002</v>
          </cell>
          <cell r="H87" t="str">
            <v>m</v>
          </cell>
        </row>
        <row r="88">
          <cell r="C88" t="str">
            <v xml:space="preserve">Thickness of right rectangular slab </v>
          </cell>
          <cell r="F88" t="str">
            <v>=</v>
          </cell>
          <cell r="G88">
            <v>0.25</v>
          </cell>
          <cell r="H88" t="str">
            <v>m</v>
          </cell>
          <cell r="J88">
            <v>1</v>
          </cell>
        </row>
        <row r="89">
          <cell r="B89">
            <v>5</v>
          </cell>
          <cell r="C89" t="str">
            <v>Width of right triangular portion</v>
          </cell>
          <cell r="F89" t="str">
            <v>=</v>
          </cell>
          <cell r="G89">
            <v>0.3</v>
          </cell>
          <cell r="H89" t="str">
            <v>m</v>
          </cell>
        </row>
        <row r="90">
          <cell r="C90" t="str">
            <v xml:space="preserve">Thickness of right triangular slab </v>
          </cell>
          <cell r="F90" t="str">
            <v>=</v>
          </cell>
          <cell r="G90">
            <v>0.15</v>
          </cell>
          <cell r="H90" t="str">
            <v>m</v>
          </cell>
        </row>
        <row r="91">
          <cell r="B91">
            <v>6</v>
          </cell>
          <cell r="C91" t="str">
            <v>Width of lower rectangle</v>
          </cell>
          <cell r="F91" t="str">
            <v>=</v>
          </cell>
          <cell r="G91">
            <v>0.56899999999999995</v>
          </cell>
          <cell r="H91" t="str">
            <v>m</v>
          </cell>
        </row>
        <row r="92">
          <cell r="C92" t="str">
            <v>Thickness of lower rectangle</v>
          </cell>
          <cell r="F92" t="str">
            <v>=</v>
          </cell>
          <cell r="G92">
            <v>0.4</v>
          </cell>
          <cell r="H92" t="str">
            <v>m</v>
          </cell>
        </row>
        <row r="94">
          <cell r="B94" t="str">
            <v>Sectional Properties</v>
          </cell>
        </row>
        <row r="96">
          <cell r="B96" t="str">
            <v>Sl.</v>
          </cell>
          <cell r="C96" t="str">
            <v>Width</v>
          </cell>
          <cell r="D96" t="str">
            <v>Depth</v>
          </cell>
          <cell r="E96" t="str">
            <v xml:space="preserve">Area </v>
          </cell>
          <cell r="F96" t="str">
            <v>Dist of C.G</v>
          </cell>
          <cell r="G96" t="str">
            <v>A * y</v>
          </cell>
          <cell r="H96" t="str">
            <v xml:space="preserve">Resul.C.G </v>
          </cell>
          <cell r="I96" t="str">
            <v>( y - Y' )^2</v>
          </cell>
          <cell r="J96" t="str">
            <v>(M.O.I)</v>
          </cell>
          <cell r="K96" t="str">
            <v>(M.O.I)"</v>
          </cell>
          <cell r="L96" t="str">
            <v>(M.O.I) +</v>
          </cell>
        </row>
        <row r="97">
          <cell r="B97" t="str">
            <v>No.</v>
          </cell>
          <cell r="C97" t="str">
            <v>( B )</v>
          </cell>
          <cell r="D97" t="str">
            <v>( D )</v>
          </cell>
          <cell r="E97" t="str">
            <v>( A )</v>
          </cell>
          <cell r="F97" t="str">
            <v>from Bot. (y)</v>
          </cell>
          <cell r="H97" t="str">
            <v>from Bot.(Y' )</v>
          </cell>
          <cell r="J97" t="str">
            <v>A*( y - Y' )^2</v>
          </cell>
          <cell r="L97" t="str">
            <v xml:space="preserve"> (M.O.I)"</v>
          </cell>
        </row>
        <row r="98">
          <cell r="C98" t="str">
            <v>( m )</v>
          </cell>
          <cell r="D98" t="str">
            <v>( m )</v>
          </cell>
          <cell r="E98" t="str">
            <v>( m2 )</v>
          </cell>
          <cell r="F98" t="str">
            <v>( m )</v>
          </cell>
          <cell r="G98" t="str">
            <v>( m3 )</v>
          </cell>
          <cell r="H98" t="str">
            <v>( m )</v>
          </cell>
          <cell r="I98" t="str">
            <v>( m2 )</v>
          </cell>
          <cell r="J98" t="str">
            <v>(m4)</v>
          </cell>
          <cell r="K98" t="str">
            <v>(m4)</v>
          </cell>
          <cell r="L98" t="str">
            <v>(m4)</v>
          </cell>
        </row>
        <row r="99">
          <cell r="B99">
            <v>1</v>
          </cell>
          <cell r="C99">
            <v>0.32500000000000001</v>
          </cell>
          <cell r="D99">
            <v>1.7000000000000002</v>
          </cell>
          <cell r="E99">
            <v>0.5525000000000001</v>
          </cell>
          <cell r="F99">
            <v>1.25</v>
          </cell>
          <cell r="G99">
            <v>0.69062500000000016</v>
          </cell>
          <cell r="H99">
            <v>1.4520675101651186</v>
          </cell>
          <cell r="I99">
            <v>4.0831278664330305E-2</v>
          </cell>
          <cell r="J99">
            <v>2.2559281462042498E-2</v>
          </cell>
          <cell r="K99">
            <v>0.13306041666666671</v>
          </cell>
          <cell r="L99">
            <v>0.15561969812870921</v>
          </cell>
        </row>
        <row r="100">
          <cell r="B100">
            <v>2</v>
          </cell>
          <cell r="C100">
            <v>2.2374999999999998</v>
          </cell>
          <cell r="D100">
            <v>0.2</v>
          </cell>
          <cell r="E100">
            <v>0.44750000000000001</v>
          </cell>
          <cell r="F100">
            <v>2</v>
          </cell>
          <cell r="G100">
            <v>0.89500000000000002</v>
          </cell>
          <cell r="H100">
            <v>1.4520675101651186</v>
          </cell>
          <cell r="I100">
            <v>0.3002300134166524</v>
          </cell>
          <cell r="J100">
            <v>0.13435293100395196</v>
          </cell>
          <cell r="K100">
            <v>1.491666666666667E-3</v>
          </cell>
          <cell r="L100">
            <v>0.13584459767061863</v>
          </cell>
        </row>
        <row r="101">
          <cell r="B101">
            <v>3</v>
          </cell>
          <cell r="C101">
            <v>2.2374999999999998</v>
          </cell>
          <cell r="D101">
            <v>0.15</v>
          </cell>
          <cell r="E101">
            <v>0.16781249999999998</v>
          </cell>
          <cell r="F101">
            <v>1.8500050000000003</v>
          </cell>
          <cell r="G101">
            <v>0.31045396406250003</v>
          </cell>
          <cell r="H101">
            <v>1.4520675101651186</v>
          </cell>
          <cell r="I101">
            <v>0.15835424581608662</v>
          </cell>
          <cell r="J101">
            <v>2.6573821876012031E-2</v>
          </cell>
          <cell r="K101">
            <v>2.0976562499999999E-4</v>
          </cell>
          <cell r="L101">
            <v>2.6783587501012032E-2</v>
          </cell>
        </row>
        <row r="102">
          <cell r="B102">
            <v>4</v>
          </cell>
          <cell r="C102">
            <v>0.58750000000000002</v>
          </cell>
          <cell r="D102">
            <v>0.25</v>
          </cell>
          <cell r="E102">
            <v>0.14687500000000001</v>
          </cell>
          <cell r="F102">
            <v>1.9750000000000001</v>
          </cell>
          <cell r="G102">
            <v>0.29007812500000002</v>
          </cell>
          <cell r="H102">
            <v>1.4520675101651186</v>
          </cell>
          <cell r="I102">
            <v>0.27345838892490842</v>
          </cell>
          <cell r="J102">
            <v>4.0164200873345927E-2</v>
          </cell>
          <cell r="K102">
            <v>7.6497395833333333E-4</v>
          </cell>
          <cell r="L102">
            <v>4.0929174831679259E-2</v>
          </cell>
        </row>
        <row r="103">
          <cell r="B103">
            <v>5</v>
          </cell>
          <cell r="C103">
            <v>0.3</v>
          </cell>
          <cell r="D103">
            <v>0.15</v>
          </cell>
          <cell r="E103">
            <v>2.2499999999999999E-2</v>
          </cell>
          <cell r="F103">
            <v>1.8000000000000003</v>
          </cell>
          <cell r="G103">
            <v>4.0500000000000001E-2</v>
          </cell>
          <cell r="H103">
            <v>1.4520675101651186</v>
          </cell>
          <cell r="I103">
            <v>0.12105701748270004</v>
          </cell>
          <cell r="J103">
            <v>2.7237828933607505E-3</v>
          </cell>
          <cell r="K103">
            <v>2.8124999999999999E-5</v>
          </cell>
          <cell r="L103">
            <v>2.7519078933607504E-3</v>
          </cell>
        </row>
        <row r="104">
          <cell r="B104">
            <v>6</v>
          </cell>
          <cell r="C104">
            <v>0.56899999999999995</v>
          </cell>
          <cell r="D104">
            <v>0.4</v>
          </cell>
          <cell r="E104">
            <v>0.2276</v>
          </cell>
          <cell r="F104">
            <v>0.2</v>
          </cell>
          <cell r="G104">
            <v>4.5520000000000005E-2</v>
          </cell>
          <cell r="H104">
            <v>1.4520675101651186</v>
          </cell>
          <cell r="I104">
            <v>1.5676730500110794</v>
          </cell>
          <cell r="J104">
            <v>0.35680238618252164</v>
          </cell>
          <cell r="K104">
            <v>3.0346666666666668E-3</v>
          </cell>
          <cell r="L104">
            <v>0.35983705284918832</v>
          </cell>
        </row>
        <row r="105">
          <cell r="C105" t="str">
            <v>Total</v>
          </cell>
          <cell r="E105">
            <v>1.5647875</v>
          </cell>
          <cell r="G105">
            <v>2.2721770890625006</v>
          </cell>
          <cell r="L105">
            <v>0.72176601887456826</v>
          </cell>
        </row>
        <row r="107">
          <cell r="C107" t="str">
            <v xml:space="preserve">Area                  </v>
          </cell>
          <cell r="E107" t="str">
            <v>=</v>
          </cell>
          <cell r="F107">
            <v>1.5647875</v>
          </cell>
          <cell r="G107" t="str">
            <v>m2</v>
          </cell>
        </row>
        <row r="108">
          <cell r="C108" t="str">
            <v xml:space="preserve">M.ISelf                   </v>
          </cell>
          <cell r="E108" t="str">
            <v>=</v>
          </cell>
          <cell r="F108">
            <v>0.72176601887456826</v>
          </cell>
          <cell r="G108" t="str">
            <v>m4</v>
          </cell>
        </row>
        <row r="109">
          <cell r="C109" t="str">
            <v xml:space="preserve">C.G Self top      </v>
          </cell>
          <cell r="E109" t="str">
            <v>=</v>
          </cell>
          <cell r="F109">
            <v>0.6479324898348815</v>
          </cell>
          <cell r="G109" t="str">
            <v>m</v>
          </cell>
        </row>
        <row r="110">
          <cell r="C110" t="str">
            <v xml:space="preserve">C.G Self bottom </v>
          </cell>
          <cell r="E110" t="str">
            <v>=</v>
          </cell>
          <cell r="F110">
            <v>1.4520675101651186</v>
          </cell>
          <cell r="G110" t="str">
            <v>m</v>
          </cell>
        </row>
        <row r="111">
          <cell r="C111" t="str">
            <v>C.G Self top without 2 &amp; 3</v>
          </cell>
          <cell r="E111" t="str">
            <v>=</v>
          </cell>
          <cell r="F111">
            <v>0.97651267805892694</v>
          </cell>
          <cell r="G111" t="str">
            <v>m</v>
          </cell>
        </row>
        <row r="112">
          <cell r="C112" t="str">
            <v>C.G Self bottom without 2 &amp; 3</v>
          </cell>
          <cell r="E112" t="str">
            <v>=</v>
          </cell>
          <cell r="F112">
            <v>1.1234873219410733</v>
          </cell>
          <cell r="G112" t="str">
            <v>m</v>
          </cell>
        </row>
        <row r="113">
          <cell r="C113" t="str">
            <v>C.G Deck C.G top</v>
          </cell>
          <cell r="E113" t="str">
            <v>=</v>
          </cell>
          <cell r="F113">
            <v>0.63628676744174673</v>
          </cell>
          <cell r="G113" t="str">
            <v>m</v>
          </cell>
        </row>
        <row r="114">
          <cell r="C114" t="str">
            <v>C.G Deck C.G bottom</v>
          </cell>
          <cell r="E114" t="str">
            <v>=</v>
          </cell>
          <cell r="F114">
            <v>1.4637132325582534</v>
          </cell>
          <cell r="G114" t="str">
            <v>m</v>
          </cell>
        </row>
        <row r="115">
          <cell r="C115" t="str">
            <v xml:space="preserve">**M.IDeck C.G                   </v>
          </cell>
          <cell r="E115" t="str">
            <v>=</v>
          </cell>
          <cell r="F115">
            <v>0.66904304976857853</v>
          </cell>
          <cell r="G115" t="str">
            <v>m4</v>
          </cell>
          <cell r="H115" t="str">
            <v>** M.ISelf  of edge member ( 2 and 3 ) are subtracted</v>
          </cell>
        </row>
        <row r="116">
          <cell r="C116" t="str">
            <v>Edge Member</v>
          </cell>
        </row>
        <row r="117">
          <cell r="C117" t="str">
            <v>***M.I</v>
          </cell>
          <cell r="E117" t="str">
            <v>=</v>
          </cell>
          <cell r="F117">
            <v>1.7014322916666671E-3</v>
          </cell>
          <cell r="G117" t="str">
            <v>m4</v>
          </cell>
          <cell r="H117" t="str">
            <v>*** M.ISelf  of edge member ( 2 and 3 ) is considered</v>
          </cell>
        </row>
        <row r="120">
          <cell r="B120" t="str">
            <v>TORSIONAL INERTIA</v>
          </cell>
        </row>
        <row r="122">
          <cell r="B122" t="str">
            <v>INPUT</v>
          </cell>
          <cell r="I122">
            <v>2</v>
          </cell>
        </row>
        <row r="123">
          <cell r="B123">
            <v>1</v>
          </cell>
          <cell r="C123" t="str">
            <v>Thickness of web</v>
          </cell>
          <cell r="F123" t="str">
            <v>=</v>
          </cell>
          <cell r="G123">
            <v>0.32500000000000001</v>
          </cell>
          <cell r="H123" t="str">
            <v>m</v>
          </cell>
        </row>
        <row r="124">
          <cell r="C124" t="str">
            <v>Total Depth of web</v>
          </cell>
          <cell r="F124" t="str">
            <v>=</v>
          </cell>
          <cell r="G124">
            <v>1.7000000000000002</v>
          </cell>
          <cell r="H124" t="str">
            <v>m</v>
          </cell>
        </row>
        <row r="125">
          <cell r="B125">
            <v>2</v>
          </cell>
          <cell r="C125" t="str">
            <v>Width of Left Flange</v>
          </cell>
          <cell r="F125" t="str">
            <v>=</v>
          </cell>
          <cell r="G125">
            <v>2.2374999999999998</v>
          </cell>
          <cell r="H125" t="str">
            <v>m</v>
          </cell>
        </row>
        <row r="126">
          <cell r="C126" t="str">
            <v>Thickness of Left Flange</v>
          </cell>
          <cell r="F126" t="str">
            <v>=</v>
          </cell>
          <cell r="G126">
            <v>0.27499999999999997</v>
          </cell>
          <cell r="H126" t="str">
            <v>m</v>
          </cell>
        </row>
        <row r="127">
          <cell r="B127">
            <v>3</v>
          </cell>
          <cell r="C127" t="str">
            <v>Width of Right Flange</v>
          </cell>
          <cell r="F127" t="str">
            <v>=</v>
          </cell>
          <cell r="G127">
            <v>0.58750000000000002</v>
          </cell>
          <cell r="H127" t="str">
            <v>m</v>
          </cell>
        </row>
        <row r="128">
          <cell r="C128" t="str">
            <v>Thickness of Right Flange</v>
          </cell>
          <cell r="F128" t="str">
            <v>=</v>
          </cell>
          <cell r="G128">
            <v>0.25</v>
          </cell>
          <cell r="H128" t="str">
            <v>m</v>
          </cell>
        </row>
        <row r="129">
          <cell r="B129">
            <v>4</v>
          </cell>
          <cell r="C129" t="str">
            <v>Width of lower rectangle</v>
          </cell>
          <cell r="F129" t="str">
            <v>=</v>
          </cell>
          <cell r="G129">
            <v>0.56899999999999995</v>
          </cell>
          <cell r="H129" t="str">
            <v>m</v>
          </cell>
        </row>
        <row r="130">
          <cell r="C130" t="str">
            <v>Thickness of lower rectangle</v>
          </cell>
          <cell r="F130" t="str">
            <v>=</v>
          </cell>
          <cell r="G130">
            <v>0.4</v>
          </cell>
          <cell r="H130" t="str">
            <v>m</v>
          </cell>
        </row>
        <row r="132">
          <cell r="B132" t="str">
            <v>Sl.</v>
          </cell>
          <cell r="C132" t="str">
            <v>Dimension</v>
          </cell>
          <cell r="E132" t="str">
            <v>Dimension</v>
          </cell>
          <cell r="G132" t="str">
            <v xml:space="preserve">Area </v>
          </cell>
          <cell r="H132" t="str">
            <v>Ratio</v>
          </cell>
          <cell r="I132" t="str">
            <v>Torsional Coefficient</v>
          </cell>
          <cell r="K132" t="str">
            <v>Torsional Inertia</v>
          </cell>
        </row>
        <row r="133">
          <cell r="B133" t="str">
            <v>No.</v>
          </cell>
          <cell r="C133" t="str">
            <v>( b )</v>
          </cell>
          <cell r="E133" t="str">
            <v>( bmax )</v>
          </cell>
          <cell r="G133" t="str">
            <v>( A )</v>
          </cell>
          <cell r="H133" t="str">
            <v>(b/bmax)</v>
          </cell>
          <cell r="I133" t="str">
            <v>(K1)</v>
          </cell>
          <cell r="K133" t="str">
            <v>(Ix)</v>
          </cell>
        </row>
        <row r="134">
          <cell r="C134" t="str">
            <v>( m )</v>
          </cell>
          <cell r="E134" t="str">
            <v>( m )</v>
          </cell>
          <cell r="G134" t="str">
            <v>( m2 )</v>
          </cell>
          <cell r="K134" t="str">
            <v>( m4 )</v>
          </cell>
        </row>
        <row r="135">
          <cell r="B135">
            <v>1</v>
          </cell>
          <cell r="C135">
            <v>0.32500000000000001</v>
          </cell>
          <cell r="E135">
            <v>1.7000000000000002</v>
          </cell>
          <cell r="G135">
            <v>0.5525000000000001</v>
          </cell>
          <cell r="H135">
            <v>0.19117647058823528</v>
          </cell>
          <cell r="I135">
            <v>0.29318627450980389</v>
          </cell>
          <cell r="K135">
            <v>1.7109709635416671E-2</v>
          </cell>
        </row>
        <row r="136">
          <cell r="B136">
            <v>2</v>
          </cell>
          <cell r="C136">
            <v>0.27499999999999997</v>
          </cell>
          <cell r="E136">
            <v>2.2374999999999998</v>
          </cell>
          <cell r="G136">
            <v>0.61531249999999993</v>
          </cell>
          <cell r="H136">
            <v>0.12290502793296089</v>
          </cell>
          <cell r="I136">
            <v>0.30752327746741154</v>
          </cell>
          <cell r="K136">
            <v>1.4309983072916661E-2</v>
          </cell>
        </row>
        <row r="137">
          <cell r="B137">
            <v>3</v>
          </cell>
          <cell r="C137">
            <v>0.25</v>
          </cell>
          <cell r="E137">
            <v>0.58750000000000002</v>
          </cell>
          <cell r="G137">
            <v>0.14687500000000001</v>
          </cell>
          <cell r="H137">
            <v>0.42553191489361702</v>
          </cell>
          <cell r="I137">
            <v>0.24397163120567372</v>
          </cell>
          <cell r="K137">
            <v>2.239583333333333E-3</v>
          </cell>
        </row>
        <row r="138">
          <cell r="B138">
            <v>4</v>
          </cell>
          <cell r="C138">
            <v>0.4</v>
          </cell>
          <cell r="E138">
            <v>0.56899999999999995</v>
          </cell>
          <cell r="G138">
            <v>0.2276</v>
          </cell>
          <cell r="H138">
            <v>0.70298769771529013</v>
          </cell>
          <cell r="I138">
            <v>0.18871044770268353</v>
          </cell>
          <cell r="K138">
            <v>6.8720796635409242E-3</v>
          </cell>
        </row>
        <row r="139">
          <cell r="C139" t="str">
            <v>Total</v>
          </cell>
          <cell r="G139">
            <v>1.5422875000000003</v>
          </cell>
          <cell r="K139">
            <v>4.0531355705207599E-2</v>
          </cell>
        </row>
        <row r="142">
          <cell r="B142" t="str">
            <v>Torsional Inertia (Ix) of edge strip member</v>
          </cell>
          <cell r="G142" t="str">
            <v>=</v>
          </cell>
          <cell r="H142">
            <v>1.4309983072916661E-2</v>
          </cell>
          <cell r="I142" t="str">
            <v>m4</v>
          </cell>
        </row>
        <row r="143">
          <cell r="B143" t="str">
            <v>*** Ix Self  of edge member (2) considered</v>
          </cell>
        </row>
        <row r="144">
          <cell r="B144" t="str">
            <v>Torsional Inertia (Ix) of end girder</v>
          </cell>
          <cell r="G144" t="str">
            <v>=</v>
          </cell>
          <cell r="H144">
            <v>2.6221372632290938E-2</v>
          </cell>
          <cell r="I144" t="str">
            <v>m4</v>
          </cell>
        </row>
        <row r="145">
          <cell r="B145" t="str">
            <v>** Ix Self  of edge member (2)  is subtracted</v>
          </cell>
        </row>
        <row r="307">
          <cell r="B307" t="str">
            <v>PROPERTIES OF LONGITUDINAL MEMBERS  (4 GIRDER SYSTEM)</v>
          </cell>
        </row>
        <row r="309">
          <cell r="C309" t="str">
            <v>END GIRDER</v>
          </cell>
        </row>
        <row r="310">
          <cell r="C310" t="str">
            <v>Overall length of girder</v>
          </cell>
          <cell r="G310" t="str">
            <v>=</v>
          </cell>
          <cell r="H310">
            <v>21.14</v>
          </cell>
          <cell r="I310" t="str">
            <v>m</v>
          </cell>
        </row>
        <row r="311">
          <cell r="C311" t="str">
            <v xml:space="preserve">Length of end portion </v>
          </cell>
          <cell r="G311" t="str">
            <v>=</v>
          </cell>
          <cell r="H311">
            <v>0.42</v>
          </cell>
          <cell r="I311" t="str">
            <v>m</v>
          </cell>
        </row>
        <row r="312">
          <cell r="C312" t="str">
            <v>Length of tapered portion</v>
          </cell>
          <cell r="G312" t="str">
            <v>=</v>
          </cell>
          <cell r="H312">
            <v>0.9</v>
          </cell>
          <cell r="I312" t="str">
            <v>m</v>
          </cell>
        </row>
        <row r="313">
          <cell r="C313" t="str">
            <v>Length of central straight portion</v>
          </cell>
          <cell r="G313" t="str">
            <v>=</v>
          </cell>
          <cell r="H313">
            <v>18.5</v>
          </cell>
          <cell r="I313" t="str">
            <v>m</v>
          </cell>
        </row>
        <row r="314">
          <cell r="C314" t="str">
            <v>Area of end portion</v>
          </cell>
          <cell r="G314" t="str">
            <v>=</v>
          </cell>
          <cell r="H314">
            <v>2.0015624999999999</v>
          </cell>
          <cell r="I314" t="str">
            <v>m2</v>
          </cell>
        </row>
        <row r="315">
          <cell r="C315" t="str">
            <v>C.G of end portion</v>
          </cell>
          <cell r="G315" t="str">
            <v>=</v>
          </cell>
          <cell r="H315">
            <v>1.3634586268540201</v>
          </cell>
          <cell r="I315" t="str">
            <v>m</v>
          </cell>
        </row>
        <row r="316">
          <cell r="C316" t="str">
            <v>Ix</v>
          </cell>
          <cell r="G316" t="str">
            <v>=</v>
          </cell>
          <cell r="H316">
            <v>0.14032060243182093</v>
          </cell>
          <cell r="I316" t="str">
            <v>m4</v>
          </cell>
        </row>
        <row r="317">
          <cell r="C317" t="str">
            <v>Iz</v>
          </cell>
          <cell r="G317" t="str">
            <v>=</v>
          </cell>
          <cell r="H317">
            <v>0.81841609274843918</v>
          </cell>
          <cell r="I317" t="str">
            <v>m4</v>
          </cell>
        </row>
        <row r="318">
          <cell r="C318" t="str">
            <v>Area of central straight portion</v>
          </cell>
          <cell r="G318" t="str">
            <v>=</v>
          </cell>
          <cell r="H318">
            <v>1.5647875</v>
          </cell>
          <cell r="I318" t="str">
            <v>m2</v>
          </cell>
        </row>
        <row r="319">
          <cell r="C319" t="str">
            <v>C.G of central straight portion</v>
          </cell>
          <cell r="G319" t="str">
            <v>=</v>
          </cell>
          <cell r="H319">
            <v>1.4520675101651186</v>
          </cell>
          <cell r="I319" t="str">
            <v>m</v>
          </cell>
        </row>
        <row r="320">
          <cell r="C320" t="str">
            <v>Ix</v>
          </cell>
          <cell r="G320" t="str">
            <v>=</v>
          </cell>
          <cell r="H320">
            <v>2.6221372632290938E-2</v>
          </cell>
          <cell r="I320" t="str">
            <v>m4</v>
          </cell>
        </row>
        <row r="321">
          <cell r="C321" t="str">
            <v>Iz</v>
          </cell>
          <cell r="G321" t="str">
            <v>=</v>
          </cell>
          <cell r="H321">
            <v>0.66904304976857853</v>
          </cell>
          <cell r="I321" t="str">
            <v>m4</v>
          </cell>
        </row>
        <row r="322">
          <cell r="C322" t="str">
            <v>Area of tappered portion</v>
          </cell>
          <cell r="G322" t="str">
            <v>=</v>
          </cell>
          <cell r="H322">
            <v>1.783175</v>
          </cell>
          <cell r="I322" t="str">
            <v>m2</v>
          </cell>
        </row>
        <row r="323">
          <cell r="C323" t="str">
            <v>C.G of tappered portion</v>
          </cell>
          <cell r="G323" t="str">
            <v>=</v>
          </cell>
          <cell r="H323">
            <v>1.4077630685095692</v>
          </cell>
          <cell r="I323" t="str">
            <v>m</v>
          </cell>
        </row>
        <row r="324">
          <cell r="C324" t="str">
            <v>Ix</v>
          </cell>
          <cell r="G324" t="str">
            <v>=</v>
          </cell>
          <cell r="H324">
            <v>8.3270987532055932E-2</v>
          </cell>
          <cell r="I324" t="str">
            <v>m4</v>
          </cell>
        </row>
        <row r="325">
          <cell r="C325" t="str">
            <v>Iz</v>
          </cell>
          <cell r="G325" t="str">
            <v>=</v>
          </cell>
          <cell r="H325">
            <v>0.7437295712585088</v>
          </cell>
          <cell r="I325" t="str">
            <v>m4</v>
          </cell>
        </row>
        <row r="327">
          <cell r="C327" t="str">
            <v>CENTRAL GIRDER</v>
          </cell>
        </row>
        <row r="328">
          <cell r="C328" t="str">
            <v>Overall length of girder</v>
          </cell>
          <cell r="G328" t="str">
            <v>=</v>
          </cell>
          <cell r="H328">
            <v>21.14</v>
          </cell>
          <cell r="I328" t="str">
            <v>m</v>
          </cell>
        </row>
        <row r="329">
          <cell r="C329" t="str">
            <v xml:space="preserve">Length of end portion </v>
          </cell>
          <cell r="G329" t="str">
            <v>=</v>
          </cell>
          <cell r="H329">
            <v>0.42</v>
          </cell>
          <cell r="I329" t="str">
            <v>m</v>
          </cell>
        </row>
        <row r="330">
          <cell r="C330" t="str">
            <v>Length of tapered portion</v>
          </cell>
          <cell r="G330" t="str">
            <v>=</v>
          </cell>
          <cell r="H330">
            <v>0.9</v>
          </cell>
          <cell r="I330" t="str">
            <v>m</v>
          </cell>
        </row>
        <row r="331">
          <cell r="C331" t="str">
            <v>Length of central straight portion</v>
          </cell>
          <cell r="G331" t="str">
            <v>=</v>
          </cell>
          <cell r="H331">
            <v>18.5</v>
          </cell>
          <cell r="I331" t="str">
            <v>m</v>
          </cell>
        </row>
        <row r="332">
          <cell r="C332" t="str">
            <v>Area of end portion</v>
          </cell>
          <cell r="G332" t="str">
            <v>=</v>
          </cell>
          <cell r="H332">
            <v>1.5425</v>
          </cell>
          <cell r="I332" t="str">
            <v>m2</v>
          </cell>
        </row>
        <row r="333">
          <cell r="C333" t="str">
            <v>C.G of end portion</v>
          </cell>
          <cell r="G333" t="str">
            <v>=</v>
          </cell>
          <cell r="H333">
            <v>1.186831451580227</v>
          </cell>
          <cell r="I333" t="str">
            <v>m</v>
          </cell>
        </row>
        <row r="334">
          <cell r="C334" t="str">
            <v>Ix</v>
          </cell>
          <cell r="G334" t="str">
            <v>=</v>
          </cell>
          <cell r="H334">
            <v>0.14216888569310032</v>
          </cell>
          <cell r="I334" t="str">
            <v>m4</v>
          </cell>
        </row>
        <row r="335">
          <cell r="C335" t="str">
            <v>Iz</v>
          </cell>
          <cell r="G335" t="str">
            <v>=</v>
          </cell>
          <cell r="H335">
            <v>0.76678510074867501</v>
          </cell>
          <cell r="I335" t="str">
            <v>m4</v>
          </cell>
        </row>
        <row r="336">
          <cell r="C336" t="str">
            <v>Area of central straight portion</v>
          </cell>
          <cell r="G336" t="str">
            <v>=</v>
          </cell>
          <cell r="H336">
            <v>1.1188499999999999</v>
          </cell>
          <cell r="I336" t="str">
            <v>m2</v>
          </cell>
        </row>
        <row r="337">
          <cell r="C337" t="str">
            <v>C.G of central straight portion</v>
          </cell>
          <cell r="G337" t="str">
            <v>=</v>
          </cell>
          <cell r="H337">
            <v>1.2488728270098766</v>
          </cell>
          <cell r="I337" t="str">
            <v>m</v>
          </cell>
        </row>
        <row r="338">
          <cell r="C338" t="str">
            <v>Ix</v>
          </cell>
          <cell r="G338" t="str">
            <v>=</v>
          </cell>
          <cell r="H338">
            <v>3.0465483278065381E-2</v>
          </cell>
          <cell r="I338" t="str">
            <v>m4</v>
          </cell>
        </row>
        <row r="339">
          <cell r="C339" t="str">
            <v>Iz</v>
          </cell>
          <cell r="G339" t="str">
            <v>=</v>
          </cell>
          <cell r="H339">
            <v>0.6082659152095351</v>
          </cell>
          <cell r="I339" t="str">
            <v>m4</v>
          </cell>
        </row>
        <row r="340">
          <cell r="C340" t="str">
            <v>Area of tapered portion</v>
          </cell>
          <cell r="G340" t="str">
            <v>=</v>
          </cell>
          <cell r="H340">
            <v>1.3306749999999998</v>
          </cell>
          <cell r="I340" t="str">
            <v>m2</v>
          </cell>
        </row>
        <row r="341">
          <cell r="C341" t="str">
            <v>C.G of tapered portion</v>
          </cell>
          <cell r="G341" t="str">
            <v>=</v>
          </cell>
          <cell r="H341">
            <v>1.2178521392950516</v>
          </cell>
          <cell r="I341" t="str">
            <v>m</v>
          </cell>
        </row>
        <row r="342">
          <cell r="C342" t="str">
            <v>Ix</v>
          </cell>
          <cell r="G342" t="str">
            <v>=</v>
          </cell>
          <cell r="H342">
            <v>8.6317184485582857E-2</v>
          </cell>
          <cell r="I342" t="str">
            <v>m4</v>
          </cell>
        </row>
        <row r="343">
          <cell r="C343" t="str">
            <v>Iz</v>
          </cell>
          <cell r="G343" t="str">
            <v>=</v>
          </cell>
          <cell r="H343">
            <v>0.68752550797910505</v>
          </cell>
          <cell r="I343" t="str">
            <v>m4</v>
          </cell>
        </row>
        <row r="345">
          <cell r="C345" t="str">
            <v>LONGITUDINAL SLAB MEMBERS :</v>
          </cell>
        </row>
        <row r="346">
          <cell r="C346" t="str">
            <v xml:space="preserve">Area </v>
          </cell>
          <cell r="G346" t="str">
            <v>=</v>
          </cell>
          <cell r="H346">
            <v>0.375</v>
          </cell>
          <cell r="I346" t="str">
            <v>m2</v>
          </cell>
        </row>
        <row r="347">
          <cell r="C347" t="str">
            <v>C.G of slab</v>
          </cell>
          <cell r="G347" t="str">
            <v>=</v>
          </cell>
          <cell r="H347">
            <v>1.9750000000000001</v>
          </cell>
          <cell r="I347" t="str">
            <v>m</v>
          </cell>
        </row>
        <row r="348">
          <cell r="C348" t="str">
            <v>Ix</v>
          </cell>
          <cell r="G348" t="str">
            <v>=</v>
          </cell>
          <cell r="H348">
            <v>3.4960937500000001E-3</v>
          </cell>
          <cell r="I348" t="str">
            <v>m4</v>
          </cell>
        </row>
        <row r="349">
          <cell r="C349" t="str">
            <v>Iz</v>
          </cell>
          <cell r="G349" t="str">
            <v>=</v>
          </cell>
          <cell r="H349">
            <v>9.9983434460386544E-2</v>
          </cell>
          <cell r="I349" t="str">
            <v>m4</v>
          </cell>
        </row>
        <row r="351">
          <cell r="C351" t="str">
            <v>Total Depth of Girder</v>
          </cell>
          <cell r="G351" t="str">
            <v>=</v>
          </cell>
          <cell r="H351">
            <v>2.1</v>
          </cell>
          <cell r="I351" t="str">
            <v>m</v>
          </cell>
        </row>
        <row r="352">
          <cell r="C352" t="str">
            <v>C.G of Whole deck section from bottom</v>
          </cell>
          <cell r="G352" t="str">
            <v>=</v>
          </cell>
          <cell r="H352">
            <v>1.4637132325582534</v>
          </cell>
          <cell r="I352" t="str">
            <v>m</v>
          </cell>
        </row>
        <row r="353">
          <cell r="C353" t="str">
            <v>C.G of Whole deck section from top</v>
          </cell>
          <cell r="G353" t="str">
            <v>=</v>
          </cell>
          <cell r="H353">
            <v>0.63628676744174673</v>
          </cell>
          <cell r="I353" t="str">
            <v>m</v>
          </cell>
        </row>
        <row r="355">
          <cell r="C355" t="str">
            <v>End Longitudinal Members of the Grid</v>
          </cell>
        </row>
        <row r="356">
          <cell r="C356" t="str">
            <v>End Girder</v>
          </cell>
        </row>
        <row r="357">
          <cell r="C357" t="str">
            <v>Area</v>
          </cell>
          <cell r="G357" t="str">
            <v>=</v>
          </cell>
          <cell r="H357">
            <v>1.8244915540540536</v>
          </cell>
          <cell r="I357" t="str">
            <v>m2</v>
          </cell>
        </row>
        <row r="358">
          <cell r="C358" t="str">
            <v>Ix</v>
          </cell>
          <cell r="G358" t="str">
            <v>=</v>
          </cell>
          <cell r="H358">
            <v>9.4064157918497954E-2</v>
          </cell>
          <cell r="I358" t="str">
            <v>m4</v>
          </cell>
        </row>
        <row r="359">
          <cell r="C359" t="str">
            <v>Iz</v>
          </cell>
          <cell r="G359" t="str">
            <v>=</v>
          </cell>
          <cell r="H359">
            <v>0.75785945370254959</v>
          </cell>
          <cell r="I359" t="str">
            <v>m4</v>
          </cell>
        </row>
        <row r="361">
          <cell r="C361" t="str">
            <v>Intermediate Girder</v>
          </cell>
        </row>
        <row r="362">
          <cell r="C362" t="str">
            <v>Area</v>
          </cell>
          <cell r="G362" t="str">
            <v>=</v>
          </cell>
          <cell r="H362">
            <v>1.2119833605381929</v>
          </cell>
          <cell r="I362" t="str">
            <v>m2</v>
          </cell>
        </row>
        <row r="363">
          <cell r="C363" t="str">
            <v>Ix</v>
          </cell>
          <cell r="G363" t="str">
            <v>=</v>
          </cell>
          <cell r="H363">
            <v>9.6883722551869944E-2</v>
          </cell>
          <cell r="I363" t="str">
            <v>m4</v>
          </cell>
        </row>
        <row r="364">
          <cell r="C364" t="str">
            <v>Iz</v>
          </cell>
          <cell r="G364" t="str">
            <v>=</v>
          </cell>
          <cell r="H364">
            <v>0.70252056607064517</v>
          </cell>
          <cell r="I364" t="str">
            <v>m4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tangular Beam"/>
      <sheetName val="Flanged Beams"/>
      <sheetName val="Longitudinal"/>
    </sheetNames>
    <sheetDataSet>
      <sheetData sheetId="0" refreshError="1"/>
      <sheetData sheetId="1" refreshError="1"/>
      <sheetData sheetId="2" refreshError="1"/>
      <sheetData sheetId="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Template"/>
      <sheetName val="Details of CS"/>
      <sheetName val="Crust &amp; Width of CS"/>
      <sheetName val="Service Road"/>
      <sheetName val="PQC Road"/>
      <sheetName val="C&amp;G"/>
      <sheetName val="BC"/>
      <sheetName val="DBM"/>
      <sheetName val="WMM-1"/>
      <sheetName val="WMM-2"/>
      <sheetName val="GSB"/>
      <sheetName val="SG"/>
      <sheetName val="Hard-Shld"/>
      <sheetName val="Earth-Shld"/>
      <sheetName val="Toll Plaza(2-Lane)"/>
      <sheetName val="Overhead &amp; Cantilever"/>
      <sheetName val="BUS BAY"/>
      <sheetName val="Truck Laybye"/>
      <sheetName val="Rest Area"/>
      <sheetName val="Junctions"/>
      <sheetName val="Temporary Diversion"/>
      <sheetName val="Road Transitions"/>
      <sheetName val="Median &amp; Kerb"/>
      <sheetName val="Electric"/>
      <sheetName val="Median Opening"/>
      <sheetName val="Extra Widening"/>
      <sheetName val="Road Marking"/>
      <sheetName val="Sign Boards"/>
      <sheetName val="Chute Drain"/>
      <sheetName val="Miscellaneous"/>
      <sheetName val="EXTRA ITEMS"/>
      <sheetName val="Median Drain"/>
      <sheetName val="RE Wall"/>
      <sheetName val="Retaining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62">
          <cell r="C62">
            <v>0</v>
          </cell>
          <cell r="D62">
            <v>0</v>
          </cell>
          <cell r="E62">
            <v>0</v>
          </cell>
          <cell r="F62">
            <v>0</v>
          </cell>
          <cell r="G62">
            <v>0</v>
          </cell>
          <cell r="H62">
            <v>0</v>
          </cell>
          <cell r="I62">
            <v>0</v>
          </cell>
          <cell r="J62">
            <v>0</v>
          </cell>
          <cell r="K62">
            <v>0</v>
          </cell>
          <cell r="L62">
            <v>0</v>
          </cell>
          <cell r="M62">
            <v>0</v>
          </cell>
        </row>
        <row r="63">
          <cell r="C63">
            <v>4</v>
          </cell>
          <cell r="D63">
            <v>0.5</v>
          </cell>
          <cell r="E63">
            <v>0.65</v>
          </cell>
          <cell r="F63">
            <v>2</v>
          </cell>
          <cell r="G63">
            <v>1.85</v>
          </cell>
          <cell r="H63">
            <v>1.5</v>
          </cell>
          <cell r="I63">
            <v>0.85</v>
          </cell>
          <cell r="J63">
            <v>0.4</v>
          </cell>
          <cell r="K63">
            <v>0.6</v>
          </cell>
          <cell r="L63">
            <v>5.09</v>
          </cell>
          <cell r="M63">
            <v>8</v>
          </cell>
        </row>
        <row r="64">
          <cell r="C64">
            <v>4.5</v>
          </cell>
          <cell r="D64">
            <v>0.5</v>
          </cell>
          <cell r="E64">
            <v>0.7</v>
          </cell>
          <cell r="F64">
            <v>2</v>
          </cell>
          <cell r="G64">
            <v>1.9</v>
          </cell>
          <cell r="H64">
            <v>1.6</v>
          </cell>
          <cell r="I64">
            <v>0.9</v>
          </cell>
          <cell r="J64">
            <v>0.5</v>
          </cell>
          <cell r="K64">
            <v>0.62999999999999989</v>
          </cell>
          <cell r="L64">
            <v>5.68</v>
          </cell>
          <cell r="M64">
            <v>8.3999999999999986</v>
          </cell>
        </row>
        <row r="65">
          <cell r="C65">
            <v>5</v>
          </cell>
          <cell r="D65">
            <v>0.5</v>
          </cell>
          <cell r="E65">
            <v>0.75</v>
          </cell>
          <cell r="F65">
            <v>2</v>
          </cell>
          <cell r="G65">
            <v>2.0499999999999998</v>
          </cell>
          <cell r="H65">
            <v>1.8</v>
          </cell>
          <cell r="I65">
            <v>0.95</v>
          </cell>
          <cell r="J65">
            <v>0.6</v>
          </cell>
          <cell r="K65">
            <v>0.69</v>
          </cell>
          <cell r="L65">
            <v>6.43</v>
          </cell>
          <cell r="M65">
            <v>9.1999999999999993</v>
          </cell>
        </row>
        <row r="66">
          <cell r="C66">
            <v>5.5</v>
          </cell>
          <cell r="D66">
            <v>0.5</v>
          </cell>
          <cell r="E66">
            <v>0.8</v>
          </cell>
          <cell r="F66">
            <v>2</v>
          </cell>
          <cell r="G66">
            <v>2.1</v>
          </cell>
          <cell r="H66">
            <v>2</v>
          </cell>
          <cell r="I66">
            <v>1.05</v>
          </cell>
          <cell r="J66">
            <v>0.65</v>
          </cell>
          <cell r="K66">
            <v>0.73499999999999999</v>
          </cell>
          <cell r="L66">
            <v>7.4850000000000003</v>
          </cell>
          <cell r="M66">
            <v>9.8000000000000007</v>
          </cell>
        </row>
        <row r="67">
          <cell r="C67">
            <v>6</v>
          </cell>
          <cell r="D67">
            <v>0.5</v>
          </cell>
          <cell r="E67">
            <v>0.9</v>
          </cell>
          <cell r="F67">
            <v>2</v>
          </cell>
          <cell r="G67">
            <v>2.2999999999999998</v>
          </cell>
          <cell r="H67">
            <v>2.2000000000000002</v>
          </cell>
          <cell r="I67">
            <v>1.25</v>
          </cell>
          <cell r="J67">
            <v>0.73</v>
          </cell>
          <cell r="K67">
            <v>0.81</v>
          </cell>
          <cell r="L67">
            <v>9.4169999999999998</v>
          </cell>
          <cell r="M67">
            <v>10.8</v>
          </cell>
        </row>
        <row r="68">
          <cell r="C68">
            <v>7</v>
          </cell>
          <cell r="D68">
            <v>0.5</v>
          </cell>
          <cell r="E68">
            <v>1.2</v>
          </cell>
          <cell r="F68">
            <v>2</v>
          </cell>
          <cell r="G68">
            <v>2.6</v>
          </cell>
          <cell r="H68">
            <v>2.6</v>
          </cell>
          <cell r="I68">
            <v>1.35</v>
          </cell>
          <cell r="J68">
            <v>0.85</v>
          </cell>
          <cell r="K68">
            <v>0.96</v>
          </cell>
          <cell r="L68">
            <v>12.5075</v>
          </cell>
          <cell r="M68">
            <v>12.8</v>
          </cell>
        </row>
        <row r="69">
          <cell r="C69">
            <v>8</v>
          </cell>
          <cell r="D69">
            <v>0.5</v>
          </cell>
          <cell r="E69">
            <v>1.5</v>
          </cell>
          <cell r="F69">
            <v>2</v>
          </cell>
          <cell r="G69">
            <v>2.5</v>
          </cell>
          <cell r="H69">
            <v>3.5</v>
          </cell>
          <cell r="I69">
            <v>1.5</v>
          </cell>
          <cell r="J69">
            <v>0.7</v>
          </cell>
          <cell r="K69">
            <v>1.125</v>
          </cell>
          <cell r="L69">
            <v>17.254999999999999</v>
          </cell>
          <cell r="M69">
            <v>15</v>
          </cell>
        </row>
        <row r="70">
          <cell r="C70">
            <v>9</v>
          </cell>
          <cell r="D70">
            <v>0.5</v>
          </cell>
          <cell r="E70">
            <v>1.8</v>
          </cell>
          <cell r="F70">
            <v>2</v>
          </cell>
          <cell r="G70">
            <v>2.1</v>
          </cell>
          <cell r="H70">
            <v>3.6</v>
          </cell>
          <cell r="I70">
            <v>2</v>
          </cell>
          <cell r="J70">
            <v>0.7</v>
          </cell>
          <cell r="K70">
            <v>1.125</v>
          </cell>
          <cell r="L70">
            <v>23.46</v>
          </cell>
          <cell r="M70">
            <v>15</v>
          </cell>
        </row>
        <row r="71">
          <cell r="C71">
            <v>10</v>
          </cell>
          <cell r="D71">
            <v>0.5</v>
          </cell>
          <cell r="E71">
            <v>1.8</v>
          </cell>
          <cell r="F71">
            <v>2</v>
          </cell>
          <cell r="G71">
            <v>2.5499999999999998</v>
          </cell>
          <cell r="H71">
            <v>4.1500000000000004</v>
          </cell>
          <cell r="I71">
            <v>2</v>
          </cell>
          <cell r="J71">
            <v>0.85</v>
          </cell>
          <cell r="K71">
            <v>1.2749999999999999</v>
          </cell>
          <cell r="L71">
            <v>25.779999999999998</v>
          </cell>
          <cell r="M71">
            <v>17</v>
          </cell>
        </row>
        <row r="72">
          <cell r="C72">
            <v>11</v>
          </cell>
          <cell r="D72">
            <v>0.3</v>
          </cell>
          <cell r="E72">
            <v>1</v>
          </cell>
          <cell r="F72">
            <v>2.5</v>
          </cell>
          <cell r="G72">
            <v>2.6</v>
          </cell>
          <cell r="H72">
            <v>4.5</v>
          </cell>
          <cell r="I72">
            <v>2</v>
          </cell>
          <cell r="J72">
            <v>0.85</v>
          </cell>
          <cell r="K72">
            <v>1.2149999999999999</v>
          </cell>
          <cell r="L72">
            <v>20.46</v>
          </cell>
          <cell r="M72">
            <v>20.25</v>
          </cell>
        </row>
        <row r="73">
          <cell r="C73">
            <v>11.5</v>
          </cell>
          <cell r="D73">
            <v>0.5</v>
          </cell>
          <cell r="E73">
            <v>1.5</v>
          </cell>
          <cell r="F73">
            <v>2</v>
          </cell>
          <cell r="G73">
            <v>2.8</v>
          </cell>
          <cell r="H73">
            <v>5.2</v>
          </cell>
          <cell r="I73">
            <v>1.5</v>
          </cell>
          <cell r="J73">
            <v>0.9</v>
          </cell>
          <cell r="K73">
            <v>1.425</v>
          </cell>
          <cell r="L73">
            <v>22.285</v>
          </cell>
          <cell r="M73">
            <v>19</v>
          </cell>
        </row>
        <row r="74">
          <cell r="C74">
            <v>12</v>
          </cell>
          <cell r="D74">
            <v>0.5</v>
          </cell>
          <cell r="E74">
            <v>2</v>
          </cell>
          <cell r="F74">
            <v>2.5</v>
          </cell>
          <cell r="G74">
            <v>2.7</v>
          </cell>
          <cell r="H74">
            <v>5</v>
          </cell>
          <cell r="I74">
            <v>2</v>
          </cell>
          <cell r="J74">
            <v>0.5</v>
          </cell>
          <cell r="K74">
            <v>1.4549999999999998</v>
          </cell>
          <cell r="L74">
            <v>32.549999999999997</v>
          </cell>
          <cell r="M74">
            <v>24.25</v>
          </cell>
        </row>
        <row r="75">
          <cell r="C75">
            <v>13</v>
          </cell>
          <cell r="D75">
            <v>0.5</v>
          </cell>
          <cell r="E75">
            <v>2.5</v>
          </cell>
          <cell r="F75">
            <v>2.75</v>
          </cell>
          <cell r="G75">
            <v>2.8</v>
          </cell>
          <cell r="H75">
            <v>5.5</v>
          </cell>
          <cell r="I75">
            <v>2</v>
          </cell>
          <cell r="J75">
            <v>0.5</v>
          </cell>
          <cell r="K75">
            <v>1.62</v>
          </cell>
          <cell r="L75">
            <v>39.1</v>
          </cell>
          <cell r="M75">
            <v>29.700000000000003</v>
          </cell>
        </row>
        <row r="76">
          <cell r="C76">
            <v>14</v>
          </cell>
          <cell r="D76">
            <v>0.5</v>
          </cell>
          <cell r="E76">
            <v>2.5</v>
          </cell>
          <cell r="F76">
            <v>2.8</v>
          </cell>
          <cell r="G76">
            <v>2.85</v>
          </cell>
          <cell r="H76">
            <v>5.6</v>
          </cell>
          <cell r="I76">
            <v>2</v>
          </cell>
          <cell r="J76">
            <v>0.5</v>
          </cell>
          <cell r="K76">
            <v>1.6424999999999998</v>
          </cell>
          <cell r="L76">
            <v>40.862499999999997</v>
          </cell>
          <cell r="M76">
            <v>30.659999999999997</v>
          </cell>
        </row>
        <row r="77">
          <cell r="C77">
            <v>17</v>
          </cell>
          <cell r="D77">
            <v>0.5</v>
          </cell>
          <cell r="E77">
            <v>3</v>
          </cell>
          <cell r="F77">
            <v>3</v>
          </cell>
          <cell r="G77">
            <v>3</v>
          </cell>
          <cell r="H77">
            <v>6</v>
          </cell>
          <cell r="I77">
            <v>2</v>
          </cell>
          <cell r="J77">
            <v>0.5</v>
          </cell>
          <cell r="K77">
            <v>1.7999999999999998</v>
          </cell>
          <cell r="L77">
            <v>51.575000000000003</v>
          </cell>
          <cell r="M77">
            <v>36</v>
          </cell>
        </row>
      </sheetData>
      <sheetData sheetId="3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Schedules"/>
      <sheetName val="Material"/>
      <sheetName val="schdules"/>
      <sheetName val="Sqm Area"/>
      <sheetName val="Abstract"/>
      <sheetName val="BOQ"/>
      <sheetName val="Retaining Wall (3)"/>
      <sheetName val="Summary"/>
      <sheetName val="Miscellaneous"/>
      <sheetName val="FRL-OGL"/>
      <sheetName val="Crust &amp; Width of CS"/>
      <sheetName val="Template"/>
      <sheetName val="Service Road"/>
      <sheetName val="C&amp;G"/>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Sign Boards"/>
      <sheetName val="Median Drain"/>
      <sheetName val="Extra Widening"/>
      <sheetName val="Electric"/>
      <sheetName val="Temporary Diversion"/>
      <sheetName val="LBD JUN"/>
      <sheetName val="del-RE-Wall_VUP(118+900)"/>
      <sheetName val="RCC Wall_155+650"/>
      <sheetName val="Retaining Wall (2)"/>
      <sheetName val="PCC BREAST Wall---"/>
      <sheetName val="PCC BREAST Wall (LHS)"/>
      <sheetName val="PCC BREAST Wall (RHS)"/>
      <sheetName val="RE Wall"/>
      <sheetName val="Chute Drain"/>
      <sheetName val="Inclined RE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03">
          <cell r="C903">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itudinal"/>
      <sheetName val="Transverse"/>
      <sheetName val="Summary"/>
      <sheetName val="Sidl "/>
      <sheetName val="Design_ Longitudinal"/>
      <sheetName val="Design_Shear"/>
      <sheetName val="Design_Deck"/>
      <sheetName val="Diagram"/>
      <sheetName val="Design_EndDiaphragm"/>
      <sheetName val="Design_Cendiaph"/>
      <sheetName val="Canti(foot)"/>
      <sheetName val="Cant(Crash)"/>
      <sheetName val="Temp._Anal(Rise)"/>
      <sheetName val="Temp._Anal(Fall)"/>
    </sheetNames>
    <sheetDataSet>
      <sheetData sheetId="0" refreshError="1">
        <row r="3">
          <cell r="C3" t="str">
            <v>Subject: Bridge at Km ____ of NH-___</v>
          </cell>
        </row>
        <row r="307">
          <cell r="B307" t="str">
            <v>PROPERTIES OF LONGITUDINAL MEMBERS  (4 GIRDER SYSTEM)</v>
          </cell>
        </row>
        <row r="309">
          <cell r="C309" t="str">
            <v>END GIRDER</v>
          </cell>
        </row>
        <row r="310">
          <cell r="C310" t="str">
            <v>Overall length of girder</v>
          </cell>
          <cell r="G310" t="str">
            <v>=</v>
          </cell>
          <cell r="H310">
            <v>21.14</v>
          </cell>
          <cell r="I310" t="str">
            <v>m</v>
          </cell>
        </row>
        <row r="311">
          <cell r="C311" t="str">
            <v xml:space="preserve">Length of end portion </v>
          </cell>
          <cell r="G311" t="str">
            <v>=</v>
          </cell>
          <cell r="H311">
            <v>0.42</v>
          </cell>
          <cell r="I311" t="str">
            <v>m</v>
          </cell>
        </row>
        <row r="312">
          <cell r="C312" t="str">
            <v>Length of tapered portion</v>
          </cell>
          <cell r="G312" t="str">
            <v>=</v>
          </cell>
          <cell r="H312">
            <v>0.9</v>
          </cell>
          <cell r="I312" t="str">
            <v>m</v>
          </cell>
        </row>
        <row r="313">
          <cell r="C313" t="str">
            <v>Length of central straight portion</v>
          </cell>
          <cell r="G313" t="str">
            <v>=</v>
          </cell>
          <cell r="H313">
            <v>18.5</v>
          </cell>
          <cell r="I313" t="str">
            <v>m</v>
          </cell>
        </row>
        <row r="314">
          <cell r="C314" t="str">
            <v>Area of end portion</v>
          </cell>
          <cell r="G314" t="str">
            <v>=</v>
          </cell>
          <cell r="H314">
            <v>2.0015624999999999</v>
          </cell>
          <cell r="I314" t="str">
            <v>m2</v>
          </cell>
        </row>
        <row r="315">
          <cell r="C315" t="str">
            <v>C.G of end portion</v>
          </cell>
          <cell r="G315" t="str">
            <v>=</v>
          </cell>
          <cell r="H315">
            <v>1.3634586268540201</v>
          </cell>
          <cell r="I315" t="str">
            <v>m</v>
          </cell>
        </row>
        <row r="316">
          <cell r="C316" t="str">
            <v>Ix</v>
          </cell>
          <cell r="G316" t="str">
            <v>=</v>
          </cell>
          <cell r="H316">
            <v>0.14032060243182093</v>
          </cell>
          <cell r="I316" t="str">
            <v>m4</v>
          </cell>
        </row>
        <row r="317">
          <cell r="C317" t="str">
            <v>Iz</v>
          </cell>
          <cell r="G317" t="str">
            <v>=</v>
          </cell>
          <cell r="H317">
            <v>0.81841609274843918</v>
          </cell>
          <cell r="I317" t="str">
            <v>m4</v>
          </cell>
        </row>
        <row r="318">
          <cell r="C318" t="str">
            <v>Area of central straight portion</v>
          </cell>
          <cell r="G318" t="str">
            <v>=</v>
          </cell>
          <cell r="H318">
            <v>1.5647875</v>
          </cell>
          <cell r="I318" t="str">
            <v>m2</v>
          </cell>
        </row>
        <row r="319">
          <cell r="C319" t="str">
            <v>C.G of central straight portion</v>
          </cell>
          <cell r="G319" t="str">
            <v>=</v>
          </cell>
          <cell r="H319">
            <v>1.4520675101651186</v>
          </cell>
          <cell r="I319" t="str">
            <v>m</v>
          </cell>
        </row>
        <row r="320">
          <cell r="C320" t="str">
            <v>Ix</v>
          </cell>
          <cell r="G320" t="str">
            <v>=</v>
          </cell>
          <cell r="H320">
            <v>2.6221372632290938E-2</v>
          </cell>
          <cell r="I320" t="str">
            <v>m4</v>
          </cell>
        </row>
        <row r="321">
          <cell r="C321" t="str">
            <v>Iz</v>
          </cell>
          <cell r="G321" t="str">
            <v>=</v>
          </cell>
          <cell r="H321">
            <v>0.66904304976857853</v>
          </cell>
          <cell r="I321" t="str">
            <v>m4</v>
          </cell>
        </row>
        <row r="322">
          <cell r="C322" t="str">
            <v>Area of tappered portion</v>
          </cell>
          <cell r="G322" t="str">
            <v>=</v>
          </cell>
          <cell r="H322">
            <v>1.783175</v>
          </cell>
          <cell r="I322" t="str">
            <v>m2</v>
          </cell>
        </row>
        <row r="323">
          <cell r="C323" t="str">
            <v>C.G of tappered portion</v>
          </cell>
          <cell r="G323" t="str">
            <v>=</v>
          </cell>
          <cell r="H323">
            <v>1.4077630685095692</v>
          </cell>
          <cell r="I323" t="str">
            <v>m</v>
          </cell>
        </row>
        <row r="324">
          <cell r="C324" t="str">
            <v>Ix</v>
          </cell>
          <cell r="G324" t="str">
            <v>=</v>
          </cell>
          <cell r="H324">
            <v>8.3270987532055932E-2</v>
          </cell>
          <cell r="I324" t="str">
            <v>m4</v>
          </cell>
        </row>
        <row r="325">
          <cell r="C325" t="str">
            <v>Iz</v>
          </cell>
          <cell r="G325" t="str">
            <v>=</v>
          </cell>
          <cell r="H325">
            <v>0.7437295712585088</v>
          </cell>
          <cell r="I325" t="str">
            <v>m4</v>
          </cell>
        </row>
        <row r="327">
          <cell r="C327" t="str">
            <v>CENTRAL GIRDER</v>
          </cell>
        </row>
        <row r="328">
          <cell r="C328" t="str">
            <v>Overall length of girder</v>
          </cell>
          <cell r="G328" t="str">
            <v>=</v>
          </cell>
          <cell r="H328">
            <v>21.14</v>
          </cell>
          <cell r="I328" t="str">
            <v>m</v>
          </cell>
        </row>
        <row r="329">
          <cell r="C329" t="str">
            <v xml:space="preserve">Length of end portion </v>
          </cell>
          <cell r="G329" t="str">
            <v>=</v>
          </cell>
          <cell r="H329">
            <v>0.42</v>
          </cell>
          <cell r="I329" t="str">
            <v>m</v>
          </cell>
        </row>
        <row r="330">
          <cell r="C330" t="str">
            <v>Length of tapered portion</v>
          </cell>
          <cell r="G330" t="str">
            <v>=</v>
          </cell>
          <cell r="H330">
            <v>0.9</v>
          </cell>
          <cell r="I330" t="str">
            <v>m</v>
          </cell>
        </row>
        <row r="331">
          <cell r="C331" t="str">
            <v>Length of central straight portion</v>
          </cell>
          <cell r="G331" t="str">
            <v>=</v>
          </cell>
          <cell r="H331">
            <v>18.5</v>
          </cell>
          <cell r="I331" t="str">
            <v>m</v>
          </cell>
        </row>
        <row r="332">
          <cell r="C332" t="str">
            <v>Area of end portion</v>
          </cell>
          <cell r="G332" t="str">
            <v>=</v>
          </cell>
          <cell r="H332">
            <v>1.5425</v>
          </cell>
          <cell r="I332" t="str">
            <v>m2</v>
          </cell>
        </row>
        <row r="333">
          <cell r="C333" t="str">
            <v>C.G of end portion</v>
          </cell>
          <cell r="G333" t="str">
            <v>=</v>
          </cell>
          <cell r="H333">
            <v>1.186831451580227</v>
          </cell>
          <cell r="I333" t="str">
            <v>m</v>
          </cell>
        </row>
        <row r="334">
          <cell r="C334" t="str">
            <v>Ix</v>
          </cell>
          <cell r="G334" t="str">
            <v>=</v>
          </cell>
          <cell r="H334">
            <v>0.14216888569310032</v>
          </cell>
          <cell r="I334" t="str">
            <v>m4</v>
          </cell>
        </row>
        <row r="335">
          <cell r="C335" t="str">
            <v>Iz</v>
          </cell>
          <cell r="G335" t="str">
            <v>=</v>
          </cell>
          <cell r="H335">
            <v>0.76678510074867501</v>
          </cell>
          <cell r="I335" t="str">
            <v>m4</v>
          </cell>
        </row>
        <row r="336">
          <cell r="C336" t="str">
            <v>Area of central straight portion</v>
          </cell>
          <cell r="G336" t="str">
            <v>=</v>
          </cell>
          <cell r="H336">
            <v>1.1188499999999999</v>
          </cell>
          <cell r="I336" t="str">
            <v>m2</v>
          </cell>
        </row>
        <row r="337">
          <cell r="C337" t="str">
            <v>C.G of central straight portion</v>
          </cell>
          <cell r="G337" t="str">
            <v>=</v>
          </cell>
          <cell r="H337">
            <v>1.2488728270098766</v>
          </cell>
          <cell r="I337" t="str">
            <v>m</v>
          </cell>
        </row>
        <row r="338">
          <cell r="C338" t="str">
            <v>Ix</v>
          </cell>
          <cell r="G338" t="str">
            <v>=</v>
          </cell>
          <cell r="H338">
            <v>3.0465483278065381E-2</v>
          </cell>
          <cell r="I338" t="str">
            <v>m4</v>
          </cell>
        </row>
        <row r="339">
          <cell r="C339" t="str">
            <v>Iz</v>
          </cell>
          <cell r="G339" t="str">
            <v>=</v>
          </cell>
          <cell r="H339">
            <v>0.6082659152095351</v>
          </cell>
          <cell r="I339" t="str">
            <v>m4</v>
          </cell>
        </row>
        <row r="340">
          <cell r="C340" t="str">
            <v>Area of tapered portion</v>
          </cell>
          <cell r="G340" t="str">
            <v>=</v>
          </cell>
          <cell r="H340">
            <v>1.3306749999999998</v>
          </cell>
          <cell r="I340" t="str">
            <v>m2</v>
          </cell>
        </row>
        <row r="341">
          <cell r="C341" t="str">
            <v>C.G of tapered portion</v>
          </cell>
          <cell r="G341" t="str">
            <v>=</v>
          </cell>
          <cell r="H341">
            <v>1.2178521392950516</v>
          </cell>
          <cell r="I341" t="str">
            <v>m</v>
          </cell>
        </row>
        <row r="342">
          <cell r="C342" t="str">
            <v>Ix</v>
          </cell>
          <cell r="G342" t="str">
            <v>=</v>
          </cell>
          <cell r="H342">
            <v>8.6317184485582857E-2</v>
          </cell>
          <cell r="I342" t="str">
            <v>m4</v>
          </cell>
        </row>
        <row r="343">
          <cell r="C343" t="str">
            <v>Iz</v>
          </cell>
          <cell r="G343" t="str">
            <v>=</v>
          </cell>
          <cell r="H343">
            <v>0.68752550797910505</v>
          </cell>
          <cell r="I343" t="str">
            <v>m4</v>
          </cell>
        </row>
        <row r="345">
          <cell r="C345" t="str">
            <v>LONGITUDINAL SLAB MEMBERS :</v>
          </cell>
        </row>
        <row r="346">
          <cell r="C346" t="str">
            <v xml:space="preserve">Area </v>
          </cell>
          <cell r="G346" t="str">
            <v>=</v>
          </cell>
          <cell r="H346">
            <v>0.375</v>
          </cell>
          <cell r="I346" t="str">
            <v>m2</v>
          </cell>
        </row>
        <row r="347">
          <cell r="C347" t="str">
            <v>C.G of slab</v>
          </cell>
          <cell r="G347" t="str">
            <v>=</v>
          </cell>
          <cell r="H347">
            <v>1.9750000000000001</v>
          </cell>
          <cell r="I347" t="str">
            <v>m</v>
          </cell>
        </row>
        <row r="348">
          <cell r="C348" t="str">
            <v>Ix</v>
          </cell>
          <cell r="G348" t="str">
            <v>=</v>
          </cell>
          <cell r="H348">
            <v>3.4960937500000001E-3</v>
          </cell>
          <cell r="I348" t="str">
            <v>m4</v>
          </cell>
        </row>
        <row r="349">
          <cell r="C349" t="str">
            <v>Iz</v>
          </cell>
          <cell r="G349" t="str">
            <v>=</v>
          </cell>
          <cell r="H349">
            <v>9.9983434460386544E-2</v>
          </cell>
          <cell r="I349" t="str">
            <v>m4</v>
          </cell>
        </row>
        <row r="351">
          <cell r="C351" t="str">
            <v>Total Depth of Girder</v>
          </cell>
          <cell r="G351" t="str">
            <v>=</v>
          </cell>
          <cell r="H351">
            <v>2.1</v>
          </cell>
          <cell r="I351" t="str">
            <v>m</v>
          </cell>
        </row>
        <row r="352">
          <cell r="C352" t="str">
            <v>C.G of Whole deck section from bottom</v>
          </cell>
          <cell r="G352" t="str">
            <v>=</v>
          </cell>
          <cell r="H352">
            <v>1.4637132325582534</v>
          </cell>
          <cell r="I352" t="str">
            <v>m</v>
          </cell>
        </row>
        <row r="353">
          <cell r="C353" t="str">
            <v>C.G of Whole deck section from top</v>
          </cell>
          <cell r="G353" t="str">
            <v>=</v>
          </cell>
          <cell r="H353">
            <v>0.63628676744174673</v>
          </cell>
          <cell r="I353" t="str">
            <v>m</v>
          </cell>
        </row>
        <row r="355">
          <cell r="C355" t="str">
            <v>End Longitudinal Members of the Grid</v>
          </cell>
        </row>
        <row r="356">
          <cell r="C356" t="str">
            <v>End Girder</v>
          </cell>
        </row>
        <row r="357">
          <cell r="C357" t="str">
            <v>Area</v>
          </cell>
          <cell r="G357" t="str">
            <v>=</v>
          </cell>
          <cell r="H357">
            <v>1.8244915540540536</v>
          </cell>
          <cell r="I357" t="str">
            <v>m2</v>
          </cell>
        </row>
        <row r="358">
          <cell r="C358" t="str">
            <v>Ix</v>
          </cell>
          <cell r="G358" t="str">
            <v>=</v>
          </cell>
          <cell r="H358">
            <v>9.4064157918497954E-2</v>
          </cell>
          <cell r="I358" t="str">
            <v>m4</v>
          </cell>
        </row>
        <row r="359">
          <cell r="C359" t="str">
            <v>Iz</v>
          </cell>
          <cell r="G359" t="str">
            <v>=</v>
          </cell>
          <cell r="H359">
            <v>0.75785945370254959</v>
          </cell>
          <cell r="I359" t="str">
            <v>m4</v>
          </cell>
        </row>
        <row r="361">
          <cell r="C361" t="str">
            <v>Intermediate Girder</v>
          </cell>
        </row>
        <row r="362">
          <cell r="C362" t="str">
            <v>Area</v>
          </cell>
          <cell r="G362" t="str">
            <v>=</v>
          </cell>
          <cell r="H362">
            <v>1.2119833605381929</v>
          </cell>
          <cell r="I362" t="str">
            <v>m2</v>
          </cell>
        </row>
        <row r="363">
          <cell r="C363" t="str">
            <v>Ix</v>
          </cell>
          <cell r="G363" t="str">
            <v>=</v>
          </cell>
          <cell r="H363">
            <v>9.6883722551869944E-2</v>
          </cell>
          <cell r="I363" t="str">
            <v>m4</v>
          </cell>
        </row>
        <row r="364">
          <cell r="C364" t="str">
            <v>Iz</v>
          </cell>
          <cell r="G364" t="str">
            <v>=</v>
          </cell>
          <cell r="H364">
            <v>0.70252056607064517</v>
          </cell>
          <cell r="I364" t="str">
            <v>m4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ype I"/>
      <sheetName val=" Type IA"/>
      <sheetName val=" Type II"/>
      <sheetName val=" Type III"/>
      <sheetName val=" Type III "/>
      <sheetName val="LOCAL RATES"/>
      <sheetName val="Sheet1"/>
      <sheetName val="Sheet2"/>
      <sheetName val="Sheet3"/>
      <sheetName val="Delhi"/>
      <sheetName val="Desgn(zone I)"/>
    </sheetNames>
    <sheetDataSet>
      <sheetData sheetId="0" refreshError="1"/>
      <sheetData sheetId="1" refreshError="1"/>
      <sheetData sheetId="2" refreshError="1"/>
      <sheetData sheetId="3" refreshError="1">
        <row r="106">
          <cell r="G106">
            <v>343240.66350000002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p-motor"/>
      <sheetName val="FT-06-02"/>
      <sheetName val="FT-06-04"/>
      <sheetName val="FT-001 R0"/>
      <sheetName val="E-EI-FT-003R"/>
      <sheetName val="EDRC-HQ"/>
      <sheetName val="E-EI-FT-005"/>
      <sheetName val="FT-05-02 R0"/>
      <sheetName val="Busm"/>
      <sheetName val="e220-66kV "/>
      <sheetName val="ligh"/>
      <sheetName val="FT-05-02IsoBOM"/>
      <sheetName val="Ccab"/>
      <sheetName val="Sizing-Calculation"/>
      <sheetName val="110Vdc"/>
      <sheetName val="48Vdc"/>
      <sheetName val="issue_summary "/>
      <sheetName val="iso-forms "/>
      <sheetName val="purpose&amp;input"/>
      <sheetName val="CAL_SUMMARY"/>
      <sheetName val="PIPESIZING_C120"/>
      <sheetName val="Thickness-C120"/>
      <sheetName val="Prdro_C120"/>
      <sheetName val="resis. coeffC120"/>
      <sheetName val="SCHEMATIC SKETCH"/>
      <sheetName val="REL"/>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Design"/>
      <sheetName val="RANGE"/>
      <sheetName val="RECAPITULATION"/>
      <sheetName val="PROG_DATA"/>
      <sheetName val="FT-001_R0"/>
      <sheetName val="FT-05-02_R0"/>
      <sheetName val="e220-66kV_"/>
      <sheetName val="issue_summary_"/>
      <sheetName val="iso-forms_"/>
      <sheetName val="resis__coeffC120"/>
      <sheetName val="SCHEMATIC_SKETCH"/>
      <sheetName val="dummy"/>
      <sheetName val="cul-invSUBMITTED"/>
      <sheetName val="Ref Tables"/>
      <sheetName val="COLUMN"/>
      <sheetName val="Labour"/>
      <sheetName val="Labour &amp; Plant"/>
      <sheetName val="estimate"/>
      <sheetName val="RA-markate"/>
      <sheetName val="purpose_input"/>
      <sheetName val="Summary"/>
      <sheetName val="RA_markate"/>
      <sheetName val="BOQ"/>
      <sheetName val="M.R.List (2)"/>
      <sheetName val="Cul_detail"/>
      <sheetName val=" Type III"/>
      <sheetName val="Ranges"/>
      <sheetName val="potablwater"/>
      <sheetName val="bill1"/>
      <sheetName val=" Type I"/>
      <sheetName val="INPUT DATA"/>
      <sheetName val="corbel"/>
      <sheetName val="30-3"/>
      <sheetName val="Rate Ana"/>
      <sheetName val="Bill01"/>
      <sheetName val="유동표"/>
      <sheetName val="제출내역 (2)"/>
      <sheetName val="COST"/>
      <sheetName val="3차설계"/>
      <sheetName val="REVENUES &amp; BS"/>
      <sheetName val="7 Other Costs"/>
      <sheetName val="TS-TC"/>
      <sheetName val="3+620"/>
      <sheetName val="5+300(RHS) "/>
      <sheetName val="5+300(LHS)"/>
      <sheetName val="5-1(R)"/>
      <sheetName val="5-1(L)"/>
      <sheetName val="5-2(LHS) "/>
      <sheetName val="5-2(RHS)"/>
      <sheetName val="5-3(RHS) (2)"/>
      <sheetName val="6-1(R) "/>
      <sheetName val="14-2(LHS)"/>
      <sheetName val="25-3"/>
      <sheetName val="9-1(RHS) "/>
      <sheetName val="5-1(R) (2)"/>
      <sheetName val="9-1(LHS)"/>
      <sheetName val="9-3"/>
      <sheetName val="10-1"/>
      <sheetName val="10-2"/>
      <sheetName val="11-1"/>
      <sheetName val="12-1"/>
      <sheetName val="12-2"/>
      <sheetName val="13-1"/>
      <sheetName val="13-2"/>
      <sheetName val="14-3(LHS)"/>
      <sheetName val="14-3(RHS) "/>
      <sheetName val="15-1"/>
      <sheetName val="15-2"/>
      <sheetName val="15-3"/>
      <sheetName val="16-1(LHS) "/>
      <sheetName val="16-1(RHS)"/>
      <sheetName val="16-2"/>
      <sheetName val="17-1"/>
      <sheetName val="17-2"/>
      <sheetName val="19-2(LHS)"/>
      <sheetName val="21-1"/>
      <sheetName val="22-2(RHS)"/>
      <sheetName val="22-2(LHS"/>
      <sheetName val="25-2"/>
      <sheetName val="8-2"/>
      <sheetName val="0+790"/>
      <sheetName val="25-1"/>
      <sheetName val="34-2"/>
      <sheetName val="27-1 old"/>
      <sheetName val="31-2"/>
      <sheetName val="32-2"/>
      <sheetName val="33-1"/>
      <sheetName val="34-3"/>
      <sheetName val="35-1"/>
      <sheetName val="35-2"/>
      <sheetName val="7-1(LHS)"/>
      <sheetName val="37-1(RHS)"/>
      <sheetName val="37-1(LHS)"/>
      <sheetName val="28-4(LHS)"/>
      <sheetName val="28-4(RHS)  "/>
      <sheetName val="36-3(LHS)"/>
      <sheetName val="36-1"/>
      <sheetName val="8-1LHS"/>
      <sheetName val="8-1RHS "/>
      <sheetName val="14-1"/>
      <sheetName val="14-1 (20)"/>
      <sheetName val="14-2(RHS)"/>
      <sheetName val="18-1"/>
      <sheetName val="19-1"/>
      <sheetName val="24-1,"/>
      <sheetName val="26.-1"/>
      <sheetName val="27-1 new"/>
      <sheetName val="30-1"/>
      <sheetName val="31-1"/>
      <sheetName val="33-2"/>
      <sheetName val="34-1"/>
      <sheetName val="38-1"/>
      <sheetName val="42-1"/>
      <sheetName val="43-1"/>
      <sheetName val="31-1 "/>
      <sheetName val="Longitudinal"/>
      <sheetName val="SCURVE"/>
      <sheetName val="8200AOC"/>
      <sheetName val="Cover sheet"/>
      <sheetName val="FRL-OGL"/>
      <sheetName val="sch. data"/>
      <sheetName val="Definitions"/>
      <sheetName val="Occ, Other Rev, Exp, Dispo"/>
      <sheetName val="FORM7"/>
      <sheetName val="steam outlet"/>
      <sheetName val="BOQ civil"/>
      <sheetName val="ANALYSIS"/>
      <sheetName val="RATE COMPILATION"/>
      <sheetName val="PLAN_FEB97"/>
      <sheetName val="S2groupcode"/>
      <sheetName val="Mate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 val="Details_KR1(0_067-50_112"/>
      <sheetName val="Details_KR2(50_112_-100_872"/>
    </sheetNames>
    <sheetDataSet>
      <sheetData sheetId="0"/>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of one-way slab"/>
      <sheetName val="Design of two-way slab"/>
      <sheetName val="Summary"/>
    </sheetNames>
    <sheetDataSet>
      <sheetData sheetId="0" refreshError="1"/>
      <sheetData sheetId="1" refreshError="1">
        <row r="13">
          <cell r="B13">
            <v>210</v>
          </cell>
        </row>
      </sheetData>
      <sheetData sheetId="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Details of CS"/>
      <sheetName val="Crust &amp; Width of CS"/>
      <sheetName val="LBD-RE Wall"/>
      <sheetName val="Template"/>
      <sheetName val="Junctions"/>
      <sheetName val="RE Wall"/>
      <sheetName val="Retaining Wall"/>
      <sheetName val="Service Road"/>
      <sheetName val="C&amp;G"/>
      <sheetName val="BC"/>
      <sheetName val="DBM"/>
      <sheetName val="WMM-M"/>
      <sheetName val="WMM-P"/>
      <sheetName val="GSB"/>
      <sheetName val="SG"/>
      <sheetName val="Hard-Shld"/>
      <sheetName val="Earth-Shld"/>
      <sheetName val="Exsiting width"/>
      <sheetName val="Toll Plaza(2-Lane)"/>
      <sheetName val="Overhead &amp; Cantilever"/>
      <sheetName val="BUS BAY"/>
      <sheetName val="Truck Laybye"/>
      <sheetName val="Road Marking"/>
      <sheetName val="Road Transitions"/>
      <sheetName val="Electric"/>
      <sheetName val="Extra Widening"/>
      <sheetName val="Chute Drain-1"/>
      <sheetName val="Miscellaneous"/>
      <sheetName val="Chute Drain-Aproach"/>
      <sheetName val="Temporary Diversion"/>
      <sheetName val="Median &amp; Kerb"/>
      <sheetName val="Median Opening"/>
      <sheetName val="Sign Boards"/>
      <sheetName val="EXTRA ITEMS"/>
      <sheetName val="PQC Road"/>
      <sheetName val="Rest Area"/>
      <sheetName val="Median Drain"/>
      <sheetName val="Tables"/>
      <sheetName val="Sheet2"/>
    </sheetNames>
    <sheetDataSet>
      <sheetData sheetId="0"/>
      <sheetData sheetId="1"/>
      <sheetData sheetId="2"/>
      <sheetData sheetId="3">
        <row r="98">
          <cell r="A98" t="str">
            <v>Type 1</v>
          </cell>
        </row>
      </sheetData>
      <sheetData sheetId="4">
        <row r="19">
          <cell r="C19" t="str">
            <v>Type 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BOQ"/>
      <sheetName val="Summary"/>
      <sheetName val="Details of CS"/>
      <sheetName val="Crust &amp; Width of CS"/>
      <sheetName val="LBD-RE Wall"/>
      <sheetName val="Template"/>
      <sheetName val="Junctions"/>
      <sheetName val="RE Wall"/>
      <sheetName val="Retaining Wall"/>
      <sheetName val="Service Road"/>
      <sheetName val="C&amp;G"/>
      <sheetName val="BC"/>
      <sheetName val="DBM"/>
      <sheetName val="WMM-M"/>
      <sheetName val="WMM-P"/>
      <sheetName val="GSB"/>
      <sheetName val="SG"/>
      <sheetName val="Hard-Shld"/>
      <sheetName val="Earth-Shld"/>
      <sheetName val="Exsiting width"/>
      <sheetName val="Toll Plaza(2-Lane)"/>
      <sheetName val="Overhead &amp; Cantilever"/>
      <sheetName val="BUS BAY"/>
      <sheetName val="Truck Laybye"/>
      <sheetName val="Road Marking"/>
      <sheetName val="Road Transitions"/>
      <sheetName val="Electric"/>
      <sheetName val="Extra Widening"/>
      <sheetName val="Chute Drain-1"/>
      <sheetName val="Miscellaneous"/>
      <sheetName val="Chute Drain-Aproach"/>
      <sheetName val="Temporary Diversion"/>
      <sheetName val="Median &amp; Kerb"/>
      <sheetName val="Median Opening"/>
      <sheetName val="Sign Boards"/>
      <sheetName val="EXTRA ITEMS"/>
      <sheetName val="PQC Road"/>
      <sheetName val="Rest Area"/>
      <sheetName val="Median Drain"/>
      <sheetName val="Tables"/>
      <sheetName val="Sheet2"/>
    </sheetNames>
    <sheetDataSet>
      <sheetData sheetId="0"/>
      <sheetData sheetId="1"/>
      <sheetData sheetId="2"/>
      <sheetData sheetId="3">
        <row r="98">
          <cell r="A98" t="str">
            <v>Type 1</v>
          </cell>
          <cell r="B98">
            <v>49078</v>
          </cell>
          <cell r="C98">
            <v>61.9</v>
          </cell>
          <cell r="D98">
            <v>49016.1</v>
          </cell>
          <cell r="F98" t="str">
            <v>Type 1</v>
          </cell>
          <cell r="G98">
            <v>0</v>
          </cell>
          <cell r="H98">
            <v>0</v>
          </cell>
          <cell r="I98">
            <v>0</v>
          </cell>
        </row>
        <row r="99">
          <cell r="A99" t="str">
            <v>Type 2</v>
          </cell>
          <cell r="B99">
            <v>27002</v>
          </cell>
          <cell r="C99">
            <v>426</v>
          </cell>
          <cell r="D99">
            <v>26576</v>
          </cell>
          <cell r="F99" t="str">
            <v>Type 2</v>
          </cell>
          <cell r="G99">
            <v>0</v>
          </cell>
          <cell r="H99">
            <v>0</v>
          </cell>
          <cell r="I99">
            <v>0</v>
          </cell>
        </row>
        <row r="100">
          <cell r="A100" t="str">
            <v>Type 3</v>
          </cell>
          <cell r="B100">
            <v>11273</v>
          </cell>
          <cell r="C100">
            <v>0</v>
          </cell>
          <cell r="D100">
            <v>11273</v>
          </cell>
          <cell r="F100" t="str">
            <v>Type 3</v>
          </cell>
          <cell r="G100">
            <v>0</v>
          </cell>
          <cell r="H100">
            <v>0</v>
          </cell>
          <cell r="I100">
            <v>0</v>
          </cell>
        </row>
        <row r="101">
          <cell r="A101" t="str">
            <v>Type 4</v>
          </cell>
          <cell r="B101">
            <v>12130</v>
          </cell>
          <cell r="C101">
            <v>946.05</v>
          </cell>
          <cell r="D101">
            <v>11183.95</v>
          </cell>
          <cell r="F101" t="str">
            <v>Type 4</v>
          </cell>
          <cell r="G101">
            <v>2100</v>
          </cell>
          <cell r="H101">
            <v>0</v>
          </cell>
          <cell r="I101">
            <v>2100</v>
          </cell>
        </row>
        <row r="102">
          <cell r="A102" t="str">
            <v>Type 5</v>
          </cell>
          <cell r="B102">
            <v>900</v>
          </cell>
          <cell r="C102">
            <v>0</v>
          </cell>
          <cell r="D102">
            <v>900</v>
          </cell>
          <cell r="F102" t="str">
            <v>Type 5</v>
          </cell>
          <cell r="G102">
            <v>0</v>
          </cell>
          <cell r="H102">
            <v>0</v>
          </cell>
          <cell r="I102">
            <v>0</v>
          </cell>
        </row>
        <row r="103">
          <cell r="A103" t="str">
            <v>Type 6</v>
          </cell>
          <cell r="B103">
            <v>3340</v>
          </cell>
          <cell r="C103">
            <v>0</v>
          </cell>
          <cell r="D103">
            <v>3340</v>
          </cell>
          <cell r="F103" t="str">
            <v>Type 6</v>
          </cell>
          <cell r="G103">
            <v>0</v>
          </cell>
          <cell r="H103">
            <v>0</v>
          </cell>
          <cell r="I103">
            <v>0</v>
          </cell>
        </row>
        <row r="104">
          <cell r="A104" t="str">
            <v>Type 7</v>
          </cell>
          <cell r="B104">
            <v>35310</v>
          </cell>
          <cell r="C104">
            <v>0</v>
          </cell>
          <cell r="D104">
            <v>35310</v>
          </cell>
          <cell r="F104" t="str">
            <v>Type 7</v>
          </cell>
          <cell r="G104">
            <v>23000</v>
          </cell>
          <cell r="H104">
            <v>0</v>
          </cell>
          <cell r="I104">
            <v>23000</v>
          </cell>
        </row>
        <row r="105">
          <cell r="A105" t="str">
            <v>Type 8</v>
          </cell>
          <cell r="B105">
            <v>300</v>
          </cell>
          <cell r="C105">
            <v>0</v>
          </cell>
          <cell r="D105">
            <v>300</v>
          </cell>
          <cell r="F105" t="str">
            <v>Type 8</v>
          </cell>
          <cell r="G105">
            <v>0</v>
          </cell>
          <cell r="H105">
            <v>0</v>
          </cell>
          <cell r="I105">
            <v>0</v>
          </cell>
        </row>
        <row r="106">
          <cell r="A106">
            <v>0</v>
          </cell>
          <cell r="B106">
            <v>0</v>
          </cell>
          <cell r="C106">
            <v>0</v>
          </cell>
          <cell r="D106">
            <v>0</v>
          </cell>
          <cell r="F106">
            <v>0</v>
          </cell>
          <cell r="G106">
            <v>0</v>
          </cell>
          <cell r="H106">
            <v>0</v>
          </cell>
          <cell r="I106">
            <v>0</v>
          </cell>
        </row>
        <row r="107">
          <cell r="A107">
            <v>0</v>
          </cell>
          <cell r="B107">
            <v>0</v>
          </cell>
          <cell r="C107">
            <v>0</v>
          </cell>
          <cell r="D107">
            <v>0</v>
          </cell>
          <cell r="F107">
            <v>0</v>
          </cell>
          <cell r="G107">
            <v>0</v>
          </cell>
          <cell r="H107">
            <v>0</v>
          </cell>
          <cell r="I107">
            <v>0</v>
          </cell>
        </row>
        <row r="108">
          <cell r="A108" t="str">
            <v>Structure</v>
          </cell>
          <cell r="B108">
            <v>139333</v>
          </cell>
          <cell r="C108">
            <v>1433.9499999999998</v>
          </cell>
          <cell r="D108">
            <v>137899.04999999999</v>
          </cell>
          <cell r="F108" t="str">
            <v>Structure</v>
          </cell>
          <cell r="G108">
            <v>25100</v>
          </cell>
          <cell r="H108">
            <v>0</v>
          </cell>
          <cell r="I108">
            <v>25100</v>
          </cell>
        </row>
      </sheetData>
      <sheetData sheetId="4">
        <row r="19">
          <cell r="C19" t="str">
            <v>Type 1</v>
          </cell>
          <cell r="D19">
            <v>0.04</v>
          </cell>
          <cell r="E19">
            <v>6.5000000000000002E-2</v>
          </cell>
          <cell r="F19">
            <v>0.125</v>
          </cell>
          <cell r="G19">
            <v>0.125</v>
          </cell>
          <cell r="H19">
            <v>0</v>
          </cell>
          <cell r="I19">
            <v>0.2</v>
          </cell>
          <cell r="J19">
            <v>0.5</v>
          </cell>
          <cell r="K19">
            <v>0.35499999999999998</v>
          </cell>
          <cell r="L19">
            <v>1.0549999999999999</v>
          </cell>
        </row>
        <row r="20">
          <cell r="C20" t="str">
            <v>Type 2</v>
          </cell>
          <cell r="D20">
            <v>0.04</v>
          </cell>
          <cell r="E20">
            <v>6.5000000000000002E-2</v>
          </cell>
          <cell r="F20">
            <v>0.125</v>
          </cell>
          <cell r="G20">
            <v>0.125</v>
          </cell>
          <cell r="H20">
            <v>0</v>
          </cell>
          <cell r="I20">
            <v>0.2</v>
          </cell>
          <cell r="J20">
            <v>0.5</v>
          </cell>
          <cell r="K20">
            <v>0.35499999999999998</v>
          </cell>
          <cell r="L20">
            <v>1.0549999999999999</v>
          </cell>
        </row>
        <row r="21">
          <cell r="C21" t="str">
            <v>Type 3</v>
          </cell>
          <cell r="D21">
            <v>0.04</v>
          </cell>
          <cell r="E21">
            <v>6.5000000000000002E-2</v>
          </cell>
          <cell r="F21">
            <v>0.125</v>
          </cell>
          <cell r="G21">
            <v>0.125</v>
          </cell>
          <cell r="H21">
            <v>0</v>
          </cell>
          <cell r="I21">
            <v>0.2</v>
          </cell>
          <cell r="J21">
            <v>0.5</v>
          </cell>
          <cell r="K21">
            <v>0.35499999999999998</v>
          </cell>
          <cell r="L21">
            <v>1.0549999999999999</v>
          </cell>
        </row>
        <row r="22">
          <cell r="C22" t="str">
            <v>Type 4</v>
          </cell>
          <cell r="D22">
            <v>0.04</v>
          </cell>
          <cell r="E22">
            <v>6.5000000000000002E-2</v>
          </cell>
          <cell r="F22">
            <v>0.125</v>
          </cell>
          <cell r="G22">
            <v>0.125</v>
          </cell>
          <cell r="H22">
            <v>0</v>
          </cell>
          <cell r="I22">
            <v>0.2</v>
          </cell>
          <cell r="J22">
            <v>0.5</v>
          </cell>
          <cell r="K22">
            <v>0.35499999999999998</v>
          </cell>
          <cell r="L22">
            <v>1.0549999999999999</v>
          </cell>
        </row>
        <row r="23">
          <cell r="C23" t="str">
            <v>Type 5</v>
          </cell>
          <cell r="D23">
            <v>0.04</v>
          </cell>
          <cell r="E23">
            <v>6.5000000000000002E-2</v>
          </cell>
          <cell r="F23">
            <v>0.125</v>
          </cell>
          <cell r="G23">
            <v>0.125</v>
          </cell>
          <cell r="H23">
            <v>0</v>
          </cell>
          <cell r="I23">
            <v>0.2</v>
          </cell>
          <cell r="J23">
            <v>0.5</v>
          </cell>
          <cell r="K23">
            <v>0.35499999999999998</v>
          </cell>
          <cell r="L23">
            <v>1.0549999999999999</v>
          </cell>
        </row>
        <row r="24">
          <cell r="C24" t="str">
            <v>Type 6</v>
          </cell>
          <cell r="D24">
            <v>0.04</v>
          </cell>
          <cell r="E24">
            <v>6.5000000000000002E-2</v>
          </cell>
          <cell r="F24">
            <v>0.125</v>
          </cell>
          <cell r="G24">
            <v>0.125</v>
          </cell>
          <cell r="H24">
            <v>0</v>
          </cell>
          <cell r="I24">
            <v>0.2</v>
          </cell>
          <cell r="J24">
            <v>0.5</v>
          </cell>
          <cell r="K24">
            <v>0.35499999999999998</v>
          </cell>
          <cell r="L24">
            <v>1.0549999999999999</v>
          </cell>
        </row>
        <row r="25">
          <cell r="C25" t="str">
            <v>Type 7</v>
          </cell>
          <cell r="D25">
            <v>0.04</v>
          </cell>
          <cell r="E25">
            <v>6.5000000000000002E-2</v>
          </cell>
          <cell r="F25">
            <v>0.125</v>
          </cell>
          <cell r="G25">
            <v>0.125</v>
          </cell>
          <cell r="H25">
            <v>0</v>
          </cell>
          <cell r="I25">
            <v>0.2</v>
          </cell>
          <cell r="J25">
            <v>0.5</v>
          </cell>
          <cell r="K25">
            <v>0.35499999999999998</v>
          </cell>
          <cell r="L25">
            <v>1.0549999999999999</v>
          </cell>
        </row>
        <row r="26">
          <cell r="C26" t="str">
            <v>Type 8</v>
          </cell>
          <cell r="D26">
            <v>0.04</v>
          </cell>
          <cell r="E26">
            <v>6.5000000000000002E-2</v>
          </cell>
          <cell r="F26">
            <v>0.125</v>
          </cell>
          <cell r="G26">
            <v>0.125</v>
          </cell>
          <cell r="H26">
            <v>0</v>
          </cell>
          <cell r="I26">
            <v>0.2</v>
          </cell>
          <cell r="J26">
            <v>0.5</v>
          </cell>
          <cell r="K26">
            <v>0.35499999999999998</v>
          </cell>
          <cell r="L26">
            <v>1.0549999999999999</v>
          </cell>
        </row>
        <row r="27">
          <cell r="C27">
            <v>0</v>
          </cell>
          <cell r="D27">
            <v>0</v>
          </cell>
          <cell r="E27">
            <v>0</v>
          </cell>
          <cell r="F27">
            <v>0</v>
          </cell>
          <cell r="G27">
            <v>0</v>
          </cell>
          <cell r="H27">
            <v>0</v>
          </cell>
          <cell r="I27">
            <v>0</v>
          </cell>
          <cell r="J27">
            <v>0</v>
          </cell>
          <cell r="K27">
            <v>0</v>
          </cell>
          <cell r="L27">
            <v>0</v>
          </cell>
        </row>
        <row r="28">
          <cell r="C28">
            <v>0</v>
          </cell>
          <cell r="D28">
            <v>0</v>
          </cell>
          <cell r="E28">
            <v>0</v>
          </cell>
          <cell r="F28">
            <v>0</v>
          </cell>
          <cell r="G28">
            <v>0</v>
          </cell>
          <cell r="H28">
            <v>0</v>
          </cell>
          <cell r="I28">
            <v>0</v>
          </cell>
          <cell r="J28">
            <v>0</v>
          </cell>
          <cell r="K28">
            <v>0</v>
          </cell>
          <cell r="L28">
            <v>0</v>
          </cell>
        </row>
        <row r="30">
          <cell r="C30" t="str">
            <v>Type 1</v>
          </cell>
          <cell r="D30">
            <v>0.04</v>
          </cell>
          <cell r="E30">
            <v>9.5000000000000001E-2</v>
          </cell>
          <cell r="F30">
            <v>0.125</v>
          </cell>
          <cell r="G30">
            <v>0.125</v>
          </cell>
          <cell r="H30">
            <v>0</v>
          </cell>
          <cell r="I30">
            <v>0.2</v>
          </cell>
          <cell r="J30">
            <v>0.5</v>
          </cell>
          <cell r="K30">
            <v>0.38500000000000001</v>
          </cell>
          <cell r="L30">
            <v>1.085</v>
          </cell>
        </row>
        <row r="31">
          <cell r="C31" t="str">
            <v>Type 2</v>
          </cell>
          <cell r="D31">
            <v>0.04</v>
          </cell>
          <cell r="E31">
            <v>9.5000000000000001E-2</v>
          </cell>
          <cell r="F31">
            <v>0.125</v>
          </cell>
          <cell r="G31">
            <v>0.125</v>
          </cell>
          <cell r="H31">
            <v>0</v>
          </cell>
          <cell r="I31">
            <v>0.2</v>
          </cell>
          <cell r="J31">
            <v>0.5</v>
          </cell>
          <cell r="K31">
            <v>0.38500000000000001</v>
          </cell>
          <cell r="L31">
            <v>1.085</v>
          </cell>
        </row>
        <row r="32">
          <cell r="C32" t="str">
            <v>Type 3</v>
          </cell>
          <cell r="D32">
            <v>0.04</v>
          </cell>
          <cell r="E32">
            <v>9.5000000000000001E-2</v>
          </cell>
          <cell r="F32">
            <v>0.125</v>
          </cell>
          <cell r="G32">
            <v>0.125</v>
          </cell>
          <cell r="H32">
            <v>0</v>
          </cell>
          <cell r="I32">
            <v>0.2</v>
          </cell>
          <cell r="J32">
            <v>0.5</v>
          </cell>
          <cell r="K32">
            <v>0.38500000000000001</v>
          </cell>
          <cell r="L32">
            <v>1.085</v>
          </cell>
        </row>
        <row r="33">
          <cell r="C33" t="str">
            <v>Type 4</v>
          </cell>
          <cell r="D33">
            <v>0.04</v>
          </cell>
          <cell r="E33">
            <v>9.5000000000000001E-2</v>
          </cell>
          <cell r="F33">
            <v>0.125</v>
          </cell>
          <cell r="G33">
            <v>0.125</v>
          </cell>
          <cell r="H33">
            <v>0</v>
          </cell>
          <cell r="I33">
            <v>0.2</v>
          </cell>
          <cell r="J33">
            <v>0.5</v>
          </cell>
          <cell r="K33">
            <v>0.38500000000000001</v>
          </cell>
          <cell r="L33">
            <v>1.085</v>
          </cell>
        </row>
        <row r="34">
          <cell r="C34" t="str">
            <v>Type 5</v>
          </cell>
          <cell r="D34">
            <v>0.04</v>
          </cell>
          <cell r="E34">
            <v>9.5000000000000001E-2</v>
          </cell>
          <cell r="F34">
            <v>0.125</v>
          </cell>
          <cell r="G34">
            <v>0.125</v>
          </cell>
          <cell r="H34">
            <v>0</v>
          </cell>
          <cell r="I34">
            <v>0.2</v>
          </cell>
          <cell r="J34">
            <v>0.5</v>
          </cell>
          <cell r="K34">
            <v>0.38500000000000001</v>
          </cell>
          <cell r="L34">
            <v>1.085</v>
          </cell>
        </row>
        <row r="35">
          <cell r="C35" t="str">
            <v>Type 6</v>
          </cell>
          <cell r="D35">
            <v>0.04</v>
          </cell>
          <cell r="E35">
            <v>9.5000000000000001E-2</v>
          </cell>
          <cell r="F35">
            <v>0.125</v>
          </cell>
          <cell r="G35">
            <v>0.125</v>
          </cell>
          <cell r="H35">
            <v>0</v>
          </cell>
          <cell r="I35">
            <v>0.2</v>
          </cell>
          <cell r="J35">
            <v>0.5</v>
          </cell>
          <cell r="K35">
            <v>0.38500000000000001</v>
          </cell>
          <cell r="L35">
            <v>1.085</v>
          </cell>
        </row>
        <row r="36">
          <cell r="C36" t="str">
            <v>Type 7</v>
          </cell>
          <cell r="D36">
            <v>0.04</v>
          </cell>
          <cell r="E36">
            <v>9.5000000000000001E-2</v>
          </cell>
          <cell r="F36">
            <v>0.125</v>
          </cell>
          <cell r="G36">
            <v>0.125</v>
          </cell>
          <cell r="H36">
            <v>0</v>
          </cell>
          <cell r="I36">
            <v>0.2</v>
          </cell>
          <cell r="J36">
            <v>0.5</v>
          </cell>
          <cell r="K36">
            <v>0.38500000000000001</v>
          </cell>
          <cell r="L36">
            <v>1.085</v>
          </cell>
        </row>
        <row r="37">
          <cell r="C37" t="str">
            <v>Type 8</v>
          </cell>
          <cell r="D37">
            <v>0.04</v>
          </cell>
          <cell r="E37">
            <v>9.5000000000000001E-2</v>
          </cell>
          <cell r="F37">
            <v>0.125</v>
          </cell>
          <cell r="G37">
            <v>0.125</v>
          </cell>
          <cell r="H37">
            <v>0</v>
          </cell>
          <cell r="I37">
            <v>0.2</v>
          </cell>
          <cell r="J37">
            <v>0.5</v>
          </cell>
          <cell r="K37">
            <v>0.38500000000000001</v>
          </cell>
          <cell r="L37">
            <v>1.085</v>
          </cell>
        </row>
        <row r="38">
          <cell r="C38">
            <v>0</v>
          </cell>
          <cell r="D38">
            <v>0</v>
          </cell>
          <cell r="E38">
            <v>0</v>
          </cell>
          <cell r="F38">
            <v>0</v>
          </cell>
          <cell r="G38">
            <v>0</v>
          </cell>
          <cell r="H38">
            <v>0</v>
          </cell>
          <cell r="I38">
            <v>0</v>
          </cell>
          <cell r="J38">
            <v>0</v>
          </cell>
          <cell r="K38">
            <v>0</v>
          </cell>
          <cell r="L38">
            <v>0</v>
          </cell>
        </row>
        <row r="56">
          <cell r="C56" t="str">
            <v>Type 1</v>
          </cell>
          <cell r="D56">
            <v>10</v>
          </cell>
          <cell r="E56">
            <v>10</v>
          </cell>
          <cell r="F56">
            <v>10.25</v>
          </cell>
          <cell r="G56">
            <v>10.5</v>
          </cell>
          <cell r="H56">
            <v>0</v>
          </cell>
          <cell r="I56">
            <v>13.82</v>
          </cell>
          <cell r="J56">
            <v>15.219999999999999</v>
          </cell>
          <cell r="K56">
            <v>16.22</v>
          </cell>
          <cell r="L56">
            <v>2</v>
          </cell>
          <cell r="M56">
            <v>0</v>
          </cell>
        </row>
        <row r="57">
          <cell r="C57" t="str">
            <v>Type 2</v>
          </cell>
          <cell r="D57">
            <v>10</v>
          </cell>
          <cell r="E57">
            <v>10</v>
          </cell>
          <cell r="F57">
            <v>10.25</v>
          </cell>
          <cell r="G57">
            <v>10.5</v>
          </cell>
          <cell r="H57">
            <v>0</v>
          </cell>
          <cell r="I57">
            <v>13.82</v>
          </cell>
          <cell r="J57">
            <v>15.219999999999999</v>
          </cell>
          <cell r="K57">
            <v>16.22</v>
          </cell>
          <cell r="L57">
            <v>2</v>
          </cell>
          <cell r="M57">
            <v>0</v>
          </cell>
        </row>
        <row r="58">
          <cell r="C58" t="str">
            <v>Type 3</v>
          </cell>
          <cell r="D58">
            <v>10</v>
          </cell>
          <cell r="E58">
            <v>10</v>
          </cell>
          <cell r="F58">
            <v>10.25</v>
          </cell>
          <cell r="G58">
            <v>10.5</v>
          </cell>
          <cell r="H58">
            <v>0</v>
          </cell>
          <cell r="I58">
            <v>13.82</v>
          </cell>
          <cell r="J58">
            <v>15.219999999999999</v>
          </cell>
          <cell r="K58">
            <v>16.22</v>
          </cell>
          <cell r="L58">
            <v>2</v>
          </cell>
          <cell r="M58">
            <v>0</v>
          </cell>
        </row>
        <row r="59">
          <cell r="C59" t="str">
            <v>Type 4</v>
          </cell>
          <cell r="D59">
            <v>14.5</v>
          </cell>
          <cell r="E59">
            <v>14.5</v>
          </cell>
          <cell r="F59">
            <v>15.43</v>
          </cell>
          <cell r="G59">
            <v>15.68</v>
          </cell>
          <cell r="H59">
            <v>0</v>
          </cell>
          <cell r="I59">
            <v>16.5</v>
          </cell>
          <cell r="J59">
            <v>16.5</v>
          </cell>
          <cell r="K59">
            <v>16.5</v>
          </cell>
          <cell r="L59">
            <v>0</v>
          </cell>
          <cell r="M59">
            <v>0</v>
          </cell>
        </row>
        <row r="60">
          <cell r="C60" t="str">
            <v>Type 5</v>
          </cell>
          <cell r="D60">
            <v>14.5</v>
          </cell>
          <cell r="E60">
            <v>14.5</v>
          </cell>
          <cell r="F60">
            <v>15.43</v>
          </cell>
          <cell r="G60">
            <v>15.68</v>
          </cell>
          <cell r="H60">
            <v>0</v>
          </cell>
          <cell r="I60">
            <v>16.5</v>
          </cell>
          <cell r="J60">
            <v>16.5</v>
          </cell>
          <cell r="K60">
            <v>16.5</v>
          </cell>
          <cell r="L60">
            <v>0</v>
          </cell>
          <cell r="M60">
            <v>0</v>
          </cell>
        </row>
        <row r="61">
          <cell r="C61" t="str">
            <v>Type 6</v>
          </cell>
          <cell r="D61">
            <v>10</v>
          </cell>
          <cell r="E61">
            <v>10</v>
          </cell>
          <cell r="F61">
            <v>10.25</v>
          </cell>
          <cell r="G61">
            <v>10.5</v>
          </cell>
          <cell r="H61">
            <v>0</v>
          </cell>
          <cell r="I61">
            <v>13.82</v>
          </cell>
          <cell r="J61">
            <v>15.219999999999999</v>
          </cell>
          <cell r="K61">
            <v>16.22</v>
          </cell>
          <cell r="L61">
            <v>2</v>
          </cell>
          <cell r="M61">
            <v>0</v>
          </cell>
        </row>
        <row r="62">
          <cell r="C62" t="str">
            <v>Type 7</v>
          </cell>
          <cell r="D62">
            <v>10</v>
          </cell>
          <cell r="E62">
            <v>10</v>
          </cell>
          <cell r="F62">
            <v>10.25</v>
          </cell>
          <cell r="G62">
            <v>10.5</v>
          </cell>
          <cell r="H62">
            <v>0</v>
          </cell>
          <cell r="I62">
            <v>13.82</v>
          </cell>
          <cell r="J62">
            <v>15.219999999999999</v>
          </cell>
          <cell r="K62">
            <v>16.22</v>
          </cell>
          <cell r="L62">
            <v>2</v>
          </cell>
          <cell r="M62">
            <v>0</v>
          </cell>
        </row>
        <row r="63">
          <cell r="C63" t="str">
            <v>Type 8</v>
          </cell>
          <cell r="D63">
            <v>14.5</v>
          </cell>
          <cell r="E63">
            <v>14.5</v>
          </cell>
          <cell r="F63">
            <v>15.43</v>
          </cell>
          <cell r="G63">
            <v>15.68</v>
          </cell>
          <cell r="H63">
            <v>0</v>
          </cell>
          <cell r="I63">
            <v>16.5</v>
          </cell>
          <cell r="J63">
            <v>16.5</v>
          </cell>
          <cell r="K63">
            <v>16.5</v>
          </cell>
          <cell r="L63">
            <v>0</v>
          </cell>
          <cell r="M63">
            <v>0</v>
          </cell>
        </row>
        <row r="64">
          <cell r="C64">
            <v>0</v>
          </cell>
          <cell r="D64">
            <v>0</v>
          </cell>
          <cell r="E64">
            <v>0</v>
          </cell>
          <cell r="F64">
            <v>0</v>
          </cell>
          <cell r="G64">
            <v>0</v>
          </cell>
          <cell r="H64">
            <v>0</v>
          </cell>
          <cell r="I64">
            <v>0</v>
          </cell>
          <cell r="J64">
            <v>0</v>
          </cell>
          <cell r="K64">
            <v>0</v>
          </cell>
          <cell r="L64">
            <v>0</v>
          </cell>
          <cell r="M64">
            <v>0</v>
          </cell>
        </row>
        <row r="65">
          <cell r="C65">
            <v>0</v>
          </cell>
          <cell r="D65">
            <v>0</v>
          </cell>
          <cell r="E65">
            <v>0</v>
          </cell>
          <cell r="F65">
            <v>0</v>
          </cell>
          <cell r="G65">
            <v>0</v>
          </cell>
          <cell r="H65">
            <v>0</v>
          </cell>
          <cell r="I65">
            <v>0</v>
          </cell>
          <cell r="J65">
            <v>0</v>
          </cell>
          <cell r="K65">
            <v>0</v>
          </cell>
          <cell r="L65">
            <v>0</v>
          </cell>
          <cell r="M65">
            <v>0</v>
          </cell>
        </row>
        <row r="67">
          <cell r="C67" t="str">
            <v>Type 1</v>
          </cell>
          <cell r="D67">
            <v>10</v>
          </cell>
          <cell r="E67">
            <v>10</v>
          </cell>
          <cell r="F67">
            <v>10.25</v>
          </cell>
          <cell r="G67">
            <v>10.5</v>
          </cell>
          <cell r="H67">
            <v>0</v>
          </cell>
          <cell r="I67">
            <v>13.94</v>
          </cell>
          <cell r="J67">
            <v>15.34</v>
          </cell>
          <cell r="K67">
            <v>16.34</v>
          </cell>
          <cell r="L67">
            <v>2</v>
          </cell>
          <cell r="M67">
            <v>0</v>
          </cell>
        </row>
        <row r="68">
          <cell r="C68" t="str">
            <v>Type 2</v>
          </cell>
          <cell r="D68">
            <v>10</v>
          </cell>
          <cell r="E68">
            <v>10</v>
          </cell>
          <cell r="F68">
            <v>10.25</v>
          </cell>
          <cell r="G68">
            <v>10.5</v>
          </cell>
          <cell r="H68">
            <v>0</v>
          </cell>
          <cell r="I68">
            <v>13.94</v>
          </cell>
          <cell r="J68">
            <v>15.34</v>
          </cell>
          <cell r="K68">
            <v>16.34</v>
          </cell>
          <cell r="L68">
            <v>2</v>
          </cell>
          <cell r="M68">
            <v>0</v>
          </cell>
        </row>
        <row r="69">
          <cell r="C69" t="str">
            <v>Type 3</v>
          </cell>
          <cell r="D69">
            <v>10</v>
          </cell>
          <cell r="E69">
            <v>10</v>
          </cell>
          <cell r="F69">
            <v>10.25</v>
          </cell>
          <cell r="G69">
            <v>10.5</v>
          </cell>
          <cell r="H69">
            <v>0</v>
          </cell>
          <cell r="I69">
            <v>13.94</v>
          </cell>
          <cell r="J69">
            <v>15.34</v>
          </cell>
          <cell r="K69">
            <v>16.34</v>
          </cell>
          <cell r="L69">
            <v>2</v>
          </cell>
          <cell r="M69">
            <v>0</v>
          </cell>
        </row>
        <row r="70">
          <cell r="C70" t="str">
            <v>Type 4</v>
          </cell>
          <cell r="D70">
            <v>14.5</v>
          </cell>
          <cell r="E70">
            <v>14.5</v>
          </cell>
          <cell r="F70">
            <v>15.26</v>
          </cell>
          <cell r="G70">
            <v>15.51</v>
          </cell>
          <cell r="H70">
            <v>0</v>
          </cell>
          <cell r="I70">
            <v>16.5</v>
          </cell>
          <cell r="J70">
            <v>16.5</v>
          </cell>
          <cell r="K70">
            <v>16.5</v>
          </cell>
          <cell r="L70">
            <v>0</v>
          </cell>
          <cell r="M70">
            <v>0</v>
          </cell>
        </row>
        <row r="71">
          <cell r="C71" t="str">
            <v>Type 5</v>
          </cell>
          <cell r="D71">
            <v>14.5</v>
          </cell>
          <cell r="E71">
            <v>14.5</v>
          </cell>
          <cell r="F71">
            <v>15.26</v>
          </cell>
          <cell r="G71">
            <v>15.51</v>
          </cell>
          <cell r="H71">
            <v>0</v>
          </cell>
          <cell r="I71">
            <v>16.5</v>
          </cell>
          <cell r="J71">
            <v>16.5</v>
          </cell>
          <cell r="K71">
            <v>16.5</v>
          </cell>
          <cell r="L71">
            <v>0</v>
          </cell>
          <cell r="M71">
            <v>0</v>
          </cell>
        </row>
        <row r="72">
          <cell r="C72" t="str">
            <v>Type 6</v>
          </cell>
          <cell r="D72">
            <v>10</v>
          </cell>
          <cell r="E72">
            <v>10</v>
          </cell>
          <cell r="F72">
            <v>10.25</v>
          </cell>
          <cell r="G72">
            <v>10.5</v>
          </cell>
          <cell r="H72">
            <v>0</v>
          </cell>
          <cell r="I72">
            <v>13.94</v>
          </cell>
          <cell r="J72">
            <v>15.34</v>
          </cell>
          <cell r="K72">
            <v>16.34</v>
          </cell>
          <cell r="L72">
            <v>2</v>
          </cell>
          <cell r="M72">
            <v>0</v>
          </cell>
        </row>
        <row r="73">
          <cell r="C73" t="str">
            <v>Type 7</v>
          </cell>
          <cell r="D73">
            <v>10</v>
          </cell>
          <cell r="E73">
            <v>10</v>
          </cell>
          <cell r="F73">
            <v>10.25</v>
          </cell>
          <cell r="G73">
            <v>10.5</v>
          </cell>
          <cell r="H73">
            <v>0</v>
          </cell>
          <cell r="I73">
            <v>13.94</v>
          </cell>
          <cell r="J73">
            <v>15.34</v>
          </cell>
          <cell r="K73">
            <v>16.34</v>
          </cell>
          <cell r="L73">
            <v>2</v>
          </cell>
          <cell r="M73">
            <v>0</v>
          </cell>
        </row>
        <row r="74">
          <cell r="C74" t="str">
            <v>Type 8</v>
          </cell>
          <cell r="D74">
            <v>14.5</v>
          </cell>
          <cell r="E74">
            <v>14.5</v>
          </cell>
          <cell r="F74">
            <v>15.26</v>
          </cell>
          <cell r="G74">
            <v>15.51</v>
          </cell>
          <cell r="H74">
            <v>0</v>
          </cell>
          <cell r="I74">
            <v>16.5</v>
          </cell>
          <cell r="J74">
            <v>16.5</v>
          </cell>
          <cell r="K74">
            <v>16.5</v>
          </cell>
          <cell r="L74">
            <v>0</v>
          </cell>
          <cell r="M74">
            <v>0</v>
          </cell>
        </row>
        <row r="75">
          <cell r="C75">
            <v>0</v>
          </cell>
          <cell r="D75">
            <v>0</v>
          </cell>
          <cell r="E75">
            <v>0</v>
          </cell>
          <cell r="F75">
            <v>0</v>
          </cell>
          <cell r="G75">
            <v>0</v>
          </cell>
          <cell r="H75">
            <v>0</v>
          </cell>
          <cell r="I75">
            <v>0</v>
          </cell>
          <cell r="J75">
            <v>0</v>
          </cell>
          <cell r="K75">
            <v>0</v>
          </cell>
          <cell r="L75">
            <v>0</v>
          </cell>
          <cell r="M75">
            <v>0</v>
          </cell>
        </row>
        <row r="76">
          <cell r="C76">
            <v>0</v>
          </cell>
          <cell r="D76">
            <v>0</v>
          </cell>
          <cell r="E76">
            <v>0</v>
          </cell>
          <cell r="F76">
            <v>0</v>
          </cell>
          <cell r="G76">
            <v>0</v>
          </cell>
          <cell r="H76">
            <v>0</v>
          </cell>
          <cell r="I76">
            <v>0</v>
          </cell>
          <cell r="J76">
            <v>0</v>
          </cell>
          <cell r="K76">
            <v>0</v>
          </cell>
          <cell r="L76">
            <v>0</v>
          </cell>
          <cell r="M76">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Type I"/>
      <sheetName val=" Type IA"/>
      <sheetName val=" Type II"/>
      <sheetName val=" Type III"/>
      <sheetName val=" Type III "/>
      <sheetName val="Abut-9+741"/>
      <sheetName val="Trial B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ype I"/>
      <sheetName val=" Type IA"/>
      <sheetName val=" Type II"/>
      <sheetName val=" Type III"/>
      <sheetName val=" Type III "/>
      <sheetName val="Sheet1"/>
      <sheetName val="Trial Bal"/>
      <sheetName val="Sheet2"/>
      <sheetName val="Sheet3"/>
      <sheetName val="LOCAL RATES"/>
      <sheetName val="bASICDATA"/>
    </sheetNames>
    <sheetDataSet>
      <sheetData sheetId="0" refreshError="1"/>
      <sheetData sheetId="1" refreshError="1"/>
      <sheetData sheetId="2" refreshError="1"/>
      <sheetData sheetId="3" refreshError="1">
        <row r="106">
          <cell r="G106">
            <v>343240.66350000002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cellaneous"/>
      <sheetName val="GEN"/>
      <sheetName val="INPUT"/>
      <sheetName val="SUMMARY"/>
      <sheetName val="Lead"/>
      <sheetName val="RMR"/>
      <sheetName val="DIR USED ITEMS"/>
      <sheetName val="1"/>
      <sheetName val="S.C"/>
      <sheetName val="EW"/>
      <sheetName val="SUBBASE"/>
      <sheetName val="BASE"/>
      <sheetName val="Drain"/>
      <sheetName val="JUNCTION"/>
      <sheetName val="Traffic Sign "/>
      <sheetName val="Miscelleneaus"/>
      <sheetName val="9"/>
      <sheetName val="7"/>
      <sheetName val="10"/>
      <sheetName val="12"/>
      <sheetName val="13"/>
      <sheetName val="14"/>
      <sheetName val="15"/>
      <sheetName val="16"/>
      <sheetName val="Sheet1"/>
    </sheetNames>
    <sheetDataSet>
      <sheetData sheetId="0" refreshError="1"/>
      <sheetData sheetId="1" refreshError="1"/>
      <sheetData sheetId="2" refreshError="1"/>
      <sheetData sheetId="3" refreshError="1"/>
      <sheetData sheetId="4">
        <row r="77">
          <cell r="J77">
            <v>71</v>
          </cell>
        </row>
      </sheetData>
      <sheetData sheetId="5">
        <row r="23">
          <cell r="I23">
            <v>5830.0000000000009</v>
          </cell>
        </row>
        <row r="25">
          <cell r="I25">
            <v>52625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revations"/>
      <sheetName val="Labour"/>
      <sheetName val="Market"/>
      <sheetName val="SOR"/>
      <sheetName val="Comp-Mat"/>
      <sheetName val="Material"/>
      <sheetName val="Machinery"/>
      <sheetName val="OC"/>
      <sheetName val="Section-100"/>
      <sheetName val="Section-200"/>
      <sheetName val="Section-300"/>
      <sheetName val="Section-400"/>
      <sheetName val="Section-500"/>
      <sheetName val="Section-600"/>
      <sheetName val="Section-700"/>
      <sheetName val="Section-800"/>
      <sheetName val="Section-1100"/>
      <sheetName val="Section-1200&amp;1900"/>
      <sheetName val="Section-1300&amp;2200"/>
      <sheetName val="Section-1400"/>
      <sheetName val="Section-1500&amp;1700"/>
      <sheetName val="Unit Rate"/>
      <sheetName val="Section-1600"/>
      <sheetName val="Section-2200"/>
      <sheetName val="Section-2500"/>
      <sheetName val="Section-2600"/>
      <sheetName val="Section-2700"/>
      <sheetName val="Section-2800"/>
      <sheetName val="Section-2900"/>
      <sheetName val="Section-3000"/>
      <sheetName val="Section-3100"/>
      <sheetName val="Aggregates"/>
      <sheetName val="Wayside Amenities"/>
      <sheetName val="Miscellaneous"/>
      <sheetName val="Bridge&amp;Culvert"/>
      <sheetName val="ANALYSIS"/>
      <sheetName val="water prop."/>
      <sheetName val="Civil Boq"/>
      <sheetName val="girder"/>
      <sheetName val="Data"/>
      <sheetName val="Plant &amp;  Machinery"/>
      <sheetName val="M+MC"/>
      <sheetName val="Back_Cal_for OMC"/>
      <sheetName val="DELIN,CHERVON SIGN ch177-200"/>
      <sheetName val="secp"/>
      <sheetName val="Stress check"/>
      <sheetName val="Reinf."/>
      <sheetName val="Shear"/>
      <sheetName val="deck"/>
      <sheetName val="ECG"/>
      <sheetName val="ICG"/>
      <sheetName val="Elastomeric Brg"/>
      <sheetName val="Rocker"/>
      <sheetName val="Qty-design data"/>
      <sheetName val="COLUMN"/>
      <sheetName val="Cul_detail"/>
      <sheetName val="Report"/>
      <sheetName val="General input"/>
      <sheetName val="Curve_Detail"/>
      <sheetName val="TCS Proposed"/>
      <sheetName val="ETC Plant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6">
          <cell r="A6" t="str">
            <v>A1</v>
          </cell>
          <cell r="B6" t="str">
            <v>Construction, provision and maintenance of 7m wide temporary diversion with 300 mm thick subgrade, 200mm granular sub-base, 225mm wet mix macadam and 20mm premix carpet overlaid by sand seal coat.</v>
          </cell>
          <cell r="C6" t="str">
            <v>Rm</v>
          </cell>
          <cell r="D6">
            <v>8167</v>
          </cell>
        </row>
        <row r="7">
          <cell r="A7" t="str">
            <v>A2</v>
          </cell>
          <cell r="B7" t="str">
            <v>Construction, provision and maintenance of 4.5m wide temporary diversion with 300 mm thick subgrade, 200mm granular sub-base, 225mm wet mix macadam and 20mm premix carpet overlaid by sand seal coat.</v>
          </cell>
          <cell r="C7" t="str">
            <v>sqm</v>
          </cell>
          <cell r="D7">
            <v>1206</v>
          </cell>
        </row>
        <row r="8">
          <cell r="B8" t="str">
            <v>Clearing and grubbing road land including uprooting rank vegetation, grass, bushes shrubs, saplings and trees of girth upto 300 mm, removal of stumps of trees cut earlier and disposal of unserviceable material and stacking of serviceable material to be us</v>
          </cell>
        </row>
        <row r="9">
          <cell r="A9" t="str">
            <v>B1(i)</v>
          </cell>
          <cell r="B9" t="str">
            <v>A) In area of light jungle</v>
          </cell>
          <cell r="C9" t="str">
            <v>ha</v>
          </cell>
          <cell r="D9">
            <v>43636</v>
          </cell>
        </row>
        <row r="10">
          <cell r="A10" t="str">
            <v>B1(ii)</v>
          </cell>
          <cell r="B10" t="str">
            <v>B) In area of thorny jungle</v>
          </cell>
          <cell r="C10" t="str">
            <v>ha</v>
          </cell>
          <cell r="D10">
            <v>52495</v>
          </cell>
        </row>
        <row r="11">
          <cell r="A11" t="str">
            <v>B1</v>
          </cell>
          <cell r="B11" t="str">
            <v>Clearing and grubbing road land including uprooting rank vegetation, grass, bushes shrubs, saplings and trees of girth upto 300 mm, removal of stumps of trees cut earlier and disposal of unserviceable material and stacking of serviceable material to be us</v>
          </cell>
          <cell r="C11" t="str">
            <v>ha</v>
          </cell>
          <cell r="D11">
            <v>43636</v>
          </cell>
        </row>
        <row r="12">
          <cell r="A12" t="str">
            <v>B2</v>
          </cell>
          <cell r="B12" t="str">
            <v>Cutting of trees, including cutting of trunks, branches and removal of stumps, roots, stacking of serviceable material with all lifts and upto a lead of 1000m and earth filling in the depression/ pits.</v>
          </cell>
        </row>
        <row r="13">
          <cell r="A13" t="str">
            <v>B2(i)</v>
          </cell>
          <cell r="B13" t="str">
            <v>i) Girth from 300 mm to 600 mm</v>
          </cell>
          <cell r="C13" t="str">
            <v>each</v>
          </cell>
          <cell r="D13">
            <v>96</v>
          </cell>
        </row>
        <row r="14">
          <cell r="A14" t="str">
            <v>B2(ii)</v>
          </cell>
          <cell r="B14" t="str">
            <v>ii) Girth from 600 mm to 900 mm</v>
          </cell>
          <cell r="C14" t="str">
            <v>each</v>
          </cell>
          <cell r="D14">
            <v>209</v>
          </cell>
        </row>
        <row r="15">
          <cell r="A15" t="str">
            <v>B2(iii)</v>
          </cell>
          <cell r="B15" t="str">
            <v>iii) Girth from 900 mm to 1800 mm</v>
          </cell>
          <cell r="C15" t="str">
            <v>each</v>
          </cell>
          <cell r="D15">
            <v>350</v>
          </cell>
        </row>
        <row r="16">
          <cell r="A16" t="str">
            <v>B2(iv)</v>
          </cell>
          <cell r="B16" t="str">
            <v>iv) Girth above 1800 mm</v>
          </cell>
          <cell r="C16" t="str">
            <v>each</v>
          </cell>
          <cell r="D16">
            <v>618</v>
          </cell>
        </row>
        <row r="17">
          <cell r="A17" t="str">
            <v>B3</v>
          </cell>
          <cell r="B17" t="str">
            <v>Removal stacking of trees, stumps, roots and earth filling in the depression/ pits.</v>
          </cell>
        </row>
        <row r="18">
          <cell r="A18" t="str">
            <v>B3(i)</v>
          </cell>
          <cell r="B18" t="str">
            <v>i) Girth from 300 mm to 600 mm</v>
          </cell>
          <cell r="C18" t="str">
            <v>each</v>
          </cell>
          <cell r="D18">
            <v>69</v>
          </cell>
        </row>
        <row r="19">
          <cell r="A19" t="str">
            <v>B3(ii)</v>
          </cell>
          <cell r="B19" t="str">
            <v>ii) Girth from 600 mm to 900 mm</v>
          </cell>
          <cell r="C19" t="str">
            <v>each</v>
          </cell>
          <cell r="D19">
            <v>167</v>
          </cell>
        </row>
        <row r="20">
          <cell r="A20" t="str">
            <v>B3(iii)</v>
          </cell>
          <cell r="B20" t="str">
            <v>iii) Girth from 900 mm to 1800 mm</v>
          </cell>
          <cell r="C20" t="str">
            <v>each</v>
          </cell>
          <cell r="D20">
            <v>259</v>
          </cell>
        </row>
        <row r="21">
          <cell r="A21" t="str">
            <v>B3(iv)</v>
          </cell>
          <cell r="B21" t="str">
            <v>iv) Girth above 1800 mm</v>
          </cell>
          <cell r="C21" t="str">
            <v>each</v>
          </cell>
          <cell r="D21">
            <v>435</v>
          </cell>
        </row>
        <row r="22">
          <cell r="A22" t="str">
            <v>B4</v>
          </cell>
          <cell r="B22" t="str">
            <v>Dismantling of existing structures like culverts, bridges, retaining walls and other structure comprising of plain cement concrete including  T &amp; P and scaffolding wherever necessary, sorting the dismantled material, disposal of unserviceable material and</v>
          </cell>
          <cell r="C22" t="str">
            <v>cum</v>
          </cell>
          <cell r="D22">
            <v>182</v>
          </cell>
        </row>
        <row r="23">
          <cell r="A23" t="str">
            <v>B5</v>
          </cell>
          <cell r="B23" t="str">
            <v>Dismantling of existing structures like culverts, bridges, retaining walls and other structure comprising of brick/stone masonry including  T &amp; P and scaffolding wherever necessary, sorting the dismantled material, disposal of unserviceable material and s</v>
          </cell>
          <cell r="C23" t="str">
            <v>cum</v>
          </cell>
          <cell r="D23">
            <v>145</v>
          </cell>
        </row>
        <row r="24">
          <cell r="A24" t="str">
            <v>B6</v>
          </cell>
          <cell r="B24" t="str">
            <v xml:space="preserve">Dismantling of existing structures like retaining walls and other structure comprising of stone pitching including  T &amp; P and scaffolding wherever necessary, sorting the dismantled material, disposal of unserviceable material and stacking the serviceable </v>
          </cell>
          <cell r="C24" t="str">
            <v>cum</v>
          </cell>
          <cell r="D24">
            <v>120</v>
          </cell>
        </row>
        <row r="25">
          <cell r="A25" t="str">
            <v>B7</v>
          </cell>
          <cell r="B25" t="str">
            <v>Dismantling of existing structures like culverts, bridges, retaining walls and other structure comprising of reinforced/prestressed cement concrete including  T &amp; P and scaffolding wherever necessary, sorting the dismantled material, disposal of unservice</v>
          </cell>
          <cell r="C25" t="str">
            <v>cum</v>
          </cell>
          <cell r="D25">
            <v>375</v>
          </cell>
        </row>
        <row r="26">
          <cell r="A26" t="str">
            <v>B8</v>
          </cell>
          <cell r="B26" t="str">
            <v>Removing all types of hume pipes and stacking within a lead of 1000m including Earthwork and dismantling of masonry works</v>
          </cell>
        </row>
        <row r="27">
          <cell r="A27" t="str">
            <v>B8(i)</v>
          </cell>
          <cell r="B27" t="str">
            <v>i) Upto 600mm dia</v>
          </cell>
          <cell r="C27" t="str">
            <v>Rm</v>
          </cell>
          <cell r="D27">
            <v>47</v>
          </cell>
        </row>
        <row r="28">
          <cell r="A28" t="str">
            <v>B8(ii)</v>
          </cell>
          <cell r="B28" t="str">
            <v>ii) 600mm- 900mm dia</v>
          </cell>
          <cell r="C28" t="str">
            <v>Rm</v>
          </cell>
          <cell r="D28">
            <v>64</v>
          </cell>
        </row>
        <row r="29">
          <cell r="A29" t="str">
            <v>B8(iii)</v>
          </cell>
          <cell r="B29" t="str">
            <v>iii) above 900mm dia</v>
          </cell>
          <cell r="C29" t="str">
            <v>Rm</v>
          </cell>
          <cell r="D29">
            <v>109</v>
          </cell>
        </row>
        <row r="30">
          <cell r="A30" t="str">
            <v>B9</v>
          </cell>
          <cell r="B30" t="str">
            <v>Dismantling of flexible pavement and disposal of dismantled material upto a lead of 1000m, stacking serviceable and unserviceable materials separately.</v>
          </cell>
        </row>
        <row r="31">
          <cell r="A31" t="str">
            <v>B9(i)</v>
          </cell>
          <cell r="B31" t="str">
            <v>i) Bituminous Courses</v>
          </cell>
          <cell r="C31" t="str">
            <v>cum</v>
          </cell>
          <cell r="D31">
            <v>195</v>
          </cell>
        </row>
        <row r="32">
          <cell r="A32" t="str">
            <v>B9(ii)</v>
          </cell>
          <cell r="B32" t="str">
            <v>ii) Granular Courses</v>
          </cell>
          <cell r="C32" t="str">
            <v>cum</v>
          </cell>
          <cell r="D32">
            <v>230</v>
          </cell>
        </row>
        <row r="33">
          <cell r="A33" t="str">
            <v>B10</v>
          </cell>
          <cell r="B33" t="str">
            <v>Dismantling of kerb stone manual means and disposal material with all lifts and upto a lead of 1000m.</v>
          </cell>
          <cell r="C33" t="str">
            <v>Rm</v>
          </cell>
          <cell r="D33">
            <v>10</v>
          </cell>
        </row>
        <row r="34">
          <cell r="A34" t="str">
            <v>B11</v>
          </cell>
          <cell r="B34" t="str">
            <v>Dismantling of kilometer stone including cutting of earth, foundation and disposal of dismantled material with all lifts and lead upto 1000m and back fill of pit.</v>
          </cell>
        </row>
        <row r="35">
          <cell r="A35" t="str">
            <v>B11(i)</v>
          </cell>
          <cell r="B35" t="str">
            <v>i) 5th Km stone</v>
          </cell>
          <cell r="C35" t="str">
            <v>each</v>
          </cell>
          <cell r="D35">
            <v>142</v>
          </cell>
        </row>
        <row r="36">
          <cell r="A36" t="str">
            <v>B11(ii)</v>
          </cell>
          <cell r="B36" t="str">
            <v>ii) Ordinary Km stone</v>
          </cell>
          <cell r="C36" t="str">
            <v>each</v>
          </cell>
          <cell r="D36">
            <v>88</v>
          </cell>
        </row>
        <row r="37">
          <cell r="A37" t="str">
            <v>B11(iii)</v>
          </cell>
          <cell r="B37" t="str">
            <v>iii) Hectometer stone</v>
          </cell>
          <cell r="C37" t="str">
            <v>each</v>
          </cell>
          <cell r="D37">
            <v>21</v>
          </cell>
        </row>
        <row r="38">
          <cell r="A38" t="str">
            <v>B12</v>
          </cell>
          <cell r="B38" t="str">
            <v>Removal of telephone/electric poles including excavation and dismantling of foundation concrete and lines under the supervision of concerned department, disposal with all lifts and upto a lead of 1000m and stacking the serviceable material separately.</v>
          </cell>
          <cell r="C38" t="str">
            <v>each</v>
          </cell>
          <cell r="D38">
            <v>63</v>
          </cell>
        </row>
        <row r="39">
          <cell r="A39" t="str">
            <v>B13</v>
          </cell>
          <cell r="B39" t="str">
            <v>Haulage of materials by tipper including loading with front end loader, dumping and stacking.</v>
          </cell>
        </row>
        <row r="40">
          <cell r="A40" t="str">
            <v>B13(i)</v>
          </cell>
          <cell r="B40" t="str">
            <v>i) Haulage from 1 to 5 km</v>
          </cell>
          <cell r="C40" t="str">
            <v>cum</v>
          </cell>
          <cell r="D40">
            <v>108</v>
          </cell>
        </row>
        <row r="41">
          <cell r="A41" t="str">
            <v>B13(ii)</v>
          </cell>
          <cell r="B41" t="str">
            <v>ii) Haulage from 5 to 10 km</v>
          </cell>
          <cell r="C41" t="str">
            <v>cum</v>
          </cell>
          <cell r="D41">
            <v>134</v>
          </cell>
        </row>
        <row r="42">
          <cell r="A42" t="str">
            <v>B13(iii)</v>
          </cell>
          <cell r="B42" t="str">
            <v>iii) Haulage beyond 10 km</v>
          </cell>
          <cell r="C42" t="str">
            <v>cum-km</v>
          </cell>
          <cell r="D42">
            <v>13</v>
          </cell>
        </row>
        <row r="43">
          <cell r="A43" t="str">
            <v>B14</v>
          </cell>
          <cell r="B43" t="str">
            <v>Removal of concrete edge strip without damaging existing structure</v>
          </cell>
          <cell r="C43" t="str">
            <v>Rm</v>
          </cell>
          <cell r="D43">
            <v>45</v>
          </cell>
        </row>
        <row r="44">
          <cell r="A44" t="str">
            <v>B15</v>
          </cell>
          <cell r="B44" t="str">
            <v>Removal of drainage spout including cleaning entire are, enclosure of metallic bearing</v>
          </cell>
          <cell r="C44" t="str">
            <v>Nos.</v>
          </cell>
          <cell r="D44">
            <v>47</v>
          </cell>
        </row>
        <row r="45">
          <cell r="A45" t="str">
            <v>B16</v>
          </cell>
          <cell r="B45" t="str">
            <v>Removal of angle type of expansion joint including disposal of dismantled material</v>
          </cell>
          <cell r="C45" t="str">
            <v>Rm</v>
          </cell>
          <cell r="D45">
            <v>37</v>
          </cell>
        </row>
        <row r="46">
          <cell r="A46" t="str">
            <v>B17</v>
          </cell>
          <cell r="B46" t="str">
            <v xml:space="preserve">Dismantling of CI water pipe line 600 mm dia including disposal with all lifts and lead upto 1000 m and stacking of serviceable material </v>
          </cell>
          <cell r="C46" t="str">
            <v>Rm</v>
          </cell>
          <cell r="D46">
            <v>60</v>
          </cell>
        </row>
        <row r="47">
          <cell r="A47" t="str">
            <v>C1</v>
          </cell>
          <cell r="B47" t="str">
            <v>Excavation for roadway in soil with hydraulic excavator including cutting and loading in tippers, trimming bottom and side slopes in accordance with requirements of lines, grades and cross sections and transporting to the embankment location with all lift</v>
          </cell>
          <cell r="C47" t="str">
            <v>cum</v>
          </cell>
          <cell r="D47">
            <v>42</v>
          </cell>
        </row>
        <row r="48">
          <cell r="A48" t="str">
            <v>C2</v>
          </cell>
          <cell r="B48" t="str">
            <v>Excavation for roadway in ordinary rock with hydraulic excavator including cutting and loading in tippers, transporting to embankment sites with all lifts and lead upto 1000m, trimming bottom and side slopes in accordance with requirements of lines, grade</v>
          </cell>
          <cell r="C48" t="str">
            <v>cum</v>
          </cell>
          <cell r="D48">
            <v>55</v>
          </cell>
        </row>
        <row r="49">
          <cell r="A49" t="str">
            <v>C3</v>
          </cell>
          <cell r="B49" t="str">
            <v xml:space="preserve">Excavation for roadway in hard rock (blasting prohibited) with rock breakers including breaking rock, loading in tippers, transporting to embankment sites with all lifts and lead upto 1000m, trimming bottom and side slopes in accordance with requirements </v>
          </cell>
          <cell r="C49" t="str">
            <v>cum</v>
          </cell>
          <cell r="D49">
            <v>337</v>
          </cell>
        </row>
        <row r="50">
          <cell r="A50" t="str">
            <v>C4</v>
          </cell>
          <cell r="B50" t="str">
            <v>Removal of unserviceable soil including excavation, loading and disposal upto 1000m lead but excluding replacement by suitable soil which shall be paid separately as per clause 305.</v>
          </cell>
          <cell r="C50" t="str">
            <v>cum</v>
          </cell>
          <cell r="D50">
            <v>42</v>
          </cell>
        </row>
        <row r="51">
          <cell r="A51" t="str">
            <v>C5(a)</v>
          </cell>
          <cell r="B51" t="str">
            <v>Construction of embankment with approved material obtained from borrow pits with all lifts and leads, transporting to site, spreading, grading to required slope and compacting to meet the requirement of Table 300-2.</v>
          </cell>
          <cell r="C51" t="str">
            <v>cum</v>
          </cell>
          <cell r="D51">
            <v>149</v>
          </cell>
        </row>
        <row r="52">
          <cell r="A52" t="str">
            <v>C5(b)</v>
          </cell>
          <cell r="B52" t="str">
            <v>Construction of embankment with suitable material obtained from roadway excavation within Right of Way (ROW) complete as per Technical Specification Clause 305.</v>
          </cell>
          <cell r="C52" t="str">
            <v>cum</v>
          </cell>
          <cell r="D52">
            <v>144</v>
          </cell>
        </row>
        <row r="53">
          <cell r="A53" t="str">
            <v>C6</v>
          </cell>
          <cell r="B53" t="str">
            <v>Construction of subgrade and earthen shoulder with approved material obtained from borrow pits with all lifts and leads, transporting to site, spreading, grading to required slope and compacting to meet the requirement of Table 300-2.</v>
          </cell>
          <cell r="C53" t="str">
            <v>cum</v>
          </cell>
          <cell r="D53">
            <v>184</v>
          </cell>
        </row>
        <row r="54">
          <cell r="A54" t="str">
            <v>C7</v>
          </cell>
          <cell r="B54" t="str">
            <v>Loosening of ground upto a level of 500 mm below the subgrade level, watered, graded and compacted in layers to meet the requirement of Table 300-2 for subgrade construction.</v>
          </cell>
          <cell r="C54" t="str">
            <v>cum</v>
          </cell>
          <cell r="D54">
            <v>61</v>
          </cell>
        </row>
        <row r="55">
          <cell r="A55" t="str">
            <v>C8</v>
          </cell>
          <cell r="B55" t="str">
            <v xml:space="preserve">Stripping, storing of top soil by road side at within 15m and re-application on embankment slopes, cut slopes and other areas in localities where available embankment material is not conducive to plant growth. </v>
          </cell>
          <cell r="C55" t="str">
            <v>cum</v>
          </cell>
          <cell r="D55">
            <v>89</v>
          </cell>
        </row>
        <row r="56">
          <cell r="A56" t="str">
            <v>C9</v>
          </cell>
          <cell r="B56" t="str">
            <v>Furnishing and laying of the live sods of perennial turf forming grass on embankment slope, verges or other locations shown on the drawing or as directed by the Engineer including preparation of ground, fetching sods and watering.</v>
          </cell>
          <cell r="C56" t="str">
            <v>sqm</v>
          </cell>
          <cell r="D56">
            <v>16</v>
          </cell>
        </row>
        <row r="57">
          <cell r="A57" t="str">
            <v>C10</v>
          </cell>
          <cell r="B57" t="str">
            <v>Construction of unlined surface drains of average cross sectional area 0.4 sqm in soil to specified lines, grades, levels and dimensions to the requirement of Clause 301 and 309.</v>
          </cell>
          <cell r="C57" t="str">
            <v>Rm</v>
          </cell>
          <cell r="D57">
            <v>52</v>
          </cell>
        </row>
        <row r="58">
          <cell r="A58" t="str">
            <v>C11</v>
          </cell>
          <cell r="B58" t="str">
            <v>Construction of unlined surface drains of average cross sectional area 0.4 sqm in ordinary rock to specified lines, grades, levels and dimensions to the requirement of Clause 301 and 309.</v>
          </cell>
          <cell r="C58" t="str">
            <v>Rm</v>
          </cell>
          <cell r="D58">
            <v>106</v>
          </cell>
        </row>
        <row r="59">
          <cell r="A59" t="str">
            <v>C12</v>
          </cell>
          <cell r="B59" t="str">
            <v xml:space="preserve">Preparation of seed bed on previously laid top soil, furnishing and placing of seeds, fertilizer, mulching material, applying bituminous emulsion at the rate of 0.23 litre per sqm and laying and fixing jute netting, including watering for 3 months all as </v>
          </cell>
          <cell r="C59" t="str">
            <v>sqm</v>
          </cell>
          <cell r="D59">
            <v>58</v>
          </cell>
        </row>
        <row r="60">
          <cell r="A60" t="str">
            <v>C13</v>
          </cell>
          <cell r="B60" t="str">
            <v>Planting permanent hedges including digging of trenches, 60 cm wide and 45 cm deep, refilling the excavated earth mixed with farmyard manure, supplied at the rate of 4.65 cum per m and supplying and planting hedge plants at 30 cm apart.</v>
          </cell>
          <cell r="C60" t="str">
            <v>Rm</v>
          </cell>
          <cell r="D60">
            <v>147</v>
          </cell>
        </row>
        <row r="61">
          <cell r="A61" t="str">
            <v>C14</v>
          </cell>
          <cell r="B61" t="str">
            <v>Planting flowering plants and shrubs including digging of trenches, 60 cm wide and 45 cm deep, refilling the excavated earth mixed with farmyard manure, supplied at the rate of 4.65 cum per m and supplying and planting 200 plants and 800 shrubs in two row</v>
          </cell>
          <cell r="C61" t="str">
            <v>Km</v>
          </cell>
          <cell r="D61">
            <v>78905</v>
          </cell>
        </row>
        <row r="62">
          <cell r="A62" t="str">
            <v>C15</v>
          </cell>
          <cell r="B62" t="str">
            <v xml:space="preserve">Planting of trees by the roadside in 0.6m dia holes, 1m deep dug in the ground, mixing the soil with decayed farmyard/ sludge manure, planting the saplings, backfilling the trench, watering, fixing the tree guard and maintaining the plants for one year. </v>
          </cell>
          <cell r="C62" t="str">
            <v>Nos.</v>
          </cell>
          <cell r="D62">
            <v>403</v>
          </cell>
        </row>
        <row r="63">
          <cell r="A63" t="str">
            <v>C16</v>
          </cell>
          <cell r="B63" t="str">
            <v>Providing and fixing tree guard 0.6m square, 2m high fabricated with MS angle iron 30 x 30 x 3 mm, MS iron 25 x 3 mm and steel wire 3 mm dia welded and fabricated as per design in two halves bolted together.</v>
          </cell>
          <cell r="C63" t="str">
            <v>Nos.</v>
          </cell>
          <cell r="D63">
            <v>1791</v>
          </cell>
        </row>
        <row r="64">
          <cell r="A64" t="str">
            <v>C17</v>
          </cell>
          <cell r="B64" t="str">
            <v>Construction of Sub-Surface drain with perforated pipe of 100mm internal diameter of metal/asbesos cement/cement concrete/PVC, closely jointed, perforations ranging from 3 mm to 6 mm depending upon size of material surrounding the pipe, with 150 mm beddin</v>
          </cell>
          <cell r="C64" t="str">
            <v>Rm</v>
          </cell>
          <cell r="D64">
            <v>495</v>
          </cell>
        </row>
        <row r="65">
          <cell r="A65" t="str">
            <v>C18</v>
          </cell>
          <cell r="B65" t="str">
            <v>Earth work in excavation for foundation of structures in ordinary soil as per drawings and technical specifications, including setting out, construction of shoring and bracing, removal of stumps and other deleterious matter, dressing of sides and bottom a</v>
          </cell>
        </row>
        <row r="66">
          <cell r="A66" t="str">
            <v>C18(i)</v>
          </cell>
          <cell r="B66" t="str">
            <v>(i) Depth upto 3m</v>
          </cell>
          <cell r="C66" t="str">
            <v>cum</v>
          </cell>
          <cell r="D66">
            <v>46</v>
          </cell>
        </row>
        <row r="67">
          <cell r="A67" t="str">
            <v>C18(ii)</v>
          </cell>
          <cell r="B67" t="str">
            <v>(ii) 3 m to 6 m depth</v>
          </cell>
          <cell r="C67" t="str">
            <v>cum</v>
          </cell>
          <cell r="D67">
            <v>52</v>
          </cell>
        </row>
        <row r="68">
          <cell r="A68" t="str">
            <v>C18(iii)</v>
          </cell>
          <cell r="B68" t="str">
            <v>(ii) above 6 m depth</v>
          </cell>
          <cell r="C68" t="str">
            <v>cum</v>
          </cell>
          <cell r="D68">
            <v>62</v>
          </cell>
        </row>
        <row r="69">
          <cell r="A69" t="str">
            <v>C19</v>
          </cell>
          <cell r="B69" t="str">
            <v>Earth work in excavation for foundation of structures in ordinary rock as per drawings and technical specifications, including setting out, construction of shoring and bracing, removal of stumps and other deleterious matter, dressing of sides and bottom a</v>
          </cell>
          <cell r="C69" t="str">
            <v>cum</v>
          </cell>
          <cell r="D69">
            <v>59</v>
          </cell>
        </row>
        <row r="70">
          <cell r="A70" t="str">
            <v>C20</v>
          </cell>
          <cell r="B70" t="str">
            <v>Filling Annular space around footing in Rock By PCC M15</v>
          </cell>
          <cell r="C70" t="str">
            <v>cum</v>
          </cell>
          <cell r="D70">
            <v>4090</v>
          </cell>
        </row>
        <row r="71">
          <cell r="A71" t="str">
            <v>C21</v>
          </cell>
          <cell r="B71" t="str">
            <v>Sand filling in foundation trenches as per drawings and technical specification</v>
          </cell>
          <cell r="C71" t="str">
            <v>cum</v>
          </cell>
          <cell r="D71">
            <v>423</v>
          </cell>
        </row>
        <row r="72">
          <cell r="A72" t="str">
            <v>D1</v>
          </cell>
          <cell r="B72" t="str">
            <v>Construction of granular sub-base by providing close graded material, mixing in a mechanical mix plant at OMC, carriage of mixed material to work site, spreading in uniform layers with motor grader on prepared surface and compacting with vibratory power r</v>
          </cell>
          <cell r="C72" t="str">
            <v>cum</v>
          </cell>
          <cell r="D72">
            <v>2107</v>
          </cell>
        </row>
        <row r="73">
          <cell r="A73" t="str">
            <v>D2</v>
          </cell>
          <cell r="B73" t="str">
            <v xml:space="preserve">Construction of granular sub-base by providing coarse graded material spreading in uniform layer with motor grader on prepared surface, mixing in place method with rotavator at OMC and compacting with vibratory power roller to achieve the desired density </v>
          </cell>
          <cell r="C73" t="str">
            <v>cum</v>
          </cell>
          <cell r="D73">
            <v>2243</v>
          </cell>
        </row>
        <row r="74">
          <cell r="A74" t="str">
            <v>D3</v>
          </cell>
          <cell r="B74" t="str">
            <v>Providing, laying, spreading  and compacting graded stone aggregate to wet mix macadam specification including premixing the material with water at OMC in mechanical mix plant carriage of mixed material by tipper at site, laying in uniform layers with pav</v>
          </cell>
          <cell r="C74" t="str">
            <v>cum</v>
          </cell>
          <cell r="D74">
            <v>2311</v>
          </cell>
        </row>
        <row r="75">
          <cell r="A75" t="str">
            <v>D4</v>
          </cell>
          <cell r="B75" t="str">
            <v>Construction of median and island above road level with approved material brought from borrow pits, spread, sloped and compacted.</v>
          </cell>
          <cell r="C75" t="str">
            <v>cum</v>
          </cell>
          <cell r="D75">
            <v>153</v>
          </cell>
        </row>
        <row r="76">
          <cell r="A76" t="str">
            <v>D5</v>
          </cell>
          <cell r="B76" t="str">
            <v>Construction of median and island above road level with agriculture soil brought from approved borrow pits, spread, sloped and compacted.</v>
          </cell>
          <cell r="C76" t="str">
            <v>cum</v>
          </cell>
          <cell r="D76">
            <v>154</v>
          </cell>
        </row>
        <row r="77">
          <cell r="A77" t="str">
            <v>D6</v>
          </cell>
          <cell r="B77" t="str">
            <v>Construction of cement concrete kerb with dimensions as specified in the drawings in M 20 grade PCC on M 15 grade foundation 150mm thick, foundation having 50 mm projection beyond kerb stone, laid with kerb casting machine, foundation laying manually.</v>
          </cell>
          <cell r="C77" t="str">
            <v>Rm</v>
          </cell>
          <cell r="D77">
            <v>347</v>
          </cell>
        </row>
        <row r="78">
          <cell r="A78" t="str">
            <v>D7</v>
          </cell>
          <cell r="B78" t="str">
            <v>Construction of footpath/ separator by providing a 150mm compacted granular sub-base as per Clause 401 and 25mm thick cement concrete grade M 15, overlaid with precast concrete tiles in cement mortar 1:3 including provision of all drainage arrangements bu</v>
          </cell>
          <cell r="C78" t="str">
            <v>sqm</v>
          </cell>
          <cell r="D78">
            <v>961</v>
          </cell>
        </row>
        <row r="79">
          <cell r="A79" t="str">
            <v>D8</v>
          </cell>
          <cell r="B79" t="str">
            <v>Construction of inverted choke by providing, laying, spreading and compacting screening B type/ coarse sand of specified grade in uniform layer on a prepared surface with motor grader and compacting with power roller etc</v>
          </cell>
          <cell r="C79" t="str">
            <v>cum</v>
          </cell>
          <cell r="D79">
            <v>420</v>
          </cell>
        </row>
        <row r="80">
          <cell r="A80" t="str">
            <v>D9</v>
          </cell>
          <cell r="B80" t="str">
            <v xml:space="preserve">Providing, laying, spreading  and compacting jhama bricks to brick bound macadam specification including premixing the material with water at OMC in mechanical mix plant carriage of mixed material by tipper at site, laying in uniform layers with paver in </v>
          </cell>
          <cell r="C80" t="str">
            <v>cum</v>
          </cell>
          <cell r="D80">
            <v>1448</v>
          </cell>
        </row>
        <row r="81">
          <cell r="A81" t="str">
            <v>D10</v>
          </cell>
          <cell r="B81" t="str">
            <v>Providing, laying, spreading  soil on a prepared subgrade, pulverising, adding the desired quantity of cement to the spread soil, mixing in place with rotavator, grading with the motor grader and and compacting with road roller at OMC to achieve the desir</v>
          </cell>
          <cell r="C81" t="str">
            <v>cum</v>
          </cell>
          <cell r="D81">
            <v>547</v>
          </cell>
        </row>
        <row r="82">
          <cell r="A82" t="str">
            <v>E1</v>
          </cell>
          <cell r="B82" t="str">
            <v>Providing and applying primer coat with bitumen emulsion on prepared surface of granular base including cleaning of road surface and spraying primer at the rate of 0.6 kg per sqm using mechanical means.</v>
          </cell>
          <cell r="C82" t="str">
            <v>sqm</v>
          </cell>
          <cell r="D82">
            <v>23</v>
          </cell>
        </row>
        <row r="83">
          <cell r="A83" t="str">
            <v>E2</v>
          </cell>
          <cell r="B83" t="str">
            <v>Providing and applying tack coat with bitumen emulsion using emulsion pressure distributor at the rate of 0.2 kg per sqm on the prepared bituminous/ granular surface cleaned with mechanical broom.</v>
          </cell>
          <cell r="C83" t="str">
            <v>sqm</v>
          </cell>
          <cell r="D83">
            <v>9</v>
          </cell>
        </row>
        <row r="84">
          <cell r="A84" t="str">
            <v>E3</v>
          </cell>
          <cell r="B84" t="str">
            <v>Providing and laying bituminous macadam with 100- 120 TPH hot mix plant producing an average output of 75 ton per hour using crushed aggregates of specified grading premixed with bituminous binder, transported to site, laid over a previously prepared surf</v>
          </cell>
          <cell r="C84" t="str">
            <v>cum</v>
          </cell>
          <cell r="D84">
            <v>6319</v>
          </cell>
        </row>
        <row r="85">
          <cell r="A85" t="str">
            <v>E4</v>
          </cell>
          <cell r="B85" t="str">
            <v>Providing and laying dense bituminous macadam with 100- 120 TPH batch type HMP producing an average output of 75 ton per hour using crushed aggregates of specified grading premixed with bituminous binder @ 4.25 percent by weight of total mix and filler, t</v>
          </cell>
          <cell r="C85" t="str">
            <v>cum</v>
          </cell>
          <cell r="D85">
            <v>6984</v>
          </cell>
        </row>
        <row r="86">
          <cell r="A86" t="str">
            <v>E5</v>
          </cell>
          <cell r="B86" t="str">
            <v>Providing and laying bituminous concrete with 100- 120 TPH batch type HMP producing an average output of 75 ton per hour using crushed aggregates of specified grading premixed with bituminous binder @ 5 percent by weight of total mix and filler, transport</v>
          </cell>
          <cell r="C86" t="str">
            <v>cum</v>
          </cell>
          <cell r="D86">
            <v>7844</v>
          </cell>
        </row>
        <row r="87">
          <cell r="A87" t="str">
            <v>E6</v>
          </cell>
          <cell r="B87" t="str">
            <v>Providing, laying and rolling of open graded premix surfacing of 20mm thickness composed of 13.2 mm to 5.6 mm aggregates using penetration grade bitumen to the required line, grade and level to serve as wearing course on a previously prepared base, includ</v>
          </cell>
          <cell r="C87" t="str">
            <v>sqm</v>
          </cell>
          <cell r="D87">
            <v>135</v>
          </cell>
        </row>
        <row r="88">
          <cell r="A88" t="str">
            <v>E7</v>
          </cell>
          <cell r="B88" t="str">
            <v>Providing and laying seal coat sealing the voids in a bituminous surface to the specified levels, grade and crossfall using Type B seal coat.</v>
          </cell>
          <cell r="C88" t="str">
            <v>sqm</v>
          </cell>
          <cell r="D88">
            <v>47</v>
          </cell>
        </row>
        <row r="89">
          <cell r="A89" t="str">
            <v>E8</v>
          </cell>
          <cell r="B89" t="str">
            <v>Providing and laying 3 mm thick slurry seal consisting of a mixture of fine aggregates, portland cement filler, bitumen emulsion and water on a road surface including cleaning of surface, mixing of slurry seal in a suitable mobile plant, laying and compac</v>
          </cell>
          <cell r="C89" t="str">
            <v>sqm</v>
          </cell>
          <cell r="D89">
            <v>35</v>
          </cell>
        </row>
        <row r="90">
          <cell r="A90" t="str">
            <v>E9</v>
          </cell>
          <cell r="B90" t="str">
            <v>Providing and laying 12 mm thick mastic asphalt wearing course on top of deck slab excluding prime coat with paving grade bitumen meeting the requirements given in Table 500-29, prepared by using mastic cooker and laid to required level and slope after cl</v>
          </cell>
          <cell r="C90" t="str">
            <v>sqm</v>
          </cell>
          <cell r="D90">
            <v>231</v>
          </cell>
        </row>
        <row r="91">
          <cell r="A91" t="str">
            <v>E10</v>
          </cell>
          <cell r="B91" t="str">
            <v>Providing and laying Premix carpet surfacing with sand seal coat Type B including tack coat as renewal course complete as per  Technical Specification Clauses 512 and 3004.</v>
          </cell>
          <cell r="C91" t="str">
            <v>sqm</v>
          </cell>
          <cell r="D91">
            <v>191</v>
          </cell>
        </row>
        <row r="92">
          <cell r="A92" t="str">
            <v>F1</v>
          </cell>
          <cell r="B92" t="str">
            <v xml:space="preserve">Construction of dry lean cement concrete sub-base over a prepared subgrade with coarse and fine aggregate conforming to IS:383, the size of coarse aggregate not exceeding 25mm, aggregate cement ratio not to exceed 15:1, aggregate gradation after blending </v>
          </cell>
          <cell r="C92" t="str">
            <v>cum</v>
          </cell>
          <cell r="D92">
            <v>2860</v>
          </cell>
        </row>
        <row r="93">
          <cell r="A93" t="str">
            <v>F2</v>
          </cell>
          <cell r="B93" t="str">
            <v>Construction of un-reinforced, dowel jointed, plain cement concrete pavement over a prepared sub-base with 43 grade cement @ 400 kg per cum, coarse and fine aggregate conforming to IS:383, maximum size of coarse aggregate not exceeding 25mm, mixed in a ba</v>
          </cell>
          <cell r="C93" t="str">
            <v>cum</v>
          </cell>
          <cell r="D93">
            <v>5175</v>
          </cell>
        </row>
        <row r="94">
          <cell r="A94" t="str">
            <v>G1</v>
          </cell>
          <cell r="B94" t="str">
            <v>Providing and laying paving fabric with physical requirements as per table 704-2 over a tack coat of paving grade Bitumen 80-100 penetration, laid at the rate of 1 kg per sqm over thoroughly cleaned and repaired surface to provide a water resistant membra</v>
          </cell>
          <cell r="C94" t="str">
            <v>sqm</v>
          </cell>
          <cell r="D94">
            <v>82</v>
          </cell>
        </row>
        <row r="95">
          <cell r="A95" t="str">
            <v>H1</v>
          </cell>
          <cell r="B95" t="str">
            <v xml:space="preserve">Providing and fixing of retro-reflectorised cautionary, mandatory and information sign as per IRC:67 made of high intensity grade sheeting, 1.5 mm thick supported on a mild steel angle iron post 75 mm x 75 mm x 6 mm firmly fixed to the ground by means of </v>
          </cell>
        </row>
        <row r="96">
          <cell r="A96" t="str">
            <v>H1(i)</v>
          </cell>
          <cell r="B96" t="str">
            <v>90 cm equilateral triangle</v>
          </cell>
          <cell r="C96" t="str">
            <v>each</v>
          </cell>
          <cell r="D96">
            <v>5463</v>
          </cell>
        </row>
        <row r="97">
          <cell r="A97" t="str">
            <v>H1(ii)</v>
          </cell>
          <cell r="B97" t="str">
            <v>60 cm circular</v>
          </cell>
          <cell r="C97" t="str">
            <v>each</v>
          </cell>
          <cell r="D97">
            <v>4667</v>
          </cell>
        </row>
        <row r="98">
          <cell r="A98" t="str">
            <v>H1(iii)</v>
          </cell>
          <cell r="B98" t="str">
            <v>80 cm x 60 cm rectangular</v>
          </cell>
          <cell r="C98" t="str">
            <v>each</v>
          </cell>
          <cell r="D98">
            <v>7008</v>
          </cell>
        </row>
        <row r="99">
          <cell r="A99" t="str">
            <v>H1(iv)</v>
          </cell>
          <cell r="B99" t="str">
            <v>90 cm Octagon</v>
          </cell>
          <cell r="C99" t="str">
            <v>each</v>
          </cell>
          <cell r="D99">
            <v>9289</v>
          </cell>
        </row>
        <row r="100">
          <cell r="A100" t="str">
            <v>H2</v>
          </cell>
          <cell r="B100" t="str">
            <v xml:space="preserve">Providing and erecting direction and place identification retro-reflectorised sign as per IRC:67 made of high intensity grade sheeting fixed over aluminum sheeting, 2 mm thick supported on a mild steel angle iron post 75 mm x 75 mm x 6 mm firmly fixed to </v>
          </cell>
          <cell r="C100" t="str">
            <v>sqm</v>
          </cell>
        </row>
        <row r="101">
          <cell r="A101" t="str">
            <v>H2(i)</v>
          </cell>
          <cell r="B101" t="str">
            <v>1200 mm x 1800 mm</v>
          </cell>
          <cell r="C101" t="str">
            <v>each</v>
          </cell>
          <cell r="D101">
            <v>28144</v>
          </cell>
        </row>
        <row r="102">
          <cell r="A102" t="str">
            <v>H2(ii)</v>
          </cell>
          <cell r="B102" t="str">
            <v>1500 mm x 2400 mm</v>
          </cell>
          <cell r="C102" t="str">
            <v>each</v>
          </cell>
          <cell r="D102">
            <v>45272</v>
          </cell>
        </row>
        <row r="103">
          <cell r="A103" t="str">
            <v>H2(iii)</v>
          </cell>
          <cell r="B103" t="str">
            <v>1800 mm x 3600 mm</v>
          </cell>
          <cell r="C103" t="str">
            <v>each</v>
          </cell>
          <cell r="D103">
            <v>79527</v>
          </cell>
        </row>
        <row r="104">
          <cell r="A104" t="str">
            <v>H3</v>
          </cell>
          <cell r="B104" t="str">
            <v>Providing and erecting overhead signs with a corrosion resistant 2mm thick aluminum alloy sheet with high intensity grade retro-reflective sheeting of encapsulated lens type with vertical and lateral clearance given in Clause 802.2 and 802.3 and installed</v>
          </cell>
          <cell r="C104" t="str">
            <v>each</v>
          </cell>
          <cell r="D104">
            <v>616070</v>
          </cell>
        </row>
        <row r="105">
          <cell r="A105" t="str">
            <v>H4</v>
          </cell>
          <cell r="B105" t="str">
            <v>Painting lines, dashes, arrows etc on roads in two coats on new work with ready mixed road marking paint conforming to IS:164 on bituminous surface, including cleaning the surface of all dirt, dust and other foreign matter, demarcation at site and traffic</v>
          </cell>
          <cell r="C105" t="str">
            <v>sqm</v>
          </cell>
          <cell r="D105">
            <v>87</v>
          </cell>
        </row>
        <row r="106">
          <cell r="A106" t="str">
            <v>H5</v>
          </cell>
          <cell r="B106" t="str">
            <v>Providing and laying of hot applied thermoplastic compound 2.5mm thick including reflectorising glass beads @ 250 gms per sqm area, thickness of 2.5mm is exclusive of surface applied glass beads as per IRC:35 to have leveled, uniform and free from streaks</v>
          </cell>
          <cell r="C106" t="str">
            <v>sqm</v>
          </cell>
          <cell r="D106">
            <v>1317</v>
          </cell>
        </row>
        <row r="107">
          <cell r="A107" t="str">
            <v>H6</v>
          </cell>
          <cell r="B107" t="str">
            <v>Reinforced cement concrete M 20 grade kilometer stone of standard size as per IRC: 8-1980, fixing in position including painting and printing etc.</v>
          </cell>
        </row>
        <row r="108">
          <cell r="A108" t="str">
            <v>H6(i)</v>
          </cell>
          <cell r="B108" t="str">
            <v>5 th Kilometer Stone (precast)</v>
          </cell>
          <cell r="C108" t="str">
            <v>each</v>
          </cell>
          <cell r="D108">
            <v>2627</v>
          </cell>
        </row>
        <row r="109">
          <cell r="A109" t="str">
            <v>H6(ii)</v>
          </cell>
          <cell r="B109" t="str">
            <v>Ordinary Kilometer Stone (precast)</v>
          </cell>
          <cell r="C109" t="str">
            <v>each</v>
          </cell>
          <cell r="D109">
            <v>1595</v>
          </cell>
        </row>
        <row r="110">
          <cell r="A110" t="str">
            <v>H6(iii)</v>
          </cell>
          <cell r="B110" t="str">
            <v>Hectometer Stone (precast)</v>
          </cell>
          <cell r="C110" t="str">
            <v>each</v>
          </cell>
          <cell r="D110">
            <v>427</v>
          </cell>
        </row>
        <row r="111">
          <cell r="A111" t="str">
            <v>H7</v>
          </cell>
          <cell r="B111" t="str">
            <v>Reinforced cement concrete M 20 grade boundary stone of standard size as per IRC: 25-1967, fixed in position including finishing and lettering but excluding painting.</v>
          </cell>
          <cell r="C111" t="str">
            <v>each</v>
          </cell>
          <cell r="D111">
            <v>281</v>
          </cell>
        </row>
        <row r="112">
          <cell r="A112" t="str">
            <v>H8</v>
          </cell>
          <cell r="B112" t="str">
            <v>Providing and fixing and erecting 25 mm square steel bar railing duly painted on medium weight steel angle (ISA series) 50 x 50x 5, 1.2 m high above ground, 1.5 m centre to centre as per approved drawings.</v>
          </cell>
          <cell r="C112" t="str">
            <v>Rm</v>
          </cell>
          <cell r="D112">
            <v>5174</v>
          </cell>
        </row>
        <row r="113">
          <cell r="A113" t="str">
            <v>H9</v>
          </cell>
          <cell r="B113" t="str">
            <v>Providing and erecting a W metal beam crash barrier comprising of 3 mm thick corrugated sheet metal beam rail, 70cm above road/ ground level, fixed on ISMC series channel vertical post, 150x 75x 5 mm spaced 2 m c/c, 1.8m high, 1.1m below ground/ road leve</v>
          </cell>
          <cell r="C113" t="str">
            <v>Rm</v>
          </cell>
          <cell r="D113">
            <v>2002</v>
          </cell>
        </row>
        <row r="114">
          <cell r="A114" t="str">
            <v>H10</v>
          </cell>
          <cell r="B114" t="str">
            <v>Providing and laying of a reinforced cement concrete pipe duct, 300 mm dia, across the road (new construction), extending from drain to drain in cuts and toe of slope to toe of slope in fills, constructing head walls at both ends, providing a minimum fill</v>
          </cell>
          <cell r="C114" t="str">
            <v>Rm</v>
          </cell>
          <cell r="D114">
            <v>8437</v>
          </cell>
        </row>
        <row r="115">
          <cell r="A115" t="str">
            <v>H11</v>
          </cell>
          <cell r="B115" t="str">
            <v>Supplying and installation of indicators, hazard markers 80-100cm high above ground level, epoxy powder coated on all open surface, fitted with 2mm retro-reflectorised high intensity aluminum sheeting at the top framed in 25x 25x 3 mm MS angle and provide</v>
          </cell>
        </row>
        <row r="116">
          <cell r="A116" t="str">
            <v>H11(i)</v>
          </cell>
          <cell r="B116" t="str">
            <v>Triangular Red Reflector</v>
          </cell>
          <cell r="C116" t="str">
            <v>each</v>
          </cell>
          <cell r="D116">
            <v>538</v>
          </cell>
        </row>
        <row r="117">
          <cell r="A117" t="str">
            <v>H11(ii)</v>
          </cell>
          <cell r="B117" t="str">
            <v>Hazard Marker</v>
          </cell>
          <cell r="C117" t="str">
            <v>each</v>
          </cell>
          <cell r="D117">
            <v>1666</v>
          </cell>
        </row>
        <row r="118">
          <cell r="A118" t="str">
            <v>H11(iii)</v>
          </cell>
          <cell r="B118" t="str">
            <v>Roadway Indicator</v>
          </cell>
          <cell r="C118" t="str">
            <v>each</v>
          </cell>
          <cell r="D118">
            <v>1191</v>
          </cell>
        </row>
        <row r="119">
          <cell r="A119" t="str">
            <v>H12</v>
          </cell>
          <cell r="B119" t="str">
            <v xml:space="preserve">Providing and fixing of road stud 100x 100mm, die cast in aluminum, resistant to corrosive effect of salt and grit, fitted with lens reflectors, installed in asphaltic surface by drilling hole 30mm upto a depth of 60mm and bedded in a suitable bituminous </v>
          </cell>
          <cell r="C119" t="str">
            <v>each</v>
          </cell>
          <cell r="D119">
            <v>394</v>
          </cell>
        </row>
        <row r="120">
          <cell r="A120" t="str">
            <v>H13</v>
          </cell>
          <cell r="B120" t="str">
            <v>Painting two coats after filling the surface with synthetic enamel paint in all shades on new plastered concrete surfaces.</v>
          </cell>
          <cell r="C120" t="str">
            <v>sqm</v>
          </cell>
          <cell r="D120">
            <v>58</v>
          </cell>
        </row>
        <row r="121">
          <cell r="A121" t="str">
            <v>H14</v>
          </cell>
          <cell r="B121" t="str">
            <v>Painting new letters and figures of any shade with synthetic enamel paint black or any other approved colour to give an even shade.</v>
          </cell>
          <cell r="C121" t="str">
            <v>per cm height per letter</v>
          </cell>
          <cell r="D121">
            <v>4</v>
          </cell>
        </row>
        <row r="122">
          <cell r="A122" t="str">
            <v>H15</v>
          </cell>
          <cell r="B122" t="str">
            <v>Provision of reinforced cement concrete crash barrier at the edges of the road, approaches to bridge structures and medians, constructed with M 40 grade concrete with  expansion joints filled with pre-moulded asphalt filler board, keyed to the structure o</v>
          </cell>
          <cell r="C122" t="str">
            <v>cum</v>
          </cell>
          <cell r="D122">
            <v>6972</v>
          </cell>
        </row>
        <row r="123">
          <cell r="A123" t="str">
            <v>I1</v>
          </cell>
          <cell r="B123" t="str">
            <v>Pile load test on single vertical pile in accordance with IS:2911 (Part-IV)</v>
          </cell>
        </row>
        <row r="124">
          <cell r="A124" t="str">
            <v>I1(i)</v>
          </cell>
          <cell r="B124" t="str">
            <v>a) Cyclic Initial load test</v>
          </cell>
          <cell r="C124" t="str">
            <v>each</v>
          </cell>
          <cell r="D124">
            <v>200000</v>
          </cell>
        </row>
        <row r="125">
          <cell r="A125" t="str">
            <v>I1(ii)</v>
          </cell>
          <cell r="B125" t="str">
            <v>b) Pile Dynamic Analyzer (PDA) Integrity load test</v>
          </cell>
          <cell r="C125" t="str">
            <v>each</v>
          </cell>
          <cell r="D125">
            <v>75000</v>
          </cell>
        </row>
        <row r="126">
          <cell r="A126" t="str">
            <v>I2</v>
          </cell>
          <cell r="B126" t="str">
            <v>Bored cast in situ M 35 grade RCC pile excluding reinforcement complete as per drawing and technical specifications and removal of excavated earth with all lifts and lead upto 1000 m</v>
          </cell>
        </row>
        <row r="127">
          <cell r="A127" t="str">
            <v>I2(i)</v>
          </cell>
          <cell r="B127" t="str">
            <v>Pile diameter = 1200 mm</v>
          </cell>
          <cell r="C127" t="str">
            <v>Rm</v>
          </cell>
          <cell r="D127">
            <v>13734</v>
          </cell>
        </row>
        <row r="128">
          <cell r="A128" t="str">
            <v>I2(ii)</v>
          </cell>
          <cell r="B128" t="str">
            <v>Pile diameter = 1500 mm</v>
          </cell>
          <cell r="C128" t="str">
            <v>Rm</v>
          </cell>
          <cell r="D128">
            <v>19258</v>
          </cell>
        </row>
        <row r="129">
          <cell r="A129" t="str">
            <v>I3</v>
          </cell>
          <cell r="B129" t="str">
            <v>Cement concrete for reinforced concrete in pile cap (RCC M 35 grade) complete as per drawing and Technical Specifications</v>
          </cell>
          <cell r="C129" t="str">
            <v>cum</v>
          </cell>
          <cell r="D129">
            <v>5287</v>
          </cell>
        </row>
        <row r="130">
          <cell r="A130" t="str">
            <v>J1</v>
          </cell>
          <cell r="B130" t="str">
            <v>Providing steel liner 10mm thick for curbs and 6 mm thick for steining of wells including fabricating and setting out as per detailed drawing</v>
          </cell>
          <cell r="C130" t="str">
            <v>MT</v>
          </cell>
          <cell r="D130">
            <v>48580</v>
          </cell>
        </row>
        <row r="131">
          <cell r="A131" t="str">
            <v>J2</v>
          </cell>
          <cell r="B131" t="str">
            <v xml:space="preserve">Providing and Constructing Temporary Island 16 m diameter for Construction of Well foundation for 8 m dia well assuming depth of water 1m and height of island to be 1.25 m </v>
          </cell>
          <cell r="C131" t="str">
            <v>No</v>
          </cell>
          <cell r="D131">
            <v>18835.915560000001</v>
          </cell>
        </row>
        <row r="132">
          <cell r="A132" t="str">
            <v>J3</v>
          </cell>
          <cell r="B132" t="str">
            <v>Providing and Laying Cutting Edge of Mild Steel weighing 72 kg per metre for Well Foundation complete as per Drawing and Technical Specification.</v>
          </cell>
          <cell r="C132" t="str">
            <v>MT</v>
          </cell>
          <cell r="D132">
            <v>57615</v>
          </cell>
        </row>
        <row r="133">
          <cell r="A133" t="str">
            <v>J4</v>
          </cell>
          <cell r="B133" t="str">
            <v>Plain/Reinforced Cement Concrete, in Well Foundation complete as per Drawing and Technical Specification.</v>
          </cell>
        </row>
        <row r="134">
          <cell r="A134" t="str">
            <v>J4(i)</v>
          </cell>
          <cell r="B134" t="str">
            <v>(a) Well curb - RCC M 30 grade</v>
          </cell>
          <cell r="C134" t="str">
            <v>cum</v>
          </cell>
          <cell r="D134">
            <v>6162</v>
          </cell>
        </row>
        <row r="135">
          <cell r="A135" t="str">
            <v>J4(ii)</v>
          </cell>
          <cell r="B135" t="str">
            <v>(b) Well steining- PCC M 30 grade</v>
          </cell>
          <cell r="C135" t="str">
            <v>cum</v>
          </cell>
          <cell r="D135">
            <v>5567</v>
          </cell>
        </row>
        <row r="136">
          <cell r="A136" t="str">
            <v>J4(iii)</v>
          </cell>
          <cell r="B136" t="str">
            <v xml:space="preserve">(c) Bottom Plug- PCC M 30 grade </v>
          </cell>
          <cell r="C136" t="str">
            <v>cum</v>
          </cell>
          <cell r="D136">
            <v>5499</v>
          </cell>
        </row>
        <row r="137">
          <cell r="A137" t="str">
            <v>J4(iv)</v>
          </cell>
          <cell r="B137" t="str">
            <v xml:space="preserve">(d) Intermediate Plug- PCC M 20 grade </v>
          </cell>
          <cell r="C137" t="str">
            <v>cum</v>
          </cell>
          <cell r="D137">
            <v>4887</v>
          </cell>
        </row>
        <row r="138">
          <cell r="A138" t="str">
            <v>J4(v)</v>
          </cell>
          <cell r="B138" t="str">
            <v xml:space="preserve">(e) Top Plug- PCC M 15 grade </v>
          </cell>
          <cell r="C138" t="str">
            <v>cum</v>
          </cell>
          <cell r="D138">
            <v>4096</v>
          </cell>
        </row>
        <row r="139">
          <cell r="A139" t="str">
            <v>J4(vi)</v>
          </cell>
          <cell r="B139" t="str">
            <v>(f) Well cap- RCC M 30 grade</v>
          </cell>
          <cell r="C139" t="str">
            <v>cum</v>
          </cell>
          <cell r="D139">
            <v>5159</v>
          </cell>
        </row>
        <row r="140">
          <cell r="A140" t="str">
            <v>J5</v>
          </cell>
          <cell r="B140" t="str">
            <v>Sinking of 7 m external diameter well (other than pneumatic method of sinking) through sandy soil complete as per drawing and technical specifications. Depth of sinking is reckoned from bed level.</v>
          </cell>
        </row>
        <row r="141">
          <cell r="A141" t="str">
            <v>J5(i)</v>
          </cell>
          <cell r="B141" t="str">
            <v>(a) Depth below bed level upto 3.0 m</v>
          </cell>
          <cell r="C141" t="str">
            <v>Rm</v>
          </cell>
          <cell r="D141">
            <v>6326</v>
          </cell>
        </row>
        <row r="142">
          <cell r="A142" t="str">
            <v>J5(ii)</v>
          </cell>
          <cell r="B142" t="str">
            <v>(b) Beyond 3 m upto 10 m depth</v>
          </cell>
          <cell r="C142" t="str">
            <v>Rm</v>
          </cell>
          <cell r="D142">
            <v>8680</v>
          </cell>
        </row>
        <row r="143">
          <cell r="A143" t="str">
            <v>J5(iii)</v>
          </cell>
          <cell r="B143" t="str">
            <v>(c) Beyond 10 m upto 20 m depth</v>
          </cell>
          <cell r="C143" t="str">
            <v>Rm</v>
          </cell>
          <cell r="D143">
            <v>11465</v>
          </cell>
        </row>
        <row r="144">
          <cell r="A144" t="str">
            <v>J6</v>
          </cell>
          <cell r="B144" t="str">
            <v>Sinking of 7 m external diameter well (other than pneumatic method of sinking) through clayey soil complete as per drawing and technical specifications. Depth of sinking is reckoned from bed level.</v>
          </cell>
        </row>
        <row r="145">
          <cell r="A145" t="str">
            <v>J6(i)</v>
          </cell>
          <cell r="B145" t="str">
            <v>(a) Depth below bed level upto 3.0 m</v>
          </cell>
          <cell r="C145" t="str">
            <v>Rm</v>
          </cell>
          <cell r="D145">
            <v>8680</v>
          </cell>
        </row>
        <row r="146">
          <cell r="A146" t="str">
            <v>J6(ii)</v>
          </cell>
          <cell r="B146" t="str">
            <v>(b) Beyond 3 m upto 10 m depth</v>
          </cell>
          <cell r="C146" t="str">
            <v>Rm</v>
          </cell>
          <cell r="D146">
            <v>12882</v>
          </cell>
        </row>
        <row r="147">
          <cell r="A147" t="str">
            <v>J6(iii)</v>
          </cell>
          <cell r="B147" t="str">
            <v>(c) Beyond 10 m upto 20 m depth</v>
          </cell>
          <cell r="C147" t="str">
            <v>Rm</v>
          </cell>
          <cell r="D147">
            <v>17864</v>
          </cell>
        </row>
        <row r="148">
          <cell r="A148" t="str">
            <v>J7</v>
          </cell>
          <cell r="B148" t="str">
            <v>Sinking of 7 m external diameter well (other than pneumatic method of sinking) through soft rock complete as per drawing and technical specifications. Depth of soft rock upto 3m.</v>
          </cell>
          <cell r="C148" t="str">
            <v>Rm</v>
          </cell>
          <cell r="D148">
            <v>12156</v>
          </cell>
        </row>
        <row r="149">
          <cell r="A149" t="str">
            <v>J8</v>
          </cell>
          <cell r="B149" t="str">
            <v>Sinking of 10.0 m external diameter well (other than pneumatic method of sinking) through sandy soil complete as per drawing and technical specifications. Depth of sinking is reckoned from bed level.</v>
          </cell>
        </row>
        <row r="150">
          <cell r="A150" t="str">
            <v>J8(i)</v>
          </cell>
          <cell r="B150" t="str">
            <v>(a) Depth below bed level upto 3.0 m</v>
          </cell>
          <cell r="C150" t="str">
            <v>Rm</v>
          </cell>
          <cell r="D150">
            <v>9638</v>
          </cell>
        </row>
        <row r="151">
          <cell r="A151" t="str">
            <v>J8(ii)</v>
          </cell>
          <cell r="B151" t="str">
            <v>(b) Beyond 3 m upto 10 m depth</v>
          </cell>
          <cell r="C151" t="str">
            <v>Rm</v>
          </cell>
          <cell r="D151">
            <v>11152</v>
          </cell>
        </row>
        <row r="152">
          <cell r="A152" t="str">
            <v>J8(iii)</v>
          </cell>
          <cell r="B152" t="str">
            <v>(c) Beyond 10 m upto 20 m depth</v>
          </cell>
          <cell r="C152" t="str">
            <v>Rm</v>
          </cell>
          <cell r="D152">
            <v>14728</v>
          </cell>
        </row>
        <row r="153">
          <cell r="A153" t="str">
            <v>J9</v>
          </cell>
          <cell r="B153" t="str">
            <v>Sinking of 10.0 m external diameter well (other than pneumatic method of sinking) through clayey soil complete as per drawing and technical specifications. Depth of sinking is reckoned from bed level.</v>
          </cell>
        </row>
        <row r="154">
          <cell r="A154" t="str">
            <v>J9(i)</v>
          </cell>
          <cell r="B154" t="str">
            <v>(a) Depth below bed level upto 3.0 m</v>
          </cell>
          <cell r="C154" t="str">
            <v>Rm</v>
          </cell>
          <cell r="D154">
            <v>11787</v>
          </cell>
        </row>
        <row r="155">
          <cell r="A155" t="str">
            <v>J9(ii)</v>
          </cell>
          <cell r="B155" t="str">
            <v>(b) Beyond 3 m upto 10 m depth</v>
          </cell>
          <cell r="C155" t="str">
            <v>Rm</v>
          </cell>
          <cell r="D155">
            <v>13446</v>
          </cell>
        </row>
        <row r="156">
          <cell r="A156" t="str">
            <v>J9(iii)</v>
          </cell>
          <cell r="B156" t="str">
            <v>(c) Beyond 10 m upto 20 m depth</v>
          </cell>
          <cell r="C156" t="str">
            <v>Rm</v>
          </cell>
          <cell r="D156">
            <v>18645</v>
          </cell>
        </row>
        <row r="157">
          <cell r="A157" t="str">
            <v>J10</v>
          </cell>
          <cell r="B157" t="str">
            <v>Sinking of 10.0 m external diameter well ( other than pneumatic method of sinking ) through soft rock complete as per drawing and technical specifications. Depth in soft rock strata upto 3m.</v>
          </cell>
          <cell r="C157" t="str">
            <v>Rm</v>
          </cell>
          <cell r="D157">
            <v>17904</v>
          </cell>
        </row>
        <row r="158">
          <cell r="A158" t="str">
            <v>J11</v>
          </cell>
          <cell r="B158" t="str">
            <v>Sand filling in wells complete as per drawing and technical specifications.</v>
          </cell>
          <cell r="C158" t="str">
            <v>cum</v>
          </cell>
          <cell r="D158">
            <v>423</v>
          </cell>
        </row>
        <row r="159">
          <cell r="A159" t="str">
            <v>K1</v>
          </cell>
          <cell r="B159" t="str">
            <v xml:space="preserve">Pointing with cement mortar (1:3 ) on brick work as per Technical Specifications </v>
          </cell>
          <cell r="C159" t="str">
            <v>sqm</v>
          </cell>
          <cell r="D159">
            <v>22</v>
          </cell>
        </row>
        <row r="160">
          <cell r="A160" t="str">
            <v>K2</v>
          </cell>
          <cell r="B160" t="str">
            <v>Brick Masonry Work in Cement Mortar 1:3 in Foundation complete excluding Pointing and Plastering, as per Drawing and Technical Specifications.</v>
          </cell>
          <cell r="C160" t="str">
            <v>cum</v>
          </cell>
          <cell r="D160">
            <v>3143</v>
          </cell>
        </row>
        <row r="161">
          <cell r="A161" t="str">
            <v>K3</v>
          </cell>
          <cell r="B161" t="str">
            <v>Brick masonry work in 1:3 in sub-structure complete excluding pointing and plastering, as per drawing and Technical Specifications</v>
          </cell>
          <cell r="C161" t="str">
            <v>cum</v>
          </cell>
          <cell r="D161">
            <v>3224</v>
          </cell>
        </row>
        <row r="162">
          <cell r="A162" t="str">
            <v>K4</v>
          </cell>
          <cell r="B162" t="str">
            <v xml:space="preserve">Plastering with cement mortar (1:3 ) on brick work in sub-structure as per Technical Specifications </v>
          </cell>
          <cell r="C162" t="str">
            <v>sqm</v>
          </cell>
          <cell r="D162">
            <v>58</v>
          </cell>
        </row>
        <row r="163">
          <cell r="A163" t="str">
            <v>L1</v>
          </cell>
          <cell r="B163" t="str">
            <v>Stone Masonry Work in Cement Mortar 1:3 in Foundation complete as per Drawing and Technical Specifications</v>
          </cell>
        </row>
        <row r="164">
          <cell r="A164" t="str">
            <v>L1(i)</v>
          </cell>
          <cell r="B164" t="str">
            <v>(a) Square rubble coursed rubble masonry (first sort)</v>
          </cell>
          <cell r="C164" t="str">
            <v>cum</v>
          </cell>
          <cell r="D164">
            <v>3252</v>
          </cell>
        </row>
        <row r="165">
          <cell r="A165" t="str">
            <v>L1(ii)</v>
          </cell>
          <cell r="B165" t="str">
            <v>(b) Random Rubble Masonry (coursed/ uncoursed)</v>
          </cell>
          <cell r="C165" t="str">
            <v>cum</v>
          </cell>
          <cell r="D165">
            <v>3238</v>
          </cell>
        </row>
        <row r="166">
          <cell r="A166" t="str">
            <v>L2</v>
          </cell>
          <cell r="B166" t="str">
            <v>Cement mortar 1:3 (1 cement : 3 sand)</v>
          </cell>
          <cell r="C166" t="str">
            <v>cum</v>
          </cell>
          <cell r="D166">
            <v>2568</v>
          </cell>
        </row>
        <row r="167">
          <cell r="A167" t="str">
            <v>L3</v>
          </cell>
          <cell r="B167" t="str">
            <v>Stone masonry work in cement mortar 1:3 for substructure complete as per drawing and Technical Specifications</v>
          </cell>
        </row>
        <row r="168">
          <cell r="A168" t="str">
            <v>L3(i)</v>
          </cell>
          <cell r="B168" t="str">
            <v>(a) Random Rubble Masonry (Coursed/ uncoursed)</v>
          </cell>
          <cell r="C168" t="str">
            <v>cum</v>
          </cell>
          <cell r="D168">
            <v>3252</v>
          </cell>
        </row>
        <row r="169">
          <cell r="A169" t="str">
            <v>L3(ii)</v>
          </cell>
          <cell r="B169" t="str">
            <v>(b) Coursed rubble masonry (first sort)</v>
          </cell>
          <cell r="C169" t="str">
            <v>cum</v>
          </cell>
          <cell r="D169">
            <v>3383</v>
          </cell>
        </row>
        <row r="170">
          <cell r="A170" t="str">
            <v>L3(iii)</v>
          </cell>
          <cell r="B170" t="str">
            <v>(c) Ashlar masonry (first sort)</v>
          </cell>
          <cell r="C170" t="str">
            <v>cum</v>
          </cell>
          <cell r="D170">
            <v>3782</v>
          </cell>
        </row>
        <row r="171">
          <cell r="A171" t="str">
            <v>M1</v>
          </cell>
          <cell r="B171" t="str">
            <v>Providing and laying levelling course of PCC M 15  grade</v>
          </cell>
        </row>
        <row r="172">
          <cell r="A172" t="str">
            <v>M1(i)</v>
          </cell>
          <cell r="B172" t="str">
            <v>(a) without formwork</v>
          </cell>
          <cell r="C172" t="str">
            <v>cum</v>
          </cell>
          <cell r="D172">
            <v>3750</v>
          </cell>
        </row>
        <row r="173">
          <cell r="A173" t="str">
            <v>M1(ii)</v>
          </cell>
          <cell r="B173" t="str">
            <v>(b) with formwork</v>
          </cell>
          <cell r="C173" t="str">
            <v>cum</v>
          </cell>
          <cell r="D173">
            <v>3900</v>
          </cell>
        </row>
        <row r="174">
          <cell r="A174" t="str">
            <v>M2</v>
          </cell>
          <cell r="B174" t="str">
            <v>Plain/ reinforced cement concrete (PCC M 20 grade) in open foundation complete as per drawing and technical specification</v>
          </cell>
          <cell r="C174" t="str">
            <v>cum</v>
          </cell>
          <cell r="D174">
            <v>4305</v>
          </cell>
        </row>
        <row r="175">
          <cell r="A175" t="str">
            <v>M3</v>
          </cell>
          <cell r="B175" t="str">
            <v>Plain/Reinforced cement concrete in open foundation complete as per drawing and Technical Specifications</v>
          </cell>
        </row>
        <row r="176">
          <cell r="B176" t="str">
            <v>(a) RCC M 20 grade</v>
          </cell>
        </row>
        <row r="177">
          <cell r="A177" t="str">
            <v>M3(i)</v>
          </cell>
          <cell r="B177" t="str">
            <v>Case I: Using Concrete Mixer</v>
          </cell>
          <cell r="C177" t="str">
            <v>cum</v>
          </cell>
          <cell r="D177">
            <v>4809</v>
          </cell>
        </row>
        <row r="178">
          <cell r="A178" t="str">
            <v>M3(ii)</v>
          </cell>
          <cell r="B178" t="str">
            <v>Case II: With batching plant, transit mixer and concrete pump</v>
          </cell>
          <cell r="C178" t="str">
            <v>cum</v>
          </cell>
          <cell r="D178">
            <v>4853</v>
          </cell>
        </row>
        <row r="179">
          <cell r="A179" t="str">
            <v>M3(iii)</v>
          </cell>
          <cell r="B179" t="str">
            <v>(b) RCC M 25 grade</v>
          </cell>
          <cell r="C179" t="str">
            <v>cum</v>
          </cell>
          <cell r="D179">
            <v>5178</v>
          </cell>
        </row>
        <row r="180">
          <cell r="A180" t="str">
            <v>M3(iv)</v>
          </cell>
          <cell r="B180" t="str">
            <v>(c) RCC M 30 grade</v>
          </cell>
          <cell r="C180" t="str">
            <v>cum</v>
          </cell>
          <cell r="D180">
            <v>5187</v>
          </cell>
        </row>
        <row r="181">
          <cell r="A181" t="str">
            <v>M3(v)</v>
          </cell>
          <cell r="B181" t="str">
            <v>(d) RCC M 35 grade</v>
          </cell>
          <cell r="C181" t="str">
            <v>cum</v>
          </cell>
          <cell r="D181">
            <v>5253</v>
          </cell>
        </row>
        <row r="182">
          <cell r="A182" t="str">
            <v>M4</v>
          </cell>
          <cell r="B182" t="str">
            <v>RCC Grating of size 60cm x 60 cm with square holes of 50mm reinforced with 6mm dia wire</v>
          </cell>
          <cell r="C182" t="str">
            <v>each</v>
          </cell>
          <cell r="D182">
            <v>254</v>
          </cell>
        </row>
        <row r="183">
          <cell r="A183" t="str">
            <v>M5</v>
          </cell>
          <cell r="B183" t="str">
            <v>Plain /Reinforced cement concrete in substructure complete as per drawing and Technical Specifications</v>
          </cell>
        </row>
        <row r="184">
          <cell r="A184" t="str">
            <v>M5(i)</v>
          </cell>
          <cell r="B184" t="str">
            <v>(i) PCC M15 grade (upto 5 m height)</v>
          </cell>
          <cell r="C184" t="str">
            <v>cum</v>
          </cell>
          <cell r="D184">
            <v>4505</v>
          </cell>
        </row>
        <row r="185">
          <cell r="A185" t="str">
            <v>M5(ii)</v>
          </cell>
          <cell r="B185" t="str">
            <v>(ii) RCC M 25 grade (upto 5 m height)</v>
          </cell>
          <cell r="C185" t="str">
            <v>cum</v>
          </cell>
          <cell r="D185">
            <v>5490</v>
          </cell>
        </row>
        <row r="186">
          <cell r="A186" t="str">
            <v>M5(iii)</v>
          </cell>
          <cell r="B186" t="str">
            <v>(iii) RCC M 25 grade (for height 5-10m)</v>
          </cell>
          <cell r="C186" t="str">
            <v>cum</v>
          </cell>
          <cell r="D186">
            <v>5680</v>
          </cell>
        </row>
        <row r="187">
          <cell r="A187" t="str">
            <v>M5(iv)</v>
          </cell>
          <cell r="B187" t="str">
            <v>(iv) RCC M 25 grade (for height beyond 10m)</v>
          </cell>
          <cell r="C187" t="str">
            <v>cum</v>
          </cell>
          <cell r="D187">
            <v>5969</v>
          </cell>
        </row>
        <row r="188">
          <cell r="A188" t="str">
            <v>M5(v)</v>
          </cell>
          <cell r="B188" t="str">
            <v>(v) RCC M 30 grade (upto 5 m height)</v>
          </cell>
          <cell r="C188" t="str">
            <v>cum</v>
          </cell>
          <cell r="D188">
            <v>5512</v>
          </cell>
        </row>
        <row r="189">
          <cell r="A189" t="str">
            <v>M5(vi)</v>
          </cell>
          <cell r="B189" t="str">
            <v>(vi) RCC M 30 grade (for height 5-10m)</v>
          </cell>
          <cell r="C189" t="str">
            <v>cum</v>
          </cell>
          <cell r="D189">
            <v>5677</v>
          </cell>
        </row>
        <row r="190">
          <cell r="A190" t="str">
            <v>M5(vii)</v>
          </cell>
          <cell r="B190" t="str">
            <v>(vii) RCC M 30 grade (for height beyond 10m)</v>
          </cell>
          <cell r="C190" t="str">
            <v>cum</v>
          </cell>
          <cell r="D190">
            <v>5913</v>
          </cell>
        </row>
        <row r="191">
          <cell r="A191" t="str">
            <v>M5(viii)</v>
          </cell>
          <cell r="B191" t="str">
            <v>(viii) RCC Grade M 35 (upto 5 m height)</v>
          </cell>
          <cell r="C191" t="str">
            <v>cum</v>
          </cell>
          <cell r="D191">
            <v>5610</v>
          </cell>
        </row>
        <row r="192">
          <cell r="A192" t="str">
            <v>M5(ix)</v>
          </cell>
          <cell r="B192" t="str">
            <v>(ix) RCC Grade M 35 (for height 5-10m)</v>
          </cell>
          <cell r="C192" t="str">
            <v>cum</v>
          </cell>
          <cell r="D192">
            <v>5740</v>
          </cell>
        </row>
        <row r="193">
          <cell r="A193" t="str">
            <v>M5(x)</v>
          </cell>
          <cell r="B193" t="str">
            <v>(x) RCC Grade M 35 (for height beyond 10m)</v>
          </cell>
          <cell r="C193" t="str">
            <v>cum</v>
          </cell>
          <cell r="D193">
            <v>5936</v>
          </cell>
        </row>
        <row r="194">
          <cell r="A194" t="str">
            <v>M5(xi)</v>
          </cell>
          <cell r="B194" t="str">
            <v>(xi) RCC Grade M 40 (upto 5 m height)</v>
          </cell>
          <cell r="C194" t="str">
            <v>cum</v>
          </cell>
          <cell r="D194">
            <v>5836</v>
          </cell>
        </row>
        <row r="195">
          <cell r="A195" t="str">
            <v>M5(xii)</v>
          </cell>
          <cell r="B195" t="str">
            <v>(xii) RCC Grade M 40 (for height 5-10m)</v>
          </cell>
          <cell r="C195" t="str">
            <v>cum</v>
          </cell>
          <cell r="D195">
            <v>5921</v>
          </cell>
        </row>
        <row r="196">
          <cell r="A196" t="str">
            <v>M5(xiii)</v>
          </cell>
          <cell r="B196" t="str">
            <v>(xiii) RCC Grade M 40 (for height beyond 10m)</v>
          </cell>
          <cell r="C196" t="str">
            <v>cum</v>
          </cell>
          <cell r="D196">
            <v>6090</v>
          </cell>
        </row>
        <row r="197">
          <cell r="A197" t="str">
            <v>M6</v>
          </cell>
          <cell r="B197" t="str">
            <v xml:space="preserve">Furnishing and placing reinforced/ prestressed cement concrete in superstructure as per drawing and Technical Specifications </v>
          </cell>
        </row>
        <row r="198">
          <cell r="A198" t="str">
            <v>M6(i)</v>
          </cell>
          <cell r="B198" t="str">
            <v>(i) PSC M 40 grade (for I-beam &amp; slab, upto 5m height)</v>
          </cell>
          <cell r="C198" t="str">
            <v>cum</v>
          </cell>
          <cell r="D198">
            <v>6713</v>
          </cell>
        </row>
        <row r="199">
          <cell r="A199" t="str">
            <v>M6(ii)</v>
          </cell>
          <cell r="B199" t="str">
            <v>(ii) PSC M 40 grade (for I-beam &amp; slab, height 5-10m)</v>
          </cell>
          <cell r="C199" t="str">
            <v>cum</v>
          </cell>
          <cell r="D199">
            <v>6986</v>
          </cell>
        </row>
        <row r="200">
          <cell r="A200" t="str">
            <v>M6(iii)</v>
          </cell>
          <cell r="B200" t="str">
            <v>(iii) PSC M 40 grade (for I-beam &amp; slab, height beyond 10m)</v>
          </cell>
          <cell r="C200" t="str">
            <v>cum</v>
          </cell>
          <cell r="D200">
            <v>7258</v>
          </cell>
        </row>
        <row r="201">
          <cell r="A201" t="str">
            <v>M6(iv)</v>
          </cell>
          <cell r="B201" t="str">
            <v>(iv) PSC M 40 grade (for box girder, height upto 5m)</v>
          </cell>
          <cell r="C201" t="str">
            <v>cum</v>
          </cell>
          <cell r="D201">
            <v>7531</v>
          </cell>
        </row>
        <row r="202">
          <cell r="A202" t="str">
            <v>M6(v)</v>
          </cell>
          <cell r="B202" t="str">
            <v>(v) PSC M 40 grade (for box girder, height 5-10m)</v>
          </cell>
          <cell r="C202" t="str">
            <v>cum</v>
          </cell>
          <cell r="D202">
            <v>8077</v>
          </cell>
        </row>
        <row r="203">
          <cell r="A203" t="str">
            <v>M6(vi)</v>
          </cell>
          <cell r="B203" t="str">
            <v>(vi) PSC M 40 grade (for box girder, height beyond 10m)</v>
          </cell>
          <cell r="C203" t="str">
            <v>cum</v>
          </cell>
          <cell r="D203">
            <v>9526</v>
          </cell>
        </row>
        <row r="204">
          <cell r="A204" t="str">
            <v>M6(vii)</v>
          </cell>
          <cell r="B204" t="str">
            <v>(vii) PSC M 45 grade (for I-beam &amp; slab, height upto 5m)</v>
          </cell>
          <cell r="C204" t="str">
            <v>cum</v>
          </cell>
          <cell r="D204">
            <v>6865</v>
          </cell>
        </row>
        <row r="205">
          <cell r="A205" t="str">
            <v>M6(viii)</v>
          </cell>
          <cell r="B205" t="str">
            <v>(viii) PSC M 45 grade (for I-beam &amp; slab, height 5-10m)</v>
          </cell>
          <cell r="C205" t="str">
            <v>cum</v>
          </cell>
          <cell r="D205">
            <v>7148</v>
          </cell>
        </row>
        <row r="206">
          <cell r="A206" t="str">
            <v>M6(ix)</v>
          </cell>
          <cell r="B206" t="str">
            <v>(ix) PSC M 45 grade (for I-beam &amp; slab, height beyond 10m)</v>
          </cell>
          <cell r="C206" t="str">
            <v>cum</v>
          </cell>
          <cell r="D206">
            <v>7432</v>
          </cell>
        </row>
        <row r="207">
          <cell r="A207" t="str">
            <v>M6(x)</v>
          </cell>
          <cell r="B207" t="str">
            <v>(x) PSC M 45 grade (for box girder, height upto 5m)</v>
          </cell>
          <cell r="C207" t="str">
            <v>cum</v>
          </cell>
          <cell r="D207">
            <v>7716</v>
          </cell>
        </row>
        <row r="208">
          <cell r="A208" t="str">
            <v>M6(xi)</v>
          </cell>
          <cell r="B208" t="str">
            <v>(xi) PSC M 45 grade (for box girder, height 5-10m)</v>
          </cell>
          <cell r="C208" t="str">
            <v>cum</v>
          </cell>
          <cell r="D208">
            <v>8283</v>
          </cell>
        </row>
        <row r="209">
          <cell r="A209" t="str">
            <v>M6(xii)</v>
          </cell>
          <cell r="B209" t="str">
            <v>(xii) PSC M 45 grade (for box girder, height beyond 10m)</v>
          </cell>
          <cell r="C209" t="str">
            <v>cum</v>
          </cell>
          <cell r="D209">
            <v>8850</v>
          </cell>
        </row>
        <row r="210">
          <cell r="A210" t="str">
            <v>M6(xiii)</v>
          </cell>
          <cell r="B210" t="str">
            <v>(xiii) RCC M 30 grade (for T-beam &amp; slab, height upto 5m)</v>
          </cell>
          <cell r="C210" t="str">
            <v>cum</v>
          </cell>
          <cell r="D210">
            <v>6266</v>
          </cell>
        </row>
        <row r="211">
          <cell r="A211" t="str">
            <v>M6(xiv)</v>
          </cell>
          <cell r="B211" t="str">
            <v>(xiv) RCC M 30 grade (for T-beam &amp; slab, height 5-10m)</v>
          </cell>
          <cell r="C211" t="str">
            <v>cum</v>
          </cell>
          <cell r="D211">
            <v>6517</v>
          </cell>
        </row>
        <row r="212">
          <cell r="A212" t="str">
            <v>M6(xv)</v>
          </cell>
          <cell r="B212" t="str">
            <v>(xv) RCC M 30 grade (for T-beam &amp; slab, height beyond 10m)</v>
          </cell>
          <cell r="C212" t="str">
            <v>cum</v>
          </cell>
          <cell r="D212">
            <v>6768</v>
          </cell>
        </row>
        <row r="213">
          <cell r="A213" t="str">
            <v>M6(xvi)</v>
          </cell>
          <cell r="B213" t="str">
            <v>(xvi) RCC M 25 grade (for solid slab, height upto 5m)</v>
          </cell>
          <cell r="C213" t="str">
            <v>cum</v>
          </cell>
          <cell r="D213">
            <v>5965</v>
          </cell>
        </row>
        <row r="214">
          <cell r="A214" t="str">
            <v>M6(xvii)</v>
          </cell>
          <cell r="B214" t="str">
            <v>(xvii) RCC M 25 grade (for solid slab, height 5-10m)</v>
          </cell>
          <cell r="C214" t="str">
            <v>cum</v>
          </cell>
          <cell r="D214">
            <v>6213</v>
          </cell>
        </row>
        <row r="215">
          <cell r="A215" t="str">
            <v>M6(xviii)</v>
          </cell>
          <cell r="B215" t="str">
            <v>(xviii) RCC M 25 grade (for solid slab, height beyond 10m)</v>
          </cell>
          <cell r="C215" t="str">
            <v>cum</v>
          </cell>
          <cell r="D215">
            <v>6462</v>
          </cell>
        </row>
        <row r="216">
          <cell r="A216" t="str">
            <v>M6(xix)</v>
          </cell>
          <cell r="B216" t="str">
            <v>(xix) RCC M 30 grade (for solid slab, height upto 5m)</v>
          </cell>
          <cell r="C216" t="str">
            <v>cum</v>
          </cell>
          <cell r="D216">
            <v>6016</v>
          </cell>
        </row>
        <row r="217">
          <cell r="A217" t="str">
            <v>M6(xx)</v>
          </cell>
          <cell r="B217" t="str">
            <v>(xx) RCC M 30 grade (for solid slab, height 5-10m)</v>
          </cell>
          <cell r="C217" t="str">
            <v>cum</v>
          </cell>
          <cell r="D217">
            <v>6447</v>
          </cell>
        </row>
        <row r="218">
          <cell r="A218" t="str">
            <v>M6(xxi)</v>
          </cell>
          <cell r="B218" t="str">
            <v>(xxi) RCC M 30 grade (for solid slab, height beyond10m)</v>
          </cell>
          <cell r="C218" t="str">
            <v>cum</v>
          </cell>
          <cell r="D218">
            <v>6517</v>
          </cell>
        </row>
        <row r="219">
          <cell r="A219" t="str">
            <v>M7</v>
          </cell>
          <cell r="B219" t="str">
            <v>Construction of precast RCC railing of M 30 grade in-situ with 20 mm nominal aggregate, true to line and grade, tolerance of vertical RCC post not to exceed 1 in 500, centre to centre spacing between vertical post not to exceed 2000 mm, leaving adequate s</v>
          </cell>
          <cell r="C219" t="str">
            <v>Rm</v>
          </cell>
          <cell r="D219">
            <v>1287</v>
          </cell>
        </row>
        <row r="220">
          <cell r="A220" t="str">
            <v>M8</v>
          </cell>
          <cell r="B220" t="str">
            <v>Reinforced cement concrete approach slab (RCC M 30 grade) including formwork but excluding reinforcement complete as per drawing and Technical Specifications</v>
          </cell>
        </row>
        <row r="221">
          <cell r="A221" t="str">
            <v>M8(i)</v>
          </cell>
          <cell r="B221" t="str">
            <v>Case I: Using Concrete Mixer</v>
          </cell>
          <cell r="C221" t="str">
            <v>cum</v>
          </cell>
          <cell r="D221">
            <v>4607</v>
          </cell>
        </row>
        <row r="222">
          <cell r="A222" t="str">
            <v>M8(ii)</v>
          </cell>
          <cell r="B222" t="str">
            <v>Case II: Using batching plant, transit, mixer and concrete pump</v>
          </cell>
          <cell r="C222" t="str">
            <v>cum</v>
          </cell>
          <cell r="D222">
            <v>5111</v>
          </cell>
        </row>
        <row r="223">
          <cell r="A223" t="str">
            <v>N1</v>
          </cell>
          <cell r="B223" t="str">
            <v>Supplying, fitting and placing uncoated mild steel reinforcement complete in foundation as per drawing and technical specifications</v>
          </cell>
          <cell r="C223" t="str">
            <v>MT</v>
          </cell>
          <cell r="D223">
            <v>50735</v>
          </cell>
        </row>
        <row r="224">
          <cell r="A224" t="str">
            <v>N2</v>
          </cell>
          <cell r="B224" t="str">
            <v>Supplying, fitting and placing uncoated HYSD bar reinforcement in foundation complete as per drawing and Technical Specifications</v>
          </cell>
          <cell r="C224" t="str">
            <v>MT</v>
          </cell>
          <cell r="D224">
            <v>54203</v>
          </cell>
        </row>
        <row r="225">
          <cell r="A225" t="str">
            <v>N3</v>
          </cell>
          <cell r="B225" t="str">
            <v>Supplying, fitting and placing HYSD bar reinforcement in substructure complete as per drawing and Technical Specifications</v>
          </cell>
          <cell r="C225" t="str">
            <v>MT</v>
          </cell>
          <cell r="D225">
            <v>54244</v>
          </cell>
        </row>
        <row r="226">
          <cell r="A226" t="str">
            <v>N4</v>
          </cell>
          <cell r="B226" t="str">
            <v>Supplying, fitting and placing HYSD bar reinforcement in superstructure complete as per drawing and Technical Specifications</v>
          </cell>
          <cell r="C226" t="str">
            <v>MT</v>
          </cell>
          <cell r="D226">
            <v>54674</v>
          </cell>
        </row>
        <row r="227">
          <cell r="A227" t="str">
            <v>N5</v>
          </cell>
          <cell r="B227" t="str">
            <v>High tensile steel wires/strands including all accessories for stressing, stressing operations and grouting complete as per drawing and Technical Specifications</v>
          </cell>
          <cell r="C227" t="str">
            <v>MT</v>
          </cell>
          <cell r="D227">
            <v>138721</v>
          </cell>
        </row>
        <row r="228">
          <cell r="A228" t="str">
            <v>P1</v>
          </cell>
          <cell r="B228" t="str">
            <v>Supplying, fitting and fixing in position true to line and level forged steel roller bearing conforming to IRC : 83 (PT. 1 ) Section IX and Clause 2003 of MoRT&amp;H Specifications complete including all accessories as per drawing and Technical Specification</v>
          </cell>
          <cell r="C228" t="str">
            <v>MT</v>
          </cell>
          <cell r="D228">
            <v>223</v>
          </cell>
        </row>
        <row r="229">
          <cell r="A229" t="str">
            <v>P2</v>
          </cell>
          <cell r="B229" t="str">
            <v>Supplying, fitting and fixing in position true to line and level sliding plate bearing with PTFE surface sliding on stainless steel complete including all accessories as per drawing and Technical Specification and BS:5400, Sections 9.1 &amp; 9.2 (for PTFE) an</v>
          </cell>
          <cell r="C229" t="str">
            <v>MT</v>
          </cell>
          <cell r="D229">
            <v>269</v>
          </cell>
        </row>
        <row r="230">
          <cell r="A230" t="str">
            <v>P3</v>
          </cell>
          <cell r="B230" t="str">
            <v xml:space="preserve">Supplying, fitting and fixing in position true to line and level elastomeric bearing conforming to IRC:83 (Part-II), section IX and Clause 2005 of MoRT&amp;H Specifications complete including all accessories as per drawing and Technical Specifications </v>
          </cell>
          <cell r="C230" t="str">
            <v>cu.cm</v>
          </cell>
          <cell r="D230">
            <v>2</v>
          </cell>
        </row>
        <row r="231">
          <cell r="A231" t="str">
            <v>P4</v>
          </cell>
          <cell r="B231" t="str">
            <v>Providing and laying of filter media with granular materials/stone crushed aggregates satisfying the requirements laid down in Clause 2504.2.2 of MoRT&amp;H specifications to a thickness of not less than 600 mm with smaller size towards the soil and bigger si</v>
          </cell>
          <cell r="C231" t="str">
            <v>cum</v>
          </cell>
          <cell r="D231">
            <v>1387</v>
          </cell>
        </row>
        <row r="232">
          <cell r="A232" t="str">
            <v>P5</v>
          </cell>
          <cell r="B232" t="str">
            <v>Backfilling behind abutment, wing wall and return wall complete as per drawing and Technical Specifications</v>
          </cell>
        </row>
        <row r="233">
          <cell r="A233" t="str">
            <v>P5(i)</v>
          </cell>
          <cell r="B233" t="str">
            <v>A. Granular material</v>
          </cell>
          <cell r="C233" t="str">
            <v>cum</v>
          </cell>
          <cell r="D233">
            <v>246</v>
          </cell>
        </row>
        <row r="234">
          <cell r="A234" t="str">
            <v>P5(ii)</v>
          </cell>
          <cell r="B234" t="str">
            <v>B. Sandy material</v>
          </cell>
          <cell r="C234" t="str">
            <v>cum</v>
          </cell>
          <cell r="D234">
            <v>490</v>
          </cell>
        </row>
        <row r="235">
          <cell r="A235" t="str">
            <v>Q1</v>
          </cell>
          <cell r="B235" t="str">
            <v>Providing and laying pitching on slopes laid over prepared filter media including boulder apron laid dry in front of toe of embankment as per drawing and technical specification.</v>
          </cell>
          <cell r="C235" t="str">
            <v>cum</v>
          </cell>
          <cell r="D235">
            <v>1473</v>
          </cell>
        </row>
        <row r="236">
          <cell r="A236" t="str">
            <v>Q2</v>
          </cell>
          <cell r="B236" t="str">
            <v>Providing and construction of a gabion structure for retaining earth with segments of wire crates of size 7m x 3m x 0.6m each divided into 1.5m compartments by cross netting, made from 4mm galvanised steel wire @ 32 kg per 10 sqm having minimum tensile st</v>
          </cell>
          <cell r="C236" t="str">
            <v>cum</v>
          </cell>
          <cell r="D236">
            <v>3464</v>
          </cell>
        </row>
        <row r="237">
          <cell r="A237" t="str">
            <v>Q3</v>
          </cell>
          <cell r="B237" t="str">
            <v>Construction of flexible apron 1m thick comprising of loose stone boulders weighing not less than 40 kg beyond curtain wall</v>
          </cell>
          <cell r="C237" t="str">
            <v>cum</v>
          </cell>
          <cell r="D237">
            <v>1495</v>
          </cell>
        </row>
        <row r="238">
          <cell r="A238" t="str">
            <v>Q4</v>
          </cell>
          <cell r="B238" t="str">
            <v xml:space="preserve">Construction of rectangular chute drain of size 60cm x 15 cm in cement concrete M 20 grade with 100 mm thick M15 grade leveling course </v>
          </cell>
          <cell r="C238" t="str">
            <v>Rm</v>
          </cell>
          <cell r="D238">
            <v>1292</v>
          </cell>
        </row>
        <row r="239">
          <cell r="A239" t="str">
            <v>Q5</v>
          </cell>
          <cell r="B239" t="str">
            <v>Providing boundary wall in stone masonry in cement mortar 1:3 of 2.4m above ground level as per drawing.</v>
          </cell>
          <cell r="C239" t="str">
            <v>Rm</v>
          </cell>
          <cell r="D239">
            <v>3939</v>
          </cell>
        </row>
        <row r="240">
          <cell r="A240" t="str">
            <v>Q6</v>
          </cell>
          <cell r="B240" t="str">
            <v>Providing and laying filter material underneath pitching in slopes complete as per drawing and Technical Specifications</v>
          </cell>
          <cell r="C240" t="str">
            <v>cum</v>
          </cell>
          <cell r="D240">
            <v>1116</v>
          </cell>
        </row>
        <row r="241">
          <cell r="A241" t="str">
            <v>Q7</v>
          </cell>
          <cell r="B241" t="str">
            <v>Providing and laying flooring complete in rubble stone laid in cement mortar 1:3 as per drawing and Technical Specification laid over cement concrete bedding</v>
          </cell>
          <cell r="C241" t="str">
            <v>cum</v>
          </cell>
          <cell r="D241">
            <v>4487</v>
          </cell>
        </row>
        <row r="242">
          <cell r="A242" t="str">
            <v>Q8</v>
          </cell>
          <cell r="B242" t="str">
            <v>Providing and laying boulders apron on river bed without wire crates for protection against scour with stone boulders weighing not less than 40 kg each complete as per drawing and technical specifications</v>
          </cell>
          <cell r="C242" t="str">
            <v>cum</v>
          </cell>
          <cell r="D242">
            <v>1535</v>
          </cell>
        </row>
        <row r="243">
          <cell r="A243" t="str">
            <v>R1</v>
          </cell>
          <cell r="B243" t="str">
            <v>(i) Providing and fixing 2 mm thick corrugated copper plate in expansion joint complete as per drawing and Technical Specifications</v>
          </cell>
          <cell r="C243" t="str">
            <v>Rm</v>
          </cell>
          <cell r="D243">
            <v>2431</v>
          </cell>
        </row>
        <row r="244">
          <cell r="A244" t="str">
            <v>R1(i)</v>
          </cell>
          <cell r="B244" t="str">
            <v xml:space="preserve">(ii) Providing and fixing 20 mm thick compressible fiber board in expansion joint complete as per drawing and technical specifications </v>
          </cell>
          <cell r="C244" t="str">
            <v>Rm</v>
          </cell>
          <cell r="D244">
            <v>172</v>
          </cell>
        </row>
        <row r="245">
          <cell r="A245" t="str">
            <v>R1(ii)</v>
          </cell>
          <cell r="B245" t="str">
            <v>(iii) Providing and fixing 20 mm thick premoulded joint filler in expansion joint for fixed ends of simply supported spans not exceeding 10 m to cater for a horizontal movement upto 20 mm, covered with sealant complete as per drawing and technical specifi</v>
          </cell>
          <cell r="C245" t="str">
            <v>Rm</v>
          </cell>
          <cell r="D245">
            <v>207</v>
          </cell>
        </row>
        <row r="246">
          <cell r="A246" t="str">
            <v>R1(iii)</v>
          </cell>
          <cell r="B246" t="str">
            <v>(iv) Providing and filling joint sealing compound as per drawings and technical specification with coarse sand and 6 per cent bitumen by weight</v>
          </cell>
          <cell r="C246" t="str">
            <v>Rm</v>
          </cell>
          <cell r="D246">
            <v>9</v>
          </cell>
        </row>
        <row r="247">
          <cell r="A247" t="str">
            <v>R2</v>
          </cell>
          <cell r="B247" t="str">
            <v>Providing and laying of strip seal expansion joint catering to maximum horizontal movement upto 70 mm, complete as per approved drawings and standard specifications to be installed by the manufacturer/supplier or their authorised representative ensuring c</v>
          </cell>
          <cell r="C247" t="str">
            <v>Rm</v>
          </cell>
          <cell r="D247">
            <v>18030</v>
          </cell>
        </row>
        <row r="248">
          <cell r="A248" t="str">
            <v>S1</v>
          </cell>
          <cell r="B248" t="str">
            <v>Drainage spouts complete as per drawing and Technical Specifications</v>
          </cell>
          <cell r="C248" t="str">
            <v>each</v>
          </cell>
          <cell r="D248">
            <v>2620</v>
          </cell>
        </row>
        <row r="249">
          <cell r="A249" t="str">
            <v>S2</v>
          </cell>
          <cell r="B249" t="str">
            <v>Providing weep holes in brick masonry/plain/reinforced concrete abutment, wing wall/return wall with 100 mm dia PVC pipe, extending through the full width of the structure with slope of 1V:20H towards drawing force complete as per drawing and Technical Sp</v>
          </cell>
          <cell r="C249" t="str">
            <v>each</v>
          </cell>
          <cell r="D249">
            <v>152</v>
          </cell>
        </row>
        <row r="250">
          <cell r="A250" t="str">
            <v>T1</v>
          </cell>
          <cell r="B250" t="str">
            <v>Removal of defective concrete, cleaning the surface thoroughly, applying the shotcrete mixture mechanically with compressed air under pressure, comprising of cement, sand, coarse aggregates, water and quick setting compound in the proportion as per Clause</v>
          </cell>
          <cell r="C250" t="str">
            <v>sqm</v>
          </cell>
          <cell r="D250">
            <v>187</v>
          </cell>
        </row>
        <row r="251">
          <cell r="A251" t="str">
            <v>T2</v>
          </cell>
          <cell r="B251" t="str">
            <v>Applying pre-packed cement based polymer mortar of strength 45 Mpa at 28 days for replacement of spalled concrete</v>
          </cell>
          <cell r="C251" t="str">
            <v>sqm</v>
          </cell>
          <cell r="D251">
            <v>42</v>
          </cell>
        </row>
        <row r="252">
          <cell r="A252" t="str">
            <v>T3</v>
          </cell>
          <cell r="B252" t="str">
            <v>Epoxy bonding of new concrete to old concrete</v>
          </cell>
          <cell r="C252" t="str">
            <v>sqm</v>
          </cell>
          <cell r="D252">
            <v>485</v>
          </cell>
        </row>
        <row r="253">
          <cell r="A253" t="str">
            <v>T4</v>
          </cell>
          <cell r="B253" t="str">
            <v>Replacement of expansion joints complete as per drawings</v>
          </cell>
          <cell r="C253" t="str">
            <v>Rm</v>
          </cell>
          <cell r="D253">
            <v>3207</v>
          </cell>
        </row>
        <row r="254">
          <cell r="A254" t="str">
            <v>T5</v>
          </cell>
          <cell r="B254" t="str">
            <v>Carrying out repair of RCC railing to bring it to the original shape</v>
          </cell>
          <cell r="C254" t="str">
            <v>Rm</v>
          </cell>
          <cell r="D254">
            <v>115</v>
          </cell>
        </row>
        <row r="255">
          <cell r="A255" t="str">
            <v>T6</v>
          </cell>
          <cell r="B255" t="str">
            <v>Guniting concrete surface with cement mortar applied with compressor after cleaning surface and spraying with epoxy complete as per technical specifications.</v>
          </cell>
          <cell r="C255" t="str">
            <v>sqm</v>
          </cell>
          <cell r="D255">
            <v>1326</v>
          </cell>
        </row>
        <row r="256">
          <cell r="A256" t="str">
            <v>U1</v>
          </cell>
          <cell r="B256" t="str">
            <v>Laying reinforced cement concrete pipe NP4/prestressed concrete pipe for culverts on first class bedding of granular material in single row including fixing collar with cement mortar 1:2 but excluding excavation, protection works, backfilling, concrete an</v>
          </cell>
        </row>
        <row r="257">
          <cell r="A257" t="str">
            <v>U1(i)</v>
          </cell>
          <cell r="B257" t="str">
            <v>A. 900 mm dia</v>
          </cell>
          <cell r="C257" t="str">
            <v>Rm</v>
          </cell>
          <cell r="D257">
            <v>12058</v>
          </cell>
        </row>
        <row r="258">
          <cell r="A258" t="str">
            <v>U1(ii)</v>
          </cell>
          <cell r="B258" t="str">
            <v>B. 1200 mm dia</v>
          </cell>
          <cell r="C258" t="str">
            <v>Rm</v>
          </cell>
          <cell r="D258">
            <v>16994</v>
          </cell>
        </row>
        <row r="259">
          <cell r="A259" t="str">
            <v>U2</v>
          </cell>
          <cell r="B259" t="str">
            <v>Laying reinforced cement concrete pipe NP4/prestressed concrete pipe for pipe drain encased in concrete in single row including fixing collar with cement mortar 1:2 including excavation and backfilling.</v>
          </cell>
        </row>
        <row r="260">
          <cell r="A260" t="str">
            <v>U2(i)</v>
          </cell>
          <cell r="B260" t="str">
            <v>A. 600 mm dia</v>
          </cell>
          <cell r="C260" t="str">
            <v>Rm</v>
          </cell>
          <cell r="D260">
            <v>7411</v>
          </cell>
        </row>
        <row r="261">
          <cell r="A261" t="str">
            <v>U2(ii)</v>
          </cell>
          <cell r="B261" t="str">
            <v>B. 900 mm dia</v>
          </cell>
          <cell r="C261" t="str">
            <v>Rm</v>
          </cell>
          <cell r="D261">
            <v>12151</v>
          </cell>
        </row>
        <row r="262">
          <cell r="A262" t="str">
            <v>U2(iii)</v>
          </cell>
          <cell r="B262" t="str">
            <v>C. 1200 mm dia</v>
          </cell>
          <cell r="C262" t="str">
            <v>Rm</v>
          </cell>
          <cell r="D262">
            <v>17427</v>
          </cell>
        </row>
        <row r="263">
          <cell r="A263" t="str">
            <v>U3</v>
          </cell>
          <cell r="B263" t="str">
            <v>Laying reinforced cement concrete pipe NP4/prestressed concrete pipe for culverts on cc bedding of granular material in single row including fixing collar with cement mortar 1:2 but excluding excavation, protection works, backfilling, concrete and masonry</v>
          </cell>
        </row>
        <row r="264">
          <cell r="A264" t="str">
            <v>U3(i)</v>
          </cell>
          <cell r="B264" t="str">
            <v>A. 900 mm dia</v>
          </cell>
          <cell r="C264" t="str">
            <v>Rm</v>
          </cell>
          <cell r="D264">
            <v>16044</v>
          </cell>
        </row>
        <row r="265">
          <cell r="A265" t="str">
            <v>U3(ii)</v>
          </cell>
          <cell r="B265" t="str">
            <v>B. 1200 mm dia</v>
          </cell>
          <cell r="C265" t="str">
            <v>Rm</v>
          </cell>
          <cell r="D265">
            <v>22213</v>
          </cell>
        </row>
        <row r="266">
          <cell r="A266" t="str">
            <v>V1</v>
          </cell>
          <cell r="B266" t="str">
            <v>Removal of earth from the choked hill side drain and disposing it on the valley side manually</v>
          </cell>
          <cell r="C266" t="str">
            <v>Rm</v>
          </cell>
          <cell r="D266">
            <v>10</v>
          </cell>
        </row>
        <row r="267">
          <cell r="A267" t="str">
            <v>V2</v>
          </cell>
          <cell r="B267" t="str">
            <v>Clearance of land slides in soil and ordinary rock by a bull-dozer D 80 A-12, 180 HP and disposal of the same on the valley side</v>
          </cell>
          <cell r="C267" t="str">
            <v>cum</v>
          </cell>
          <cell r="D267">
            <v>73</v>
          </cell>
        </row>
        <row r="268">
          <cell r="A268" t="str">
            <v>W1</v>
          </cell>
          <cell r="B268" t="str">
            <v>Providing reinforced earth structures with reinforcing elements of galvanised carbon steel strips and precast RCC M-35 grade blocks as facing elements.</v>
          </cell>
          <cell r="C268" t="str">
            <v>sqm</v>
          </cell>
          <cell r="D268">
            <v>2887</v>
          </cell>
        </row>
        <row r="269">
          <cell r="A269" t="str">
            <v>X1</v>
          </cell>
          <cell r="B269" t="str">
            <v>Crushing of stone boulders of 150mm size in an integrated stone crusher unit of 200 ton per hour capacity comprising of primary and secondary crushing units, belt conveyor and vibrating screens to obtain stone aggregates of 13.2mm size.</v>
          </cell>
          <cell r="C269" t="str">
            <v>cum</v>
          </cell>
          <cell r="D269">
            <v>1965</v>
          </cell>
        </row>
        <row r="270">
          <cell r="A270" t="str">
            <v>X2</v>
          </cell>
          <cell r="B270" t="str">
            <v>Crushing of stone boulders of 150mm size in an integrated stone crusher unit of 200 ton per hour capacity comprising of primary and secondary crushing units, belt conveyor and vibrating screens to obtain stone aggregates of 20mm size.</v>
          </cell>
          <cell r="C270" t="str">
            <v>cum</v>
          </cell>
          <cell r="D270">
            <v>1670</v>
          </cell>
        </row>
        <row r="271">
          <cell r="A271" t="str">
            <v>X3</v>
          </cell>
          <cell r="B271" t="str">
            <v>Crushing of stone boulders of 150mm size in an integrated stone crusher unit of 200 ton per hour capacity comprising of primary and secondary crushing units, belt conveyor and vibrating screens to obtain stone aggregates of 40mm size.</v>
          </cell>
          <cell r="C271" t="str">
            <v>cum</v>
          </cell>
          <cell r="D271">
            <v>1661</v>
          </cell>
        </row>
        <row r="272">
          <cell r="A272" t="str">
            <v>X4</v>
          </cell>
          <cell r="B272" t="str">
            <v>Supply of quarried stone, hand breaking into coarse aggregate 63mm nominal size and stacking as directed.</v>
          </cell>
          <cell r="C272" t="str">
            <v>cum</v>
          </cell>
          <cell r="D272">
            <v>1533</v>
          </cell>
        </row>
        <row r="273">
          <cell r="A273" t="str">
            <v>Y1</v>
          </cell>
          <cell r="B273" t="str">
            <v>Construction of Drinking water tank with push button type tap in RCC M-20 grade complete.</v>
          </cell>
          <cell r="C273" t="str">
            <v>each</v>
          </cell>
          <cell r="D273">
            <v>13519</v>
          </cell>
        </row>
        <row r="274">
          <cell r="A274" t="str">
            <v>Y2</v>
          </cell>
          <cell r="B274" t="str">
            <v>Construction of toilet Block in Brick masonry with AC roofing complete.</v>
          </cell>
          <cell r="C274" t="str">
            <v>each</v>
          </cell>
          <cell r="D274">
            <v>88557</v>
          </cell>
        </row>
        <row r="275">
          <cell r="A275" t="str">
            <v>Y3</v>
          </cell>
          <cell r="B275" t="str">
            <v>Construction of telephone booth in Brick masonry with RCC roof complete.</v>
          </cell>
          <cell r="C275" t="str">
            <v>each</v>
          </cell>
          <cell r="D275">
            <v>45843</v>
          </cell>
        </row>
        <row r="276">
          <cell r="A276" t="str">
            <v>Y4</v>
          </cell>
          <cell r="B276" t="str">
            <v>Construction of Passenger bus shelter as per drawing in RCC M-20 grade complete.</v>
          </cell>
          <cell r="C276" t="str">
            <v>each</v>
          </cell>
          <cell r="D276">
            <v>71439</v>
          </cell>
        </row>
        <row r="277">
          <cell r="A277" t="str">
            <v>Y5</v>
          </cell>
          <cell r="B277" t="str">
            <v>Construction of steel roof truss and Corrugated GI cladding ver steel columns complete with painting.</v>
          </cell>
          <cell r="C277" t="str">
            <v>sqm</v>
          </cell>
          <cell r="D277">
            <v>902</v>
          </cell>
        </row>
        <row r="278">
          <cell r="A278" t="str">
            <v>Y6</v>
          </cell>
          <cell r="B278" t="str">
            <v>Construction of aluminium cabin with glazed window complete supported with GI cloumn.</v>
          </cell>
          <cell r="C278" t="str">
            <v>each</v>
          </cell>
          <cell r="D278">
            <v>117359</v>
          </cell>
        </row>
        <row r="279">
          <cell r="A279" t="str">
            <v>Y7</v>
          </cell>
          <cell r="B279" t="str">
            <v>Construction of DC Generator Room of size 4mx 4m in Brick masonry with RCC roof incluing 125 KVA generator complete.</v>
          </cell>
          <cell r="C279" t="str">
            <v>each</v>
          </cell>
          <cell r="D279">
            <v>204268</v>
          </cell>
        </row>
        <row r="280">
          <cell r="A280" t="str">
            <v>Y8</v>
          </cell>
          <cell r="B280" t="str">
            <v>Construction of weigh bridge of 60 ton capacity including excavation, foundation concrete and supplying &amp; fixing of steel weigh bridge with calibration certificate complete.</v>
          </cell>
          <cell r="C280" t="str">
            <v>each</v>
          </cell>
          <cell r="D280">
            <v>939783</v>
          </cell>
        </row>
        <row r="281">
          <cell r="A281" t="str">
            <v>Z1</v>
          </cell>
          <cell r="B281" t="str">
            <v>Construction of 1200mm x 1200mm  x 1250 mm RCC M-20 grade inlet chamber with GI bar grating and bars as ladder including reinforcement complete as per drawing.</v>
          </cell>
          <cell r="C281" t="str">
            <v>each</v>
          </cell>
          <cell r="D281">
            <v>21391</v>
          </cell>
        </row>
        <row r="282">
          <cell r="A282" t="str">
            <v>Z2</v>
          </cell>
          <cell r="B282" t="str">
            <v>Construction of 1200mm x 1200mm  x 1600 mm RCC M-20 grade open catch pit including reinforcement complete as per drawing.</v>
          </cell>
          <cell r="C282" t="str">
            <v>each</v>
          </cell>
          <cell r="D282">
            <v>18266</v>
          </cell>
        </row>
        <row r="283">
          <cell r="A283" t="str">
            <v>Z3</v>
          </cell>
          <cell r="B283" t="str">
            <v>Construction of 1000mm x 1000mm  x 1250 mm RCC M-20 grade open catch pit including reinforcement complete as per drawing.</v>
          </cell>
          <cell r="C283" t="str">
            <v>each</v>
          </cell>
          <cell r="D283">
            <v>12603</v>
          </cell>
        </row>
        <row r="284">
          <cell r="A284" t="str">
            <v>Z4</v>
          </cell>
          <cell r="B284" t="str">
            <v>Providing, fixing, erecting and painting 65 NB GI pipe  on concrete crash barrier as per approved drawings.</v>
          </cell>
          <cell r="C284" t="str">
            <v>Rm</v>
          </cell>
          <cell r="D284">
            <v>770</v>
          </cell>
        </row>
        <row r="285">
          <cell r="A285" t="str">
            <v>Z5</v>
          </cell>
          <cell r="B285" t="str">
            <v>Providing and applying 2 coats of water based cement paint to unplastered concrete surface after cleaning the surface of dirt, dust, oil, grease, efflorescence and applying paint @ 1 litre for 2 sq.m.</v>
          </cell>
          <cell r="C285" t="str">
            <v>sqm</v>
          </cell>
          <cell r="D285">
            <v>189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Required"/>
      <sheetName val="Rate Analysis"/>
      <sheetName val="Sign Board"/>
      <sheetName val="Details of CS"/>
      <sheetName val="sch. data"/>
      <sheetName val="Sheet1"/>
      <sheetName val="Abstract(PG)"/>
      <sheetName val="Schedules"/>
      <sheetName val="Material"/>
      <sheetName val="schdules"/>
      <sheetName val="Sqm Area"/>
      <sheetName val="Abstract"/>
      <sheetName val="BOQ"/>
      <sheetName val="Retaining Wall (3)"/>
      <sheetName val="Summary"/>
      <sheetName val="Miscellaneous"/>
      <sheetName val="FRL-OGL"/>
      <sheetName val="Crust &amp; Width of CS"/>
      <sheetName val="Template"/>
      <sheetName val="Service Road"/>
      <sheetName val="C&amp;G"/>
      <sheetName val="BC"/>
      <sheetName val="DBM"/>
      <sheetName val="WMM"/>
      <sheetName val="GSB"/>
      <sheetName val="SG"/>
      <sheetName val="Granular Shoulder"/>
      <sheetName val="Earthern Shoulder"/>
      <sheetName val="Toll Plaza(2-Lane)"/>
      <sheetName val="BUS BAY"/>
      <sheetName val="Toll Plaza(4-Lane)"/>
      <sheetName val="Truck Laybye"/>
      <sheetName val="Road Transitions(5.5)"/>
      <sheetName val="Road Transitions(7)"/>
      <sheetName val="Junctions(IRC)"/>
      <sheetName val="Overhead &amp; Cantilever"/>
      <sheetName val="Median Opening"/>
      <sheetName val="Median &amp; Kerb"/>
      <sheetName val="Road Marking"/>
      <sheetName val="Sign Boards"/>
      <sheetName val="Median Drain"/>
      <sheetName val="Extra Widening"/>
      <sheetName val="Electric"/>
      <sheetName val="Temporary Diversion"/>
      <sheetName val="LBD JUN"/>
      <sheetName val="del-RE-Wall_VUP(118+900)"/>
      <sheetName val="RCC Wall_155+650"/>
      <sheetName val="Retaining Wall (2)"/>
      <sheetName val="PCC BREAST Wall---"/>
      <sheetName val="PCC BREAST Wall (LHS)"/>
      <sheetName val="PCC BREAST Wall (RHS)"/>
      <sheetName val="RE Wall"/>
      <sheetName val="Chute Drain"/>
      <sheetName val="Inclined RE Wall"/>
      <sheetName val="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03">
          <cell r="C903">
            <v>0</v>
          </cell>
        </row>
        <row r="904">
          <cell r="C904">
            <v>0</v>
          </cell>
          <cell r="S904">
            <v>0</v>
          </cell>
          <cell r="T904">
            <v>0</v>
          </cell>
          <cell r="U904">
            <v>0</v>
          </cell>
          <cell r="V904">
            <v>0</v>
          </cell>
          <cell r="W904">
            <v>0</v>
          </cell>
          <cell r="X904">
            <v>0</v>
          </cell>
          <cell r="Y904">
            <v>0</v>
          </cell>
          <cell r="Z904">
            <v>0</v>
          </cell>
          <cell r="AA904">
            <v>0</v>
          </cell>
        </row>
        <row r="905">
          <cell r="C905">
            <v>0</v>
          </cell>
          <cell r="S905">
            <v>0</v>
          </cell>
          <cell r="T905">
            <v>0</v>
          </cell>
          <cell r="U905">
            <v>0</v>
          </cell>
          <cell r="V905">
            <v>0</v>
          </cell>
          <cell r="W905">
            <v>0</v>
          </cell>
          <cell r="X905">
            <v>0</v>
          </cell>
          <cell r="Y905">
            <v>0</v>
          </cell>
          <cell r="Z905">
            <v>0</v>
          </cell>
          <cell r="AA905">
            <v>0</v>
          </cell>
        </row>
        <row r="906">
          <cell r="C906">
            <v>0</v>
          </cell>
          <cell r="S906">
            <v>0</v>
          </cell>
          <cell r="T906">
            <v>0</v>
          </cell>
          <cell r="U906">
            <v>0</v>
          </cell>
          <cell r="V906">
            <v>0</v>
          </cell>
          <cell r="W906">
            <v>0</v>
          </cell>
          <cell r="X906">
            <v>0</v>
          </cell>
          <cell r="Y906">
            <v>0</v>
          </cell>
          <cell r="Z906">
            <v>0</v>
          </cell>
          <cell r="AA906">
            <v>0</v>
          </cell>
        </row>
        <row r="907">
          <cell r="C907">
            <v>0</v>
          </cell>
          <cell r="S907">
            <v>0</v>
          </cell>
          <cell r="T907">
            <v>0</v>
          </cell>
          <cell r="U907">
            <v>0</v>
          </cell>
          <cell r="V907">
            <v>0</v>
          </cell>
          <cell r="W907">
            <v>0</v>
          </cell>
          <cell r="X907">
            <v>0</v>
          </cell>
          <cell r="Y907">
            <v>0</v>
          </cell>
          <cell r="Z907">
            <v>0</v>
          </cell>
          <cell r="AA907">
            <v>0</v>
          </cell>
        </row>
        <row r="908">
          <cell r="C908">
            <v>0</v>
          </cell>
          <cell r="S908">
            <v>0</v>
          </cell>
          <cell r="T908">
            <v>0</v>
          </cell>
          <cell r="U908">
            <v>0</v>
          </cell>
          <cell r="V908">
            <v>0</v>
          </cell>
          <cell r="W908">
            <v>0</v>
          </cell>
          <cell r="X908">
            <v>0</v>
          </cell>
          <cell r="Y908">
            <v>0</v>
          </cell>
          <cell r="Z908">
            <v>0</v>
          </cell>
          <cell r="AA908">
            <v>0</v>
          </cell>
        </row>
        <row r="909">
          <cell r="C909">
            <v>0</v>
          </cell>
          <cell r="S909">
            <v>0</v>
          </cell>
          <cell r="T909">
            <v>0</v>
          </cell>
          <cell r="U909">
            <v>0</v>
          </cell>
          <cell r="V909">
            <v>0</v>
          </cell>
          <cell r="W909">
            <v>0</v>
          </cell>
          <cell r="X909">
            <v>0</v>
          </cell>
          <cell r="Y909">
            <v>0</v>
          </cell>
          <cell r="Z909">
            <v>0</v>
          </cell>
          <cell r="AA909">
            <v>0</v>
          </cell>
        </row>
        <row r="910">
          <cell r="C910">
            <v>0</v>
          </cell>
          <cell r="S910">
            <v>0</v>
          </cell>
          <cell r="T910">
            <v>0</v>
          </cell>
          <cell r="U910">
            <v>0</v>
          </cell>
          <cell r="V910">
            <v>0</v>
          </cell>
          <cell r="W910">
            <v>0</v>
          </cell>
          <cell r="X910">
            <v>0</v>
          </cell>
          <cell r="Y910">
            <v>0</v>
          </cell>
          <cell r="Z910">
            <v>0</v>
          </cell>
          <cell r="AA910">
            <v>0</v>
          </cell>
        </row>
        <row r="911">
          <cell r="C911">
            <v>0</v>
          </cell>
          <cell r="S911">
            <v>0</v>
          </cell>
          <cell r="T911">
            <v>0</v>
          </cell>
          <cell r="U911">
            <v>0</v>
          </cell>
          <cell r="V911">
            <v>0</v>
          </cell>
          <cell r="W911">
            <v>0</v>
          </cell>
          <cell r="X911">
            <v>0</v>
          </cell>
          <cell r="Y911">
            <v>0</v>
          </cell>
          <cell r="Z911">
            <v>0</v>
          </cell>
          <cell r="AA911">
            <v>0</v>
          </cell>
        </row>
        <row r="912">
          <cell r="C912">
            <v>0</v>
          </cell>
          <cell r="S912">
            <v>0</v>
          </cell>
          <cell r="T912">
            <v>0</v>
          </cell>
          <cell r="U912">
            <v>0</v>
          </cell>
          <cell r="V912">
            <v>0</v>
          </cell>
          <cell r="W912">
            <v>0</v>
          </cell>
          <cell r="X912">
            <v>0</v>
          </cell>
          <cell r="Y912">
            <v>0</v>
          </cell>
          <cell r="Z912">
            <v>0</v>
          </cell>
          <cell r="AA912">
            <v>0</v>
          </cell>
        </row>
        <row r="913">
          <cell r="C913">
            <v>0</v>
          </cell>
          <cell r="S913">
            <v>0</v>
          </cell>
          <cell r="T913">
            <v>0</v>
          </cell>
          <cell r="U913">
            <v>0</v>
          </cell>
          <cell r="V913">
            <v>0</v>
          </cell>
          <cell r="W913">
            <v>0</v>
          </cell>
          <cell r="X913">
            <v>0</v>
          </cell>
          <cell r="Y913">
            <v>0</v>
          </cell>
          <cell r="Z913">
            <v>0</v>
          </cell>
          <cell r="AA913">
            <v>0</v>
          </cell>
        </row>
        <row r="914">
          <cell r="C914">
            <v>0</v>
          </cell>
          <cell r="S914">
            <v>0</v>
          </cell>
          <cell r="T914">
            <v>0</v>
          </cell>
          <cell r="U914">
            <v>0</v>
          </cell>
          <cell r="V914">
            <v>0</v>
          </cell>
          <cell r="W914">
            <v>0</v>
          </cell>
          <cell r="X914">
            <v>0</v>
          </cell>
          <cell r="Y914">
            <v>0</v>
          </cell>
          <cell r="Z914">
            <v>0</v>
          </cell>
          <cell r="AA914">
            <v>0</v>
          </cell>
        </row>
        <row r="915">
          <cell r="C915">
            <v>0</v>
          </cell>
        </row>
        <row r="916">
          <cell r="C916">
            <v>0</v>
          </cell>
        </row>
        <row r="917">
          <cell r="C917">
            <v>0</v>
          </cell>
        </row>
        <row r="918">
          <cell r="C918">
            <v>0</v>
          </cell>
        </row>
        <row r="919">
          <cell r="C919">
            <v>0</v>
          </cell>
        </row>
        <row r="920">
          <cell r="C920">
            <v>0</v>
          </cell>
        </row>
        <row r="921">
          <cell r="C921">
            <v>0</v>
          </cell>
        </row>
        <row r="922">
          <cell r="C922">
            <v>0</v>
          </cell>
        </row>
        <row r="923">
          <cell r="C923">
            <v>0</v>
          </cell>
        </row>
        <row r="924">
          <cell r="C924">
            <v>0</v>
          </cell>
        </row>
        <row r="925">
          <cell r="C925">
            <v>0</v>
          </cell>
        </row>
        <row r="926">
          <cell r="C926">
            <v>0</v>
          </cell>
        </row>
        <row r="927">
          <cell r="C927">
            <v>0</v>
          </cell>
        </row>
        <row r="928">
          <cell r="C928">
            <v>0</v>
          </cell>
        </row>
        <row r="929">
          <cell r="C929">
            <v>0</v>
          </cell>
        </row>
        <row r="930">
          <cell r="C930">
            <v>0</v>
          </cell>
        </row>
        <row r="931">
          <cell r="C931">
            <v>0</v>
          </cell>
        </row>
        <row r="932">
          <cell r="C932">
            <v>0</v>
          </cell>
        </row>
        <row r="933">
          <cell r="C933">
            <v>0</v>
          </cell>
        </row>
        <row r="934">
          <cell r="C934">
            <v>0</v>
          </cell>
        </row>
        <row r="935">
          <cell r="C935">
            <v>0</v>
          </cell>
        </row>
        <row r="936">
          <cell r="C936">
            <v>0</v>
          </cell>
        </row>
        <row r="937">
          <cell r="C937">
            <v>0</v>
          </cell>
        </row>
        <row r="938">
          <cell r="C938">
            <v>0</v>
          </cell>
        </row>
        <row r="939">
          <cell r="C939">
            <v>0</v>
          </cell>
        </row>
        <row r="940">
          <cell r="C940">
            <v>0</v>
          </cell>
        </row>
        <row r="941">
          <cell r="C941">
            <v>0</v>
          </cell>
        </row>
        <row r="942">
          <cell r="C942">
            <v>0</v>
          </cell>
        </row>
        <row r="943">
          <cell r="C943">
            <v>0</v>
          </cell>
        </row>
        <row r="944">
          <cell r="C944">
            <v>0</v>
          </cell>
        </row>
        <row r="945">
          <cell r="C945">
            <v>0</v>
          </cell>
        </row>
        <row r="946">
          <cell r="C946">
            <v>0</v>
          </cell>
        </row>
        <row r="947">
          <cell r="C947">
            <v>0</v>
          </cell>
        </row>
        <row r="948">
          <cell r="C948">
            <v>0</v>
          </cell>
        </row>
        <row r="949">
          <cell r="C949">
            <v>0</v>
          </cell>
        </row>
        <row r="950">
          <cell r="C950">
            <v>0</v>
          </cell>
        </row>
        <row r="951">
          <cell r="C951">
            <v>0</v>
          </cell>
        </row>
        <row r="952">
          <cell r="C952">
            <v>0</v>
          </cell>
        </row>
        <row r="953">
          <cell r="C953">
            <v>0</v>
          </cell>
        </row>
        <row r="954">
          <cell r="C954">
            <v>0</v>
          </cell>
        </row>
        <row r="955">
          <cell r="C955">
            <v>0</v>
          </cell>
        </row>
        <row r="956">
          <cell r="C956">
            <v>0</v>
          </cell>
        </row>
        <row r="957">
          <cell r="C957">
            <v>0</v>
          </cell>
        </row>
        <row r="958">
          <cell r="C958">
            <v>0</v>
          </cell>
        </row>
        <row r="959">
          <cell r="C959">
            <v>0</v>
          </cell>
        </row>
        <row r="960">
          <cell r="C960">
            <v>0</v>
          </cell>
        </row>
        <row r="961">
          <cell r="C961">
            <v>0</v>
          </cell>
        </row>
        <row r="962">
          <cell r="C962">
            <v>0</v>
          </cell>
        </row>
        <row r="963">
          <cell r="C963">
            <v>0</v>
          </cell>
        </row>
        <row r="964">
          <cell r="C964">
            <v>0</v>
          </cell>
        </row>
        <row r="965">
          <cell r="C965">
            <v>0</v>
          </cell>
        </row>
        <row r="966">
          <cell r="C966">
            <v>0</v>
          </cell>
        </row>
        <row r="967">
          <cell r="C967">
            <v>0</v>
          </cell>
        </row>
        <row r="968">
          <cell r="C968">
            <v>0</v>
          </cell>
        </row>
        <row r="969">
          <cell r="C969">
            <v>0</v>
          </cell>
        </row>
        <row r="970">
          <cell r="C970">
            <v>0</v>
          </cell>
        </row>
        <row r="971">
          <cell r="C971">
            <v>0</v>
          </cell>
        </row>
        <row r="972">
          <cell r="C972">
            <v>0</v>
          </cell>
        </row>
        <row r="973">
          <cell r="C973">
            <v>0</v>
          </cell>
        </row>
        <row r="974">
          <cell r="C974">
            <v>0</v>
          </cell>
        </row>
        <row r="975">
          <cell r="C975">
            <v>0</v>
          </cell>
        </row>
        <row r="976">
          <cell r="C976">
            <v>0</v>
          </cell>
        </row>
        <row r="977">
          <cell r="C977">
            <v>0</v>
          </cell>
        </row>
        <row r="978">
          <cell r="C978">
            <v>0</v>
          </cell>
        </row>
        <row r="979">
          <cell r="C979">
            <v>0</v>
          </cell>
        </row>
        <row r="980">
          <cell r="C980">
            <v>0</v>
          </cell>
        </row>
        <row r="981">
          <cell r="C981">
            <v>0</v>
          </cell>
        </row>
        <row r="982">
          <cell r="C982">
            <v>0</v>
          </cell>
        </row>
        <row r="983">
          <cell r="C983">
            <v>0</v>
          </cell>
        </row>
        <row r="984">
          <cell r="C984">
            <v>0</v>
          </cell>
        </row>
        <row r="985">
          <cell r="C985">
            <v>0</v>
          </cell>
        </row>
        <row r="986">
          <cell r="C986">
            <v>0</v>
          </cell>
        </row>
        <row r="987">
          <cell r="C987">
            <v>0</v>
          </cell>
        </row>
        <row r="988">
          <cell r="C988">
            <v>0</v>
          </cell>
        </row>
        <row r="989">
          <cell r="C989">
            <v>0</v>
          </cell>
        </row>
        <row r="990">
          <cell r="C990">
            <v>0</v>
          </cell>
        </row>
        <row r="991">
          <cell r="C991">
            <v>0</v>
          </cell>
        </row>
        <row r="992">
          <cell r="C992">
            <v>0</v>
          </cell>
        </row>
        <row r="993">
          <cell r="C993">
            <v>0</v>
          </cell>
        </row>
        <row r="994">
          <cell r="C994">
            <v>0</v>
          </cell>
        </row>
        <row r="995">
          <cell r="C995">
            <v>0</v>
          </cell>
        </row>
        <row r="996">
          <cell r="C996">
            <v>0</v>
          </cell>
        </row>
        <row r="997">
          <cell r="C997">
            <v>0</v>
          </cell>
        </row>
        <row r="998">
          <cell r="C998">
            <v>0</v>
          </cell>
        </row>
        <row r="999">
          <cell r="C999">
            <v>0</v>
          </cell>
        </row>
        <row r="1000">
          <cell r="C1000">
            <v>0</v>
          </cell>
        </row>
        <row r="1001">
          <cell r="C1001">
            <v>0</v>
          </cell>
        </row>
        <row r="1002">
          <cell r="C1002">
            <v>0</v>
          </cell>
        </row>
        <row r="1003">
          <cell r="C1003">
            <v>0</v>
          </cell>
        </row>
        <row r="1004">
          <cell r="C1004">
            <v>0</v>
          </cell>
        </row>
        <row r="1005">
          <cell r="C1005">
            <v>0</v>
          </cell>
        </row>
        <row r="1006">
          <cell r="C1006">
            <v>0</v>
          </cell>
        </row>
        <row r="1007">
          <cell r="C1007">
            <v>0</v>
          </cell>
        </row>
        <row r="1008">
          <cell r="C1008">
            <v>0</v>
          </cell>
        </row>
        <row r="1009">
          <cell r="C1009">
            <v>0</v>
          </cell>
        </row>
        <row r="1010">
          <cell r="C1010">
            <v>0</v>
          </cell>
        </row>
        <row r="1011">
          <cell r="C1011">
            <v>0</v>
          </cell>
        </row>
        <row r="1012">
          <cell r="C1012">
            <v>0</v>
          </cell>
        </row>
        <row r="1013">
          <cell r="C1013">
            <v>0</v>
          </cell>
        </row>
        <row r="1014">
          <cell r="C1014">
            <v>0</v>
          </cell>
        </row>
        <row r="1015">
          <cell r="C1015">
            <v>0</v>
          </cell>
        </row>
        <row r="1016">
          <cell r="C1016">
            <v>0</v>
          </cell>
        </row>
        <row r="1017">
          <cell r="C1017">
            <v>0</v>
          </cell>
        </row>
        <row r="1018">
          <cell r="C1018">
            <v>0</v>
          </cell>
        </row>
        <row r="1019">
          <cell r="C1019">
            <v>0</v>
          </cell>
        </row>
        <row r="1020">
          <cell r="C1020">
            <v>0</v>
          </cell>
        </row>
        <row r="1021">
          <cell r="C1021">
            <v>0</v>
          </cell>
        </row>
        <row r="1022">
          <cell r="C1022">
            <v>0</v>
          </cell>
        </row>
        <row r="1023">
          <cell r="C1023">
            <v>0</v>
          </cell>
        </row>
        <row r="1024">
          <cell r="C1024">
            <v>0</v>
          </cell>
        </row>
        <row r="1025">
          <cell r="C1025">
            <v>0</v>
          </cell>
        </row>
        <row r="1026">
          <cell r="C1026">
            <v>0</v>
          </cell>
        </row>
        <row r="1027">
          <cell r="C1027">
            <v>0</v>
          </cell>
        </row>
        <row r="1028">
          <cell r="C1028">
            <v>0</v>
          </cell>
        </row>
        <row r="1029">
          <cell r="C1029">
            <v>0</v>
          </cell>
        </row>
        <row r="1030">
          <cell r="C1030">
            <v>0</v>
          </cell>
        </row>
        <row r="1031">
          <cell r="C1031">
            <v>0</v>
          </cell>
        </row>
        <row r="1032">
          <cell r="C1032">
            <v>0</v>
          </cell>
        </row>
        <row r="1033">
          <cell r="C1033">
            <v>0</v>
          </cell>
        </row>
        <row r="1034">
          <cell r="C1034">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6"/>
      <sheetName val="FORM7"/>
      <sheetName val="Civil Boq"/>
      <sheetName val="analysis-superstructure"/>
      <sheetName val="1.1 KV"/>
      <sheetName val="Spacing of Delineators"/>
      <sheetName val="Bills of Quantities"/>
      <sheetName val="purpose&amp;input"/>
      <sheetName val="data"/>
      <sheetName val="Sheet2"/>
      <sheetName val="JCR Oct 06 TOP SHEET"/>
      <sheetName val="JCR Oct 06 CIVIL"/>
      <sheetName val="JCR Oct 06 MECH"/>
      <sheetName val="Oct 06 DESI &amp;SP.CONT"/>
      <sheetName val="JCR Oct 06 IDC"/>
      <sheetName val="Cum Measure"/>
      <sheetName val="Sheet1"/>
      <sheetName val="PS Rate Working"/>
      <sheetName val="CIVIL Str vise"/>
      <sheetName val="JCR sEP 06 IDC WORKINGS"/>
      <sheetName val="FORM 6"/>
      <sheetName val="FORM 7"/>
      <sheetName val="Job valuation sheet"/>
      <sheetName val="Cash Flow"/>
      <sheetName val="GR.slab-reinft"/>
      <sheetName val="TABLES"/>
      <sheetName val="Cul_detail"/>
      <sheetName val="REGIONWISE POPULATION"/>
      <sheetName val="WAGES"/>
      <sheetName val="INDEX"/>
      <sheetName val="P&amp;M"/>
      <sheetName val="plot"/>
      <sheetName val="Mat Status"/>
      <sheetName val="P-new Jul"/>
      <sheetName val="Summary"/>
      <sheetName val="Engg Progress"/>
      <sheetName val="status of invoice eREC"/>
      <sheetName val="INV SUPP-R1"/>
      <sheetName val="support"/>
      <sheetName val="Procurement Schedule (M)"/>
      <sheetName val="Procurement Schedule (E)"/>
      <sheetName val="p-neW"/>
      <sheetName val="ENCL10-C"/>
      <sheetName val="Material "/>
      <sheetName val="Unit Rate"/>
      <sheetName val="water prop."/>
      <sheetName val="STEEL STRUCTURE"/>
      <sheetName val="ptvcot"/>
      <sheetName val="TDT"/>
      <sheetName val="dtct"/>
      <sheetName val="GVL§CT"/>
      <sheetName val="§G"/>
      <sheetName val="TC"/>
      <sheetName val="M+MC"/>
      <sheetName val="Tkp"/>
      <sheetName val="ksp"/>
      <sheetName val="00000000"/>
      <sheetName val="10000000"/>
      <sheetName val="FORM6&amp;7"/>
      <sheetName val="dBase"/>
      <sheetName val="Chi tiet"/>
      <sheetName val="dummy"/>
      <sheetName val="Breakup"/>
      <sheetName val="Labour"/>
      <sheetName val="Material"/>
      <sheetName val="Plant &amp;  Machinery"/>
      <sheetName val="Report"/>
      <sheetName val="Ranges"/>
      <sheetName val="Abutment "/>
      <sheetName val="Anl"/>
      <sheetName val="Labour &amp; Plant"/>
      <sheetName val=""/>
      <sheetName val="BURDEN"/>
      <sheetName val="유동표"/>
      <sheetName val="Bill-12"/>
      <sheetName val="PROCTOR"/>
      <sheetName val="부대내역"/>
      <sheetName val="Road data"/>
      <sheetName val="제출내역 (2)"/>
      <sheetName val="COST"/>
      <sheetName val="3차설계"/>
      <sheetName val="Harga Satuan &amp; Upah"/>
      <sheetName val="So"/>
      <sheetName val="Invoice"/>
      <sheetName val="Const.Schedule"/>
      <sheetName val="Store Items"/>
      <sheetName val="77S(O)"/>
      <sheetName val="Pile cap"/>
      <sheetName val="Civil_Boq2"/>
      <sheetName val="1_1_KV2"/>
      <sheetName val="JCR_Oct_06_TOP_SHEET2"/>
      <sheetName val="JCR_Oct_06_CIVIL2"/>
      <sheetName val="JCR_Oct_06_MECH2"/>
      <sheetName val="Oct_06_DESI_&amp;SP_CONT2"/>
      <sheetName val="JCR_Oct_06_IDC2"/>
      <sheetName val="Cum_Measure2"/>
      <sheetName val="PS_Rate_Working2"/>
      <sheetName val="CIVIL_Str_vise2"/>
      <sheetName val="JCR_sEP_06_IDC_WORKINGS2"/>
      <sheetName val="FORM_62"/>
      <sheetName val="FORM_72"/>
      <sheetName val="Job_valuation_sheet2"/>
      <sheetName val="Cash_Flow2"/>
      <sheetName val="GR_slab-reinft2"/>
      <sheetName val="Spacing_of_Delineators2"/>
      <sheetName val="Bills_of_Quantities2"/>
      <sheetName val="REGIONWISE_POPULATION2"/>
      <sheetName val="Mat_Status2"/>
      <sheetName val="P-new_Jul2"/>
      <sheetName val="Engg_Progress2"/>
      <sheetName val="status_of_invoice_eREC2"/>
      <sheetName val="INV_SUPP-R12"/>
      <sheetName val="Procurement_Schedule_(M)2"/>
      <sheetName val="Procurement_Schedule_(E)2"/>
      <sheetName val="Chi_tiet2"/>
      <sheetName val="water_prop_2"/>
      <sheetName val="STEEL_STRUCTURE2"/>
      <sheetName val="Plant_&amp;__Machinery2"/>
      <sheetName val="Material_2"/>
      <sheetName val="Abutment_2"/>
      <sheetName val="Road_data2"/>
      <sheetName val="제출내역_(2)2"/>
      <sheetName val="Civil_Boq"/>
      <sheetName val="1_1_KV"/>
      <sheetName val="JCR_Oct_06_TOP_SHEET"/>
      <sheetName val="JCR_Oct_06_CIVIL"/>
      <sheetName val="JCR_Oct_06_MECH"/>
      <sheetName val="Oct_06_DESI_&amp;SP_CONT"/>
      <sheetName val="JCR_Oct_06_IDC"/>
      <sheetName val="Cum_Measure"/>
      <sheetName val="PS_Rate_Working"/>
      <sheetName val="CIVIL_Str_vise"/>
      <sheetName val="JCR_sEP_06_IDC_WORKINGS"/>
      <sheetName val="FORM_6"/>
      <sheetName val="FORM_7"/>
      <sheetName val="Job_valuation_sheet"/>
      <sheetName val="Cash_Flow"/>
      <sheetName val="GR_slab-reinft"/>
      <sheetName val="Spacing_of_Delineators"/>
      <sheetName val="Bills_of_Quantities"/>
      <sheetName val="REGIONWISE_POPULATION"/>
      <sheetName val="Mat_Status"/>
      <sheetName val="P-new_Jul"/>
      <sheetName val="Engg_Progress"/>
      <sheetName val="status_of_invoice_eREC"/>
      <sheetName val="INV_SUPP-R1"/>
      <sheetName val="Procurement_Schedule_(M)"/>
      <sheetName val="Procurement_Schedule_(E)"/>
      <sheetName val="Chi_tiet"/>
      <sheetName val="water_prop_"/>
      <sheetName val="STEEL_STRUCTURE"/>
      <sheetName val="Plant_&amp;__Machinery"/>
      <sheetName val="Material_"/>
      <sheetName val="Abutment_"/>
      <sheetName val="Road_data"/>
      <sheetName val="제출내역_(2)"/>
      <sheetName val="Civil_Boq1"/>
      <sheetName val="1_1_KV1"/>
      <sheetName val="JCR_Oct_06_TOP_SHEET1"/>
      <sheetName val="JCR_Oct_06_CIVIL1"/>
      <sheetName val="JCR_Oct_06_MECH1"/>
      <sheetName val="Oct_06_DESI_&amp;SP_CONT1"/>
      <sheetName val="JCR_Oct_06_IDC1"/>
      <sheetName val="Cum_Measure1"/>
      <sheetName val="PS_Rate_Working1"/>
      <sheetName val="CIVIL_Str_vise1"/>
      <sheetName val="JCR_sEP_06_IDC_WORKINGS1"/>
      <sheetName val="FORM_61"/>
      <sheetName val="FORM_71"/>
      <sheetName val="Job_valuation_sheet1"/>
      <sheetName val="Cash_Flow1"/>
      <sheetName val="GR_slab-reinft1"/>
      <sheetName val="Spacing_of_Delineators1"/>
      <sheetName val="Bills_of_Quantities1"/>
      <sheetName val="REGIONWISE_POPULATION1"/>
      <sheetName val="Mat_Status1"/>
      <sheetName val="P-new_Jul1"/>
      <sheetName val="Engg_Progress1"/>
      <sheetName val="status_of_invoice_eREC1"/>
      <sheetName val="INV_SUPP-R11"/>
      <sheetName val="Procurement_Schedule_(M)1"/>
      <sheetName val="Procurement_Schedule_(E)1"/>
      <sheetName val="Chi_tiet1"/>
      <sheetName val="water_prop_1"/>
      <sheetName val="STEEL_STRUCTURE1"/>
      <sheetName val="Plant_&amp;__Machinery1"/>
      <sheetName val="Material_1"/>
      <sheetName val="Abutment_1"/>
      <sheetName val="Road_data1"/>
      <sheetName val="제출내역_(2)1"/>
      <sheetName val="LOCAL RATES"/>
      <sheetName val="NAME"/>
      <sheetName val="FT-05-02IsoBOM"/>
      <sheetName val="inputs"/>
      <sheetName val="ANALYSIS"/>
      <sheetName val="3"/>
      <sheetName val="Manpower"/>
      <sheetName val="Dim"/>
      <sheetName val="sch. data"/>
      <sheetName val="FRL-OGL"/>
      <sheetName val="S2groupcode"/>
      <sheetName val="Detail Analysis Sheet_for refer"/>
      <sheetName val="VISA+PASSPORT 2013"/>
      <sheetName val="InputPO_Del"/>
      <sheetName val="Debit_RMC"/>
      <sheetName val="Back_Cal_for OMC"/>
      <sheetName val="13M TRUSS-TOP CHORD"/>
      <sheetName val="Details_RMC"/>
      <sheetName val="RATE COMPILATION"/>
      <sheetName val="Template"/>
      <sheetName val="Rate Analysis"/>
      <sheetName val="BILL NO.2A"/>
      <sheetName val="moments-table(tri)"/>
      <sheetName val="BOQ-Road"/>
      <sheetName val="BOQ"/>
      <sheetName val="Analy_7-10"/>
      <sheetName val="HP(9.200)"/>
      <sheetName val="IPTRELAYS"/>
      <sheetName val="LBOJ"/>
      <sheetName val="Silo with internal cone"/>
      <sheetName val="REL"/>
      <sheetName val="Determination of Threshold"/>
      <sheetName val="MPR_PA_1"/>
      <sheetName val="Curve_Detail"/>
      <sheetName val="4"/>
      <sheetName val="Summary year Plan"/>
      <sheetName val="Intro"/>
      <sheetName val="summery"/>
      <sheetName val="brg"/>
      <sheetName val="bASICDATA"/>
      <sheetName val="DPR Data"/>
      <sheetName val=" Type III"/>
      <sheetName val="Abut-9+741"/>
      <sheetName val="Longitudinal"/>
      <sheetName val="PLAN_FEB97"/>
      <sheetName val="(Do not delete)"/>
      <sheetName val="70%"/>
      <sheetName val="Stock"/>
      <sheetName val="5 - CITICORP"/>
      <sheetName val="adp-budget"/>
      <sheetName val="FS"/>
      <sheetName val="Revenues"/>
      <sheetName val="DHANBAD"/>
    </sheetNames>
    <sheetDataSet>
      <sheetData sheetId="0" refreshError="1"/>
      <sheetData sheetId="1" refreshError="1">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s KR1(0.067-50.112"/>
      <sheetName val="Details KR2(50.112 -100.872"/>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3F97-2C48-4E5C-8588-C2C48914FB06}">
  <sheetPr>
    <tabColor rgb="FF92D050"/>
    <pageSetUpPr fitToPage="1"/>
  </sheetPr>
  <dimension ref="A1:F27"/>
  <sheetViews>
    <sheetView tabSelected="1" view="pageBreakPreview" zoomScaleNormal="80" zoomScaleSheetLayoutView="100" workbookViewId="0">
      <selection activeCell="B16" sqref="B16"/>
    </sheetView>
  </sheetViews>
  <sheetFormatPr baseColWidth="10" defaultColWidth="9.1640625" defaultRowHeight="13"/>
  <cols>
    <col min="1" max="1" width="8" style="14" customWidth="1"/>
    <col min="2" max="2" width="74.83203125" style="7" customWidth="1"/>
    <col min="3" max="3" width="6.5" style="7" customWidth="1"/>
    <col min="4" max="4" width="13.1640625" style="16" customWidth="1"/>
    <col min="5" max="5" width="10.5" style="13" customWidth="1"/>
    <col min="6" max="6" width="17.6640625" style="13" customWidth="1"/>
    <col min="7" max="16384" width="9.1640625" style="7"/>
  </cols>
  <sheetData>
    <row r="1" spans="1:6" ht="51">
      <c r="A1" s="27" t="s">
        <v>62</v>
      </c>
      <c r="B1" s="28" t="s">
        <v>33</v>
      </c>
      <c r="C1" s="28" t="s">
        <v>4</v>
      </c>
      <c r="D1" s="29" t="s">
        <v>9</v>
      </c>
      <c r="E1" s="30" t="s">
        <v>63</v>
      </c>
      <c r="F1" s="30" t="s">
        <v>64</v>
      </c>
    </row>
    <row r="2" spans="1:6" ht="15.75" customHeight="1">
      <c r="A2" s="31" t="s">
        <v>77</v>
      </c>
      <c r="B2" s="31"/>
      <c r="C2" s="32"/>
      <c r="D2" s="33"/>
      <c r="E2" s="34"/>
      <c r="F2" s="34"/>
    </row>
    <row r="3" spans="1:6" ht="34">
      <c r="A3" s="35">
        <v>1.01</v>
      </c>
      <c r="B3" s="36" t="s">
        <v>60</v>
      </c>
      <c r="C3" s="37"/>
      <c r="D3" s="38"/>
      <c r="E3" s="38"/>
      <c r="F3" s="38"/>
    </row>
    <row r="4" spans="1:6" ht="18.75" customHeight="1">
      <c r="A4" s="35"/>
      <c r="B4" s="36" t="s">
        <v>73</v>
      </c>
      <c r="C4" s="37" t="s">
        <v>10</v>
      </c>
      <c r="D4" s="38">
        <f>+DOQ!D15</f>
        <v>2336.3160000000003</v>
      </c>
      <c r="E4" s="38"/>
      <c r="F4" s="38">
        <f>E4*D4</f>
        <v>0</v>
      </c>
    </row>
    <row r="5" spans="1:6" ht="68">
      <c r="A5" s="35">
        <f>+A3+0.01</f>
        <v>1.02</v>
      </c>
      <c r="B5" s="36" t="s">
        <v>61</v>
      </c>
      <c r="C5" s="37" t="s">
        <v>10</v>
      </c>
      <c r="D5" s="38">
        <f>+DOQ!D16</f>
        <v>2211.788</v>
      </c>
      <c r="E5" s="38"/>
      <c r="F5" s="38">
        <f t="shared" ref="F5:F16" si="0">E5*D5</f>
        <v>0</v>
      </c>
    </row>
    <row r="6" spans="1:6" ht="85">
      <c r="A6" s="35">
        <f>+A5+0.01</f>
        <v>1.03</v>
      </c>
      <c r="B6" s="36" t="s">
        <v>74</v>
      </c>
      <c r="C6" s="37" t="s">
        <v>10</v>
      </c>
      <c r="D6" s="38">
        <f>+DOQ!D3</f>
        <v>90.997499999999988</v>
      </c>
      <c r="E6" s="38"/>
      <c r="F6" s="38">
        <f>E6*D6</f>
        <v>0</v>
      </c>
    </row>
    <row r="7" spans="1:6" ht="119">
      <c r="A7" s="35">
        <f>+A6+0.01</f>
        <v>1.04</v>
      </c>
      <c r="B7" s="36" t="s">
        <v>85</v>
      </c>
      <c r="C7" s="37" t="s">
        <v>10</v>
      </c>
      <c r="D7" s="38">
        <f>DOQ!D4</f>
        <v>55.15</v>
      </c>
      <c r="E7" s="38"/>
      <c r="F7" s="38">
        <f t="shared" ref="F7:F11" si="1">E7*D7</f>
        <v>0</v>
      </c>
    </row>
    <row r="8" spans="1:6" ht="68">
      <c r="A8" s="35">
        <f>+A7+0.01</f>
        <v>1.05</v>
      </c>
      <c r="B8" s="36" t="s">
        <v>87</v>
      </c>
      <c r="C8" s="37" t="s">
        <v>88</v>
      </c>
      <c r="D8" s="38">
        <f>DOQ!D5</f>
        <v>992.69999999999993</v>
      </c>
      <c r="E8" s="38"/>
      <c r="F8" s="38">
        <f t="shared" si="1"/>
        <v>0</v>
      </c>
    </row>
    <row r="9" spans="1:6" ht="68">
      <c r="A9" s="35">
        <f>+A8+0.01</f>
        <v>1.06</v>
      </c>
      <c r="B9" s="36" t="s">
        <v>89</v>
      </c>
      <c r="C9" s="37" t="s">
        <v>88</v>
      </c>
      <c r="D9" s="38">
        <f>DOQ!D6</f>
        <v>496.34999999999997</v>
      </c>
      <c r="E9" s="38"/>
      <c r="F9" s="38">
        <f t="shared" si="1"/>
        <v>0</v>
      </c>
    </row>
    <row r="10" spans="1:6" ht="119">
      <c r="A10" s="35">
        <f t="shared" ref="A10" si="2">+A9+0.01</f>
        <v>1.07</v>
      </c>
      <c r="B10" s="36" t="s">
        <v>90</v>
      </c>
      <c r="C10" s="37" t="s">
        <v>11</v>
      </c>
      <c r="D10" s="38">
        <f>DOQ!D7</f>
        <v>34.744500000000002</v>
      </c>
      <c r="E10" s="38"/>
      <c r="F10" s="38">
        <f t="shared" si="1"/>
        <v>0</v>
      </c>
    </row>
    <row r="11" spans="1:6" ht="119">
      <c r="A11" s="35"/>
      <c r="B11" s="36" t="s">
        <v>103</v>
      </c>
      <c r="C11" s="37" t="s">
        <v>88</v>
      </c>
      <c r="D11" s="38">
        <f>DOQ!D8</f>
        <v>496.34999999999997</v>
      </c>
      <c r="E11" s="38"/>
      <c r="F11" s="38">
        <f t="shared" si="1"/>
        <v>0</v>
      </c>
    </row>
    <row r="12" spans="1:6" s="17" customFormat="1" ht="17">
      <c r="A12" s="35">
        <f>+A10+0.01</f>
        <v>1.08</v>
      </c>
      <c r="B12" s="39" t="s">
        <v>65</v>
      </c>
      <c r="C12" s="40" t="s">
        <v>30</v>
      </c>
      <c r="D12" s="38">
        <v>80</v>
      </c>
      <c r="E12" s="38"/>
      <c r="F12" s="38">
        <f t="shared" si="0"/>
        <v>0</v>
      </c>
    </row>
    <row r="13" spans="1:6" ht="30.5" customHeight="1">
      <c r="A13" s="35">
        <f t="shared" ref="A13:A16" si="3">+A12+0.01</f>
        <v>1.0900000000000001</v>
      </c>
      <c r="B13" s="36" t="s">
        <v>66</v>
      </c>
      <c r="C13" s="37" t="s">
        <v>10</v>
      </c>
      <c r="D13" s="38">
        <f>+DOQ!D14</f>
        <v>44.671500000000002</v>
      </c>
      <c r="E13" s="38"/>
      <c r="F13" s="38">
        <f t="shared" si="0"/>
        <v>0</v>
      </c>
    </row>
    <row r="14" spans="1:6" ht="68">
      <c r="A14" s="35">
        <f t="shared" si="3"/>
        <v>1.1000000000000001</v>
      </c>
      <c r="B14" s="36" t="s">
        <v>97</v>
      </c>
      <c r="C14" s="37" t="s">
        <v>88</v>
      </c>
      <c r="D14" s="38">
        <f>DOQ!D9</f>
        <v>44.04</v>
      </c>
      <c r="E14" s="38"/>
      <c r="F14" s="38">
        <f t="shared" si="0"/>
        <v>0</v>
      </c>
    </row>
    <row r="15" spans="1:6" ht="312" customHeight="1">
      <c r="A15" s="35">
        <f t="shared" si="3"/>
        <v>1.1100000000000001</v>
      </c>
      <c r="B15" s="36" t="s">
        <v>100</v>
      </c>
      <c r="C15" s="37" t="s">
        <v>59</v>
      </c>
      <c r="D15" s="38">
        <f>DOQ!D10</f>
        <v>4</v>
      </c>
      <c r="E15" s="38"/>
      <c r="F15" s="38">
        <f t="shared" si="0"/>
        <v>0</v>
      </c>
    </row>
    <row r="16" spans="1:6" ht="195" customHeight="1">
      <c r="A16" s="35">
        <f t="shared" si="3"/>
        <v>1.1200000000000001</v>
      </c>
      <c r="B16" s="36" t="s">
        <v>101</v>
      </c>
      <c r="C16" s="37" t="s">
        <v>59</v>
      </c>
      <c r="D16" s="38">
        <f>DOQ!D11</f>
        <v>8</v>
      </c>
      <c r="E16" s="38"/>
      <c r="F16" s="38">
        <f t="shared" si="0"/>
        <v>0</v>
      </c>
    </row>
    <row r="17" spans="1:6" s="9" customFormat="1" ht="24.75" customHeight="1">
      <c r="A17" s="41"/>
      <c r="B17" s="42" t="str">
        <f>"Total for"&amp;" " &amp; A2</f>
        <v>Total for BILL NO - 01 (ROAD WORK)</v>
      </c>
      <c r="C17" s="43"/>
      <c r="D17" s="44"/>
      <c r="E17" s="44"/>
      <c r="F17" s="44">
        <f>SUM(F4:F16)</f>
        <v>0</v>
      </c>
    </row>
    <row r="18" spans="1:6" ht="15.75" customHeight="1">
      <c r="A18" s="31" t="s">
        <v>78</v>
      </c>
      <c r="B18" s="31"/>
      <c r="C18" s="32"/>
      <c r="D18" s="33"/>
      <c r="E18" s="34"/>
      <c r="F18" s="34"/>
    </row>
    <row r="19" spans="1:6" ht="85">
      <c r="A19" s="35">
        <f>+A16+0.01</f>
        <v>1.1300000000000001</v>
      </c>
      <c r="B19" s="36" t="s">
        <v>67</v>
      </c>
      <c r="C19" s="37"/>
      <c r="D19" s="38"/>
      <c r="E19" s="38"/>
      <c r="F19" s="38"/>
    </row>
    <row r="20" spans="1:6" ht="17">
      <c r="A20" s="35"/>
      <c r="B20" s="45" t="s">
        <v>68</v>
      </c>
      <c r="C20" s="37" t="s">
        <v>10</v>
      </c>
      <c r="D20" s="38">
        <f>+DOQ!D19</f>
        <v>226</v>
      </c>
      <c r="E20" s="38"/>
      <c r="F20" s="38">
        <f t="shared" ref="F20:F24" si="4">E20*D20</f>
        <v>0</v>
      </c>
    </row>
    <row r="21" spans="1:6" ht="34">
      <c r="A21" s="35">
        <f>+A19+0.01</f>
        <v>1.1400000000000001</v>
      </c>
      <c r="B21" s="36" t="s">
        <v>75</v>
      </c>
      <c r="C21" s="37" t="s">
        <v>10</v>
      </c>
      <c r="D21" s="38">
        <f>+DOQ!D20</f>
        <v>6.324555320336759</v>
      </c>
      <c r="E21" s="38"/>
      <c r="F21" s="38">
        <f t="shared" si="4"/>
        <v>0</v>
      </c>
    </row>
    <row r="22" spans="1:6" ht="51">
      <c r="A22" s="35">
        <f>+A21+0.01</f>
        <v>1.1500000000000001</v>
      </c>
      <c r="B22" s="36" t="s">
        <v>69</v>
      </c>
      <c r="C22" s="37" t="s">
        <v>10</v>
      </c>
      <c r="D22" s="38">
        <f>+DOQ!D21</f>
        <v>151.5</v>
      </c>
      <c r="E22" s="38"/>
      <c r="F22" s="38">
        <f t="shared" si="4"/>
        <v>0</v>
      </c>
    </row>
    <row r="23" spans="1:6" ht="102">
      <c r="A23" s="35">
        <f>+A22+0.01</f>
        <v>1.1600000000000001</v>
      </c>
      <c r="B23" s="36" t="s">
        <v>70</v>
      </c>
      <c r="C23" s="37" t="s">
        <v>10</v>
      </c>
      <c r="D23" s="38">
        <f>+DOQ!D23</f>
        <v>37.5</v>
      </c>
      <c r="E23" s="38"/>
      <c r="F23" s="38">
        <f t="shared" si="4"/>
        <v>0</v>
      </c>
    </row>
    <row r="24" spans="1:6" ht="68">
      <c r="A24" s="35">
        <f>+A23+0.01</f>
        <v>1.1700000000000002</v>
      </c>
      <c r="B24" s="36" t="s">
        <v>71</v>
      </c>
      <c r="C24" s="37" t="s">
        <v>59</v>
      </c>
      <c r="D24" s="38">
        <f>++DOQ!D22</f>
        <v>65</v>
      </c>
      <c r="E24" s="38"/>
      <c r="F24" s="38">
        <f t="shared" si="4"/>
        <v>0</v>
      </c>
    </row>
    <row r="25" spans="1:6" s="9" customFormat="1" ht="24.75" customHeight="1">
      <c r="A25" s="41"/>
      <c r="B25" s="42" t="str">
        <f>"Total for"&amp;" "&amp;A18</f>
        <v>Total for BILL NO - 02 (RETAINING WALL)</v>
      </c>
      <c r="C25" s="43"/>
      <c r="D25" s="44"/>
      <c r="E25" s="44"/>
      <c r="F25" s="44">
        <f>SUM(F20:F24)</f>
        <v>0</v>
      </c>
    </row>
    <row r="26" spans="1:6">
      <c r="A26" s="18"/>
      <c r="B26" s="19"/>
      <c r="C26" s="20"/>
      <c r="D26" s="21"/>
      <c r="E26" s="22"/>
      <c r="F26" s="15"/>
    </row>
    <row r="27" spans="1:6" s="9" customFormat="1" ht="40.5" customHeight="1">
      <c r="A27" s="24" t="s">
        <v>76</v>
      </c>
      <c r="B27" s="25"/>
      <c r="C27" s="25"/>
      <c r="D27" s="25"/>
      <c r="E27" s="26"/>
      <c r="F27" s="23">
        <f>+F25+F17</f>
        <v>0</v>
      </c>
    </row>
  </sheetData>
  <mergeCells count="1">
    <mergeCell ref="A27:E27"/>
  </mergeCells>
  <printOptions horizontalCentered="1"/>
  <pageMargins left="0.70866141732283505" right="0.70866141732283505" top="1.06" bottom="0.75" header="0.23" footer="0.31496062992126"/>
  <pageSetup paperSize="9" scale="62" fitToHeight="0" orientation="portrait" r:id="rId1"/>
  <headerFooter alignWithMargins="0">
    <oddHeader>&amp;LProposed Access Road to Surge Shaft Top to Outlet portal&amp;RCost Estimate</oddHeader>
    <oddFooter>&amp;RPage|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view="pageBreakPreview" zoomScaleNormal="100" zoomScaleSheetLayoutView="100" workbookViewId="0">
      <selection activeCell="M13" sqref="M13"/>
    </sheetView>
  </sheetViews>
  <sheetFormatPr baseColWidth="10" defaultColWidth="8.83203125" defaultRowHeight="15"/>
  <cols>
    <col min="1" max="1" width="6.33203125" style="1" bestFit="1" customWidth="1"/>
    <col min="2" max="2" width="35.33203125" style="1" bestFit="1" customWidth="1"/>
    <col min="3" max="3" width="15.1640625" style="1" customWidth="1"/>
    <col min="4" max="4" width="20.1640625" style="1" customWidth="1"/>
    <col min="5" max="5" width="19.83203125" customWidth="1"/>
  </cols>
  <sheetData>
    <row r="1" spans="1:4" ht="34">
      <c r="A1" s="46" t="s">
        <v>2</v>
      </c>
      <c r="B1" s="46" t="s">
        <v>54</v>
      </c>
      <c r="C1" s="46" t="s">
        <v>4</v>
      </c>
      <c r="D1" s="46" t="s">
        <v>9</v>
      </c>
    </row>
    <row r="2" spans="1:4" ht="17">
      <c r="A2" s="46"/>
      <c r="B2" s="46" t="s">
        <v>55</v>
      </c>
      <c r="C2" s="46"/>
      <c r="D2" s="46"/>
    </row>
    <row r="3" spans="1:4" ht="16">
      <c r="A3" s="47">
        <v>1</v>
      </c>
      <c r="B3" s="48" t="s">
        <v>56</v>
      </c>
      <c r="C3" s="49" t="s">
        <v>11</v>
      </c>
      <c r="D3" s="50">
        <v>90.997499999999988</v>
      </c>
    </row>
    <row r="4" spans="1:4" ht="16">
      <c r="A4" s="47">
        <v>2</v>
      </c>
      <c r="B4" s="48" t="s">
        <v>86</v>
      </c>
      <c r="C4" s="49" t="s">
        <v>11</v>
      </c>
      <c r="D4" s="50">
        <v>55.15</v>
      </c>
    </row>
    <row r="5" spans="1:4" ht="16">
      <c r="A5" s="47">
        <v>3</v>
      </c>
      <c r="B5" s="48" t="s">
        <v>91</v>
      </c>
      <c r="C5" s="49" t="s">
        <v>88</v>
      </c>
      <c r="D5" s="50">
        <v>992.69999999999993</v>
      </c>
    </row>
    <row r="6" spans="1:4" ht="16">
      <c r="A6" s="47">
        <v>4</v>
      </c>
      <c r="B6" s="48" t="s">
        <v>93</v>
      </c>
      <c r="C6" s="49" t="s">
        <v>88</v>
      </c>
      <c r="D6" s="50">
        <v>496.34999999999997</v>
      </c>
    </row>
    <row r="7" spans="1:4" ht="16">
      <c r="A7" s="47">
        <v>5</v>
      </c>
      <c r="B7" s="48" t="s">
        <v>92</v>
      </c>
      <c r="C7" s="49" t="s">
        <v>11</v>
      </c>
      <c r="D7" s="50">
        <v>34.744500000000002</v>
      </c>
    </row>
    <row r="8" spans="1:4" ht="16">
      <c r="A8" s="47">
        <v>6</v>
      </c>
      <c r="B8" s="48" t="s">
        <v>95</v>
      </c>
      <c r="C8" s="49" t="s">
        <v>88</v>
      </c>
      <c r="D8" s="50">
        <v>496.34999999999997</v>
      </c>
    </row>
    <row r="9" spans="1:4" ht="16">
      <c r="A9" s="47">
        <v>7</v>
      </c>
      <c r="B9" s="48" t="s">
        <v>98</v>
      </c>
      <c r="C9" s="49" t="s">
        <v>88</v>
      </c>
      <c r="D9" s="50">
        <v>44.04</v>
      </c>
    </row>
    <row r="10" spans="1:4" ht="39" customHeight="1">
      <c r="A10" s="47">
        <v>8</v>
      </c>
      <c r="B10" s="51" t="s">
        <v>102</v>
      </c>
      <c r="C10" s="49" t="s">
        <v>59</v>
      </c>
      <c r="D10" s="50">
        <v>4</v>
      </c>
    </row>
    <row r="11" spans="1:4" ht="16">
      <c r="A11" s="47">
        <v>9</v>
      </c>
      <c r="B11" s="48" t="s">
        <v>99</v>
      </c>
      <c r="C11" s="49" t="s">
        <v>59</v>
      </c>
      <c r="D11" s="50">
        <v>8</v>
      </c>
    </row>
    <row r="12" spans="1:4" ht="16">
      <c r="A12" s="47">
        <v>10</v>
      </c>
      <c r="B12" s="52" t="s">
        <v>28</v>
      </c>
      <c r="C12" s="49" t="s">
        <v>11</v>
      </c>
      <c r="D12" s="50" t="s">
        <v>82</v>
      </c>
    </row>
    <row r="13" spans="1:4" ht="16">
      <c r="A13" s="47">
        <v>11</v>
      </c>
      <c r="B13" s="52" t="s">
        <v>29</v>
      </c>
      <c r="C13" s="49" t="s">
        <v>30</v>
      </c>
      <c r="D13" s="90">
        <v>210</v>
      </c>
    </row>
    <row r="14" spans="1:4" ht="16">
      <c r="A14" s="47">
        <v>12</v>
      </c>
      <c r="B14" s="52" t="s">
        <v>31</v>
      </c>
      <c r="C14" s="49" t="s">
        <v>11</v>
      </c>
      <c r="D14" s="50">
        <v>44.671500000000002</v>
      </c>
    </row>
    <row r="15" spans="1:4" ht="16">
      <c r="A15" s="47">
        <v>13</v>
      </c>
      <c r="B15" s="52" t="s">
        <v>72</v>
      </c>
      <c r="C15" s="49" t="s">
        <v>11</v>
      </c>
      <c r="D15" s="50">
        <v>2336.3160000000003</v>
      </c>
    </row>
    <row r="16" spans="1:4" ht="16">
      <c r="A16" s="47">
        <v>14</v>
      </c>
      <c r="B16" s="52" t="s">
        <v>57</v>
      </c>
      <c r="C16" s="49" t="s">
        <v>11</v>
      </c>
      <c r="D16" s="53">
        <v>2211.788</v>
      </c>
    </row>
    <row r="17" spans="1:4" ht="16">
      <c r="A17" s="47"/>
      <c r="B17" s="52"/>
      <c r="C17" s="49"/>
      <c r="D17" s="50"/>
    </row>
    <row r="18" spans="1:4" ht="16">
      <c r="A18" s="47"/>
      <c r="B18" s="54" t="s">
        <v>58</v>
      </c>
      <c r="C18" s="49"/>
      <c r="D18" s="50"/>
    </row>
    <row r="19" spans="1:4" ht="16">
      <c r="A19" s="47">
        <f>+A16+1</f>
        <v>15</v>
      </c>
      <c r="B19" s="52" t="s">
        <v>37</v>
      </c>
      <c r="C19" s="49" t="s">
        <v>11</v>
      </c>
      <c r="D19" s="50">
        <v>226</v>
      </c>
    </row>
    <row r="20" spans="1:4" ht="16">
      <c r="A20" s="47">
        <f t="shared" ref="A20:A23" si="0">+A19+1</f>
        <v>16</v>
      </c>
      <c r="B20" s="48" t="s">
        <v>39</v>
      </c>
      <c r="C20" s="49" t="s">
        <v>11</v>
      </c>
      <c r="D20" s="50">
        <v>6.324555320336759</v>
      </c>
    </row>
    <row r="21" spans="1:4" ht="16">
      <c r="A21" s="47">
        <f t="shared" si="0"/>
        <v>17</v>
      </c>
      <c r="B21" s="48" t="s">
        <v>83</v>
      </c>
      <c r="C21" s="49" t="s">
        <v>11</v>
      </c>
      <c r="D21" s="50">
        <v>151.5</v>
      </c>
    </row>
    <row r="22" spans="1:4" ht="16">
      <c r="A22" s="47">
        <f t="shared" si="0"/>
        <v>18</v>
      </c>
      <c r="B22" s="48" t="s">
        <v>51</v>
      </c>
      <c r="C22" s="49" t="s">
        <v>59</v>
      </c>
      <c r="D22" s="50">
        <v>65</v>
      </c>
    </row>
    <row r="23" spans="1:4" ht="16">
      <c r="A23" s="47">
        <f t="shared" si="0"/>
        <v>19</v>
      </c>
      <c r="B23" s="48" t="s">
        <v>53</v>
      </c>
      <c r="C23" s="49" t="s">
        <v>11</v>
      </c>
      <c r="D23" s="50">
        <v>37.5</v>
      </c>
    </row>
  </sheetData>
  <pageMargins left="0.7" right="0.7" top="0.75" bottom="0.75" header="0.3" footer="0.3"/>
  <pageSetup paperSize="9" orientation="portrait" verticalDpi="0" r:id="rId1"/>
  <headerFooter>
    <oddHeader>&amp;LProposed Access Road to Surge Shaft Top to Outlet portal&amp;RDOQ</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6FA5-53AA-4A86-ABBD-4C3B3CB2CAE5}">
  <sheetPr>
    <tabColor theme="8" tint="0.39997558519241921"/>
    <pageSetUpPr fitToPage="1"/>
  </sheetPr>
  <dimension ref="A1:P66"/>
  <sheetViews>
    <sheetView view="pageBreakPreview" topLeftCell="A51" zoomScaleNormal="100" zoomScaleSheetLayoutView="100" workbookViewId="0">
      <selection activeCell="P48" sqref="P48"/>
    </sheetView>
  </sheetViews>
  <sheetFormatPr baseColWidth="10" defaultColWidth="9.1640625" defaultRowHeight="13"/>
  <cols>
    <col min="1" max="1" width="4.83203125" style="1" customWidth="1"/>
    <col min="2" max="2" width="38.33203125" style="1" bestFit="1" customWidth="1"/>
    <col min="3" max="3" width="12.6640625" style="1" bestFit="1" customWidth="1"/>
    <col min="4" max="4" width="9.6640625" style="2" customWidth="1"/>
    <col min="5" max="5" width="10.33203125" style="2" bestFit="1" customWidth="1"/>
    <col min="6" max="7" width="9.6640625" style="1" customWidth="1"/>
    <col min="8" max="8" width="11.33203125" style="3" bestFit="1" customWidth="1"/>
    <col min="9" max="9" width="7.5" style="1" hidden="1" customWidth="1"/>
    <col min="10" max="10" width="9.5" style="1" hidden="1" customWidth="1"/>
    <col min="11" max="11" width="15.6640625" style="1" hidden="1" customWidth="1"/>
    <col min="12" max="12" width="7.5" style="1" hidden="1" customWidth="1"/>
    <col min="13" max="13" width="9.5" style="1" hidden="1" customWidth="1"/>
    <col min="14" max="14" width="9.1640625" style="1"/>
    <col min="15" max="15" width="9.5" style="1" bestFit="1" customWidth="1"/>
    <col min="16" max="16384" width="9.1640625" style="1"/>
  </cols>
  <sheetData>
    <row r="1" spans="1:16" ht="16">
      <c r="A1" s="55"/>
      <c r="B1" s="62" t="s">
        <v>16</v>
      </c>
      <c r="C1" s="81" t="s">
        <v>6</v>
      </c>
      <c r="I1" s="1">
        <v>0</v>
      </c>
      <c r="J1" s="1">
        <v>240</v>
      </c>
      <c r="K1" s="1">
        <f>+J1-I1</f>
        <v>240</v>
      </c>
      <c r="L1" s="1" t="s">
        <v>13</v>
      </c>
    </row>
    <row r="2" spans="1:16" ht="16">
      <c r="A2" s="55"/>
      <c r="B2" s="56" t="s">
        <v>12</v>
      </c>
      <c r="C2" s="55"/>
      <c r="I2" s="1">
        <v>240</v>
      </c>
      <c r="J2" s="1">
        <v>300</v>
      </c>
      <c r="K2" s="1">
        <f t="shared" ref="K2:K5" si="0">+J2-I2</f>
        <v>60</v>
      </c>
      <c r="L2" s="1" t="s">
        <v>15</v>
      </c>
    </row>
    <row r="3" spans="1:16" ht="16">
      <c r="A3" s="55"/>
      <c r="B3" s="56" t="s">
        <v>13</v>
      </c>
      <c r="C3" s="55">
        <v>110.3</v>
      </c>
      <c r="I3" s="1">
        <v>300</v>
      </c>
      <c r="J3" s="1">
        <v>400</v>
      </c>
      <c r="K3" s="1">
        <f t="shared" si="0"/>
        <v>100</v>
      </c>
      <c r="L3" s="1" t="s">
        <v>12</v>
      </c>
    </row>
    <row r="4" spans="1:16" ht="16">
      <c r="A4" s="55"/>
      <c r="B4" s="56" t="s">
        <v>14</v>
      </c>
      <c r="C4" s="55"/>
      <c r="I4" s="1">
        <v>400</v>
      </c>
      <c r="J4" s="1">
        <v>540</v>
      </c>
      <c r="K4" s="1">
        <f t="shared" si="0"/>
        <v>140</v>
      </c>
      <c r="L4" s="1" t="s">
        <v>13</v>
      </c>
    </row>
    <row r="5" spans="1:16" ht="16">
      <c r="A5" s="55"/>
      <c r="B5" s="56" t="s">
        <v>15</v>
      </c>
      <c r="C5" s="55"/>
      <c r="I5" s="1">
        <v>540</v>
      </c>
      <c r="J5" s="1">
        <v>915</v>
      </c>
      <c r="K5" s="1">
        <f t="shared" si="0"/>
        <v>375</v>
      </c>
      <c r="L5" s="1" t="s">
        <v>14</v>
      </c>
    </row>
    <row r="6" spans="1:16" ht="16">
      <c r="A6" s="55"/>
      <c r="B6" s="56" t="s">
        <v>17</v>
      </c>
      <c r="C6" s="56">
        <v>110.3</v>
      </c>
    </row>
    <row r="7" spans="1:16">
      <c r="B7" s="4"/>
      <c r="C7" s="4"/>
    </row>
    <row r="8" spans="1:16" ht="16">
      <c r="A8" s="55"/>
      <c r="B8" s="56"/>
      <c r="C8" s="56" t="s">
        <v>19</v>
      </c>
      <c r="D8" s="57"/>
      <c r="E8" s="57"/>
      <c r="F8" s="55"/>
      <c r="G8" s="55"/>
      <c r="H8" s="58"/>
      <c r="I8" s="55"/>
      <c r="J8" s="55"/>
      <c r="K8" s="55"/>
      <c r="L8" s="55"/>
    </row>
    <row r="9" spans="1:16" ht="16">
      <c r="A9" s="55"/>
      <c r="B9" s="56" t="s">
        <v>18</v>
      </c>
      <c r="C9" s="55">
        <v>0.15</v>
      </c>
      <c r="D9" s="57"/>
      <c r="E9" s="57"/>
      <c r="F9" s="55"/>
      <c r="G9" s="55"/>
      <c r="H9" s="58"/>
      <c r="I9" s="55"/>
      <c r="J9" s="55"/>
      <c r="K9" s="55"/>
      <c r="L9" s="55"/>
    </row>
    <row r="10" spans="1:16" ht="16">
      <c r="A10" s="55"/>
      <c r="B10" s="56" t="s">
        <v>0</v>
      </c>
      <c r="C10" s="55">
        <v>0.125</v>
      </c>
      <c r="D10" s="57"/>
      <c r="E10" s="57"/>
      <c r="F10" s="55"/>
      <c r="G10" s="55"/>
      <c r="H10" s="58"/>
      <c r="I10" s="55"/>
      <c r="J10" s="55"/>
      <c r="K10" s="55"/>
      <c r="L10" s="55"/>
    </row>
    <row r="11" spans="1:16" ht="16">
      <c r="A11" s="55"/>
      <c r="B11" s="56" t="s">
        <v>91</v>
      </c>
      <c r="C11" s="55"/>
      <c r="D11" s="57"/>
      <c r="E11" s="57"/>
      <c r="F11" s="55"/>
      <c r="G11" s="55"/>
      <c r="H11" s="58"/>
      <c r="I11" s="55"/>
      <c r="J11" s="55"/>
      <c r="K11" s="55"/>
      <c r="L11" s="55"/>
    </row>
    <row r="12" spans="1:16" ht="16">
      <c r="A12" s="55"/>
      <c r="B12" s="56" t="s">
        <v>93</v>
      </c>
      <c r="C12" s="55"/>
      <c r="D12" s="57"/>
      <c r="E12" s="57"/>
      <c r="F12" s="55"/>
      <c r="G12" s="55"/>
      <c r="H12" s="58"/>
      <c r="I12" s="55"/>
      <c r="J12" s="55"/>
      <c r="K12" s="55"/>
      <c r="L12" s="55"/>
    </row>
    <row r="13" spans="1:16" ht="16">
      <c r="A13" s="55"/>
      <c r="B13" s="56" t="s">
        <v>94</v>
      </c>
      <c r="C13" s="55">
        <v>7.0000000000000007E-2</v>
      </c>
      <c r="D13" s="57"/>
      <c r="E13" s="57"/>
      <c r="F13" s="55"/>
      <c r="G13" s="55"/>
      <c r="H13" s="58"/>
      <c r="I13" s="55"/>
      <c r="J13" s="55"/>
      <c r="K13" s="55"/>
      <c r="L13" s="55"/>
    </row>
    <row r="14" spans="1:16" ht="16">
      <c r="A14" s="59"/>
      <c r="B14" s="56" t="s">
        <v>96</v>
      </c>
      <c r="C14" s="60"/>
      <c r="D14" s="60"/>
      <c r="E14" s="61"/>
      <c r="F14" s="61"/>
      <c r="G14" s="61"/>
      <c r="H14" s="58"/>
      <c r="I14" s="55"/>
      <c r="J14" s="55"/>
      <c r="K14" s="55"/>
      <c r="L14" s="55"/>
    </row>
    <row r="15" spans="1:16" ht="16">
      <c r="A15" s="62" t="s">
        <v>1</v>
      </c>
      <c r="B15" s="56"/>
      <c r="C15" s="63"/>
      <c r="D15" s="64"/>
      <c r="E15" s="65"/>
      <c r="F15" s="65"/>
      <c r="G15" s="55"/>
      <c r="H15" s="58"/>
      <c r="I15" s="55"/>
      <c r="J15" s="55"/>
      <c r="K15" s="55"/>
      <c r="L15" s="55"/>
    </row>
    <row r="16" spans="1:16" s="5" customFormat="1" ht="34">
      <c r="A16" s="46" t="s">
        <v>2</v>
      </c>
      <c r="B16" s="46" t="s">
        <v>3</v>
      </c>
      <c r="C16" s="46" t="s">
        <v>4</v>
      </c>
      <c r="D16" s="66" t="s">
        <v>5</v>
      </c>
      <c r="E16" s="67" t="s">
        <v>6</v>
      </c>
      <c r="F16" s="46" t="s">
        <v>7</v>
      </c>
      <c r="G16" s="46" t="s">
        <v>8</v>
      </c>
      <c r="H16" s="68" t="s">
        <v>9</v>
      </c>
      <c r="I16" s="69"/>
      <c r="J16" s="69"/>
      <c r="K16" s="69"/>
      <c r="L16" s="69"/>
      <c r="O16" s="1"/>
      <c r="P16" s="1"/>
    </row>
    <row r="17" spans="1:16" s="5" customFormat="1" ht="17">
      <c r="A17" s="46"/>
      <c r="B17" s="46" t="s">
        <v>91</v>
      </c>
      <c r="C17" s="46" t="s">
        <v>88</v>
      </c>
      <c r="D17" s="66"/>
      <c r="E17" s="67"/>
      <c r="F17" s="46"/>
      <c r="G17" s="46"/>
      <c r="H17" s="68"/>
      <c r="I17" s="69"/>
      <c r="J17" s="69"/>
      <c r="K17" s="69"/>
      <c r="L17" s="69"/>
      <c r="O17" s="1"/>
      <c r="P17" s="1"/>
    </row>
    <row r="18" spans="1:16" s="5" customFormat="1" ht="16">
      <c r="A18" s="46"/>
      <c r="B18" s="70" t="s">
        <v>12</v>
      </c>
      <c r="C18" s="71"/>
      <c r="D18" s="72">
        <v>2</v>
      </c>
      <c r="E18" s="73">
        <v>0</v>
      </c>
      <c r="F18" s="73">
        <v>0</v>
      </c>
      <c r="G18" s="74">
        <v>0</v>
      </c>
      <c r="H18" s="73">
        <v>0</v>
      </c>
      <c r="I18" s="69"/>
      <c r="J18" s="69"/>
      <c r="K18" s="69"/>
      <c r="L18" s="69"/>
      <c r="O18" s="1"/>
      <c r="P18" s="1"/>
    </row>
    <row r="19" spans="1:16" s="5" customFormat="1" ht="16">
      <c r="A19" s="46"/>
      <c r="B19" s="70" t="s">
        <v>13</v>
      </c>
      <c r="C19" s="71"/>
      <c r="D19" s="72">
        <v>2</v>
      </c>
      <c r="E19" s="73">
        <v>110.3</v>
      </c>
      <c r="F19" s="73">
        <v>4.5</v>
      </c>
      <c r="G19" s="74">
        <v>0</v>
      </c>
      <c r="H19" s="73">
        <v>992.69999999999993</v>
      </c>
      <c r="I19" s="69"/>
      <c r="J19" s="69"/>
      <c r="K19" s="69"/>
      <c r="L19" s="69"/>
      <c r="O19" s="1"/>
      <c r="P19" s="1"/>
    </row>
    <row r="20" spans="1:16" s="5" customFormat="1" ht="16">
      <c r="A20" s="46"/>
      <c r="B20" s="70" t="s">
        <v>14</v>
      </c>
      <c r="C20" s="71"/>
      <c r="D20" s="72">
        <v>2</v>
      </c>
      <c r="E20" s="73">
        <v>0</v>
      </c>
      <c r="F20" s="73">
        <v>0</v>
      </c>
      <c r="G20" s="74">
        <v>0</v>
      </c>
      <c r="H20" s="73">
        <v>0</v>
      </c>
      <c r="I20" s="69"/>
      <c r="J20" s="69"/>
      <c r="K20" s="69"/>
      <c r="L20" s="69"/>
      <c r="O20" s="1"/>
      <c r="P20" s="1"/>
    </row>
    <row r="21" spans="1:16" s="5" customFormat="1" ht="16">
      <c r="A21" s="46"/>
      <c r="B21" s="70" t="s">
        <v>15</v>
      </c>
      <c r="C21" s="71"/>
      <c r="D21" s="72">
        <v>2</v>
      </c>
      <c r="E21" s="73">
        <v>0</v>
      </c>
      <c r="F21" s="73">
        <v>0</v>
      </c>
      <c r="G21" s="74">
        <v>0</v>
      </c>
      <c r="H21" s="73">
        <v>0</v>
      </c>
      <c r="I21" s="69"/>
      <c r="J21" s="69"/>
      <c r="K21" s="69"/>
      <c r="L21" s="69"/>
      <c r="O21" s="1"/>
      <c r="P21" s="1"/>
    </row>
    <row r="22" spans="1:16" s="5" customFormat="1" ht="16">
      <c r="A22" s="46"/>
      <c r="B22" s="75"/>
      <c r="C22" s="71"/>
      <c r="D22" s="72"/>
      <c r="E22" s="73"/>
      <c r="F22" s="76"/>
      <c r="G22" s="73"/>
      <c r="H22" s="77">
        <v>992.69999999999993</v>
      </c>
      <c r="I22" s="69"/>
      <c r="J22" s="69"/>
      <c r="K22" s="69"/>
      <c r="L22" s="69"/>
      <c r="O22" s="1"/>
      <c r="P22" s="1"/>
    </row>
    <row r="23" spans="1:16" s="5" customFormat="1" ht="17">
      <c r="A23" s="46"/>
      <c r="B23" s="46" t="s">
        <v>93</v>
      </c>
      <c r="C23" s="46"/>
      <c r="D23" s="66"/>
      <c r="E23" s="67"/>
      <c r="F23" s="46"/>
      <c r="G23" s="46"/>
      <c r="H23" s="68"/>
      <c r="I23" s="69"/>
      <c r="J23" s="69"/>
      <c r="K23" s="69"/>
      <c r="L23" s="69"/>
      <c r="O23" s="1"/>
      <c r="P23" s="1"/>
    </row>
    <row r="24" spans="1:16" s="5" customFormat="1" ht="16">
      <c r="A24" s="46"/>
      <c r="B24" s="70" t="s">
        <v>12</v>
      </c>
      <c r="C24" s="71"/>
      <c r="D24" s="72">
        <v>1</v>
      </c>
      <c r="E24" s="73">
        <v>0</v>
      </c>
      <c r="F24" s="73">
        <v>0</v>
      </c>
      <c r="G24" s="74"/>
      <c r="H24" s="73">
        <v>0</v>
      </c>
      <c r="I24" s="69"/>
      <c r="J24" s="69"/>
      <c r="K24" s="69"/>
      <c r="L24" s="69"/>
      <c r="O24" s="1"/>
      <c r="P24" s="1"/>
    </row>
    <row r="25" spans="1:16" s="5" customFormat="1" ht="16">
      <c r="A25" s="46"/>
      <c r="B25" s="70" t="s">
        <v>13</v>
      </c>
      <c r="C25" s="71"/>
      <c r="D25" s="72">
        <v>1</v>
      </c>
      <c r="E25" s="73">
        <v>110.3</v>
      </c>
      <c r="F25" s="73">
        <v>4.5</v>
      </c>
      <c r="G25" s="74"/>
      <c r="H25" s="73">
        <v>496.34999999999997</v>
      </c>
      <c r="I25" s="69"/>
      <c r="J25" s="69"/>
      <c r="K25" s="69"/>
      <c r="L25" s="69"/>
      <c r="O25" s="1"/>
      <c r="P25" s="1"/>
    </row>
    <row r="26" spans="1:16" s="5" customFormat="1" ht="16">
      <c r="A26" s="46"/>
      <c r="B26" s="70" t="s">
        <v>14</v>
      </c>
      <c r="C26" s="71"/>
      <c r="D26" s="72">
        <v>1</v>
      </c>
      <c r="E26" s="73">
        <v>0</v>
      </c>
      <c r="F26" s="73">
        <v>0</v>
      </c>
      <c r="G26" s="74"/>
      <c r="H26" s="73">
        <v>0</v>
      </c>
      <c r="I26" s="69"/>
      <c r="J26" s="69"/>
      <c r="K26" s="69"/>
      <c r="L26" s="69"/>
      <c r="O26" s="1"/>
      <c r="P26" s="1"/>
    </row>
    <row r="27" spans="1:16" s="5" customFormat="1" ht="16">
      <c r="A27" s="46"/>
      <c r="B27" s="70" t="s">
        <v>15</v>
      </c>
      <c r="C27" s="71"/>
      <c r="D27" s="72">
        <v>1</v>
      </c>
      <c r="E27" s="73">
        <v>0</v>
      </c>
      <c r="F27" s="73">
        <v>0</v>
      </c>
      <c r="G27" s="74"/>
      <c r="H27" s="73">
        <v>0</v>
      </c>
      <c r="I27" s="69"/>
      <c r="J27" s="69"/>
      <c r="K27" s="69"/>
      <c r="L27" s="69"/>
      <c r="O27" s="1"/>
      <c r="P27" s="1"/>
    </row>
    <row r="28" spans="1:16" s="5" customFormat="1" ht="16">
      <c r="A28" s="46"/>
      <c r="B28" s="75"/>
      <c r="C28" s="71"/>
      <c r="D28" s="72"/>
      <c r="E28" s="73"/>
      <c r="F28" s="76"/>
      <c r="G28" s="73"/>
      <c r="H28" s="77">
        <v>496.34999999999997</v>
      </c>
      <c r="I28" s="69"/>
      <c r="J28" s="69"/>
      <c r="K28" s="69"/>
      <c r="L28" s="69"/>
      <c r="O28" s="1"/>
      <c r="P28" s="1"/>
    </row>
    <row r="29" spans="1:16" s="5" customFormat="1" ht="17">
      <c r="A29" s="46"/>
      <c r="B29" s="46" t="s">
        <v>94</v>
      </c>
      <c r="C29" s="46"/>
      <c r="D29" s="66"/>
      <c r="E29" s="67"/>
      <c r="F29" s="46"/>
      <c r="G29" s="46"/>
      <c r="H29" s="68"/>
      <c r="I29" s="69"/>
      <c r="J29" s="69"/>
      <c r="K29" s="69"/>
      <c r="L29" s="69"/>
      <c r="O29" s="1"/>
      <c r="P29" s="1"/>
    </row>
    <row r="30" spans="1:16" s="5" customFormat="1" ht="16">
      <c r="A30" s="46"/>
      <c r="B30" s="70" t="s">
        <v>12</v>
      </c>
      <c r="C30" s="71"/>
      <c r="D30" s="72">
        <v>1</v>
      </c>
      <c r="E30" s="73">
        <v>0</v>
      </c>
      <c r="F30" s="73">
        <v>0</v>
      </c>
      <c r="G30" s="74">
        <v>7.0000000000000007E-2</v>
      </c>
      <c r="H30" s="73">
        <v>0</v>
      </c>
      <c r="I30" s="69"/>
      <c r="J30" s="69"/>
      <c r="K30" s="69"/>
      <c r="L30" s="69"/>
      <c r="O30" s="1"/>
      <c r="P30" s="1"/>
    </row>
    <row r="31" spans="1:16" s="5" customFormat="1" ht="16">
      <c r="A31" s="46"/>
      <c r="B31" s="70" t="s">
        <v>13</v>
      </c>
      <c r="C31" s="71"/>
      <c r="D31" s="72">
        <v>1</v>
      </c>
      <c r="E31" s="73">
        <v>110.3</v>
      </c>
      <c r="F31" s="73">
        <v>4.5</v>
      </c>
      <c r="G31" s="74">
        <v>7.0000000000000007E-2</v>
      </c>
      <c r="H31" s="73">
        <v>34.744500000000002</v>
      </c>
      <c r="I31" s="55"/>
      <c r="J31" s="55" t="s">
        <v>22</v>
      </c>
      <c r="K31" s="55" t="s">
        <v>23</v>
      </c>
      <c r="L31" s="55" t="s">
        <v>24</v>
      </c>
      <c r="M31" s="1"/>
      <c r="O31" s="1"/>
      <c r="P31" s="1"/>
    </row>
    <row r="32" spans="1:16" s="5" customFormat="1" ht="16">
      <c r="A32" s="46"/>
      <c r="B32" s="70" t="s">
        <v>14</v>
      </c>
      <c r="C32" s="71"/>
      <c r="D32" s="72">
        <v>1</v>
      </c>
      <c r="E32" s="73">
        <v>0</v>
      </c>
      <c r="F32" s="73">
        <v>0</v>
      </c>
      <c r="G32" s="74">
        <v>7.0000000000000007E-2</v>
      </c>
      <c r="H32" s="73">
        <v>0</v>
      </c>
      <c r="I32" s="78" t="s">
        <v>20</v>
      </c>
      <c r="J32" s="55"/>
      <c r="K32" s="55"/>
      <c r="L32" s="55">
        <v>0</v>
      </c>
      <c r="M32" s="1"/>
      <c r="O32" s="1"/>
      <c r="P32" s="1"/>
    </row>
    <row r="33" spans="1:16" s="5" customFormat="1" ht="16">
      <c r="A33" s="46"/>
      <c r="B33" s="70" t="s">
        <v>15</v>
      </c>
      <c r="C33" s="71"/>
      <c r="D33" s="72">
        <v>1</v>
      </c>
      <c r="E33" s="73">
        <v>0</v>
      </c>
      <c r="F33" s="73">
        <v>0</v>
      </c>
      <c r="G33" s="74">
        <v>7.0000000000000007E-2</v>
      </c>
      <c r="H33" s="73">
        <v>0</v>
      </c>
      <c r="I33" s="78" t="s">
        <v>25</v>
      </c>
      <c r="J33" s="69"/>
      <c r="K33" s="69">
        <v>4</v>
      </c>
      <c r="L33" s="69"/>
      <c r="O33" s="1"/>
      <c r="P33" s="1"/>
    </row>
    <row r="34" spans="1:16" s="5" customFormat="1" ht="16">
      <c r="A34" s="46"/>
      <c r="B34" s="75"/>
      <c r="C34" s="71"/>
      <c r="D34" s="72"/>
      <c r="E34" s="73"/>
      <c r="F34" s="76"/>
      <c r="G34" s="73"/>
      <c r="H34" s="77">
        <v>34.744500000000002</v>
      </c>
      <c r="I34" s="78" t="s">
        <v>26</v>
      </c>
      <c r="J34" s="55">
        <v>0</v>
      </c>
      <c r="K34" s="55">
        <v>5.5</v>
      </c>
      <c r="L34" s="55">
        <v>0.6</v>
      </c>
      <c r="M34" s="1"/>
      <c r="O34" s="1"/>
      <c r="P34" s="1"/>
    </row>
    <row r="35" spans="1:16" s="5" customFormat="1" ht="17">
      <c r="A35" s="46"/>
      <c r="B35" s="46" t="s">
        <v>96</v>
      </c>
      <c r="C35" s="46"/>
      <c r="D35" s="66"/>
      <c r="E35" s="67"/>
      <c r="F35" s="46"/>
      <c r="G35" s="46"/>
      <c r="H35" s="68"/>
      <c r="I35" s="78" t="s">
        <v>27</v>
      </c>
      <c r="J35" s="55"/>
      <c r="K35" s="55"/>
      <c r="L35" s="55">
        <v>0</v>
      </c>
      <c r="M35" s="1"/>
      <c r="O35" s="1"/>
      <c r="P35" s="1"/>
    </row>
    <row r="36" spans="1:16" s="5" customFormat="1" ht="16">
      <c r="A36" s="46"/>
      <c r="B36" s="70" t="s">
        <v>12</v>
      </c>
      <c r="C36" s="71"/>
      <c r="D36" s="72">
        <v>1</v>
      </c>
      <c r="E36" s="73">
        <v>0</v>
      </c>
      <c r="F36" s="73"/>
      <c r="G36" s="74"/>
      <c r="H36" s="73">
        <v>0</v>
      </c>
      <c r="I36" s="78"/>
      <c r="J36" s="55"/>
      <c r="K36" s="55"/>
      <c r="L36" s="55"/>
      <c r="M36" s="1"/>
      <c r="O36" s="1"/>
      <c r="P36" s="1"/>
    </row>
    <row r="37" spans="1:16" s="5" customFormat="1" ht="16">
      <c r="A37" s="46"/>
      <c r="B37" s="70" t="s">
        <v>13</v>
      </c>
      <c r="C37" s="71"/>
      <c r="D37" s="72">
        <v>1</v>
      </c>
      <c r="E37" s="73">
        <v>110.3</v>
      </c>
      <c r="F37" s="73">
        <v>4.5</v>
      </c>
      <c r="G37" s="74"/>
      <c r="H37" s="73">
        <v>496.34999999999997</v>
      </c>
      <c r="I37" s="78"/>
      <c r="J37" s="55"/>
      <c r="K37" s="55"/>
      <c r="L37" s="55"/>
      <c r="M37" s="1"/>
      <c r="O37" s="1"/>
      <c r="P37" s="1"/>
    </row>
    <row r="38" spans="1:16" s="5" customFormat="1" ht="16">
      <c r="A38" s="46"/>
      <c r="B38" s="70" t="s">
        <v>14</v>
      </c>
      <c r="C38" s="71"/>
      <c r="D38" s="72">
        <v>1</v>
      </c>
      <c r="E38" s="73">
        <v>0</v>
      </c>
      <c r="F38" s="73">
        <v>0</v>
      </c>
      <c r="G38" s="74"/>
      <c r="H38" s="73">
        <v>0</v>
      </c>
      <c r="I38" s="78"/>
      <c r="J38" s="55"/>
      <c r="K38" s="55"/>
      <c r="L38" s="55"/>
      <c r="M38" s="1"/>
      <c r="O38" s="1"/>
      <c r="P38" s="1"/>
    </row>
    <row r="39" spans="1:16" s="5" customFormat="1" ht="16">
      <c r="A39" s="46"/>
      <c r="B39" s="70" t="s">
        <v>15</v>
      </c>
      <c r="C39" s="71"/>
      <c r="D39" s="72">
        <v>1</v>
      </c>
      <c r="E39" s="73">
        <v>0</v>
      </c>
      <c r="F39" s="73">
        <v>0</v>
      </c>
      <c r="G39" s="74"/>
      <c r="H39" s="73">
        <v>0</v>
      </c>
      <c r="I39" s="78"/>
      <c r="J39" s="55"/>
      <c r="K39" s="55"/>
      <c r="L39" s="55"/>
      <c r="M39" s="1"/>
      <c r="O39" s="1"/>
      <c r="P39" s="1"/>
    </row>
    <row r="40" spans="1:16" ht="16">
      <c r="A40" s="47">
        <v>1</v>
      </c>
      <c r="B40" s="75"/>
      <c r="C40" s="71"/>
      <c r="D40" s="72"/>
      <c r="E40" s="73"/>
      <c r="F40" s="76"/>
      <c r="G40" s="73"/>
      <c r="H40" s="77">
        <v>496.34999999999997</v>
      </c>
      <c r="I40" s="55"/>
      <c r="J40" s="55"/>
      <c r="K40" s="55"/>
      <c r="L40" s="55"/>
    </row>
    <row r="41" spans="1:16" ht="16">
      <c r="A41" s="47"/>
      <c r="B41" s="70" t="s">
        <v>12</v>
      </c>
      <c r="C41" s="71"/>
      <c r="D41" s="72">
        <v>1</v>
      </c>
      <c r="E41" s="73">
        <v>0</v>
      </c>
      <c r="F41" s="73">
        <v>0</v>
      </c>
      <c r="G41" s="74">
        <v>0.125</v>
      </c>
      <c r="H41" s="73">
        <v>0</v>
      </c>
      <c r="I41" s="55"/>
      <c r="J41" s="55"/>
      <c r="K41" s="55"/>
      <c r="L41" s="55"/>
    </row>
    <row r="42" spans="1:16" ht="16">
      <c r="A42" s="47"/>
      <c r="B42" s="70" t="s">
        <v>13</v>
      </c>
      <c r="C42" s="71"/>
      <c r="D42" s="72">
        <v>1</v>
      </c>
      <c r="E42" s="73">
        <v>110.3</v>
      </c>
      <c r="F42" s="73">
        <v>4</v>
      </c>
      <c r="G42" s="74">
        <v>0.125</v>
      </c>
      <c r="H42" s="73">
        <v>55.15</v>
      </c>
      <c r="I42" s="78"/>
      <c r="J42" s="55"/>
      <c r="K42" s="55"/>
      <c r="L42" s="55"/>
    </row>
    <row r="43" spans="1:16" ht="16">
      <c r="A43" s="47"/>
      <c r="B43" s="70" t="s">
        <v>14</v>
      </c>
      <c r="C43" s="71"/>
      <c r="D43" s="72">
        <v>1</v>
      </c>
      <c r="E43" s="73">
        <v>0</v>
      </c>
      <c r="F43" s="73">
        <v>0</v>
      </c>
      <c r="G43" s="74">
        <v>0.125</v>
      </c>
      <c r="H43" s="73">
        <v>0</v>
      </c>
      <c r="I43" s="55"/>
      <c r="J43" s="55"/>
      <c r="K43" s="55"/>
      <c r="L43" s="55"/>
    </row>
    <row r="44" spans="1:16" ht="16">
      <c r="A44" s="47"/>
      <c r="B44" s="70" t="s">
        <v>15</v>
      </c>
      <c r="C44" s="71"/>
      <c r="D44" s="72">
        <v>1</v>
      </c>
      <c r="E44" s="73">
        <v>0</v>
      </c>
      <c r="F44" s="73">
        <v>0</v>
      </c>
      <c r="G44" s="74">
        <v>0.125</v>
      </c>
      <c r="H44" s="73">
        <v>0</v>
      </c>
      <c r="I44" s="55"/>
      <c r="J44" s="55"/>
      <c r="K44" s="55"/>
      <c r="L44" s="55"/>
    </row>
    <row r="45" spans="1:16" ht="16">
      <c r="A45" s="47"/>
      <c r="B45" s="75"/>
      <c r="C45" s="71"/>
      <c r="D45" s="72"/>
      <c r="E45" s="73"/>
      <c r="F45" s="76"/>
      <c r="G45" s="73"/>
      <c r="H45" s="77">
        <v>55.15</v>
      </c>
      <c r="I45" s="55"/>
      <c r="J45" s="55"/>
      <c r="K45" s="55"/>
      <c r="L45" s="55"/>
    </row>
    <row r="46" spans="1:16" ht="16">
      <c r="A46" s="47">
        <v>2</v>
      </c>
      <c r="B46" s="79" t="s">
        <v>18</v>
      </c>
      <c r="C46" s="71" t="s">
        <v>10</v>
      </c>
      <c r="D46" s="72"/>
      <c r="E46" s="73"/>
      <c r="F46" s="73"/>
      <c r="G46" s="73"/>
      <c r="H46" s="73"/>
      <c r="I46" s="55"/>
      <c r="J46" s="55"/>
      <c r="K46" s="55"/>
      <c r="L46" s="55"/>
    </row>
    <row r="47" spans="1:16" ht="16">
      <c r="A47" s="47"/>
      <c r="B47" s="70" t="s">
        <v>12</v>
      </c>
      <c r="C47" s="71"/>
      <c r="D47" s="72">
        <v>1</v>
      </c>
      <c r="E47" s="73">
        <v>0</v>
      </c>
      <c r="F47" s="73">
        <v>0.125</v>
      </c>
      <c r="G47" s="74">
        <v>0.15</v>
      </c>
      <c r="H47" s="73">
        <v>0</v>
      </c>
      <c r="I47" s="55"/>
      <c r="J47" s="55"/>
      <c r="K47" s="55"/>
      <c r="L47" s="55"/>
    </row>
    <row r="48" spans="1:16" ht="16">
      <c r="A48" s="47"/>
      <c r="B48" s="70" t="s">
        <v>13</v>
      </c>
      <c r="C48" s="71"/>
      <c r="D48" s="72">
        <v>1</v>
      </c>
      <c r="E48" s="73">
        <v>110.3</v>
      </c>
      <c r="F48" s="73">
        <v>5.5</v>
      </c>
      <c r="G48" s="74">
        <v>0.15</v>
      </c>
      <c r="H48" s="73">
        <v>90.997499999999988</v>
      </c>
      <c r="I48" s="55"/>
      <c r="J48" s="55"/>
      <c r="K48" s="55"/>
      <c r="L48" s="55"/>
    </row>
    <row r="49" spans="1:12" ht="16">
      <c r="A49" s="47"/>
      <c r="B49" s="70" t="s">
        <v>14</v>
      </c>
      <c r="C49" s="71"/>
      <c r="D49" s="72">
        <v>1</v>
      </c>
      <c r="E49" s="73">
        <v>0</v>
      </c>
      <c r="F49" s="73"/>
      <c r="G49" s="74">
        <v>0.15</v>
      </c>
      <c r="H49" s="73">
        <v>0</v>
      </c>
      <c r="I49" s="55"/>
      <c r="J49" s="55"/>
      <c r="K49" s="55"/>
      <c r="L49" s="55"/>
    </row>
    <row r="50" spans="1:12" ht="16">
      <c r="A50" s="47"/>
      <c r="B50" s="70" t="s">
        <v>15</v>
      </c>
      <c r="C50" s="71"/>
      <c r="D50" s="72">
        <v>1</v>
      </c>
      <c r="E50" s="73">
        <v>0</v>
      </c>
      <c r="F50" s="73">
        <v>0.125</v>
      </c>
      <c r="G50" s="74">
        <v>0.15</v>
      </c>
      <c r="H50" s="73">
        <v>0</v>
      </c>
      <c r="I50" s="55"/>
      <c r="J50" s="55"/>
      <c r="K50" s="55"/>
      <c r="L50" s="55"/>
    </row>
    <row r="51" spans="1:12" ht="16">
      <c r="A51" s="47"/>
      <c r="B51" s="80"/>
      <c r="C51" s="71"/>
      <c r="D51" s="72"/>
      <c r="E51" s="73"/>
      <c r="F51" s="73"/>
      <c r="G51" s="73"/>
      <c r="H51" s="77">
        <v>90.997499999999988</v>
      </c>
      <c r="I51" s="55"/>
      <c r="J51" s="55"/>
      <c r="K51" s="55"/>
      <c r="L51" s="55"/>
    </row>
    <row r="52" spans="1:12" ht="16">
      <c r="A52" s="47">
        <v>3</v>
      </c>
      <c r="B52" s="79" t="s">
        <v>28</v>
      </c>
      <c r="C52" s="71" t="s">
        <v>10</v>
      </c>
      <c r="D52" s="72"/>
      <c r="E52" s="73"/>
      <c r="F52" s="73"/>
      <c r="G52" s="73"/>
      <c r="H52" s="73"/>
      <c r="I52" s="55"/>
      <c r="J52" s="55"/>
      <c r="K52" s="55"/>
      <c r="L52" s="55"/>
    </row>
    <row r="53" spans="1:12" ht="16">
      <c r="A53" s="47"/>
      <c r="B53" s="70" t="s">
        <v>15</v>
      </c>
      <c r="C53" s="71"/>
      <c r="D53" s="72">
        <v>1</v>
      </c>
      <c r="E53" s="73">
        <v>0</v>
      </c>
      <c r="F53" s="73">
        <v>1</v>
      </c>
      <c r="G53" s="74">
        <v>4</v>
      </c>
      <c r="H53" s="73">
        <v>0</v>
      </c>
      <c r="I53" s="55"/>
      <c r="J53" s="55"/>
      <c r="K53" s="55"/>
      <c r="L53" s="55"/>
    </row>
    <row r="54" spans="1:12" ht="16">
      <c r="A54" s="47"/>
      <c r="B54" s="80"/>
      <c r="C54" s="71"/>
      <c r="D54" s="72"/>
      <c r="E54" s="73"/>
      <c r="F54" s="73"/>
      <c r="G54" s="73"/>
      <c r="H54" s="77">
        <v>0</v>
      </c>
      <c r="I54" s="55"/>
      <c r="J54" s="55"/>
      <c r="K54" s="55"/>
      <c r="L54" s="55"/>
    </row>
    <row r="55" spans="1:12" ht="16">
      <c r="A55" s="47">
        <v>4</v>
      </c>
      <c r="B55" s="79" t="s">
        <v>29</v>
      </c>
      <c r="C55" s="71" t="s">
        <v>30</v>
      </c>
      <c r="D55" s="72"/>
      <c r="E55" s="73"/>
      <c r="F55" s="73"/>
      <c r="G55" s="73"/>
      <c r="H55" s="73"/>
      <c r="I55" s="55"/>
      <c r="J55" s="55"/>
      <c r="K55" s="55"/>
      <c r="L55" s="55"/>
    </row>
    <row r="56" spans="1:12" ht="16">
      <c r="A56" s="47"/>
      <c r="B56" s="70" t="s">
        <v>12</v>
      </c>
      <c r="C56" s="71"/>
      <c r="D56" s="72">
        <v>1</v>
      </c>
      <c r="E56" s="73">
        <v>0</v>
      </c>
      <c r="F56" s="73"/>
      <c r="G56" s="74"/>
      <c r="H56" s="73">
        <v>0</v>
      </c>
      <c r="I56" s="55"/>
      <c r="J56" s="55"/>
      <c r="K56" s="55"/>
      <c r="L56" s="55"/>
    </row>
    <row r="57" spans="1:12" ht="16">
      <c r="A57" s="47"/>
      <c r="B57" s="70" t="s">
        <v>13</v>
      </c>
      <c r="C57" s="71"/>
      <c r="D57" s="72">
        <v>0</v>
      </c>
      <c r="E57" s="73">
        <v>110.3</v>
      </c>
      <c r="F57" s="73"/>
      <c r="G57" s="74"/>
      <c r="H57" s="73">
        <v>0</v>
      </c>
      <c r="I57" s="55"/>
      <c r="J57" s="55"/>
      <c r="K57" s="55"/>
      <c r="L57" s="55"/>
    </row>
    <row r="58" spans="1:12" ht="16">
      <c r="A58" s="47"/>
      <c r="B58" s="70" t="s">
        <v>14</v>
      </c>
      <c r="C58" s="71"/>
      <c r="D58" s="72">
        <v>0.5</v>
      </c>
      <c r="E58" s="73">
        <v>0</v>
      </c>
      <c r="F58" s="73"/>
      <c r="G58" s="74"/>
      <c r="H58" s="73">
        <v>0</v>
      </c>
      <c r="I58" s="55"/>
      <c r="J58" s="55"/>
      <c r="K58" s="55"/>
      <c r="L58" s="55"/>
    </row>
    <row r="59" spans="1:12" ht="16">
      <c r="A59" s="47"/>
      <c r="B59" s="70" t="s">
        <v>15</v>
      </c>
      <c r="C59" s="71"/>
      <c r="D59" s="72">
        <v>0.5</v>
      </c>
      <c r="E59" s="73">
        <v>0</v>
      </c>
      <c r="F59" s="73"/>
      <c r="G59" s="74"/>
      <c r="H59" s="73">
        <v>0</v>
      </c>
      <c r="I59" s="55"/>
      <c r="J59" s="55"/>
      <c r="K59" s="55"/>
      <c r="L59" s="55"/>
    </row>
    <row r="60" spans="1:12" ht="16">
      <c r="A60" s="47"/>
      <c r="B60" s="80"/>
      <c r="C60" s="71"/>
      <c r="D60" s="72"/>
      <c r="E60" s="73"/>
      <c r="F60" s="73"/>
      <c r="G60" s="73"/>
      <c r="H60" s="77">
        <v>0</v>
      </c>
      <c r="I60" s="55"/>
      <c r="J60" s="55"/>
      <c r="K60" s="55"/>
      <c r="L60" s="55"/>
    </row>
    <row r="61" spans="1:12" ht="16">
      <c r="A61" s="47">
        <v>5</v>
      </c>
      <c r="B61" s="79" t="s">
        <v>31</v>
      </c>
      <c r="C61" s="71" t="s">
        <v>10</v>
      </c>
      <c r="D61" s="72"/>
      <c r="E61" s="73"/>
      <c r="F61" s="73"/>
      <c r="G61" s="73"/>
      <c r="H61" s="73"/>
      <c r="I61" s="55"/>
      <c r="J61" s="55"/>
      <c r="K61" s="55"/>
      <c r="L61" s="55"/>
    </row>
    <row r="62" spans="1:12" ht="16">
      <c r="A62" s="47"/>
      <c r="B62" s="70" t="s">
        <v>12</v>
      </c>
      <c r="C62" s="71"/>
      <c r="D62" s="72">
        <v>1</v>
      </c>
      <c r="E62" s="73">
        <v>0</v>
      </c>
      <c r="F62" s="73">
        <v>1.35</v>
      </c>
      <c r="G62" s="74">
        <v>0.15</v>
      </c>
      <c r="H62" s="73">
        <v>0</v>
      </c>
      <c r="I62" s="55"/>
      <c r="J62" s="55"/>
      <c r="K62" s="55"/>
      <c r="L62" s="55"/>
    </row>
    <row r="63" spans="1:12" ht="16">
      <c r="A63" s="47"/>
      <c r="B63" s="70" t="s">
        <v>13</v>
      </c>
      <c r="C63" s="71"/>
      <c r="D63" s="72">
        <v>2</v>
      </c>
      <c r="E63" s="73">
        <v>110.3</v>
      </c>
      <c r="F63" s="73">
        <v>1.35</v>
      </c>
      <c r="G63" s="74">
        <v>0.15</v>
      </c>
      <c r="H63" s="73">
        <v>44.671500000000002</v>
      </c>
      <c r="I63" s="55"/>
      <c r="J63" s="55"/>
      <c r="K63" s="55"/>
      <c r="L63" s="55"/>
    </row>
    <row r="64" spans="1:12" ht="16">
      <c r="A64" s="47"/>
      <c r="B64" s="70" t="s">
        <v>14</v>
      </c>
      <c r="C64" s="71"/>
      <c r="D64" s="72">
        <v>1</v>
      </c>
      <c r="E64" s="73">
        <v>0</v>
      </c>
      <c r="F64" s="73">
        <v>1.35</v>
      </c>
      <c r="G64" s="74">
        <v>0.15</v>
      </c>
      <c r="H64" s="73">
        <v>0</v>
      </c>
      <c r="I64" s="55"/>
      <c r="J64" s="55"/>
      <c r="K64" s="55"/>
      <c r="L64" s="55"/>
    </row>
    <row r="65" spans="1:12" ht="16">
      <c r="A65" s="47"/>
      <c r="B65" s="70" t="s">
        <v>15</v>
      </c>
      <c r="C65" s="71"/>
      <c r="D65" s="72">
        <v>1</v>
      </c>
      <c r="E65" s="73">
        <v>0</v>
      </c>
      <c r="F65" s="73">
        <v>1.35</v>
      </c>
      <c r="G65" s="74">
        <v>0.15</v>
      </c>
      <c r="H65" s="73">
        <v>0</v>
      </c>
      <c r="I65" s="55"/>
      <c r="J65" s="55"/>
      <c r="K65" s="55"/>
      <c r="L65" s="55"/>
    </row>
    <row r="66" spans="1:12" ht="16">
      <c r="A66" s="47"/>
      <c r="B66" s="80"/>
      <c r="C66" s="71"/>
      <c r="D66" s="72"/>
      <c r="E66" s="73"/>
      <c r="F66" s="73"/>
      <c r="G66" s="73"/>
      <c r="H66" s="77">
        <v>44.671500000000002</v>
      </c>
      <c r="I66" s="55"/>
      <c r="J66" s="55"/>
      <c r="K66" s="55"/>
      <c r="L66" s="55"/>
    </row>
  </sheetData>
  <phoneticPr fontId="6" type="noConversion"/>
  <pageMargins left="0.7" right="0.7" top="0.75" bottom="0.75" header="0.3" footer="0.3"/>
  <pageSetup paperSize="9" scale="77" fitToHeight="0" orientation="portrait" r:id="rId1"/>
  <headerFooter>
    <oddHeader>&amp;LProposed Access Road to Surge Shaft Top to Outlet portal&amp;RQC road Works</oddHeader>
    <oddFooter>&amp;RPage|&amp;P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663A-65D7-4F43-ADDD-84BAC7684485}">
  <sheetPr>
    <tabColor theme="7" tint="-0.499984740745262"/>
    <pageSetUpPr fitToPage="1"/>
  </sheetPr>
  <dimension ref="A1:J93"/>
  <sheetViews>
    <sheetView view="pageBreakPreview" zoomScale="115" zoomScaleNormal="100" zoomScaleSheetLayoutView="115" workbookViewId="0">
      <selection activeCell="J1" sqref="J1:P1048576"/>
    </sheetView>
  </sheetViews>
  <sheetFormatPr baseColWidth="10" defaultColWidth="8.83203125" defaultRowHeight="13"/>
  <cols>
    <col min="1" max="1" width="4.6640625" style="7" customWidth="1"/>
    <col min="2" max="2" width="28" style="7" customWidth="1"/>
    <col min="3" max="3" width="9.1640625" style="6"/>
    <col min="4" max="7" width="9.33203125" style="13" bestFit="1" customWidth="1"/>
    <col min="8" max="8" width="10.1640625" style="13" bestFit="1" customWidth="1"/>
    <col min="9" max="9" width="12" style="7" customWidth="1"/>
    <col min="10" max="10" width="9.5" style="7" bestFit="1" customWidth="1"/>
    <col min="11" max="249" width="9.1640625" style="7"/>
    <col min="250" max="250" width="4.6640625" style="7" customWidth="1"/>
    <col min="251" max="251" width="28" style="7" customWidth="1"/>
    <col min="252" max="252" width="9.1640625" style="7"/>
    <col min="253" max="256" width="9.33203125" style="7" bestFit="1" customWidth="1"/>
    <col min="257" max="257" width="10.1640625" style="7" bestFit="1" customWidth="1"/>
    <col min="258" max="258" width="12" style="7" bestFit="1" customWidth="1"/>
    <col min="259" max="259" width="28.5" style="7" bestFit="1" customWidth="1"/>
    <col min="260" max="260" width="12" style="7" bestFit="1" customWidth="1"/>
    <col min="261" max="261" width="9.1640625" style="7"/>
    <col min="262" max="262" width="12" style="7" bestFit="1" customWidth="1"/>
    <col min="263" max="263" width="9.1640625" style="7"/>
    <col min="264" max="264" width="15" style="7" bestFit="1" customWidth="1"/>
    <col min="265" max="266" width="9.5" style="7" bestFit="1" customWidth="1"/>
    <col min="267" max="505" width="9.1640625" style="7"/>
    <col min="506" max="506" width="4.6640625" style="7" customWidth="1"/>
    <col min="507" max="507" width="28" style="7" customWidth="1"/>
    <col min="508" max="508" width="9.1640625" style="7"/>
    <col min="509" max="512" width="9.33203125" style="7" bestFit="1" customWidth="1"/>
    <col min="513" max="513" width="10.1640625" style="7" bestFit="1" customWidth="1"/>
    <col min="514" max="514" width="12" style="7" bestFit="1" customWidth="1"/>
    <col min="515" max="515" width="28.5" style="7" bestFit="1" customWidth="1"/>
    <col min="516" max="516" width="12" style="7" bestFit="1" customWidth="1"/>
    <col min="517" max="517" width="9.1640625" style="7"/>
    <col min="518" max="518" width="12" style="7" bestFit="1" customWidth="1"/>
    <col min="519" max="519" width="9.1640625" style="7"/>
    <col min="520" max="520" width="15" style="7" bestFit="1" customWidth="1"/>
    <col min="521" max="522" width="9.5" style="7" bestFit="1" customWidth="1"/>
    <col min="523" max="761" width="9.1640625" style="7"/>
    <col min="762" max="762" width="4.6640625" style="7" customWidth="1"/>
    <col min="763" max="763" width="28" style="7" customWidth="1"/>
    <col min="764" max="764" width="9.1640625" style="7"/>
    <col min="765" max="768" width="9.33203125" style="7" bestFit="1" customWidth="1"/>
    <col min="769" max="769" width="10.1640625" style="7" bestFit="1" customWidth="1"/>
    <col min="770" max="770" width="12" style="7" bestFit="1" customWidth="1"/>
    <col min="771" max="771" width="28.5" style="7" bestFit="1" customWidth="1"/>
    <col min="772" max="772" width="12" style="7" bestFit="1" customWidth="1"/>
    <col min="773" max="773" width="9.1640625" style="7"/>
    <col min="774" max="774" width="12" style="7" bestFit="1" customWidth="1"/>
    <col min="775" max="775" width="9.1640625" style="7"/>
    <col min="776" max="776" width="15" style="7" bestFit="1" customWidth="1"/>
    <col min="777" max="778" width="9.5" style="7" bestFit="1" customWidth="1"/>
    <col min="779" max="1017" width="9.1640625" style="7"/>
    <col min="1018" max="1018" width="4.6640625" style="7" customWidth="1"/>
    <col min="1019" max="1019" width="28" style="7" customWidth="1"/>
    <col min="1020" max="1020" width="9.1640625" style="7"/>
    <col min="1021" max="1024" width="9.33203125" style="7" bestFit="1" customWidth="1"/>
    <col min="1025" max="1025" width="10.1640625" style="7" bestFit="1" customWidth="1"/>
    <col min="1026" max="1026" width="12" style="7" bestFit="1" customWidth="1"/>
    <col min="1027" max="1027" width="28.5" style="7" bestFit="1" customWidth="1"/>
    <col min="1028" max="1028" width="12" style="7" bestFit="1" customWidth="1"/>
    <col min="1029" max="1029" width="9.1640625" style="7"/>
    <col min="1030" max="1030" width="12" style="7" bestFit="1" customWidth="1"/>
    <col min="1031" max="1031" width="9.1640625" style="7"/>
    <col min="1032" max="1032" width="15" style="7" bestFit="1" customWidth="1"/>
    <col min="1033" max="1034" width="9.5" style="7" bestFit="1" customWidth="1"/>
    <col min="1035" max="1273" width="9.1640625" style="7"/>
    <col min="1274" max="1274" width="4.6640625" style="7" customWidth="1"/>
    <col min="1275" max="1275" width="28" style="7" customWidth="1"/>
    <col min="1276" max="1276" width="9.1640625" style="7"/>
    <col min="1277" max="1280" width="9.33203125" style="7" bestFit="1" customWidth="1"/>
    <col min="1281" max="1281" width="10.1640625" style="7" bestFit="1" customWidth="1"/>
    <col min="1282" max="1282" width="12" style="7" bestFit="1" customWidth="1"/>
    <col min="1283" max="1283" width="28.5" style="7" bestFit="1" customWidth="1"/>
    <col min="1284" max="1284" width="12" style="7" bestFit="1" customWidth="1"/>
    <col min="1285" max="1285" width="9.1640625" style="7"/>
    <col min="1286" max="1286" width="12" style="7" bestFit="1" customWidth="1"/>
    <col min="1287" max="1287" width="9.1640625" style="7"/>
    <col min="1288" max="1288" width="15" style="7" bestFit="1" customWidth="1"/>
    <col min="1289" max="1290" width="9.5" style="7" bestFit="1" customWidth="1"/>
    <col min="1291" max="1529" width="9.1640625" style="7"/>
    <col min="1530" max="1530" width="4.6640625" style="7" customWidth="1"/>
    <col min="1531" max="1531" width="28" style="7" customWidth="1"/>
    <col min="1532" max="1532" width="9.1640625" style="7"/>
    <col min="1533" max="1536" width="9.33203125" style="7" bestFit="1" customWidth="1"/>
    <col min="1537" max="1537" width="10.1640625" style="7" bestFit="1" customWidth="1"/>
    <col min="1538" max="1538" width="12" style="7" bestFit="1" customWidth="1"/>
    <col min="1539" max="1539" width="28.5" style="7" bestFit="1" customWidth="1"/>
    <col min="1540" max="1540" width="12" style="7" bestFit="1" customWidth="1"/>
    <col min="1541" max="1541" width="9.1640625" style="7"/>
    <col min="1542" max="1542" width="12" style="7" bestFit="1" customWidth="1"/>
    <col min="1543" max="1543" width="9.1640625" style="7"/>
    <col min="1544" max="1544" width="15" style="7" bestFit="1" customWidth="1"/>
    <col min="1545" max="1546" width="9.5" style="7" bestFit="1" customWidth="1"/>
    <col min="1547" max="1785" width="9.1640625" style="7"/>
    <col min="1786" max="1786" width="4.6640625" style="7" customWidth="1"/>
    <col min="1787" max="1787" width="28" style="7" customWidth="1"/>
    <col min="1788" max="1788" width="9.1640625" style="7"/>
    <col min="1789" max="1792" width="9.33203125" style="7" bestFit="1" customWidth="1"/>
    <col min="1793" max="1793" width="10.1640625" style="7" bestFit="1" customWidth="1"/>
    <col min="1794" max="1794" width="12" style="7" bestFit="1" customWidth="1"/>
    <col min="1795" max="1795" width="28.5" style="7" bestFit="1" customWidth="1"/>
    <col min="1796" max="1796" width="12" style="7" bestFit="1" customWidth="1"/>
    <col min="1797" max="1797" width="9.1640625" style="7"/>
    <col min="1798" max="1798" width="12" style="7" bestFit="1" customWidth="1"/>
    <col min="1799" max="1799" width="9.1640625" style="7"/>
    <col min="1800" max="1800" width="15" style="7" bestFit="1" customWidth="1"/>
    <col min="1801" max="1802" width="9.5" style="7" bestFit="1" customWidth="1"/>
    <col min="1803" max="2041" width="9.1640625" style="7"/>
    <col min="2042" max="2042" width="4.6640625" style="7" customWidth="1"/>
    <col min="2043" max="2043" width="28" style="7" customWidth="1"/>
    <col min="2044" max="2044" width="9.1640625" style="7"/>
    <col min="2045" max="2048" width="9.33203125" style="7" bestFit="1" customWidth="1"/>
    <col min="2049" max="2049" width="10.1640625" style="7" bestFit="1" customWidth="1"/>
    <col min="2050" max="2050" width="12" style="7" bestFit="1" customWidth="1"/>
    <col min="2051" max="2051" width="28.5" style="7" bestFit="1" customWidth="1"/>
    <col min="2052" max="2052" width="12" style="7" bestFit="1" customWidth="1"/>
    <col min="2053" max="2053" width="9.1640625" style="7"/>
    <col min="2054" max="2054" width="12" style="7" bestFit="1" customWidth="1"/>
    <col min="2055" max="2055" width="9.1640625" style="7"/>
    <col min="2056" max="2056" width="15" style="7" bestFit="1" customWidth="1"/>
    <col min="2057" max="2058" width="9.5" style="7" bestFit="1" customWidth="1"/>
    <col min="2059" max="2297" width="9.1640625" style="7"/>
    <col min="2298" max="2298" width="4.6640625" style="7" customWidth="1"/>
    <col min="2299" max="2299" width="28" style="7" customWidth="1"/>
    <col min="2300" max="2300" width="9.1640625" style="7"/>
    <col min="2301" max="2304" width="9.33203125" style="7" bestFit="1" customWidth="1"/>
    <col min="2305" max="2305" width="10.1640625" style="7" bestFit="1" customWidth="1"/>
    <col min="2306" max="2306" width="12" style="7" bestFit="1" customWidth="1"/>
    <col min="2307" max="2307" width="28.5" style="7" bestFit="1" customWidth="1"/>
    <col min="2308" max="2308" width="12" style="7" bestFit="1" customWidth="1"/>
    <col min="2309" max="2309" width="9.1640625" style="7"/>
    <col min="2310" max="2310" width="12" style="7" bestFit="1" customWidth="1"/>
    <col min="2311" max="2311" width="9.1640625" style="7"/>
    <col min="2312" max="2312" width="15" style="7" bestFit="1" customWidth="1"/>
    <col min="2313" max="2314" width="9.5" style="7" bestFit="1" customWidth="1"/>
    <col min="2315" max="2553" width="9.1640625" style="7"/>
    <col min="2554" max="2554" width="4.6640625" style="7" customWidth="1"/>
    <col min="2555" max="2555" width="28" style="7" customWidth="1"/>
    <col min="2556" max="2556" width="9.1640625" style="7"/>
    <col min="2557" max="2560" width="9.33203125" style="7" bestFit="1" customWidth="1"/>
    <col min="2561" max="2561" width="10.1640625" style="7" bestFit="1" customWidth="1"/>
    <col min="2562" max="2562" width="12" style="7" bestFit="1" customWidth="1"/>
    <col min="2563" max="2563" width="28.5" style="7" bestFit="1" customWidth="1"/>
    <col min="2564" max="2564" width="12" style="7" bestFit="1" customWidth="1"/>
    <col min="2565" max="2565" width="9.1640625" style="7"/>
    <col min="2566" max="2566" width="12" style="7" bestFit="1" customWidth="1"/>
    <col min="2567" max="2567" width="9.1640625" style="7"/>
    <col min="2568" max="2568" width="15" style="7" bestFit="1" customWidth="1"/>
    <col min="2569" max="2570" width="9.5" style="7" bestFit="1" customWidth="1"/>
    <col min="2571" max="2809" width="9.1640625" style="7"/>
    <col min="2810" max="2810" width="4.6640625" style="7" customWidth="1"/>
    <col min="2811" max="2811" width="28" style="7" customWidth="1"/>
    <col min="2812" max="2812" width="9.1640625" style="7"/>
    <col min="2813" max="2816" width="9.33203125" style="7" bestFit="1" customWidth="1"/>
    <col min="2817" max="2817" width="10.1640625" style="7" bestFit="1" customWidth="1"/>
    <col min="2818" max="2818" width="12" style="7" bestFit="1" customWidth="1"/>
    <col min="2819" max="2819" width="28.5" style="7" bestFit="1" customWidth="1"/>
    <col min="2820" max="2820" width="12" style="7" bestFit="1" customWidth="1"/>
    <col min="2821" max="2821" width="9.1640625" style="7"/>
    <col min="2822" max="2822" width="12" style="7" bestFit="1" customWidth="1"/>
    <col min="2823" max="2823" width="9.1640625" style="7"/>
    <col min="2824" max="2824" width="15" style="7" bestFit="1" customWidth="1"/>
    <col min="2825" max="2826" width="9.5" style="7" bestFit="1" customWidth="1"/>
    <col min="2827" max="3065" width="9.1640625" style="7"/>
    <col min="3066" max="3066" width="4.6640625" style="7" customWidth="1"/>
    <col min="3067" max="3067" width="28" style="7" customWidth="1"/>
    <col min="3068" max="3068" width="9.1640625" style="7"/>
    <col min="3069" max="3072" width="9.33203125" style="7" bestFit="1" customWidth="1"/>
    <col min="3073" max="3073" width="10.1640625" style="7" bestFit="1" customWidth="1"/>
    <col min="3074" max="3074" width="12" style="7" bestFit="1" customWidth="1"/>
    <col min="3075" max="3075" width="28.5" style="7" bestFit="1" customWidth="1"/>
    <col min="3076" max="3076" width="12" style="7" bestFit="1" customWidth="1"/>
    <col min="3077" max="3077" width="9.1640625" style="7"/>
    <col min="3078" max="3078" width="12" style="7" bestFit="1" customWidth="1"/>
    <col min="3079" max="3079" width="9.1640625" style="7"/>
    <col min="3080" max="3080" width="15" style="7" bestFit="1" customWidth="1"/>
    <col min="3081" max="3082" width="9.5" style="7" bestFit="1" customWidth="1"/>
    <col min="3083" max="3321" width="9.1640625" style="7"/>
    <col min="3322" max="3322" width="4.6640625" style="7" customWidth="1"/>
    <col min="3323" max="3323" width="28" style="7" customWidth="1"/>
    <col min="3324" max="3324" width="9.1640625" style="7"/>
    <col min="3325" max="3328" width="9.33203125" style="7" bestFit="1" customWidth="1"/>
    <col min="3329" max="3329" width="10.1640625" style="7" bestFit="1" customWidth="1"/>
    <col min="3330" max="3330" width="12" style="7" bestFit="1" customWidth="1"/>
    <col min="3331" max="3331" width="28.5" style="7" bestFit="1" customWidth="1"/>
    <col min="3332" max="3332" width="12" style="7" bestFit="1" customWidth="1"/>
    <col min="3333" max="3333" width="9.1640625" style="7"/>
    <col min="3334" max="3334" width="12" style="7" bestFit="1" customWidth="1"/>
    <col min="3335" max="3335" width="9.1640625" style="7"/>
    <col min="3336" max="3336" width="15" style="7" bestFit="1" customWidth="1"/>
    <col min="3337" max="3338" width="9.5" style="7" bestFit="1" customWidth="1"/>
    <col min="3339" max="3577" width="9.1640625" style="7"/>
    <col min="3578" max="3578" width="4.6640625" style="7" customWidth="1"/>
    <col min="3579" max="3579" width="28" style="7" customWidth="1"/>
    <col min="3580" max="3580" width="9.1640625" style="7"/>
    <col min="3581" max="3584" width="9.33203125" style="7" bestFit="1" customWidth="1"/>
    <col min="3585" max="3585" width="10.1640625" style="7" bestFit="1" customWidth="1"/>
    <col min="3586" max="3586" width="12" style="7" bestFit="1" customWidth="1"/>
    <col min="3587" max="3587" width="28.5" style="7" bestFit="1" customWidth="1"/>
    <col min="3588" max="3588" width="12" style="7" bestFit="1" customWidth="1"/>
    <col min="3589" max="3589" width="9.1640625" style="7"/>
    <col min="3590" max="3590" width="12" style="7" bestFit="1" customWidth="1"/>
    <col min="3591" max="3591" width="9.1640625" style="7"/>
    <col min="3592" max="3592" width="15" style="7" bestFit="1" customWidth="1"/>
    <col min="3593" max="3594" width="9.5" style="7" bestFit="1" customWidth="1"/>
    <col min="3595" max="3833" width="9.1640625" style="7"/>
    <col min="3834" max="3834" width="4.6640625" style="7" customWidth="1"/>
    <col min="3835" max="3835" width="28" style="7" customWidth="1"/>
    <col min="3836" max="3836" width="9.1640625" style="7"/>
    <col min="3837" max="3840" width="9.33203125" style="7" bestFit="1" customWidth="1"/>
    <col min="3841" max="3841" width="10.1640625" style="7" bestFit="1" customWidth="1"/>
    <col min="3842" max="3842" width="12" style="7" bestFit="1" customWidth="1"/>
    <col min="3843" max="3843" width="28.5" style="7" bestFit="1" customWidth="1"/>
    <col min="3844" max="3844" width="12" style="7" bestFit="1" customWidth="1"/>
    <col min="3845" max="3845" width="9.1640625" style="7"/>
    <col min="3846" max="3846" width="12" style="7" bestFit="1" customWidth="1"/>
    <col min="3847" max="3847" width="9.1640625" style="7"/>
    <col min="3848" max="3848" width="15" style="7" bestFit="1" customWidth="1"/>
    <col min="3849" max="3850" width="9.5" style="7" bestFit="1" customWidth="1"/>
    <col min="3851" max="4089" width="9.1640625" style="7"/>
    <col min="4090" max="4090" width="4.6640625" style="7" customWidth="1"/>
    <col min="4091" max="4091" width="28" style="7" customWidth="1"/>
    <col min="4092" max="4092" width="9.1640625" style="7"/>
    <col min="4093" max="4096" width="9.33203125" style="7" bestFit="1" customWidth="1"/>
    <col min="4097" max="4097" width="10.1640625" style="7" bestFit="1" customWidth="1"/>
    <col min="4098" max="4098" width="12" style="7" bestFit="1" customWidth="1"/>
    <col min="4099" max="4099" width="28.5" style="7" bestFit="1" customWidth="1"/>
    <col min="4100" max="4100" width="12" style="7" bestFit="1" customWidth="1"/>
    <col min="4101" max="4101" width="9.1640625" style="7"/>
    <col min="4102" max="4102" width="12" style="7" bestFit="1" customWidth="1"/>
    <col min="4103" max="4103" width="9.1640625" style="7"/>
    <col min="4104" max="4104" width="15" style="7" bestFit="1" customWidth="1"/>
    <col min="4105" max="4106" width="9.5" style="7" bestFit="1" customWidth="1"/>
    <col min="4107" max="4345" width="9.1640625" style="7"/>
    <col min="4346" max="4346" width="4.6640625" style="7" customWidth="1"/>
    <col min="4347" max="4347" width="28" style="7" customWidth="1"/>
    <col min="4348" max="4348" width="9.1640625" style="7"/>
    <col min="4349" max="4352" width="9.33203125" style="7" bestFit="1" customWidth="1"/>
    <col min="4353" max="4353" width="10.1640625" style="7" bestFit="1" customWidth="1"/>
    <col min="4354" max="4354" width="12" style="7" bestFit="1" customWidth="1"/>
    <col min="4355" max="4355" width="28.5" style="7" bestFit="1" customWidth="1"/>
    <col min="4356" max="4356" width="12" style="7" bestFit="1" customWidth="1"/>
    <col min="4357" max="4357" width="9.1640625" style="7"/>
    <col min="4358" max="4358" width="12" style="7" bestFit="1" customWidth="1"/>
    <col min="4359" max="4359" width="9.1640625" style="7"/>
    <col min="4360" max="4360" width="15" style="7" bestFit="1" customWidth="1"/>
    <col min="4361" max="4362" width="9.5" style="7" bestFit="1" customWidth="1"/>
    <col min="4363" max="4601" width="9.1640625" style="7"/>
    <col min="4602" max="4602" width="4.6640625" style="7" customWidth="1"/>
    <col min="4603" max="4603" width="28" style="7" customWidth="1"/>
    <col min="4604" max="4604" width="9.1640625" style="7"/>
    <col min="4605" max="4608" width="9.33203125" style="7" bestFit="1" customWidth="1"/>
    <col min="4609" max="4609" width="10.1640625" style="7" bestFit="1" customWidth="1"/>
    <col min="4610" max="4610" width="12" style="7" bestFit="1" customWidth="1"/>
    <col min="4611" max="4611" width="28.5" style="7" bestFit="1" customWidth="1"/>
    <col min="4612" max="4612" width="12" style="7" bestFit="1" customWidth="1"/>
    <col min="4613" max="4613" width="9.1640625" style="7"/>
    <col min="4614" max="4614" width="12" style="7" bestFit="1" customWidth="1"/>
    <col min="4615" max="4615" width="9.1640625" style="7"/>
    <col min="4616" max="4616" width="15" style="7" bestFit="1" customWidth="1"/>
    <col min="4617" max="4618" width="9.5" style="7" bestFit="1" customWidth="1"/>
    <col min="4619" max="4857" width="9.1640625" style="7"/>
    <col min="4858" max="4858" width="4.6640625" style="7" customWidth="1"/>
    <col min="4859" max="4859" width="28" style="7" customWidth="1"/>
    <col min="4860" max="4860" width="9.1640625" style="7"/>
    <col min="4861" max="4864" width="9.33203125" style="7" bestFit="1" customWidth="1"/>
    <col min="4865" max="4865" width="10.1640625" style="7" bestFit="1" customWidth="1"/>
    <col min="4866" max="4866" width="12" style="7" bestFit="1" customWidth="1"/>
    <col min="4867" max="4867" width="28.5" style="7" bestFit="1" customWidth="1"/>
    <col min="4868" max="4868" width="12" style="7" bestFit="1" customWidth="1"/>
    <col min="4869" max="4869" width="9.1640625" style="7"/>
    <col min="4870" max="4870" width="12" style="7" bestFit="1" customWidth="1"/>
    <col min="4871" max="4871" width="9.1640625" style="7"/>
    <col min="4872" max="4872" width="15" style="7" bestFit="1" customWidth="1"/>
    <col min="4873" max="4874" width="9.5" style="7" bestFit="1" customWidth="1"/>
    <col min="4875" max="5113" width="9.1640625" style="7"/>
    <col min="5114" max="5114" width="4.6640625" style="7" customWidth="1"/>
    <col min="5115" max="5115" width="28" style="7" customWidth="1"/>
    <col min="5116" max="5116" width="9.1640625" style="7"/>
    <col min="5117" max="5120" width="9.33203125" style="7" bestFit="1" customWidth="1"/>
    <col min="5121" max="5121" width="10.1640625" style="7" bestFit="1" customWidth="1"/>
    <col min="5122" max="5122" width="12" style="7" bestFit="1" customWidth="1"/>
    <col min="5123" max="5123" width="28.5" style="7" bestFit="1" customWidth="1"/>
    <col min="5124" max="5124" width="12" style="7" bestFit="1" customWidth="1"/>
    <col min="5125" max="5125" width="9.1640625" style="7"/>
    <col min="5126" max="5126" width="12" style="7" bestFit="1" customWidth="1"/>
    <col min="5127" max="5127" width="9.1640625" style="7"/>
    <col min="5128" max="5128" width="15" style="7" bestFit="1" customWidth="1"/>
    <col min="5129" max="5130" width="9.5" style="7" bestFit="1" customWidth="1"/>
    <col min="5131" max="5369" width="9.1640625" style="7"/>
    <col min="5370" max="5370" width="4.6640625" style="7" customWidth="1"/>
    <col min="5371" max="5371" width="28" style="7" customWidth="1"/>
    <col min="5372" max="5372" width="9.1640625" style="7"/>
    <col min="5373" max="5376" width="9.33203125" style="7" bestFit="1" customWidth="1"/>
    <col min="5377" max="5377" width="10.1640625" style="7" bestFit="1" customWidth="1"/>
    <col min="5378" max="5378" width="12" style="7" bestFit="1" customWidth="1"/>
    <col min="5379" max="5379" width="28.5" style="7" bestFit="1" customWidth="1"/>
    <col min="5380" max="5380" width="12" style="7" bestFit="1" customWidth="1"/>
    <col min="5381" max="5381" width="9.1640625" style="7"/>
    <col min="5382" max="5382" width="12" style="7" bestFit="1" customWidth="1"/>
    <col min="5383" max="5383" width="9.1640625" style="7"/>
    <col min="5384" max="5384" width="15" style="7" bestFit="1" customWidth="1"/>
    <col min="5385" max="5386" width="9.5" style="7" bestFit="1" customWidth="1"/>
    <col min="5387" max="5625" width="9.1640625" style="7"/>
    <col min="5626" max="5626" width="4.6640625" style="7" customWidth="1"/>
    <col min="5627" max="5627" width="28" style="7" customWidth="1"/>
    <col min="5628" max="5628" width="9.1640625" style="7"/>
    <col min="5629" max="5632" width="9.33203125" style="7" bestFit="1" customWidth="1"/>
    <col min="5633" max="5633" width="10.1640625" style="7" bestFit="1" customWidth="1"/>
    <col min="5634" max="5634" width="12" style="7" bestFit="1" customWidth="1"/>
    <col min="5635" max="5635" width="28.5" style="7" bestFit="1" customWidth="1"/>
    <col min="5636" max="5636" width="12" style="7" bestFit="1" customWidth="1"/>
    <col min="5637" max="5637" width="9.1640625" style="7"/>
    <col min="5638" max="5638" width="12" style="7" bestFit="1" customWidth="1"/>
    <col min="5639" max="5639" width="9.1640625" style="7"/>
    <col min="5640" max="5640" width="15" style="7" bestFit="1" customWidth="1"/>
    <col min="5641" max="5642" width="9.5" style="7" bestFit="1" customWidth="1"/>
    <col min="5643" max="5881" width="9.1640625" style="7"/>
    <col min="5882" max="5882" width="4.6640625" style="7" customWidth="1"/>
    <col min="5883" max="5883" width="28" style="7" customWidth="1"/>
    <col min="5884" max="5884" width="9.1640625" style="7"/>
    <col min="5885" max="5888" width="9.33203125" style="7" bestFit="1" customWidth="1"/>
    <col min="5889" max="5889" width="10.1640625" style="7" bestFit="1" customWidth="1"/>
    <col min="5890" max="5890" width="12" style="7" bestFit="1" customWidth="1"/>
    <col min="5891" max="5891" width="28.5" style="7" bestFit="1" customWidth="1"/>
    <col min="5892" max="5892" width="12" style="7" bestFit="1" customWidth="1"/>
    <col min="5893" max="5893" width="9.1640625" style="7"/>
    <col min="5894" max="5894" width="12" style="7" bestFit="1" customWidth="1"/>
    <col min="5895" max="5895" width="9.1640625" style="7"/>
    <col min="5896" max="5896" width="15" style="7" bestFit="1" customWidth="1"/>
    <col min="5897" max="5898" width="9.5" style="7" bestFit="1" customWidth="1"/>
    <col min="5899" max="6137" width="9.1640625" style="7"/>
    <col min="6138" max="6138" width="4.6640625" style="7" customWidth="1"/>
    <col min="6139" max="6139" width="28" style="7" customWidth="1"/>
    <col min="6140" max="6140" width="9.1640625" style="7"/>
    <col min="6141" max="6144" width="9.33203125" style="7" bestFit="1" customWidth="1"/>
    <col min="6145" max="6145" width="10.1640625" style="7" bestFit="1" customWidth="1"/>
    <col min="6146" max="6146" width="12" style="7" bestFit="1" customWidth="1"/>
    <col min="6147" max="6147" width="28.5" style="7" bestFit="1" customWidth="1"/>
    <col min="6148" max="6148" width="12" style="7" bestFit="1" customWidth="1"/>
    <col min="6149" max="6149" width="9.1640625" style="7"/>
    <col min="6150" max="6150" width="12" style="7" bestFit="1" customWidth="1"/>
    <col min="6151" max="6151" width="9.1640625" style="7"/>
    <col min="6152" max="6152" width="15" style="7" bestFit="1" customWidth="1"/>
    <col min="6153" max="6154" width="9.5" style="7" bestFit="1" customWidth="1"/>
    <col min="6155" max="6393" width="9.1640625" style="7"/>
    <col min="6394" max="6394" width="4.6640625" style="7" customWidth="1"/>
    <col min="6395" max="6395" width="28" style="7" customWidth="1"/>
    <col min="6396" max="6396" width="9.1640625" style="7"/>
    <col min="6397" max="6400" width="9.33203125" style="7" bestFit="1" customWidth="1"/>
    <col min="6401" max="6401" width="10.1640625" style="7" bestFit="1" customWidth="1"/>
    <col min="6402" max="6402" width="12" style="7" bestFit="1" customWidth="1"/>
    <col min="6403" max="6403" width="28.5" style="7" bestFit="1" customWidth="1"/>
    <col min="6404" max="6404" width="12" style="7" bestFit="1" customWidth="1"/>
    <col min="6405" max="6405" width="9.1640625" style="7"/>
    <col min="6406" max="6406" width="12" style="7" bestFit="1" customWidth="1"/>
    <col min="6407" max="6407" width="9.1640625" style="7"/>
    <col min="6408" max="6408" width="15" style="7" bestFit="1" customWidth="1"/>
    <col min="6409" max="6410" width="9.5" style="7" bestFit="1" customWidth="1"/>
    <col min="6411" max="6649" width="9.1640625" style="7"/>
    <col min="6650" max="6650" width="4.6640625" style="7" customWidth="1"/>
    <col min="6651" max="6651" width="28" style="7" customWidth="1"/>
    <col min="6652" max="6652" width="9.1640625" style="7"/>
    <col min="6653" max="6656" width="9.33203125" style="7" bestFit="1" customWidth="1"/>
    <col min="6657" max="6657" width="10.1640625" style="7" bestFit="1" customWidth="1"/>
    <col min="6658" max="6658" width="12" style="7" bestFit="1" customWidth="1"/>
    <col min="6659" max="6659" width="28.5" style="7" bestFit="1" customWidth="1"/>
    <col min="6660" max="6660" width="12" style="7" bestFit="1" customWidth="1"/>
    <col min="6661" max="6661" width="9.1640625" style="7"/>
    <col min="6662" max="6662" width="12" style="7" bestFit="1" customWidth="1"/>
    <col min="6663" max="6663" width="9.1640625" style="7"/>
    <col min="6664" max="6664" width="15" style="7" bestFit="1" customWidth="1"/>
    <col min="6665" max="6666" width="9.5" style="7" bestFit="1" customWidth="1"/>
    <col min="6667" max="6905" width="9.1640625" style="7"/>
    <col min="6906" max="6906" width="4.6640625" style="7" customWidth="1"/>
    <col min="6907" max="6907" width="28" style="7" customWidth="1"/>
    <col min="6908" max="6908" width="9.1640625" style="7"/>
    <col min="6909" max="6912" width="9.33203125" style="7" bestFit="1" customWidth="1"/>
    <col min="6913" max="6913" width="10.1640625" style="7" bestFit="1" customWidth="1"/>
    <col min="6914" max="6914" width="12" style="7" bestFit="1" customWidth="1"/>
    <col min="6915" max="6915" width="28.5" style="7" bestFit="1" customWidth="1"/>
    <col min="6916" max="6916" width="12" style="7" bestFit="1" customWidth="1"/>
    <col min="6917" max="6917" width="9.1640625" style="7"/>
    <col min="6918" max="6918" width="12" style="7" bestFit="1" customWidth="1"/>
    <col min="6919" max="6919" width="9.1640625" style="7"/>
    <col min="6920" max="6920" width="15" style="7" bestFit="1" customWidth="1"/>
    <col min="6921" max="6922" width="9.5" style="7" bestFit="1" customWidth="1"/>
    <col min="6923" max="7161" width="9.1640625" style="7"/>
    <col min="7162" max="7162" width="4.6640625" style="7" customWidth="1"/>
    <col min="7163" max="7163" width="28" style="7" customWidth="1"/>
    <col min="7164" max="7164" width="9.1640625" style="7"/>
    <col min="7165" max="7168" width="9.33203125" style="7" bestFit="1" customWidth="1"/>
    <col min="7169" max="7169" width="10.1640625" style="7" bestFit="1" customWidth="1"/>
    <col min="7170" max="7170" width="12" style="7" bestFit="1" customWidth="1"/>
    <col min="7171" max="7171" width="28.5" style="7" bestFit="1" customWidth="1"/>
    <col min="7172" max="7172" width="12" style="7" bestFit="1" customWidth="1"/>
    <col min="7173" max="7173" width="9.1640625" style="7"/>
    <col min="7174" max="7174" width="12" style="7" bestFit="1" customWidth="1"/>
    <col min="7175" max="7175" width="9.1640625" style="7"/>
    <col min="7176" max="7176" width="15" style="7" bestFit="1" customWidth="1"/>
    <col min="7177" max="7178" width="9.5" style="7" bestFit="1" customWidth="1"/>
    <col min="7179" max="7417" width="9.1640625" style="7"/>
    <col min="7418" max="7418" width="4.6640625" style="7" customWidth="1"/>
    <col min="7419" max="7419" width="28" style="7" customWidth="1"/>
    <col min="7420" max="7420" width="9.1640625" style="7"/>
    <col min="7421" max="7424" width="9.33203125" style="7" bestFit="1" customWidth="1"/>
    <col min="7425" max="7425" width="10.1640625" style="7" bestFit="1" customWidth="1"/>
    <col min="7426" max="7426" width="12" style="7" bestFit="1" customWidth="1"/>
    <col min="7427" max="7427" width="28.5" style="7" bestFit="1" customWidth="1"/>
    <col min="7428" max="7428" width="12" style="7" bestFit="1" customWidth="1"/>
    <col min="7429" max="7429" width="9.1640625" style="7"/>
    <col min="7430" max="7430" width="12" style="7" bestFit="1" customWidth="1"/>
    <col min="7431" max="7431" width="9.1640625" style="7"/>
    <col min="7432" max="7432" width="15" style="7" bestFit="1" customWidth="1"/>
    <col min="7433" max="7434" width="9.5" style="7" bestFit="1" customWidth="1"/>
    <col min="7435" max="7673" width="9.1640625" style="7"/>
    <col min="7674" max="7674" width="4.6640625" style="7" customWidth="1"/>
    <col min="7675" max="7675" width="28" style="7" customWidth="1"/>
    <col min="7676" max="7676" width="9.1640625" style="7"/>
    <col min="7677" max="7680" width="9.33203125" style="7" bestFit="1" customWidth="1"/>
    <col min="7681" max="7681" width="10.1640625" style="7" bestFit="1" customWidth="1"/>
    <col min="7682" max="7682" width="12" style="7" bestFit="1" customWidth="1"/>
    <col min="7683" max="7683" width="28.5" style="7" bestFit="1" customWidth="1"/>
    <col min="7684" max="7684" width="12" style="7" bestFit="1" customWidth="1"/>
    <col min="7685" max="7685" width="9.1640625" style="7"/>
    <col min="7686" max="7686" width="12" style="7" bestFit="1" customWidth="1"/>
    <col min="7687" max="7687" width="9.1640625" style="7"/>
    <col min="7688" max="7688" width="15" style="7" bestFit="1" customWidth="1"/>
    <col min="7689" max="7690" width="9.5" style="7" bestFit="1" customWidth="1"/>
    <col min="7691" max="7929" width="9.1640625" style="7"/>
    <col min="7930" max="7930" width="4.6640625" style="7" customWidth="1"/>
    <col min="7931" max="7931" width="28" style="7" customWidth="1"/>
    <col min="7932" max="7932" width="9.1640625" style="7"/>
    <col min="7933" max="7936" width="9.33203125" style="7" bestFit="1" customWidth="1"/>
    <col min="7937" max="7937" width="10.1640625" style="7" bestFit="1" customWidth="1"/>
    <col min="7938" max="7938" width="12" style="7" bestFit="1" customWidth="1"/>
    <col min="7939" max="7939" width="28.5" style="7" bestFit="1" customWidth="1"/>
    <col min="7940" max="7940" width="12" style="7" bestFit="1" customWidth="1"/>
    <col min="7941" max="7941" width="9.1640625" style="7"/>
    <col min="7942" max="7942" width="12" style="7" bestFit="1" customWidth="1"/>
    <col min="7943" max="7943" width="9.1640625" style="7"/>
    <col min="7944" max="7944" width="15" style="7" bestFit="1" customWidth="1"/>
    <col min="7945" max="7946" width="9.5" style="7" bestFit="1" customWidth="1"/>
    <col min="7947" max="8185" width="9.1640625" style="7"/>
    <col min="8186" max="8186" width="4.6640625" style="7" customWidth="1"/>
    <col min="8187" max="8187" width="28" style="7" customWidth="1"/>
    <col min="8188" max="8188" width="9.1640625" style="7"/>
    <col min="8189" max="8192" width="9.33203125" style="7" bestFit="1" customWidth="1"/>
    <col min="8193" max="8193" width="10.1640625" style="7" bestFit="1" customWidth="1"/>
    <col min="8194" max="8194" width="12" style="7" bestFit="1" customWidth="1"/>
    <col min="8195" max="8195" width="28.5" style="7" bestFit="1" customWidth="1"/>
    <col min="8196" max="8196" width="12" style="7" bestFit="1" customWidth="1"/>
    <col min="8197" max="8197" width="9.1640625" style="7"/>
    <col min="8198" max="8198" width="12" style="7" bestFit="1" customWidth="1"/>
    <col min="8199" max="8199" width="9.1640625" style="7"/>
    <col min="8200" max="8200" width="15" style="7" bestFit="1" customWidth="1"/>
    <col min="8201" max="8202" width="9.5" style="7" bestFit="1" customWidth="1"/>
    <col min="8203" max="8441" width="9.1640625" style="7"/>
    <col min="8442" max="8442" width="4.6640625" style="7" customWidth="1"/>
    <col min="8443" max="8443" width="28" style="7" customWidth="1"/>
    <col min="8444" max="8444" width="9.1640625" style="7"/>
    <col min="8445" max="8448" width="9.33203125" style="7" bestFit="1" customWidth="1"/>
    <col min="8449" max="8449" width="10.1640625" style="7" bestFit="1" customWidth="1"/>
    <col min="8450" max="8450" width="12" style="7" bestFit="1" customWidth="1"/>
    <col min="8451" max="8451" width="28.5" style="7" bestFit="1" customWidth="1"/>
    <col min="8452" max="8452" width="12" style="7" bestFit="1" customWidth="1"/>
    <col min="8453" max="8453" width="9.1640625" style="7"/>
    <col min="8454" max="8454" width="12" style="7" bestFit="1" customWidth="1"/>
    <col min="8455" max="8455" width="9.1640625" style="7"/>
    <col min="8456" max="8456" width="15" style="7" bestFit="1" customWidth="1"/>
    <col min="8457" max="8458" width="9.5" style="7" bestFit="1" customWidth="1"/>
    <col min="8459" max="8697" width="9.1640625" style="7"/>
    <col min="8698" max="8698" width="4.6640625" style="7" customWidth="1"/>
    <col min="8699" max="8699" width="28" style="7" customWidth="1"/>
    <col min="8700" max="8700" width="9.1640625" style="7"/>
    <col min="8701" max="8704" width="9.33203125" style="7" bestFit="1" customWidth="1"/>
    <col min="8705" max="8705" width="10.1640625" style="7" bestFit="1" customWidth="1"/>
    <col min="8706" max="8706" width="12" style="7" bestFit="1" customWidth="1"/>
    <col min="8707" max="8707" width="28.5" style="7" bestFit="1" customWidth="1"/>
    <col min="8708" max="8708" width="12" style="7" bestFit="1" customWidth="1"/>
    <col min="8709" max="8709" width="9.1640625" style="7"/>
    <col min="8710" max="8710" width="12" style="7" bestFit="1" customWidth="1"/>
    <col min="8711" max="8711" width="9.1640625" style="7"/>
    <col min="8712" max="8712" width="15" style="7" bestFit="1" customWidth="1"/>
    <col min="8713" max="8714" width="9.5" style="7" bestFit="1" customWidth="1"/>
    <col min="8715" max="8953" width="9.1640625" style="7"/>
    <col min="8954" max="8954" width="4.6640625" style="7" customWidth="1"/>
    <col min="8955" max="8955" width="28" style="7" customWidth="1"/>
    <col min="8956" max="8956" width="9.1640625" style="7"/>
    <col min="8957" max="8960" width="9.33203125" style="7" bestFit="1" customWidth="1"/>
    <col min="8961" max="8961" width="10.1640625" style="7" bestFit="1" customWidth="1"/>
    <col min="8962" max="8962" width="12" style="7" bestFit="1" customWidth="1"/>
    <col min="8963" max="8963" width="28.5" style="7" bestFit="1" customWidth="1"/>
    <col min="8964" max="8964" width="12" style="7" bestFit="1" customWidth="1"/>
    <col min="8965" max="8965" width="9.1640625" style="7"/>
    <col min="8966" max="8966" width="12" style="7" bestFit="1" customWidth="1"/>
    <col min="8967" max="8967" width="9.1640625" style="7"/>
    <col min="8968" max="8968" width="15" style="7" bestFit="1" customWidth="1"/>
    <col min="8969" max="8970" width="9.5" style="7" bestFit="1" customWidth="1"/>
    <col min="8971" max="9209" width="9.1640625" style="7"/>
    <col min="9210" max="9210" width="4.6640625" style="7" customWidth="1"/>
    <col min="9211" max="9211" width="28" style="7" customWidth="1"/>
    <col min="9212" max="9212" width="9.1640625" style="7"/>
    <col min="9213" max="9216" width="9.33203125" style="7" bestFit="1" customWidth="1"/>
    <col min="9217" max="9217" width="10.1640625" style="7" bestFit="1" customWidth="1"/>
    <col min="9218" max="9218" width="12" style="7" bestFit="1" customWidth="1"/>
    <col min="9219" max="9219" width="28.5" style="7" bestFit="1" customWidth="1"/>
    <col min="9220" max="9220" width="12" style="7" bestFit="1" customWidth="1"/>
    <col min="9221" max="9221" width="9.1640625" style="7"/>
    <col min="9222" max="9222" width="12" style="7" bestFit="1" customWidth="1"/>
    <col min="9223" max="9223" width="9.1640625" style="7"/>
    <col min="9224" max="9224" width="15" style="7" bestFit="1" customWidth="1"/>
    <col min="9225" max="9226" width="9.5" style="7" bestFit="1" customWidth="1"/>
    <col min="9227" max="9465" width="9.1640625" style="7"/>
    <col min="9466" max="9466" width="4.6640625" style="7" customWidth="1"/>
    <col min="9467" max="9467" width="28" style="7" customWidth="1"/>
    <col min="9468" max="9468" width="9.1640625" style="7"/>
    <col min="9469" max="9472" width="9.33203125" style="7" bestFit="1" customWidth="1"/>
    <col min="9473" max="9473" width="10.1640625" style="7" bestFit="1" customWidth="1"/>
    <col min="9474" max="9474" width="12" style="7" bestFit="1" customWidth="1"/>
    <col min="9475" max="9475" width="28.5" style="7" bestFit="1" customWidth="1"/>
    <col min="9476" max="9476" width="12" style="7" bestFit="1" customWidth="1"/>
    <col min="9477" max="9477" width="9.1640625" style="7"/>
    <col min="9478" max="9478" width="12" style="7" bestFit="1" customWidth="1"/>
    <col min="9479" max="9479" width="9.1640625" style="7"/>
    <col min="9480" max="9480" width="15" style="7" bestFit="1" customWidth="1"/>
    <col min="9481" max="9482" width="9.5" style="7" bestFit="1" customWidth="1"/>
    <col min="9483" max="9721" width="9.1640625" style="7"/>
    <col min="9722" max="9722" width="4.6640625" style="7" customWidth="1"/>
    <col min="9723" max="9723" width="28" style="7" customWidth="1"/>
    <col min="9724" max="9724" width="9.1640625" style="7"/>
    <col min="9725" max="9728" width="9.33203125" style="7" bestFit="1" customWidth="1"/>
    <col min="9729" max="9729" width="10.1640625" style="7" bestFit="1" customWidth="1"/>
    <col min="9730" max="9730" width="12" style="7" bestFit="1" customWidth="1"/>
    <col min="9731" max="9731" width="28.5" style="7" bestFit="1" customWidth="1"/>
    <col min="9732" max="9732" width="12" style="7" bestFit="1" customWidth="1"/>
    <col min="9733" max="9733" width="9.1640625" style="7"/>
    <col min="9734" max="9734" width="12" style="7" bestFit="1" customWidth="1"/>
    <col min="9735" max="9735" width="9.1640625" style="7"/>
    <col min="9736" max="9736" width="15" style="7" bestFit="1" customWidth="1"/>
    <col min="9737" max="9738" width="9.5" style="7" bestFit="1" customWidth="1"/>
    <col min="9739" max="9977" width="9.1640625" style="7"/>
    <col min="9978" max="9978" width="4.6640625" style="7" customWidth="1"/>
    <col min="9979" max="9979" width="28" style="7" customWidth="1"/>
    <col min="9980" max="9980" width="9.1640625" style="7"/>
    <col min="9981" max="9984" width="9.33203125" style="7" bestFit="1" customWidth="1"/>
    <col min="9985" max="9985" width="10.1640625" style="7" bestFit="1" customWidth="1"/>
    <col min="9986" max="9986" width="12" style="7" bestFit="1" customWidth="1"/>
    <col min="9987" max="9987" width="28.5" style="7" bestFit="1" customWidth="1"/>
    <col min="9988" max="9988" width="12" style="7" bestFit="1" customWidth="1"/>
    <col min="9989" max="9989" width="9.1640625" style="7"/>
    <col min="9990" max="9990" width="12" style="7" bestFit="1" customWidth="1"/>
    <col min="9991" max="9991" width="9.1640625" style="7"/>
    <col min="9992" max="9992" width="15" style="7" bestFit="1" customWidth="1"/>
    <col min="9993" max="9994" width="9.5" style="7" bestFit="1" customWidth="1"/>
    <col min="9995" max="10233" width="9.1640625" style="7"/>
    <col min="10234" max="10234" width="4.6640625" style="7" customWidth="1"/>
    <col min="10235" max="10235" width="28" style="7" customWidth="1"/>
    <col min="10236" max="10236" width="9.1640625" style="7"/>
    <col min="10237" max="10240" width="9.33203125" style="7" bestFit="1" customWidth="1"/>
    <col min="10241" max="10241" width="10.1640625" style="7" bestFit="1" customWidth="1"/>
    <col min="10242" max="10242" width="12" style="7" bestFit="1" customWidth="1"/>
    <col min="10243" max="10243" width="28.5" style="7" bestFit="1" customWidth="1"/>
    <col min="10244" max="10244" width="12" style="7" bestFit="1" customWidth="1"/>
    <col min="10245" max="10245" width="9.1640625" style="7"/>
    <col min="10246" max="10246" width="12" style="7" bestFit="1" customWidth="1"/>
    <col min="10247" max="10247" width="9.1640625" style="7"/>
    <col min="10248" max="10248" width="15" style="7" bestFit="1" customWidth="1"/>
    <col min="10249" max="10250" width="9.5" style="7" bestFit="1" customWidth="1"/>
    <col min="10251" max="10489" width="9.1640625" style="7"/>
    <col min="10490" max="10490" width="4.6640625" style="7" customWidth="1"/>
    <col min="10491" max="10491" width="28" style="7" customWidth="1"/>
    <col min="10492" max="10492" width="9.1640625" style="7"/>
    <col min="10493" max="10496" width="9.33203125" style="7" bestFit="1" customWidth="1"/>
    <col min="10497" max="10497" width="10.1640625" style="7" bestFit="1" customWidth="1"/>
    <col min="10498" max="10498" width="12" style="7" bestFit="1" customWidth="1"/>
    <col min="10499" max="10499" width="28.5" style="7" bestFit="1" customWidth="1"/>
    <col min="10500" max="10500" width="12" style="7" bestFit="1" customWidth="1"/>
    <col min="10501" max="10501" width="9.1640625" style="7"/>
    <col min="10502" max="10502" width="12" style="7" bestFit="1" customWidth="1"/>
    <col min="10503" max="10503" width="9.1640625" style="7"/>
    <col min="10504" max="10504" width="15" style="7" bestFit="1" customWidth="1"/>
    <col min="10505" max="10506" width="9.5" style="7" bestFit="1" customWidth="1"/>
    <col min="10507" max="10745" width="9.1640625" style="7"/>
    <col min="10746" max="10746" width="4.6640625" style="7" customWidth="1"/>
    <col min="10747" max="10747" width="28" style="7" customWidth="1"/>
    <col min="10748" max="10748" width="9.1640625" style="7"/>
    <col min="10749" max="10752" width="9.33203125" style="7" bestFit="1" customWidth="1"/>
    <col min="10753" max="10753" width="10.1640625" style="7" bestFit="1" customWidth="1"/>
    <col min="10754" max="10754" width="12" style="7" bestFit="1" customWidth="1"/>
    <col min="10755" max="10755" width="28.5" style="7" bestFit="1" customWidth="1"/>
    <col min="10756" max="10756" width="12" style="7" bestFit="1" customWidth="1"/>
    <col min="10757" max="10757" width="9.1640625" style="7"/>
    <col min="10758" max="10758" width="12" style="7" bestFit="1" customWidth="1"/>
    <col min="10759" max="10759" width="9.1640625" style="7"/>
    <col min="10760" max="10760" width="15" style="7" bestFit="1" customWidth="1"/>
    <col min="10761" max="10762" width="9.5" style="7" bestFit="1" customWidth="1"/>
    <col min="10763" max="11001" width="9.1640625" style="7"/>
    <col min="11002" max="11002" width="4.6640625" style="7" customWidth="1"/>
    <col min="11003" max="11003" width="28" style="7" customWidth="1"/>
    <col min="11004" max="11004" width="9.1640625" style="7"/>
    <col min="11005" max="11008" width="9.33203125" style="7" bestFit="1" customWidth="1"/>
    <col min="11009" max="11009" width="10.1640625" style="7" bestFit="1" customWidth="1"/>
    <col min="11010" max="11010" width="12" style="7" bestFit="1" customWidth="1"/>
    <col min="11011" max="11011" width="28.5" style="7" bestFit="1" customWidth="1"/>
    <col min="11012" max="11012" width="12" style="7" bestFit="1" customWidth="1"/>
    <col min="11013" max="11013" width="9.1640625" style="7"/>
    <col min="11014" max="11014" width="12" style="7" bestFit="1" customWidth="1"/>
    <col min="11015" max="11015" width="9.1640625" style="7"/>
    <col min="11016" max="11016" width="15" style="7" bestFit="1" customWidth="1"/>
    <col min="11017" max="11018" width="9.5" style="7" bestFit="1" customWidth="1"/>
    <col min="11019" max="11257" width="9.1640625" style="7"/>
    <col min="11258" max="11258" width="4.6640625" style="7" customWidth="1"/>
    <col min="11259" max="11259" width="28" style="7" customWidth="1"/>
    <col min="11260" max="11260" width="9.1640625" style="7"/>
    <col min="11261" max="11264" width="9.33203125" style="7" bestFit="1" customWidth="1"/>
    <col min="11265" max="11265" width="10.1640625" style="7" bestFit="1" customWidth="1"/>
    <col min="11266" max="11266" width="12" style="7" bestFit="1" customWidth="1"/>
    <col min="11267" max="11267" width="28.5" style="7" bestFit="1" customWidth="1"/>
    <col min="11268" max="11268" width="12" style="7" bestFit="1" customWidth="1"/>
    <col min="11269" max="11269" width="9.1640625" style="7"/>
    <col min="11270" max="11270" width="12" style="7" bestFit="1" customWidth="1"/>
    <col min="11271" max="11271" width="9.1640625" style="7"/>
    <col min="11272" max="11272" width="15" style="7" bestFit="1" customWidth="1"/>
    <col min="11273" max="11274" width="9.5" style="7" bestFit="1" customWidth="1"/>
    <col min="11275" max="11513" width="9.1640625" style="7"/>
    <col min="11514" max="11514" width="4.6640625" style="7" customWidth="1"/>
    <col min="11515" max="11515" width="28" style="7" customWidth="1"/>
    <col min="11516" max="11516" width="9.1640625" style="7"/>
    <col min="11517" max="11520" width="9.33203125" style="7" bestFit="1" customWidth="1"/>
    <col min="11521" max="11521" width="10.1640625" style="7" bestFit="1" customWidth="1"/>
    <col min="11522" max="11522" width="12" style="7" bestFit="1" customWidth="1"/>
    <col min="11523" max="11523" width="28.5" style="7" bestFit="1" customWidth="1"/>
    <col min="11524" max="11524" width="12" style="7" bestFit="1" customWidth="1"/>
    <col min="11525" max="11525" width="9.1640625" style="7"/>
    <col min="11526" max="11526" width="12" style="7" bestFit="1" customWidth="1"/>
    <col min="11527" max="11527" width="9.1640625" style="7"/>
    <col min="11528" max="11528" width="15" style="7" bestFit="1" customWidth="1"/>
    <col min="11529" max="11530" width="9.5" style="7" bestFit="1" customWidth="1"/>
    <col min="11531" max="11769" width="9.1640625" style="7"/>
    <col min="11770" max="11770" width="4.6640625" style="7" customWidth="1"/>
    <col min="11771" max="11771" width="28" style="7" customWidth="1"/>
    <col min="11772" max="11772" width="9.1640625" style="7"/>
    <col min="11773" max="11776" width="9.33203125" style="7" bestFit="1" customWidth="1"/>
    <col min="11777" max="11777" width="10.1640625" style="7" bestFit="1" customWidth="1"/>
    <col min="11778" max="11778" width="12" style="7" bestFit="1" customWidth="1"/>
    <col min="11779" max="11779" width="28.5" style="7" bestFit="1" customWidth="1"/>
    <col min="11780" max="11780" width="12" style="7" bestFit="1" customWidth="1"/>
    <col min="11781" max="11781" width="9.1640625" style="7"/>
    <col min="11782" max="11782" width="12" style="7" bestFit="1" customWidth="1"/>
    <col min="11783" max="11783" width="9.1640625" style="7"/>
    <col min="11784" max="11784" width="15" style="7" bestFit="1" customWidth="1"/>
    <col min="11785" max="11786" width="9.5" style="7" bestFit="1" customWidth="1"/>
    <col min="11787" max="12025" width="9.1640625" style="7"/>
    <col min="12026" max="12026" width="4.6640625" style="7" customWidth="1"/>
    <col min="12027" max="12027" width="28" style="7" customWidth="1"/>
    <col min="12028" max="12028" width="9.1640625" style="7"/>
    <col min="12029" max="12032" width="9.33203125" style="7" bestFit="1" customWidth="1"/>
    <col min="12033" max="12033" width="10.1640625" style="7" bestFit="1" customWidth="1"/>
    <col min="12034" max="12034" width="12" style="7" bestFit="1" customWidth="1"/>
    <col min="12035" max="12035" width="28.5" style="7" bestFit="1" customWidth="1"/>
    <col min="12036" max="12036" width="12" style="7" bestFit="1" customWidth="1"/>
    <col min="12037" max="12037" width="9.1640625" style="7"/>
    <col min="12038" max="12038" width="12" style="7" bestFit="1" customWidth="1"/>
    <col min="12039" max="12039" width="9.1640625" style="7"/>
    <col min="12040" max="12040" width="15" style="7" bestFit="1" customWidth="1"/>
    <col min="12041" max="12042" width="9.5" style="7" bestFit="1" customWidth="1"/>
    <col min="12043" max="12281" width="9.1640625" style="7"/>
    <col min="12282" max="12282" width="4.6640625" style="7" customWidth="1"/>
    <col min="12283" max="12283" width="28" style="7" customWidth="1"/>
    <col min="12284" max="12284" width="9.1640625" style="7"/>
    <col min="12285" max="12288" width="9.33203125" style="7" bestFit="1" customWidth="1"/>
    <col min="12289" max="12289" width="10.1640625" style="7" bestFit="1" customWidth="1"/>
    <col min="12290" max="12290" width="12" style="7" bestFit="1" customWidth="1"/>
    <col min="12291" max="12291" width="28.5" style="7" bestFit="1" customWidth="1"/>
    <col min="12292" max="12292" width="12" style="7" bestFit="1" customWidth="1"/>
    <col min="12293" max="12293" width="9.1640625" style="7"/>
    <col min="12294" max="12294" width="12" style="7" bestFit="1" customWidth="1"/>
    <col min="12295" max="12295" width="9.1640625" style="7"/>
    <col min="12296" max="12296" width="15" style="7" bestFit="1" customWidth="1"/>
    <col min="12297" max="12298" width="9.5" style="7" bestFit="1" customWidth="1"/>
    <col min="12299" max="12537" width="9.1640625" style="7"/>
    <col min="12538" max="12538" width="4.6640625" style="7" customWidth="1"/>
    <col min="12539" max="12539" width="28" style="7" customWidth="1"/>
    <col min="12540" max="12540" width="9.1640625" style="7"/>
    <col min="12541" max="12544" width="9.33203125" style="7" bestFit="1" customWidth="1"/>
    <col min="12545" max="12545" width="10.1640625" style="7" bestFit="1" customWidth="1"/>
    <col min="12546" max="12546" width="12" style="7" bestFit="1" customWidth="1"/>
    <col min="12547" max="12547" width="28.5" style="7" bestFit="1" customWidth="1"/>
    <col min="12548" max="12548" width="12" style="7" bestFit="1" customWidth="1"/>
    <col min="12549" max="12549" width="9.1640625" style="7"/>
    <col min="12550" max="12550" width="12" style="7" bestFit="1" customWidth="1"/>
    <col min="12551" max="12551" width="9.1640625" style="7"/>
    <col min="12552" max="12552" width="15" style="7" bestFit="1" customWidth="1"/>
    <col min="12553" max="12554" width="9.5" style="7" bestFit="1" customWidth="1"/>
    <col min="12555" max="12793" width="9.1640625" style="7"/>
    <col min="12794" max="12794" width="4.6640625" style="7" customWidth="1"/>
    <col min="12795" max="12795" width="28" style="7" customWidth="1"/>
    <col min="12796" max="12796" width="9.1640625" style="7"/>
    <col min="12797" max="12800" width="9.33203125" style="7" bestFit="1" customWidth="1"/>
    <col min="12801" max="12801" width="10.1640625" style="7" bestFit="1" customWidth="1"/>
    <col min="12802" max="12802" width="12" style="7" bestFit="1" customWidth="1"/>
    <col min="12803" max="12803" width="28.5" style="7" bestFit="1" customWidth="1"/>
    <col min="12804" max="12804" width="12" style="7" bestFit="1" customWidth="1"/>
    <col min="12805" max="12805" width="9.1640625" style="7"/>
    <col min="12806" max="12806" width="12" style="7" bestFit="1" customWidth="1"/>
    <col min="12807" max="12807" width="9.1640625" style="7"/>
    <col min="12808" max="12808" width="15" style="7" bestFit="1" customWidth="1"/>
    <col min="12809" max="12810" width="9.5" style="7" bestFit="1" customWidth="1"/>
    <col min="12811" max="13049" width="9.1640625" style="7"/>
    <col min="13050" max="13050" width="4.6640625" style="7" customWidth="1"/>
    <col min="13051" max="13051" width="28" style="7" customWidth="1"/>
    <col min="13052" max="13052" width="9.1640625" style="7"/>
    <col min="13053" max="13056" width="9.33203125" style="7" bestFit="1" customWidth="1"/>
    <col min="13057" max="13057" width="10.1640625" style="7" bestFit="1" customWidth="1"/>
    <col min="13058" max="13058" width="12" style="7" bestFit="1" customWidth="1"/>
    <col min="13059" max="13059" width="28.5" style="7" bestFit="1" customWidth="1"/>
    <col min="13060" max="13060" width="12" style="7" bestFit="1" customWidth="1"/>
    <col min="13061" max="13061" width="9.1640625" style="7"/>
    <col min="13062" max="13062" width="12" style="7" bestFit="1" customWidth="1"/>
    <col min="13063" max="13063" width="9.1640625" style="7"/>
    <col min="13064" max="13064" width="15" style="7" bestFit="1" customWidth="1"/>
    <col min="13065" max="13066" width="9.5" style="7" bestFit="1" customWidth="1"/>
    <col min="13067" max="13305" width="9.1640625" style="7"/>
    <col min="13306" max="13306" width="4.6640625" style="7" customWidth="1"/>
    <col min="13307" max="13307" width="28" style="7" customWidth="1"/>
    <col min="13308" max="13308" width="9.1640625" style="7"/>
    <col min="13309" max="13312" width="9.33203125" style="7" bestFit="1" customWidth="1"/>
    <col min="13313" max="13313" width="10.1640625" style="7" bestFit="1" customWidth="1"/>
    <col min="13314" max="13314" width="12" style="7" bestFit="1" customWidth="1"/>
    <col min="13315" max="13315" width="28.5" style="7" bestFit="1" customWidth="1"/>
    <col min="13316" max="13316" width="12" style="7" bestFit="1" customWidth="1"/>
    <col min="13317" max="13317" width="9.1640625" style="7"/>
    <col min="13318" max="13318" width="12" style="7" bestFit="1" customWidth="1"/>
    <col min="13319" max="13319" width="9.1640625" style="7"/>
    <col min="13320" max="13320" width="15" style="7" bestFit="1" customWidth="1"/>
    <col min="13321" max="13322" width="9.5" style="7" bestFit="1" customWidth="1"/>
    <col min="13323" max="13561" width="9.1640625" style="7"/>
    <col min="13562" max="13562" width="4.6640625" style="7" customWidth="1"/>
    <col min="13563" max="13563" width="28" style="7" customWidth="1"/>
    <col min="13564" max="13564" width="9.1640625" style="7"/>
    <col min="13565" max="13568" width="9.33203125" style="7" bestFit="1" customWidth="1"/>
    <col min="13569" max="13569" width="10.1640625" style="7" bestFit="1" customWidth="1"/>
    <col min="13570" max="13570" width="12" style="7" bestFit="1" customWidth="1"/>
    <col min="13571" max="13571" width="28.5" style="7" bestFit="1" customWidth="1"/>
    <col min="13572" max="13572" width="12" style="7" bestFit="1" customWidth="1"/>
    <col min="13573" max="13573" width="9.1640625" style="7"/>
    <col min="13574" max="13574" width="12" style="7" bestFit="1" customWidth="1"/>
    <col min="13575" max="13575" width="9.1640625" style="7"/>
    <col min="13576" max="13576" width="15" style="7" bestFit="1" customWidth="1"/>
    <col min="13577" max="13578" width="9.5" style="7" bestFit="1" customWidth="1"/>
    <col min="13579" max="13817" width="9.1640625" style="7"/>
    <col min="13818" max="13818" width="4.6640625" style="7" customWidth="1"/>
    <col min="13819" max="13819" width="28" style="7" customWidth="1"/>
    <col min="13820" max="13820" width="9.1640625" style="7"/>
    <col min="13821" max="13824" width="9.33203125" style="7" bestFit="1" customWidth="1"/>
    <col min="13825" max="13825" width="10.1640625" style="7" bestFit="1" customWidth="1"/>
    <col min="13826" max="13826" width="12" style="7" bestFit="1" customWidth="1"/>
    <col min="13827" max="13827" width="28.5" style="7" bestFit="1" customWidth="1"/>
    <col min="13828" max="13828" width="12" style="7" bestFit="1" customWidth="1"/>
    <col min="13829" max="13829" width="9.1640625" style="7"/>
    <col min="13830" max="13830" width="12" style="7" bestFit="1" customWidth="1"/>
    <col min="13831" max="13831" width="9.1640625" style="7"/>
    <col min="13832" max="13832" width="15" style="7" bestFit="1" customWidth="1"/>
    <col min="13833" max="13834" width="9.5" style="7" bestFit="1" customWidth="1"/>
    <col min="13835" max="14073" width="9.1640625" style="7"/>
    <col min="14074" max="14074" width="4.6640625" style="7" customWidth="1"/>
    <col min="14075" max="14075" width="28" style="7" customWidth="1"/>
    <col min="14076" max="14076" width="9.1640625" style="7"/>
    <col min="14077" max="14080" width="9.33203125" style="7" bestFit="1" customWidth="1"/>
    <col min="14081" max="14081" width="10.1640625" style="7" bestFit="1" customWidth="1"/>
    <col min="14082" max="14082" width="12" style="7" bestFit="1" customWidth="1"/>
    <col min="14083" max="14083" width="28.5" style="7" bestFit="1" customWidth="1"/>
    <col min="14084" max="14084" width="12" style="7" bestFit="1" customWidth="1"/>
    <col min="14085" max="14085" width="9.1640625" style="7"/>
    <col min="14086" max="14086" width="12" style="7" bestFit="1" customWidth="1"/>
    <col min="14087" max="14087" width="9.1640625" style="7"/>
    <col min="14088" max="14088" width="15" style="7" bestFit="1" customWidth="1"/>
    <col min="14089" max="14090" width="9.5" style="7" bestFit="1" customWidth="1"/>
    <col min="14091" max="14329" width="9.1640625" style="7"/>
    <col min="14330" max="14330" width="4.6640625" style="7" customWidth="1"/>
    <col min="14331" max="14331" width="28" style="7" customWidth="1"/>
    <col min="14332" max="14332" width="9.1640625" style="7"/>
    <col min="14333" max="14336" width="9.33203125" style="7" bestFit="1" customWidth="1"/>
    <col min="14337" max="14337" width="10.1640625" style="7" bestFit="1" customWidth="1"/>
    <col min="14338" max="14338" width="12" style="7" bestFit="1" customWidth="1"/>
    <col min="14339" max="14339" width="28.5" style="7" bestFit="1" customWidth="1"/>
    <col min="14340" max="14340" width="12" style="7" bestFit="1" customWidth="1"/>
    <col min="14341" max="14341" width="9.1640625" style="7"/>
    <col min="14342" max="14342" width="12" style="7" bestFit="1" customWidth="1"/>
    <col min="14343" max="14343" width="9.1640625" style="7"/>
    <col min="14344" max="14344" width="15" style="7" bestFit="1" customWidth="1"/>
    <col min="14345" max="14346" width="9.5" style="7" bestFit="1" customWidth="1"/>
    <col min="14347" max="14585" width="9.1640625" style="7"/>
    <col min="14586" max="14586" width="4.6640625" style="7" customWidth="1"/>
    <col min="14587" max="14587" width="28" style="7" customWidth="1"/>
    <col min="14588" max="14588" width="9.1640625" style="7"/>
    <col min="14589" max="14592" width="9.33203125" style="7" bestFit="1" customWidth="1"/>
    <col min="14593" max="14593" width="10.1640625" style="7" bestFit="1" customWidth="1"/>
    <col min="14594" max="14594" width="12" style="7" bestFit="1" customWidth="1"/>
    <col min="14595" max="14595" width="28.5" style="7" bestFit="1" customWidth="1"/>
    <col min="14596" max="14596" width="12" style="7" bestFit="1" customWidth="1"/>
    <col min="14597" max="14597" width="9.1640625" style="7"/>
    <col min="14598" max="14598" width="12" style="7" bestFit="1" customWidth="1"/>
    <col min="14599" max="14599" width="9.1640625" style="7"/>
    <col min="14600" max="14600" width="15" style="7" bestFit="1" customWidth="1"/>
    <col min="14601" max="14602" width="9.5" style="7" bestFit="1" customWidth="1"/>
    <col min="14603" max="14841" width="9.1640625" style="7"/>
    <col min="14842" max="14842" width="4.6640625" style="7" customWidth="1"/>
    <col min="14843" max="14843" width="28" style="7" customWidth="1"/>
    <col min="14844" max="14844" width="9.1640625" style="7"/>
    <col min="14845" max="14848" width="9.33203125" style="7" bestFit="1" customWidth="1"/>
    <col min="14849" max="14849" width="10.1640625" style="7" bestFit="1" customWidth="1"/>
    <col min="14850" max="14850" width="12" style="7" bestFit="1" customWidth="1"/>
    <col min="14851" max="14851" width="28.5" style="7" bestFit="1" customWidth="1"/>
    <col min="14852" max="14852" width="12" style="7" bestFit="1" customWidth="1"/>
    <col min="14853" max="14853" width="9.1640625" style="7"/>
    <col min="14854" max="14854" width="12" style="7" bestFit="1" customWidth="1"/>
    <col min="14855" max="14855" width="9.1640625" style="7"/>
    <col min="14856" max="14856" width="15" style="7" bestFit="1" customWidth="1"/>
    <col min="14857" max="14858" width="9.5" style="7" bestFit="1" customWidth="1"/>
    <col min="14859" max="15097" width="9.1640625" style="7"/>
    <col min="15098" max="15098" width="4.6640625" style="7" customWidth="1"/>
    <col min="15099" max="15099" width="28" style="7" customWidth="1"/>
    <col min="15100" max="15100" width="9.1640625" style="7"/>
    <col min="15101" max="15104" width="9.33203125" style="7" bestFit="1" customWidth="1"/>
    <col min="15105" max="15105" width="10.1640625" style="7" bestFit="1" customWidth="1"/>
    <col min="15106" max="15106" width="12" style="7" bestFit="1" customWidth="1"/>
    <col min="15107" max="15107" width="28.5" style="7" bestFit="1" customWidth="1"/>
    <col min="15108" max="15108" width="12" style="7" bestFit="1" customWidth="1"/>
    <col min="15109" max="15109" width="9.1640625" style="7"/>
    <col min="15110" max="15110" width="12" style="7" bestFit="1" customWidth="1"/>
    <col min="15111" max="15111" width="9.1640625" style="7"/>
    <col min="15112" max="15112" width="15" style="7" bestFit="1" customWidth="1"/>
    <col min="15113" max="15114" width="9.5" style="7" bestFit="1" customWidth="1"/>
    <col min="15115" max="15353" width="9.1640625" style="7"/>
    <col min="15354" max="15354" width="4.6640625" style="7" customWidth="1"/>
    <col min="15355" max="15355" width="28" style="7" customWidth="1"/>
    <col min="15356" max="15356" width="9.1640625" style="7"/>
    <col min="15357" max="15360" width="9.33203125" style="7" bestFit="1" customWidth="1"/>
    <col min="15361" max="15361" width="10.1640625" style="7" bestFit="1" customWidth="1"/>
    <col min="15362" max="15362" width="12" style="7" bestFit="1" customWidth="1"/>
    <col min="15363" max="15363" width="28.5" style="7" bestFit="1" customWidth="1"/>
    <col min="15364" max="15364" width="12" style="7" bestFit="1" customWidth="1"/>
    <col min="15365" max="15365" width="9.1640625" style="7"/>
    <col min="15366" max="15366" width="12" style="7" bestFit="1" customWidth="1"/>
    <col min="15367" max="15367" width="9.1640625" style="7"/>
    <col min="15368" max="15368" width="15" style="7" bestFit="1" customWidth="1"/>
    <col min="15369" max="15370" width="9.5" style="7" bestFit="1" customWidth="1"/>
    <col min="15371" max="15609" width="9.1640625" style="7"/>
    <col min="15610" max="15610" width="4.6640625" style="7" customWidth="1"/>
    <col min="15611" max="15611" width="28" style="7" customWidth="1"/>
    <col min="15612" max="15612" width="9.1640625" style="7"/>
    <col min="15613" max="15616" width="9.33203125" style="7" bestFit="1" customWidth="1"/>
    <col min="15617" max="15617" width="10.1640625" style="7" bestFit="1" customWidth="1"/>
    <col min="15618" max="15618" width="12" style="7" bestFit="1" customWidth="1"/>
    <col min="15619" max="15619" width="28.5" style="7" bestFit="1" customWidth="1"/>
    <col min="15620" max="15620" width="12" style="7" bestFit="1" customWidth="1"/>
    <col min="15621" max="15621" width="9.1640625" style="7"/>
    <col min="15622" max="15622" width="12" style="7" bestFit="1" customWidth="1"/>
    <col min="15623" max="15623" width="9.1640625" style="7"/>
    <col min="15624" max="15624" width="15" style="7" bestFit="1" customWidth="1"/>
    <col min="15625" max="15626" width="9.5" style="7" bestFit="1" customWidth="1"/>
    <col min="15627" max="15865" width="9.1640625" style="7"/>
    <col min="15866" max="15866" width="4.6640625" style="7" customWidth="1"/>
    <col min="15867" max="15867" width="28" style="7" customWidth="1"/>
    <col min="15868" max="15868" width="9.1640625" style="7"/>
    <col min="15869" max="15872" width="9.33203125" style="7" bestFit="1" customWidth="1"/>
    <col min="15873" max="15873" width="10.1640625" style="7" bestFit="1" customWidth="1"/>
    <col min="15874" max="15874" width="12" style="7" bestFit="1" customWidth="1"/>
    <col min="15875" max="15875" width="28.5" style="7" bestFit="1" customWidth="1"/>
    <col min="15876" max="15876" width="12" style="7" bestFit="1" customWidth="1"/>
    <col min="15877" max="15877" width="9.1640625" style="7"/>
    <col min="15878" max="15878" width="12" style="7" bestFit="1" customWidth="1"/>
    <col min="15879" max="15879" width="9.1640625" style="7"/>
    <col min="15880" max="15880" width="15" style="7" bestFit="1" customWidth="1"/>
    <col min="15881" max="15882" width="9.5" style="7" bestFit="1" customWidth="1"/>
    <col min="15883" max="16121" width="9.1640625" style="7"/>
    <col min="16122" max="16122" width="4.6640625" style="7" customWidth="1"/>
    <col min="16123" max="16123" width="28" style="7" customWidth="1"/>
    <col min="16124" max="16124" width="9.1640625" style="7"/>
    <col min="16125" max="16128" width="9.33203125" style="7" bestFit="1" customWidth="1"/>
    <col min="16129" max="16129" width="10.1640625" style="7" bestFit="1" customWidth="1"/>
    <col min="16130" max="16130" width="12" style="7" bestFit="1" customWidth="1"/>
    <col min="16131" max="16131" width="28.5" style="7" bestFit="1" customWidth="1"/>
    <col min="16132" max="16132" width="12" style="7" bestFit="1" customWidth="1"/>
    <col min="16133" max="16133" width="9.1640625" style="7"/>
    <col min="16134" max="16134" width="12" style="7" bestFit="1" customWidth="1"/>
    <col min="16135" max="16135" width="9.1640625" style="7"/>
    <col min="16136" max="16136" width="15" style="7" bestFit="1" customWidth="1"/>
    <col min="16137" max="16138" width="9.5" style="7" bestFit="1" customWidth="1"/>
    <col min="16139" max="16377" width="9.1640625" style="7"/>
    <col min="16378" max="16384" width="9.1640625" style="7" customWidth="1"/>
  </cols>
  <sheetData>
    <row r="1" spans="1:10" ht="16">
      <c r="A1" s="82"/>
      <c r="B1" s="83"/>
      <c r="C1" s="82"/>
      <c r="D1" s="84"/>
      <c r="E1" s="84"/>
      <c r="F1" s="84"/>
      <c r="G1" s="84"/>
      <c r="H1" s="85"/>
    </row>
    <row r="2" spans="1:10" ht="16">
      <c r="A2" s="86" t="s">
        <v>79</v>
      </c>
      <c r="B2" s="86"/>
      <c r="C2" s="86"/>
      <c r="D2" s="86"/>
      <c r="E2" s="86"/>
      <c r="F2" s="86"/>
      <c r="G2" s="86"/>
      <c r="H2" s="86"/>
    </row>
    <row r="3" spans="1:10" ht="16">
      <c r="A3" s="87"/>
      <c r="B3" s="87"/>
      <c r="C3" s="82"/>
      <c r="D3" s="84"/>
      <c r="E3" s="84"/>
      <c r="F3" s="84"/>
      <c r="G3" s="84"/>
      <c r="H3" s="84"/>
    </row>
    <row r="4" spans="1:10" ht="16">
      <c r="A4" s="88" t="s">
        <v>32</v>
      </c>
      <c r="B4" s="32" t="s">
        <v>33</v>
      </c>
      <c r="C4" s="88" t="s">
        <v>4</v>
      </c>
      <c r="D4" s="34" t="s">
        <v>5</v>
      </c>
      <c r="E4" s="34" t="s">
        <v>34</v>
      </c>
      <c r="F4" s="34" t="s">
        <v>21</v>
      </c>
      <c r="G4" s="34" t="s">
        <v>35</v>
      </c>
      <c r="H4" s="34" t="s">
        <v>36</v>
      </c>
      <c r="J4" s="8"/>
    </row>
    <row r="5" spans="1:10" ht="16">
      <c r="A5" s="37">
        <v>1</v>
      </c>
      <c r="B5" s="89" t="s">
        <v>37</v>
      </c>
      <c r="C5" s="37" t="s">
        <v>11</v>
      </c>
      <c r="D5" s="90"/>
      <c r="E5" s="90"/>
      <c r="F5" s="90"/>
      <c r="G5" s="90"/>
      <c r="H5" s="90"/>
    </row>
    <row r="6" spans="1:10" ht="16">
      <c r="A6" s="88"/>
      <c r="B6" s="91" t="s">
        <v>38</v>
      </c>
      <c r="C6" s="88"/>
      <c r="D6" s="90">
        <v>1</v>
      </c>
      <c r="E6" s="90">
        <v>0</v>
      </c>
      <c r="F6" s="90">
        <v>0</v>
      </c>
      <c r="G6" s="90">
        <v>1</v>
      </c>
      <c r="H6" s="90">
        <v>0</v>
      </c>
    </row>
    <row r="7" spans="1:10" ht="16">
      <c r="A7" s="88"/>
      <c r="B7" s="32"/>
      <c r="C7" s="88"/>
      <c r="D7" s="34"/>
      <c r="E7" s="34"/>
      <c r="F7" s="34"/>
      <c r="G7" s="34"/>
      <c r="H7" s="34">
        <v>0</v>
      </c>
    </row>
    <row r="8" spans="1:10" ht="16">
      <c r="A8" s="88"/>
      <c r="B8" s="32"/>
      <c r="C8" s="88"/>
      <c r="D8" s="34"/>
      <c r="E8" s="34"/>
      <c r="F8" s="34"/>
      <c r="G8" s="34"/>
      <c r="H8" s="34"/>
      <c r="I8" s="9"/>
    </row>
    <row r="9" spans="1:10" ht="16">
      <c r="A9" s="37">
        <v>2</v>
      </c>
      <c r="B9" s="89" t="s">
        <v>39</v>
      </c>
      <c r="C9" s="37" t="s">
        <v>11</v>
      </c>
      <c r="D9" s="92"/>
      <c r="E9" s="92"/>
      <c r="F9" s="92"/>
      <c r="G9" s="92"/>
      <c r="H9" s="92"/>
    </row>
    <row r="10" spans="1:10" ht="16">
      <c r="A10" s="37"/>
      <c r="B10" s="91" t="s">
        <v>40</v>
      </c>
      <c r="C10" s="37"/>
      <c r="D10" s="90">
        <v>1</v>
      </c>
      <c r="E10" s="90">
        <v>0</v>
      </c>
      <c r="F10" s="90">
        <v>0</v>
      </c>
      <c r="G10" s="90">
        <v>0.1</v>
      </c>
      <c r="H10" s="90">
        <v>0</v>
      </c>
    </row>
    <row r="11" spans="1:10" ht="16">
      <c r="A11" s="37"/>
      <c r="B11" s="91"/>
      <c r="C11" s="37"/>
      <c r="D11" s="90"/>
      <c r="E11" s="90"/>
      <c r="F11" s="90"/>
      <c r="G11" s="90"/>
      <c r="H11" s="34">
        <v>0</v>
      </c>
    </row>
    <row r="12" spans="1:10" ht="16">
      <c r="A12" s="37">
        <v>3</v>
      </c>
      <c r="B12" s="89" t="s">
        <v>83</v>
      </c>
      <c r="C12" s="37" t="s">
        <v>11</v>
      </c>
      <c r="D12" s="90"/>
      <c r="E12" s="90"/>
      <c r="F12" s="90"/>
      <c r="G12" s="90"/>
      <c r="H12" s="90"/>
    </row>
    <row r="13" spans="1:10" ht="16">
      <c r="A13" s="37"/>
      <c r="B13" s="89" t="s">
        <v>41</v>
      </c>
      <c r="C13" s="37"/>
      <c r="D13" s="90">
        <v>1</v>
      </c>
      <c r="E13" s="90">
        <v>0</v>
      </c>
      <c r="F13" s="93">
        <v>0.6</v>
      </c>
      <c r="G13" s="94">
        <v>1</v>
      </c>
      <c r="H13" s="90">
        <v>0</v>
      </c>
    </row>
    <row r="14" spans="1:10" ht="16">
      <c r="A14" s="37"/>
      <c r="B14" s="89" t="s">
        <v>42</v>
      </c>
      <c r="C14" s="37"/>
      <c r="D14" s="90">
        <v>1</v>
      </c>
      <c r="E14" s="90">
        <v>0</v>
      </c>
      <c r="F14" s="93">
        <v>1.2</v>
      </c>
      <c r="G14" s="94">
        <v>1</v>
      </c>
      <c r="H14" s="90">
        <v>0</v>
      </c>
      <c r="J14" s="8"/>
    </row>
    <row r="15" spans="1:10" ht="16">
      <c r="A15" s="37"/>
      <c r="B15" s="89" t="s">
        <v>43</v>
      </c>
      <c r="C15" s="37"/>
      <c r="D15" s="90">
        <v>1</v>
      </c>
      <c r="E15" s="90">
        <v>0</v>
      </c>
      <c r="F15" s="93">
        <v>1.7999999999999998</v>
      </c>
      <c r="G15" s="94">
        <v>1</v>
      </c>
      <c r="H15" s="90">
        <v>0</v>
      </c>
    </row>
    <row r="16" spans="1:10" ht="16">
      <c r="A16" s="37"/>
      <c r="B16" s="89" t="s">
        <v>44</v>
      </c>
      <c r="C16" s="37"/>
      <c r="D16" s="90">
        <v>1</v>
      </c>
      <c r="E16" s="90">
        <v>0</v>
      </c>
      <c r="F16" s="93">
        <v>2.5999999999999996</v>
      </c>
      <c r="G16" s="94">
        <v>1.5</v>
      </c>
      <c r="H16" s="90">
        <v>0</v>
      </c>
      <c r="I16" s="11"/>
    </row>
    <row r="17" spans="1:9" ht="16">
      <c r="A17" s="37"/>
      <c r="B17" s="89" t="s">
        <v>45</v>
      </c>
      <c r="C17" s="37"/>
      <c r="D17" s="90">
        <v>1</v>
      </c>
      <c r="E17" s="90">
        <v>0</v>
      </c>
      <c r="F17" s="93">
        <v>3.3999999999999995</v>
      </c>
      <c r="G17" s="94">
        <v>0</v>
      </c>
      <c r="H17" s="90">
        <v>0</v>
      </c>
      <c r="I17" s="11"/>
    </row>
    <row r="18" spans="1:9" ht="16">
      <c r="A18" s="37"/>
      <c r="B18" s="89" t="s">
        <v>46</v>
      </c>
      <c r="C18" s="37"/>
      <c r="D18" s="90">
        <v>1</v>
      </c>
      <c r="E18" s="90">
        <v>0</v>
      </c>
      <c r="F18" s="93">
        <v>3.3999999999999995</v>
      </c>
      <c r="G18" s="94">
        <v>0</v>
      </c>
      <c r="H18" s="90">
        <v>0</v>
      </c>
      <c r="I18" s="12"/>
    </row>
    <row r="19" spans="1:9" ht="16">
      <c r="A19" s="37"/>
      <c r="B19" s="89" t="s">
        <v>47</v>
      </c>
      <c r="C19" s="37"/>
      <c r="D19" s="90">
        <v>1</v>
      </c>
      <c r="E19" s="90">
        <v>0</v>
      </c>
      <c r="F19" s="93">
        <v>3.3999999999999995</v>
      </c>
      <c r="G19" s="94">
        <v>0</v>
      </c>
      <c r="H19" s="90">
        <v>0</v>
      </c>
      <c r="I19" s="8"/>
    </row>
    <row r="20" spans="1:9" ht="16">
      <c r="A20" s="37"/>
      <c r="B20" s="89" t="s">
        <v>48</v>
      </c>
      <c r="C20" s="37"/>
      <c r="D20" s="90">
        <v>1</v>
      </c>
      <c r="E20" s="90">
        <v>0</v>
      </c>
      <c r="F20" s="93">
        <v>3.3999999999999995</v>
      </c>
      <c r="G20" s="94">
        <v>0</v>
      </c>
      <c r="H20" s="90">
        <v>0</v>
      </c>
      <c r="I20" s="8"/>
    </row>
    <row r="21" spans="1:9" ht="16">
      <c r="A21" s="37"/>
      <c r="B21" s="89" t="s">
        <v>49</v>
      </c>
      <c r="C21" s="37"/>
      <c r="D21" s="90">
        <v>1</v>
      </c>
      <c r="E21" s="90">
        <v>0</v>
      </c>
      <c r="F21" s="93">
        <v>3.3999999999999995</v>
      </c>
      <c r="G21" s="94">
        <v>0</v>
      </c>
      <c r="H21" s="90">
        <v>0</v>
      </c>
      <c r="I21" s="8"/>
    </row>
    <row r="22" spans="1:9" ht="16">
      <c r="A22" s="37"/>
      <c r="B22" s="91" t="s">
        <v>50</v>
      </c>
      <c r="C22" s="37"/>
      <c r="D22" s="90">
        <v>1</v>
      </c>
      <c r="E22" s="90">
        <v>0</v>
      </c>
      <c r="F22" s="93">
        <v>3.9999999999999996</v>
      </c>
      <c r="G22" s="94">
        <v>1</v>
      </c>
      <c r="H22" s="90">
        <v>0</v>
      </c>
      <c r="I22" s="8"/>
    </row>
    <row r="23" spans="1:9" ht="16">
      <c r="A23" s="37"/>
      <c r="B23" s="91"/>
      <c r="C23" s="37"/>
      <c r="D23" s="90">
        <v>1</v>
      </c>
      <c r="E23" s="90">
        <v>0</v>
      </c>
      <c r="F23" s="95">
        <v>1.5999999999999999</v>
      </c>
      <c r="G23" s="96"/>
      <c r="H23" s="90">
        <v>0</v>
      </c>
      <c r="I23" s="8"/>
    </row>
    <row r="24" spans="1:9" ht="16">
      <c r="A24" s="37"/>
      <c r="B24" s="91"/>
      <c r="C24" s="37"/>
      <c r="D24" s="90"/>
      <c r="E24" s="90"/>
      <c r="F24" s="90"/>
      <c r="G24" s="90"/>
      <c r="H24" s="34">
        <v>0</v>
      </c>
    </row>
    <row r="25" spans="1:9" ht="17">
      <c r="A25" s="37">
        <v>4</v>
      </c>
      <c r="B25" s="97" t="s">
        <v>51</v>
      </c>
      <c r="C25" s="37" t="s">
        <v>52</v>
      </c>
      <c r="D25" s="90"/>
      <c r="E25" s="90"/>
      <c r="F25" s="90"/>
      <c r="G25" s="90"/>
      <c r="H25" s="90"/>
    </row>
    <row r="26" spans="1:9" ht="16">
      <c r="A26" s="37"/>
      <c r="B26" s="97"/>
      <c r="C26" s="37"/>
      <c r="D26" s="90">
        <v>0</v>
      </c>
      <c r="E26" s="90"/>
      <c r="F26" s="90"/>
      <c r="G26" s="90"/>
      <c r="H26" s="90">
        <v>0</v>
      </c>
    </row>
    <row r="27" spans="1:9" ht="16">
      <c r="A27" s="37"/>
      <c r="B27" s="97"/>
      <c r="C27" s="37"/>
      <c r="D27" s="90"/>
      <c r="E27" s="90"/>
      <c r="F27" s="90"/>
      <c r="G27" s="90"/>
      <c r="H27" s="34">
        <v>0</v>
      </c>
    </row>
    <row r="28" spans="1:9" ht="16">
      <c r="A28" s="37"/>
      <c r="B28" s="91"/>
      <c r="C28" s="37"/>
      <c r="D28" s="90"/>
      <c r="E28" s="90"/>
      <c r="F28" s="90"/>
      <c r="G28" s="90"/>
      <c r="H28" s="34"/>
    </row>
    <row r="29" spans="1:9" ht="17">
      <c r="A29" s="37">
        <v>5</v>
      </c>
      <c r="B29" s="97" t="s">
        <v>53</v>
      </c>
      <c r="C29" s="37" t="s">
        <v>11</v>
      </c>
      <c r="D29" s="90"/>
      <c r="E29" s="90"/>
      <c r="F29" s="90"/>
      <c r="G29" s="90"/>
      <c r="H29" s="90"/>
    </row>
    <row r="30" spans="1:9" ht="16">
      <c r="A30" s="37"/>
      <c r="B30" s="97"/>
      <c r="C30" s="37"/>
      <c r="D30" s="90">
        <v>1</v>
      </c>
      <c r="E30" s="90">
        <v>0</v>
      </c>
      <c r="F30" s="90">
        <v>0.6</v>
      </c>
      <c r="G30" s="90">
        <v>4.5</v>
      </c>
      <c r="H30" s="90">
        <v>0</v>
      </c>
    </row>
    <row r="31" spans="1:9" ht="16">
      <c r="A31" s="37"/>
      <c r="B31" s="97"/>
      <c r="C31" s="37"/>
      <c r="D31" s="90"/>
      <c r="E31" s="90"/>
      <c r="F31" s="90"/>
      <c r="G31" s="90"/>
      <c r="H31" s="34">
        <v>0</v>
      </c>
    </row>
    <row r="32" spans="1:9" ht="16">
      <c r="A32" s="87"/>
      <c r="B32" s="87"/>
      <c r="C32" s="82"/>
      <c r="D32" s="84"/>
      <c r="E32" s="84"/>
      <c r="F32" s="84"/>
      <c r="G32" s="84"/>
      <c r="H32" s="84"/>
    </row>
    <row r="33" spans="1:10" ht="16">
      <c r="A33" s="86" t="s">
        <v>80</v>
      </c>
      <c r="B33" s="86"/>
      <c r="C33" s="86"/>
      <c r="D33" s="86"/>
      <c r="E33" s="86"/>
      <c r="F33" s="86"/>
      <c r="G33" s="86"/>
      <c r="H33" s="86"/>
    </row>
    <row r="34" spans="1:10" ht="16">
      <c r="A34" s="87"/>
      <c r="B34" s="87"/>
      <c r="C34" s="82"/>
      <c r="D34" s="84"/>
      <c r="E34" s="84"/>
      <c r="F34" s="84"/>
      <c r="G34" s="84"/>
      <c r="H34" s="84"/>
    </row>
    <row r="35" spans="1:10" ht="16">
      <c r="A35" s="88" t="s">
        <v>32</v>
      </c>
      <c r="B35" s="32" t="s">
        <v>33</v>
      </c>
      <c r="C35" s="88" t="s">
        <v>4</v>
      </c>
      <c r="D35" s="34" t="s">
        <v>5</v>
      </c>
      <c r="E35" s="34" t="s">
        <v>34</v>
      </c>
      <c r="F35" s="34" t="s">
        <v>21</v>
      </c>
      <c r="G35" s="34" t="s">
        <v>35</v>
      </c>
      <c r="H35" s="34" t="s">
        <v>36</v>
      </c>
      <c r="J35" s="8"/>
    </row>
    <row r="36" spans="1:10" ht="16">
      <c r="A36" s="37">
        <v>1</v>
      </c>
      <c r="B36" s="89" t="s">
        <v>37</v>
      </c>
      <c r="C36" s="37" t="s">
        <v>11</v>
      </c>
      <c r="D36" s="90"/>
      <c r="E36" s="90"/>
      <c r="F36" s="90"/>
      <c r="G36" s="90"/>
      <c r="H36" s="90"/>
    </row>
    <row r="37" spans="1:10" ht="16">
      <c r="A37" s="88"/>
      <c r="B37" s="91" t="s">
        <v>38</v>
      </c>
      <c r="C37" s="88"/>
      <c r="D37" s="90">
        <v>1</v>
      </c>
      <c r="E37" s="90">
        <v>20</v>
      </c>
      <c r="F37" s="90">
        <v>3.5</v>
      </c>
      <c r="G37" s="90">
        <v>1</v>
      </c>
      <c r="H37" s="90">
        <v>70</v>
      </c>
    </row>
    <row r="38" spans="1:10" ht="16">
      <c r="A38" s="88"/>
      <c r="B38" s="32"/>
      <c r="C38" s="88"/>
      <c r="D38" s="34"/>
      <c r="E38" s="34"/>
      <c r="F38" s="34"/>
      <c r="G38" s="34"/>
      <c r="H38" s="34">
        <v>70</v>
      </c>
    </row>
    <row r="39" spans="1:10" ht="16">
      <c r="A39" s="88"/>
      <c r="B39" s="32"/>
      <c r="C39" s="88"/>
      <c r="D39" s="34"/>
      <c r="E39" s="34"/>
      <c r="F39" s="34"/>
      <c r="G39" s="34"/>
      <c r="H39" s="34"/>
      <c r="I39" s="9"/>
    </row>
    <row r="40" spans="1:10" ht="16">
      <c r="A40" s="37">
        <v>2</v>
      </c>
      <c r="B40" s="89" t="s">
        <v>39</v>
      </c>
      <c r="C40" s="37" t="s">
        <v>11</v>
      </c>
      <c r="D40" s="92"/>
      <c r="E40" s="92"/>
      <c r="F40" s="92"/>
      <c r="G40" s="92"/>
      <c r="H40" s="92"/>
    </row>
    <row r="41" spans="1:10" ht="16">
      <c r="A41" s="37"/>
      <c r="B41" s="91" t="s">
        <v>40</v>
      </c>
      <c r="C41" s="37"/>
      <c r="D41" s="90">
        <v>1</v>
      </c>
      <c r="E41" s="90">
        <v>0</v>
      </c>
      <c r="F41" s="90">
        <v>3.3955853692699289</v>
      </c>
      <c r="G41" s="90">
        <v>0.1</v>
      </c>
      <c r="H41" s="90">
        <v>0</v>
      </c>
    </row>
    <row r="42" spans="1:10" ht="16">
      <c r="A42" s="37"/>
      <c r="B42" s="91"/>
      <c r="C42" s="37"/>
      <c r="D42" s="90"/>
      <c r="E42" s="90"/>
      <c r="F42" s="90"/>
      <c r="G42" s="90"/>
      <c r="H42" s="34">
        <v>0</v>
      </c>
    </row>
    <row r="43" spans="1:10" ht="16">
      <c r="A43" s="37">
        <v>3</v>
      </c>
      <c r="B43" s="89" t="s">
        <v>84</v>
      </c>
      <c r="C43" s="37" t="s">
        <v>11</v>
      </c>
      <c r="D43" s="90"/>
      <c r="E43" s="90"/>
      <c r="F43" s="90"/>
      <c r="G43" s="90"/>
      <c r="H43" s="90"/>
    </row>
    <row r="44" spans="1:10" ht="16">
      <c r="A44" s="37"/>
      <c r="B44" s="89" t="s">
        <v>41</v>
      </c>
      <c r="C44" s="37"/>
      <c r="D44" s="90">
        <v>1</v>
      </c>
      <c r="E44" s="90">
        <v>0</v>
      </c>
      <c r="F44" s="93">
        <v>0.6</v>
      </c>
      <c r="G44" s="94">
        <v>1</v>
      </c>
      <c r="H44" s="90">
        <v>0</v>
      </c>
    </row>
    <row r="45" spans="1:10" ht="16">
      <c r="A45" s="37"/>
      <c r="B45" s="89" t="s">
        <v>42</v>
      </c>
      <c r="C45" s="37"/>
      <c r="D45" s="90">
        <v>1</v>
      </c>
      <c r="E45" s="90">
        <v>0</v>
      </c>
      <c r="F45" s="93">
        <v>1.2</v>
      </c>
      <c r="G45" s="94">
        <v>1</v>
      </c>
      <c r="H45" s="90">
        <v>0</v>
      </c>
      <c r="J45" s="8"/>
    </row>
    <row r="46" spans="1:10" ht="16">
      <c r="A46" s="37"/>
      <c r="B46" s="89" t="s">
        <v>43</v>
      </c>
      <c r="C46" s="37"/>
      <c r="D46" s="90">
        <v>1</v>
      </c>
      <c r="E46" s="90">
        <v>0</v>
      </c>
      <c r="F46" s="93">
        <v>2</v>
      </c>
      <c r="G46" s="94">
        <v>1.5</v>
      </c>
      <c r="H46" s="90">
        <v>0</v>
      </c>
    </row>
    <row r="47" spans="1:10" ht="16">
      <c r="A47" s="37"/>
      <c r="B47" s="89" t="s">
        <v>44</v>
      </c>
      <c r="C47" s="37"/>
      <c r="D47" s="90">
        <v>1</v>
      </c>
      <c r="E47" s="90">
        <v>0</v>
      </c>
      <c r="F47" s="93">
        <v>2.8</v>
      </c>
      <c r="G47" s="94">
        <v>0</v>
      </c>
      <c r="H47" s="90">
        <v>0</v>
      </c>
      <c r="I47" s="11"/>
    </row>
    <row r="48" spans="1:10" ht="16">
      <c r="A48" s="37"/>
      <c r="B48" s="89" t="s">
        <v>45</v>
      </c>
      <c r="C48" s="37"/>
      <c r="D48" s="90">
        <v>1</v>
      </c>
      <c r="E48" s="90">
        <v>0</v>
      </c>
      <c r="F48" s="93">
        <v>2.8</v>
      </c>
      <c r="G48" s="94">
        <v>0</v>
      </c>
      <c r="H48" s="90">
        <v>0</v>
      </c>
      <c r="I48" s="11"/>
    </row>
    <row r="49" spans="1:9" ht="16">
      <c r="A49" s="37"/>
      <c r="B49" s="89" t="s">
        <v>46</v>
      </c>
      <c r="C49" s="37"/>
      <c r="D49" s="90">
        <v>1</v>
      </c>
      <c r="E49" s="90">
        <v>0</v>
      </c>
      <c r="F49" s="93">
        <v>2.8</v>
      </c>
      <c r="G49" s="94">
        <v>0</v>
      </c>
      <c r="H49" s="90">
        <v>0</v>
      </c>
      <c r="I49" s="12"/>
    </row>
    <row r="50" spans="1:9" ht="16">
      <c r="A50" s="37"/>
      <c r="B50" s="89" t="s">
        <v>47</v>
      </c>
      <c r="C50" s="37"/>
      <c r="D50" s="90">
        <v>1</v>
      </c>
      <c r="E50" s="90">
        <v>0</v>
      </c>
      <c r="F50" s="93">
        <v>2.8</v>
      </c>
      <c r="G50" s="94">
        <v>0</v>
      </c>
      <c r="H50" s="90">
        <v>0</v>
      </c>
      <c r="I50" s="8"/>
    </row>
    <row r="51" spans="1:9" ht="16">
      <c r="A51" s="37"/>
      <c r="B51" s="89" t="s">
        <v>48</v>
      </c>
      <c r="C51" s="37"/>
      <c r="D51" s="90">
        <v>1</v>
      </c>
      <c r="E51" s="90">
        <v>0</v>
      </c>
      <c r="F51" s="93">
        <v>2.8</v>
      </c>
      <c r="G51" s="94">
        <v>0</v>
      </c>
      <c r="H51" s="90">
        <v>0</v>
      </c>
      <c r="I51" s="8"/>
    </row>
    <row r="52" spans="1:9" ht="16">
      <c r="A52" s="37"/>
      <c r="B52" s="89" t="s">
        <v>49</v>
      </c>
      <c r="C52" s="37"/>
      <c r="D52" s="90">
        <v>1</v>
      </c>
      <c r="E52" s="90">
        <v>0</v>
      </c>
      <c r="F52" s="93">
        <v>2.8</v>
      </c>
      <c r="G52" s="94">
        <v>0</v>
      </c>
      <c r="H52" s="90">
        <v>0</v>
      </c>
      <c r="I52" s="8"/>
    </row>
    <row r="53" spans="1:9" ht="16">
      <c r="A53" s="37"/>
      <c r="B53" s="91" t="s">
        <v>50</v>
      </c>
      <c r="C53" s="37"/>
      <c r="D53" s="90">
        <v>1</v>
      </c>
      <c r="E53" s="90">
        <v>0</v>
      </c>
      <c r="F53" s="93">
        <v>3.3</v>
      </c>
      <c r="G53" s="94">
        <v>1</v>
      </c>
      <c r="H53" s="90">
        <v>0</v>
      </c>
      <c r="I53" s="8"/>
    </row>
    <row r="54" spans="1:9" ht="16">
      <c r="A54" s="37"/>
      <c r="B54" s="91"/>
      <c r="C54" s="37"/>
      <c r="D54" s="90">
        <v>1</v>
      </c>
      <c r="E54" s="90">
        <v>0</v>
      </c>
      <c r="F54" s="95">
        <v>1.32</v>
      </c>
      <c r="G54" s="96"/>
      <c r="H54" s="90">
        <v>0</v>
      </c>
      <c r="I54" s="8"/>
    </row>
    <row r="55" spans="1:9" ht="16">
      <c r="A55" s="37"/>
      <c r="B55" s="91"/>
      <c r="C55" s="37"/>
      <c r="D55" s="90"/>
      <c r="E55" s="90"/>
      <c r="F55" s="90"/>
      <c r="G55" s="90"/>
      <c r="H55" s="34">
        <v>0</v>
      </c>
    </row>
    <row r="56" spans="1:9" ht="17">
      <c r="A56" s="37">
        <v>4</v>
      </c>
      <c r="B56" s="97" t="s">
        <v>51</v>
      </c>
      <c r="C56" s="37" t="s">
        <v>52</v>
      </c>
      <c r="D56" s="90"/>
      <c r="E56" s="90"/>
      <c r="F56" s="90"/>
      <c r="G56" s="90"/>
      <c r="H56" s="90"/>
    </row>
    <row r="57" spans="1:9" ht="16">
      <c r="A57" s="37"/>
      <c r="B57" s="97"/>
      <c r="C57" s="37"/>
      <c r="D57" s="90">
        <v>0</v>
      </c>
      <c r="E57" s="90"/>
      <c r="F57" s="90"/>
      <c r="G57" s="90"/>
      <c r="H57" s="90">
        <v>0</v>
      </c>
    </row>
    <row r="58" spans="1:9" ht="16">
      <c r="A58" s="37"/>
      <c r="B58" s="97"/>
      <c r="C58" s="37"/>
      <c r="D58" s="90"/>
      <c r="E58" s="90"/>
      <c r="F58" s="90"/>
      <c r="G58" s="90"/>
      <c r="H58" s="34">
        <v>0</v>
      </c>
    </row>
    <row r="59" spans="1:9" ht="16">
      <c r="A59" s="37"/>
      <c r="B59" s="91"/>
      <c r="C59" s="37"/>
      <c r="D59" s="90"/>
      <c r="E59" s="90"/>
      <c r="F59" s="90"/>
      <c r="G59" s="90"/>
      <c r="H59" s="34"/>
    </row>
    <row r="60" spans="1:9" ht="17">
      <c r="A60" s="37">
        <v>5</v>
      </c>
      <c r="B60" s="97" t="s">
        <v>53</v>
      </c>
      <c r="C60" s="37" t="s">
        <v>11</v>
      </c>
      <c r="D60" s="90"/>
      <c r="E60" s="90"/>
      <c r="F60" s="90"/>
      <c r="G60" s="90"/>
      <c r="H60" s="90"/>
    </row>
    <row r="61" spans="1:9" ht="16">
      <c r="A61" s="37"/>
      <c r="B61" s="97"/>
      <c r="C61" s="37"/>
      <c r="D61" s="90">
        <v>1</v>
      </c>
      <c r="E61" s="90">
        <v>0</v>
      </c>
      <c r="F61" s="90">
        <v>0.6</v>
      </c>
      <c r="G61" s="90">
        <v>3.5</v>
      </c>
      <c r="H61" s="90">
        <v>0</v>
      </c>
    </row>
    <row r="62" spans="1:9" ht="16">
      <c r="A62" s="37"/>
      <c r="B62" s="97"/>
      <c r="C62" s="37"/>
      <c r="D62" s="90"/>
      <c r="E62" s="90"/>
      <c r="F62" s="90"/>
      <c r="G62" s="90"/>
      <c r="H62" s="34">
        <v>0</v>
      </c>
    </row>
    <row r="63" spans="1:9" ht="16">
      <c r="A63" s="87"/>
      <c r="B63" s="87"/>
      <c r="C63" s="82"/>
      <c r="D63" s="84"/>
      <c r="E63" s="84"/>
      <c r="F63" s="84"/>
      <c r="G63" s="84"/>
      <c r="H63" s="84"/>
    </row>
    <row r="64" spans="1:9" ht="16">
      <c r="A64" s="86" t="s">
        <v>81</v>
      </c>
      <c r="B64" s="86"/>
      <c r="C64" s="86"/>
      <c r="D64" s="86"/>
      <c r="E64" s="86"/>
      <c r="F64" s="86"/>
      <c r="G64" s="86"/>
      <c r="H64" s="86"/>
    </row>
    <row r="65" spans="1:10" ht="16">
      <c r="A65" s="87"/>
      <c r="B65" s="87"/>
      <c r="C65" s="82"/>
      <c r="D65" s="84"/>
      <c r="E65" s="84"/>
      <c r="F65" s="84"/>
      <c r="G65" s="84"/>
      <c r="H65" s="84"/>
    </row>
    <row r="66" spans="1:10" ht="16">
      <c r="A66" s="88" t="s">
        <v>32</v>
      </c>
      <c r="B66" s="32" t="s">
        <v>33</v>
      </c>
      <c r="C66" s="88" t="s">
        <v>4</v>
      </c>
      <c r="D66" s="34" t="s">
        <v>5</v>
      </c>
      <c r="E66" s="34" t="s">
        <v>34</v>
      </c>
      <c r="F66" s="34" t="s">
        <v>21</v>
      </c>
      <c r="G66" s="34" t="s">
        <v>35</v>
      </c>
      <c r="H66" s="34" t="s">
        <v>36</v>
      </c>
      <c r="J66" s="8"/>
    </row>
    <row r="67" spans="1:10" ht="16">
      <c r="A67" s="37">
        <v>1</v>
      </c>
      <c r="B67" s="89" t="s">
        <v>37</v>
      </c>
      <c r="C67" s="37" t="s">
        <v>11</v>
      </c>
      <c r="D67" s="90"/>
      <c r="E67" s="90"/>
      <c r="F67" s="90"/>
      <c r="G67" s="90"/>
      <c r="H67" s="90"/>
    </row>
    <row r="68" spans="1:10" ht="16">
      <c r="A68" s="88"/>
      <c r="B68" s="91" t="s">
        <v>38</v>
      </c>
      <c r="C68" s="88"/>
      <c r="D68" s="90">
        <v>1</v>
      </c>
      <c r="E68" s="90">
        <v>60</v>
      </c>
      <c r="F68" s="90">
        <v>2.6</v>
      </c>
      <c r="G68" s="90">
        <v>1</v>
      </c>
      <c r="H68" s="90">
        <v>156</v>
      </c>
    </row>
    <row r="69" spans="1:10" ht="16">
      <c r="A69" s="88"/>
      <c r="B69" s="32"/>
      <c r="C69" s="88"/>
      <c r="D69" s="34"/>
      <c r="E69" s="34"/>
      <c r="F69" s="34"/>
      <c r="G69" s="34"/>
      <c r="H69" s="34">
        <v>156</v>
      </c>
      <c r="I69" s="10">
        <f>+H7+H38+H69</f>
        <v>226</v>
      </c>
    </row>
    <row r="70" spans="1:10" ht="16">
      <c r="A70" s="88"/>
      <c r="B70" s="32"/>
      <c r="C70" s="88"/>
      <c r="D70" s="34"/>
      <c r="E70" s="34"/>
      <c r="F70" s="34"/>
      <c r="G70" s="34"/>
      <c r="H70" s="34"/>
      <c r="I70" s="9"/>
    </row>
    <row r="71" spans="1:10" ht="16">
      <c r="A71" s="37">
        <v>2</v>
      </c>
      <c r="B71" s="89" t="s">
        <v>39</v>
      </c>
      <c r="C71" s="37" t="s">
        <v>11</v>
      </c>
      <c r="D71" s="92"/>
      <c r="E71" s="92"/>
      <c r="F71" s="92"/>
      <c r="G71" s="92"/>
      <c r="H71" s="92"/>
    </row>
    <row r="72" spans="1:10" ht="16">
      <c r="A72" s="37"/>
      <c r="B72" s="91" t="s">
        <v>40</v>
      </c>
      <c r="C72" s="37"/>
      <c r="D72" s="90">
        <v>1</v>
      </c>
      <c r="E72" s="90">
        <v>25</v>
      </c>
      <c r="F72" s="90">
        <v>2.5298221281347035</v>
      </c>
      <c r="G72" s="90">
        <v>0.1</v>
      </c>
      <c r="H72" s="90">
        <v>6.324555320336759</v>
      </c>
    </row>
    <row r="73" spans="1:10" ht="16">
      <c r="A73" s="37"/>
      <c r="B73" s="91"/>
      <c r="C73" s="37"/>
      <c r="D73" s="90"/>
      <c r="E73" s="90"/>
      <c r="F73" s="90"/>
      <c r="G73" s="90"/>
      <c r="H73" s="34">
        <v>6.324555320336759</v>
      </c>
      <c r="I73" s="10">
        <f>+H11+H42+H73</f>
        <v>6.324555320336759</v>
      </c>
    </row>
    <row r="74" spans="1:10" ht="16">
      <c r="A74" s="37">
        <v>3</v>
      </c>
      <c r="B74" s="89" t="s">
        <v>83</v>
      </c>
      <c r="C74" s="37" t="s">
        <v>11</v>
      </c>
      <c r="D74" s="90"/>
      <c r="E74" s="90"/>
      <c r="F74" s="90"/>
      <c r="G74" s="90"/>
      <c r="H74" s="90"/>
    </row>
    <row r="75" spans="1:10" ht="16">
      <c r="A75" s="37"/>
      <c r="B75" s="89" t="s">
        <v>41</v>
      </c>
      <c r="C75" s="37"/>
      <c r="D75" s="90">
        <v>1</v>
      </c>
      <c r="E75" s="90">
        <v>25</v>
      </c>
      <c r="F75" s="93">
        <v>0.6</v>
      </c>
      <c r="G75" s="94">
        <v>1</v>
      </c>
      <c r="H75" s="90">
        <v>15</v>
      </c>
    </row>
    <row r="76" spans="1:10" ht="16">
      <c r="A76" s="37"/>
      <c r="B76" s="89" t="s">
        <v>42</v>
      </c>
      <c r="C76" s="37"/>
      <c r="D76" s="90">
        <v>1</v>
      </c>
      <c r="E76" s="90">
        <v>25</v>
      </c>
      <c r="F76" s="93">
        <v>1.4</v>
      </c>
      <c r="G76" s="94">
        <v>1.5</v>
      </c>
      <c r="H76" s="90">
        <v>52.5</v>
      </c>
      <c r="J76" s="8"/>
    </row>
    <row r="77" spans="1:10" ht="16">
      <c r="A77" s="37"/>
      <c r="B77" s="89" t="s">
        <v>43</v>
      </c>
      <c r="C77" s="37"/>
      <c r="D77" s="90">
        <v>1</v>
      </c>
      <c r="E77" s="90">
        <v>25</v>
      </c>
      <c r="F77" s="93">
        <v>2</v>
      </c>
      <c r="G77" s="94">
        <v>0</v>
      </c>
      <c r="H77" s="90">
        <v>0</v>
      </c>
    </row>
    <row r="78" spans="1:10" ht="16">
      <c r="A78" s="37"/>
      <c r="B78" s="89" t="s">
        <v>44</v>
      </c>
      <c r="C78" s="37"/>
      <c r="D78" s="90">
        <v>1</v>
      </c>
      <c r="E78" s="90">
        <v>25</v>
      </c>
      <c r="F78" s="93">
        <v>2</v>
      </c>
      <c r="G78" s="94">
        <v>0</v>
      </c>
      <c r="H78" s="90">
        <v>0</v>
      </c>
      <c r="I78" s="11"/>
    </row>
    <row r="79" spans="1:10" ht="16">
      <c r="A79" s="37"/>
      <c r="B79" s="89" t="s">
        <v>45</v>
      </c>
      <c r="C79" s="37"/>
      <c r="D79" s="90">
        <v>1</v>
      </c>
      <c r="E79" s="90">
        <v>25</v>
      </c>
      <c r="F79" s="93">
        <v>2</v>
      </c>
      <c r="G79" s="94">
        <v>0</v>
      </c>
      <c r="H79" s="90">
        <v>0</v>
      </c>
      <c r="I79" s="11"/>
    </row>
    <row r="80" spans="1:10" ht="16">
      <c r="A80" s="37"/>
      <c r="B80" s="89" t="s">
        <v>46</v>
      </c>
      <c r="C80" s="37"/>
      <c r="D80" s="90">
        <v>1</v>
      </c>
      <c r="E80" s="90">
        <v>25</v>
      </c>
      <c r="F80" s="93">
        <v>2</v>
      </c>
      <c r="G80" s="94">
        <v>0</v>
      </c>
      <c r="H80" s="90">
        <v>0</v>
      </c>
      <c r="I80" s="12"/>
    </row>
    <row r="81" spans="1:9" ht="16">
      <c r="A81" s="37"/>
      <c r="B81" s="89" t="s">
        <v>47</v>
      </c>
      <c r="C81" s="37"/>
      <c r="D81" s="90">
        <v>1</v>
      </c>
      <c r="E81" s="90">
        <v>25</v>
      </c>
      <c r="F81" s="93">
        <v>2</v>
      </c>
      <c r="G81" s="94">
        <v>0</v>
      </c>
      <c r="H81" s="90">
        <v>0</v>
      </c>
      <c r="I81" s="8"/>
    </row>
    <row r="82" spans="1:9" ht="16">
      <c r="A82" s="37"/>
      <c r="B82" s="89" t="s">
        <v>48</v>
      </c>
      <c r="C82" s="37"/>
      <c r="D82" s="90">
        <v>1</v>
      </c>
      <c r="E82" s="90">
        <v>25</v>
      </c>
      <c r="F82" s="93">
        <v>2</v>
      </c>
      <c r="G82" s="94">
        <v>0</v>
      </c>
      <c r="H82" s="90">
        <v>0</v>
      </c>
      <c r="I82" s="8"/>
    </row>
    <row r="83" spans="1:9" ht="16">
      <c r="A83" s="37"/>
      <c r="B83" s="89" t="s">
        <v>49</v>
      </c>
      <c r="C83" s="37"/>
      <c r="D83" s="90">
        <v>1</v>
      </c>
      <c r="E83" s="90">
        <v>25</v>
      </c>
      <c r="F83" s="93">
        <v>2</v>
      </c>
      <c r="G83" s="94">
        <v>0</v>
      </c>
      <c r="H83" s="90">
        <v>0</v>
      </c>
      <c r="I83" s="8"/>
    </row>
    <row r="84" spans="1:9" ht="16">
      <c r="A84" s="37"/>
      <c r="B84" s="91" t="s">
        <v>50</v>
      </c>
      <c r="C84" s="37"/>
      <c r="D84" s="90">
        <v>1</v>
      </c>
      <c r="E84" s="90">
        <v>25</v>
      </c>
      <c r="F84" s="93">
        <v>2.4</v>
      </c>
      <c r="G84" s="94">
        <v>1</v>
      </c>
      <c r="H84" s="90">
        <v>60</v>
      </c>
      <c r="I84" s="8"/>
    </row>
    <row r="85" spans="1:9" ht="16">
      <c r="A85" s="37"/>
      <c r="B85" s="91"/>
      <c r="C85" s="37"/>
      <c r="D85" s="90">
        <v>1</v>
      </c>
      <c r="E85" s="90">
        <v>25</v>
      </c>
      <c r="F85" s="95">
        <v>0.96</v>
      </c>
      <c r="G85" s="96"/>
      <c r="H85" s="90">
        <v>24</v>
      </c>
      <c r="I85" s="8"/>
    </row>
    <row r="86" spans="1:9" ht="16">
      <c r="A86" s="37"/>
      <c r="B86" s="91"/>
      <c r="C86" s="37"/>
      <c r="D86" s="90"/>
      <c r="E86" s="90"/>
      <c r="F86" s="90"/>
      <c r="G86" s="90"/>
      <c r="H86" s="34">
        <v>151.5</v>
      </c>
      <c r="I86" s="10">
        <f>+H24+H55+H86</f>
        <v>151.5</v>
      </c>
    </row>
    <row r="87" spans="1:9" ht="17">
      <c r="A87" s="37">
        <v>4</v>
      </c>
      <c r="B87" s="97" t="s">
        <v>51</v>
      </c>
      <c r="C87" s="37" t="s">
        <v>52</v>
      </c>
      <c r="D87" s="90"/>
      <c r="E87" s="90"/>
      <c r="F87" s="90"/>
      <c r="G87" s="90"/>
      <c r="H87" s="90"/>
    </row>
    <row r="88" spans="1:9" ht="16">
      <c r="A88" s="37"/>
      <c r="B88" s="97"/>
      <c r="C88" s="37"/>
      <c r="D88" s="90">
        <v>65</v>
      </c>
      <c r="E88" s="90"/>
      <c r="F88" s="90"/>
      <c r="G88" s="90"/>
      <c r="H88" s="90">
        <v>65</v>
      </c>
    </row>
    <row r="89" spans="1:9" ht="16">
      <c r="A89" s="37"/>
      <c r="B89" s="97"/>
      <c r="C89" s="37"/>
      <c r="D89" s="90"/>
      <c r="E89" s="90"/>
      <c r="F89" s="90"/>
      <c r="G89" s="90"/>
      <c r="H89" s="34">
        <v>65</v>
      </c>
      <c r="I89" s="10">
        <f>+H27+H58+H89</f>
        <v>65</v>
      </c>
    </row>
    <row r="90" spans="1:9" ht="16">
      <c r="A90" s="37"/>
      <c r="B90" s="91"/>
      <c r="C90" s="37"/>
      <c r="D90" s="90"/>
      <c r="E90" s="90"/>
      <c r="F90" s="90"/>
      <c r="G90" s="90"/>
      <c r="H90" s="34"/>
    </row>
    <row r="91" spans="1:9" ht="17">
      <c r="A91" s="37">
        <v>5</v>
      </c>
      <c r="B91" s="97" t="s">
        <v>53</v>
      </c>
      <c r="C91" s="37" t="s">
        <v>11</v>
      </c>
      <c r="D91" s="90"/>
      <c r="E91" s="90"/>
      <c r="F91" s="90"/>
      <c r="G91" s="90"/>
      <c r="H91" s="90"/>
    </row>
    <row r="92" spans="1:9" ht="16">
      <c r="A92" s="37"/>
      <c r="B92" s="97"/>
      <c r="C92" s="37"/>
      <c r="D92" s="90">
        <v>1</v>
      </c>
      <c r="E92" s="90">
        <v>25</v>
      </c>
      <c r="F92" s="90">
        <v>0.6</v>
      </c>
      <c r="G92" s="90">
        <v>2.5</v>
      </c>
      <c r="H92" s="90">
        <v>37.5</v>
      </c>
    </row>
    <row r="93" spans="1:9" ht="16">
      <c r="A93" s="37"/>
      <c r="B93" s="97"/>
      <c r="C93" s="37"/>
      <c r="D93" s="90"/>
      <c r="E93" s="90"/>
      <c r="F93" s="90"/>
      <c r="G93" s="90"/>
      <c r="H93" s="34">
        <v>37.5</v>
      </c>
      <c r="I93" s="10">
        <f>+H31+H62+H93</f>
        <v>37.5</v>
      </c>
    </row>
  </sheetData>
  <mergeCells count="6">
    <mergeCell ref="F85:G85"/>
    <mergeCell ref="A2:H2"/>
    <mergeCell ref="F23:G23"/>
    <mergeCell ref="A33:H33"/>
    <mergeCell ref="F54:G54"/>
    <mergeCell ref="A64:H64"/>
  </mergeCells>
  <pageMargins left="0.74803149606299202" right="0.74803149606299202" top="0.98425196850393704" bottom="0.98425196850393704" header="0.511811023622047" footer="0.511811023622047"/>
  <pageSetup paperSize="9" scale="50" firstPageNumber="68" orientation="portrait" r:id="rId1"/>
  <headerFooter alignWithMargins="0">
    <oddHeader xml:space="preserve">&amp;LProposed Access Road to Surge Shaft Top to Outlet portal&amp;CQC RW&amp;RCost Estimate
</oddHeader>
    <oddFooter>&amp;RPage|&amp;P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Bill Of Quantity</vt:lpstr>
      <vt:lpstr>DOQ</vt:lpstr>
      <vt:lpstr>QC_Road Works</vt:lpstr>
      <vt:lpstr>QC_RW</vt:lpstr>
      <vt:lpstr>'Bill Of Quantity'!Print_Area</vt:lpstr>
      <vt:lpstr>DOQ!Print_Area</vt:lpstr>
      <vt:lpstr>'QC_Road Works'!Print_Area</vt:lpstr>
      <vt:lpstr>QC_RW!Print_Area</vt:lpstr>
      <vt:lpstr>'Bill Of Quantity'!Print_Titles</vt:lpstr>
      <vt:lpstr>'QC_Road Works'!Print_Titles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VARSHNEY Arpit</dc:creator>
  <cp:lastModifiedBy>Microsoft Office User</cp:lastModifiedBy>
  <cp:lastPrinted>2022-12-18T05:40:49Z</cp:lastPrinted>
  <dcterms:created xsi:type="dcterms:W3CDTF">2015-06-05T18:17:20Z</dcterms:created>
  <dcterms:modified xsi:type="dcterms:W3CDTF">2023-09-27T13:24:24Z</dcterms:modified>
</cp:coreProperties>
</file>