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p\Documents\Golf\2025 Golf\"/>
    </mc:Choice>
  </mc:AlternateContent>
  <xr:revisionPtr revIDLastSave="0" documentId="13_ncr:1_{977A9226-3C5A-49E1-B9FF-FC9BC4B9BB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" i="2" l="1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2" i="2"/>
  <c r="B1" i="2"/>
  <c r="A1" i="2"/>
  <c r="F24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</calcChain>
</file>

<file path=xl/sharedStrings.xml><?xml version="1.0" encoding="utf-8"?>
<sst xmlns="http://schemas.openxmlformats.org/spreadsheetml/2006/main" count="270" uniqueCount="126">
  <si>
    <t>Group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</si>
  <si>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</si>
  <si>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</si>
  <si>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</si>
  <si>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</si>
  <si>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</si>
  <si>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</si>
  <si>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</si>
  <si>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</si>
  <si>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</si>
  <si>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</si>
  <si>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</si>
  <si>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</si>
  <si>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G</t>
  </si>
  <si>
    <t>N</t>
  </si>
  <si>
    <t>O</t>
  </si>
  <si>
    <t>P</t>
  </si>
  <si>
    <t>Q</t>
  </si>
  <si>
    <t>R</t>
  </si>
  <si>
    <t>Selection</t>
  </si>
  <si>
    <t>INTRUCTIONS-PAY ATTENTION</t>
  </si>
  <si>
    <t>Points based on number of golfers to make cut.</t>
  </si>
  <si>
    <t>If your golfer makes the cut, they will be assigned points based on their finish.</t>
  </si>
  <si>
    <t>Name:</t>
  </si>
  <si>
    <t>e-mail:</t>
  </si>
  <si>
    <t>Payouts determined by number of entrants.</t>
  </si>
  <si>
    <t>There are 18 groups, so you can accumulate points for all 18 if all your golfers make the cut.</t>
  </si>
  <si>
    <t>Entry Fee is $10 per sheet.</t>
  </si>
  <si>
    <t>Put your name in cell D1. Put your e-mail into D2.</t>
  </si>
  <si>
    <t>Put their number 1 through 4 into column F for every group. 18 total selections is what you need.</t>
  </si>
  <si>
    <t>Total Picked So Far</t>
  </si>
  <si>
    <t>(Needs to be 18!!)</t>
  </si>
  <si>
    <t>Your selection-Do not enter anything here!</t>
  </si>
  <si>
    <t>Dustin Johnson</t>
  </si>
  <si>
    <t>Jordan Spieth</t>
  </si>
  <si>
    <t>Hideki Matsuyama</t>
  </si>
  <si>
    <t>Justin Rose</t>
  </si>
  <si>
    <t>Jon Rahm</t>
  </si>
  <si>
    <t>Adam Scott</t>
  </si>
  <si>
    <t>Patrick Reed</t>
  </si>
  <si>
    <t>Tommy Fleetwood</t>
  </si>
  <si>
    <t>Rory McIlroy</t>
  </si>
  <si>
    <t>Justin Thomas</t>
  </si>
  <si>
    <t>Xander Schauffele</t>
  </si>
  <si>
    <t>Tony Finau</t>
  </si>
  <si>
    <t>Patrick Cantlay</t>
  </si>
  <si>
    <t>Winner of the tournamanet will get 5 extra bonus points</t>
  </si>
  <si>
    <t>Pick a golfer from each lettered group that you think will finish the best of the 4 golfers.</t>
  </si>
  <si>
    <t>After filling out this form: e-mail it to johnpmattern@gmail.com. Note the "p"</t>
  </si>
  <si>
    <t>Pay on Paypal: johnpmattern@gmail.com. NOTE THE "p"</t>
  </si>
  <si>
    <t>Do your paypal to friends or family and pay me $10. Do it as a "pay for goods and services" and pay $11.</t>
  </si>
  <si>
    <t>and 4 foot gimmes do that crap.</t>
  </si>
  <si>
    <t>those 3rd place points go unawarded.</t>
  </si>
  <si>
    <t>If a golfer withdraws prior to their Thursday tee off and the deadline is past to submit picks, you will be assigned the</t>
  </si>
  <si>
    <t>lowest ranking golfer of the remaining three in that group. If they withdraw after teeing off, no reparation will be proffered.</t>
  </si>
  <si>
    <t>Golfers making the cut and not on this list affect the standings. If Sam Snead's worn out corpse gets third,</t>
  </si>
  <si>
    <t>Brooks Koepka</t>
  </si>
  <si>
    <t>Cameron Smith</t>
  </si>
  <si>
    <t>Corey Conners</t>
  </si>
  <si>
    <t>Shane Lowry</t>
  </si>
  <si>
    <t>If 50 golfers make the cut, points are assigned in reverse order.</t>
  </si>
  <si>
    <t xml:space="preserve">Example: the winner would get 55 points (50+5). 2nd gets 49. The guy who finishes 50th gets 1 point. </t>
  </si>
  <si>
    <t>Do not mess with this. If you do, you may be disqualified.</t>
  </si>
  <si>
    <t>Row Labels</t>
  </si>
  <si>
    <t>Collin Morikawa</t>
  </si>
  <si>
    <t>Viktor Hovland</t>
  </si>
  <si>
    <t>Scottie Scheffler</t>
  </si>
  <si>
    <t>Brian Harman</t>
  </si>
  <si>
    <t>Ties are ties. If three golfers tie for 3rd, they all get 48 points. The next guy down in 6th would get 45.</t>
  </si>
  <si>
    <t>Pay on Venmo: John-Mattern-5. You should not need the last 4 digits of my phone #.  Try and submit without it.</t>
  </si>
  <si>
    <t>DON’T fill this out in a perfectly good excel sheet and then convert it to pdf. Only people who like This Is Us</t>
  </si>
  <si>
    <t>Bryson DeChambeau</t>
  </si>
  <si>
    <t>Russell Henley</t>
  </si>
  <si>
    <t>Sam Burns</t>
  </si>
  <si>
    <t>Joaquin Niemann</t>
  </si>
  <si>
    <t>Cameron Young</t>
  </si>
  <si>
    <t>Keegan Bradley</t>
  </si>
  <si>
    <t>Harris English</t>
  </si>
  <si>
    <t>Min Woo Lee</t>
  </si>
  <si>
    <t>Jason Day</t>
  </si>
  <si>
    <t>Tom Kim</t>
  </si>
  <si>
    <t>Sungjae Im</t>
  </si>
  <si>
    <t>Wyndham Clark</t>
  </si>
  <si>
    <t>Denny McCarthy</t>
  </si>
  <si>
    <t>Ludvig Aberg</t>
  </si>
  <si>
    <t>Matt Fitzpatrick</t>
  </si>
  <si>
    <t>Sepp Straka</t>
  </si>
  <si>
    <t>Stephan Jaeger</t>
  </si>
  <si>
    <t>Nick Taylor</t>
  </si>
  <si>
    <t>Akshay Bhatia</t>
  </si>
  <si>
    <t>Lucas Glover</t>
  </si>
  <si>
    <t>J.T. Poston</t>
  </si>
  <si>
    <t>Robert MacIntyre</t>
  </si>
  <si>
    <t>Aaron Rai</t>
  </si>
  <si>
    <t>Daniel Berger</t>
  </si>
  <si>
    <t>Davis Thompson</t>
  </si>
  <si>
    <t>Maverick McNealy</t>
  </si>
  <si>
    <t>J.J. Spaun</t>
  </si>
  <si>
    <t>Taylor Pendrith</t>
  </si>
  <si>
    <t>Thomas Detry</t>
  </si>
  <si>
    <t>Michael Kim</t>
  </si>
  <si>
    <t>Rasmus Hojgaard</t>
  </si>
  <si>
    <t>Tom Hoge</t>
  </si>
  <si>
    <r>
      <t xml:space="preserve">I will NOT e-mail updates and WILL put them on my website. That site is </t>
    </r>
    <r>
      <rPr>
        <b/>
        <sz val="11"/>
        <color theme="1"/>
        <rFont val="Arial"/>
        <family val="2"/>
      </rPr>
      <t>https://jpmpool.com</t>
    </r>
  </si>
  <si>
    <t>Byeong-Hun An</t>
  </si>
  <si>
    <t>Si Woo Kim</t>
  </si>
  <si>
    <t>Andrew Novak</t>
  </si>
  <si>
    <t>Ben Griffin</t>
  </si>
  <si>
    <t>2025 US Open</t>
  </si>
  <si>
    <r>
      <t xml:space="preserve">US Open 2025 Golf Pool </t>
    </r>
    <r>
      <rPr>
        <sz val="10"/>
        <color theme="1"/>
        <rFont val="Arial"/>
        <family val="2"/>
      </rPr>
      <t>(read and understand directions below)</t>
    </r>
  </si>
  <si>
    <t>Deadline to submit picks is this Thursday the 12th at 7 a.m. Central Time</t>
  </si>
  <si>
    <t>Tyrrell Hatton</t>
  </si>
  <si>
    <t>Carlos Ortiz</t>
  </si>
  <si>
    <t>Marc Leishman</t>
  </si>
  <si>
    <t>Thorbjorn Olesen</t>
  </si>
  <si>
    <t>Bud Cauley</t>
  </si>
  <si>
    <t>Rasmus Neergaard-Petersen</t>
  </si>
  <si>
    <t>Mackenzie Hughes</t>
  </si>
  <si>
    <t>Ryan Gerard</t>
  </si>
  <si>
    <t>Gary Woodland</t>
  </si>
  <si>
    <t>Max Greyserman</t>
  </si>
  <si>
    <t>Davis Riley</t>
  </si>
  <si>
    <t>Matt Wallace</t>
  </si>
  <si>
    <t>Jacob Bridgeman</t>
  </si>
  <si>
    <t>Jhonattan Vegas</t>
  </si>
  <si>
    <t>Sam Stevens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</si>
</sst>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1" applyBorder="1" applyAlignment="1">
      <alignment horizontal="left"/>
    </xf>
    <xf numFmtId="0" fontId="3" fillId="0" borderId="3" xfId="1" applyBorder="1" applyAlignment="1">
      <alignment horizontal="left"/>
    </xf>
    <xf numFmtId="0" fontId="8" fillId="0" borderId="1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zoomScaleNormal="100" workbookViewId="0"/>
  </sheetViews>
  <sheetFormatPr defaultRowHeight="12.75" x14ac:dyDescent="0.2"/>
  <cols>
    <col min="2" max="5" width="21.7109375" customWidth="1"/>
    <col min="6" max="6" width="10.42578125" customWidth="1"/>
    <col min="9" max="9" width="20.140625" customWidth="1"/>
    <col min="15" max="15" width="2" hidden="1" customWidth="1"/>
  </cols>
  <sheetData>
    <row r="1" spans="1:15" ht="13.5" thickBot="1" x14ac:dyDescent="0.25">
      <c r="C1" s="5" t="s">
        <v>23</v>
      </c>
      <c r="D1" s="16"/>
      <c r="E1" s="17"/>
      <c r="F1" s="9"/>
      <c r="G1" s="9"/>
    </row>
    <row r="2" spans="1:15" ht="13.5" thickBot="1" x14ac:dyDescent="0.25">
      <c r="C2" s="5" t="s">
        <v>24</v>
      </c>
      <c r="D2" s="18"/>
      <c r="E2" s="19"/>
      <c r="F2" s="9"/>
      <c r="G2" s="9"/>
    </row>
    <row r="3" spans="1:15" ht="18" x14ac:dyDescent="0.25">
      <c r="A3" s="6" t="s">
        <v>109</v>
      </c>
      <c r="O3">
        <v>1</v>
      </c>
    </row>
    <row r="4" spans="1:15" ht="24" x14ac:dyDescent="0.2">
      <c r="A4" s="8" t="s">
        <v>0</v>
      </c>
      <c r="B4" s="7">
        <v>1</v>
      </c>
      <c r="C4" s="7">
        <v>2</v>
      </c>
      <c r="D4" s="7">
        <v>3</v>
      </c>
      <c r="E4" s="7">
        <v>4</v>
      </c>
      <c r="F4" s="8" t="s">
        <v>19</v>
      </c>
      <c r="I4" s="11" t="s">
        <v>32</v>
      </c>
      <c r="O4">
        <v>2</v>
      </c>
    </row>
    <row r="5" spans="1:15" ht="20.100000000000001" customHeight="1" x14ac:dyDescent="0.2">
      <c r="A5" s="7" t="s">
        <v>1</v>
      </c>
      <c r="B5" s="2" t="s">
        <v>71</v>
      </c>
      <c r="C5" s="2" t="s">
        <v>37</v>
      </c>
      <c r="D5" s="2" t="s">
        <v>41</v>
      </c>
      <c r="E5" s="2" t="s">
        <v>66</v>
      </c>
      <c r="F5" s="3"/>
      <c r="I5" s="12" t="str">
        <f>IFERROR(HLOOKUP(F5,B$4:E5,L5,FALSE),"")</f>
        <v/>
      </c>
      <c r="L5" s="13">
        <v>2</v>
      </c>
      <c r="O5">
        <v>3</v>
      </c>
    </row>
    <row r="6" spans="1:15" ht="20.100000000000001" customHeight="1" x14ac:dyDescent="0.2">
      <c r="A6" s="7" t="s">
        <v>2</v>
      </c>
      <c r="B6" s="2" t="s">
        <v>64</v>
      </c>
      <c r="C6" s="2" t="s">
        <v>84</v>
      </c>
      <c r="D6" s="2" t="s">
        <v>40</v>
      </c>
      <c r="E6" s="2" t="s">
        <v>43</v>
      </c>
      <c r="F6" s="3"/>
      <c r="I6" s="12" t="str">
        <f>IFERROR(HLOOKUP(F6,B$4:E6,L6,FALSE),"")</f>
        <v/>
      </c>
      <c r="L6" s="13">
        <v>3</v>
      </c>
      <c r="O6">
        <v>4</v>
      </c>
    </row>
    <row r="7" spans="1:15" ht="20.100000000000001" customHeight="1" x14ac:dyDescent="0.2">
      <c r="A7" s="7" t="s">
        <v>3</v>
      </c>
      <c r="B7" s="2" t="s">
        <v>74</v>
      </c>
      <c r="C7" s="2" t="s">
        <v>42</v>
      </c>
      <c r="D7" s="2" t="s">
        <v>45</v>
      </c>
      <c r="E7" s="2" t="s">
        <v>111</v>
      </c>
      <c r="F7" s="3"/>
      <c r="I7" s="12" t="str">
        <f>IFERROR(HLOOKUP(F7,B$4:E7,L7,FALSE),"")</f>
        <v/>
      </c>
      <c r="L7" s="13">
        <v>4</v>
      </c>
    </row>
    <row r="8" spans="1:15" ht="20.100000000000001" customHeight="1" x14ac:dyDescent="0.2">
      <c r="A8" s="7" t="s">
        <v>4</v>
      </c>
      <c r="B8" s="2" t="s">
        <v>56</v>
      </c>
      <c r="C8" s="2" t="s">
        <v>86</v>
      </c>
      <c r="D8" s="2" t="s">
        <v>59</v>
      </c>
      <c r="E8" s="2" t="s">
        <v>65</v>
      </c>
      <c r="F8" s="3"/>
      <c r="I8" s="12" t="str">
        <f>IFERROR(HLOOKUP(F8,B$4:E8,L8,FALSE),"")</f>
        <v/>
      </c>
      <c r="L8" s="13">
        <v>5</v>
      </c>
    </row>
    <row r="9" spans="1:15" ht="20.100000000000001" customHeight="1" x14ac:dyDescent="0.2">
      <c r="A9" s="7" t="s">
        <v>5</v>
      </c>
      <c r="B9" s="2" t="s">
        <v>107</v>
      </c>
      <c r="C9" s="2" t="s">
        <v>58</v>
      </c>
      <c r="D9" s="2" t="s">
        <v>34</v>
      </c>
      <c r="E9" s="2" t="s">
        <v>72</v>
      </c>
      <c r="F9" s="3"/>
      <c r="I9" s="12" t="str">
        <f>IFERROR(HLOOKUP(F9,B$4:E9,L9,FALSE),"")</f>
        <v/>
      </c>
      <c r="L9" s="13">
        <v>6</v>
      </c>
    </row>
    <row r="10" spans="1:15" ht="20.100000000000001" customHeight="1" x14ac:dyDescent="0.2">
      <c r="A10" s="7" t="s">
        <v>6</v>
      </c>
      <c r="B10" s="2" t="s">
        <v>35</v>
      </c>
      <c r="C10" s="2" t="s">
        <v>76</v>
      </c>
      <c r="D10" s="2" t="s">
        <v>73</v>
      </c>
      <c r="E10" s="2" t="s">
        <v>44</v>
      </c>
      <c r="F10" s="3"/>
      <c r="I10" s="12" t="str">
        <f>IFERROR(HLOOKUP(F10,B$4:E10,L10,FALSE),"")</f>
        <v/>
      </c>
      <c r="L10" s="13">
        <v>7</v>
      </c>
    </row>
    <row r="11" spans="1:15" ht="20.100000000000001" customHeight="1" x14ac:dyDescent="0.2">
      <c r="A11" s="7" t="s">
        <v>13</v>
      </c>
      <c r="B11" s="2" t="s">
        <v>36</v>
      </c>
      <c r="C11" s="2" t="s">
        <v>96</v>
      </c>
      <c r="D11" s="2" t="s">
        <v>39</v>
      </c>
      <c r="E11" s="2" t="s">
        <v>92</v>
      </c>
      <c r="F11" s="3"/>
      <c r="I11" s="12" t="str">
        <f>IFERROR(HLOOKUP(F11,B$4:E11,L11,FALSE),"")</f>
        <v/>
      </c>
      <c r="L11" s="13">
        <v>8</v>
      </c>
    </row>
    <row r="12" spans="1:15" ht="20.100000000000001" customHeight="1" x14ac:dyDescent="0.2">
      <c r="A12" s="7" t="s">
        <v>7</v>
      </c>
      <c r="B12" s="2" t="s">
        <v>77</v>
      </c>
      <c r="C12" s="2" t="s">
        <v>79</v>
      </c>
      <c r="D12" s="2" t="s">
        <v>105</v>
      </c>
      <c r="E12" s="2" t="s">
        <v>81</v>
      </c>
      <c r="F12" s="3"/>
      <c r="I12" s="12" t="str">
        <f>IFERROR(HLOOKUP(F12,B$4:E12,L12,FALSE),"")</f>
        <v/>
      </c>
      <c r="L12" s="13">
        <v>9</v>
      </c>
    </row>
    <row r="13" spans="1:15" ht="20.100000000000001" customHeight="1" x14ac:dyDescent="0.2">
      <c r="A13" s="7" t="s">
        <v>8</v>
      </c>
      <c r="B13" s="2" t="s">
        <v>93</v>
      </c>
      <c r="C13" s="2" t="s">
        <v>57</v>
      </c>
      <c r="D13" s="2" t="s">
        <v>94</v>
      </c>
      <c r="E13" s="2" t="s">
        <v>85</v>
      </c>
      <c r="F13" s="3"/>
      <c r="I13" s="12" t="str">
        <f>IFERROR(HLOOKUP(F13,B$4:E13,L13,FALSE),"")</f>
        <v/>
      </c>
      <c r="L13" s="13">
        <v>10</v>
      </c>
    </row>
    <row r="14" spans="1:15" ht="20.100000000000001" customHeight="1" x14ac:dyDescent="0.2">
      <c r="A14" s="7" t="s">
        <v>9</v>
      </c>
      <c r="B14" s="2" t="s">
        <v>97</v>
      </c>
      <c r="C14" s="2" t="s">
        <v>78</v>
      </c>
      <c r="D14" s="2" t="s">
        <v>98</v>
      </c>
      <c r="E14" s="2" t="s">
        <v>82</v>
      </c>
      <c r="F14" s="3"/>
      <c r="I14" s="12" t="str">
        <f>IFERROR(HLOOKUP(F14,B$4:E14,L14,FALSE),"")</f>
        <v/>
      </c>
      <c r="L14" s="13">
        <v>11</v>
      </c>
    </row>
    <row r="15" spans="1:15" ht="20.100000000000001" customHeight="1" x14ac:dyDescent="0.2">
      <c r="A15" s="7" t="s">
        <v>10</v>
      </c>
      <c r="B15" s="2" t="s">
        <v>38</v>
      </c>
      <c r="C15" s="2" t="s">
        <v>89</v>
      </c>
      <c r="D15" s="2" t="s">
        <v>83</v>
      </c>
      <c r="E15" s="2" t="s">
        <v>33</v>
      </c>
      <c r="F15" s="3"/>
      <c r="I15" s="12" t="str">
        <f>IFERROR(HLOOKUP(F15,B$4:E15,L15,FALSE),"")</f>
        <v/>
      </c>
      <c r="L15" s="13">
        <v>12</v>
      </c>
    </row>
    <row r="16" spans="1:15" ht="20.100000000000001" customHeight="1" x14ac:dyDescent="0.2">
      <c r="A16" s="7" t="s">
        <v>11</v>
      </c>
      <c r="B16" s="2" t="s">
        <v>106</v>
      </c>
      <c r="C16" s="2" t="s">
        <v>67</v>
      </c>
      <c r="D16" s="2" t="s">
        <v>75</v>
      </c>
      <c r="E16" s="2" t="s">
        <v>112</v>
      </c>
      <c r="F16" s="3"/>
      <c r="I16" s="12" t="str">
        <f>IFERROR(HLOOKUP(F16,B$4:E16,L16,FALSE),"")</f>
        <v/>
      </c>
      <c r="L16" s="13">
        <v>13</v>
      </c>
    </row>
    <row r="17" spans="1:12" ht="20.100000000000001" customHeight="1" x14ac:dyDescent="0.2">
      <c r="A17" s="7" t="s">
        <v>12</v>
      </c>
      <c r="B17" s="2" t="s">
        <v>113</v>
      </c>
      <c r="C17" s="2" t="s">
        <v>100</v>
      </c>
      <c r="D17" s="2" t="s">
        <v>88</v>
      </c>
      <c r="E17" s="2" t="s">
        <v>114</v>
      </c>
      <c r="F17" s="3"/>
      <c r="I17" s="12" t="str">
        <f>IFERROR(HLOOKUP(F17,B$4:E17,L17,FALSE),"")</f>
        <v/>
      </c>
      <c r="L17" s="13">
        <v>14</v>
      </c>
    </row>
    <row r="18" spans="1:12" ht="20.100000000000001" customHeight="1" x14ac:dyDescent="0.2">
      <c r="A18" s="7" t="s">
        <v>14</v>
      </c>
      <c r="B18" s="2" t="s">
        <v>115</v>
      </c>
      <c r="C18" s="2" t="s">
        <v>95</v>
      </c>
      <c r="D18" s="2" t="s">
        <v>90</v>
      </c>
      <c r="E18" s="20" t="s">
        <v>116</v>
      </c>
      <c r="F18" s="3"/>
      <c r="I18" s="12" t="str">
        <f>IFERROR(HLOOKUP(F18,B$4:E18,L18,FALSE),"")</f>
        <v/>
      </c>
      <c r="L18" s="13">
        <v>15</v>
      </c>
    </row>
    <row r="19" spans="1:12" ht="20.100000000000001" customHeight="1" x14ac:dyDescent="0.2">
      <c r="A19" s="7" t="s">
        <v>15</v>
      </c>
      <c r="B19" s="2" t="s">
        <v>104</v>
      </c>
      <c r="C19" s="2" t="s">
        <v>91</v>
      </c>
      <c r="D19" s="2" t="s">
        <v>117</v>
      </c>
      <c r="E19" s="2" t="s">
        <v>118</v>
      </c>
      <c r="F19" s="3"/>
      <c r="I19" s="12" t="str">
        <f>IFERROR(HLOOKUP(F19,B$4:E19,L19,FALSE),"")</f>
        <v/>
      </c>
      <c r="L19" s="13">
        <v>16</v>
      </c>
    </row>
    <row r="20" spans="1:12" ht="20.100000000000001" customHeight="1" x14ac:dyDescent="0.2">
      <c r="A20" s="7" t="s">
        <v>16</v>
      </c>
      <c r="B20" s="2" t="s">
        <v>119</v>
      </c>
      <c r="C20" s="2" t="s">
        <v>120</v>
      </c>
      <c r="D20" s="2" t="s">
        <v>99</v>
      </c>
      <c r="E20" s="2" t="s">
        <v>102</v>
      </c>
      <c r="F20" s="3"/>
      <c r="I20" s="12" t="str">
        <f>IFERROR(HLOOKUP(F20,B$4:E20,L20,FALSE),"")</f>
        <v/>
      </c>
      <c r="L20" s="13">
        <v>17</v>
      </c>
    </row>
    <row r="21" spans="1:12" ht="20.100000000000001" customHeight="1" x14ac:dyDescent="0.2">
      <c r="A21" s="7" t="s">
        <v>17</v>
      </c>
      <c r="B21" s="2" t="s">
        <v>121</v>
      </c>
      <c r="C21" s="2" t="s">
        <v>122</v>
      </c>
      <c r="D21" s="2" t="s">
        <v>87</v>
      </c>
      <c r="E21" s="2" t="s">
        <v>80</v>
      </c>
      <c r="F21" s="3"/>
      <c r="I21" s="12" t="str">
        <f>IFERROR(HLOOKUP(F21,B$4:E21,L21,FALSE),"")</f>
        <v/>
      </c>
      <c r="L21" s="13">
        <v>18</v>
      </c>
    </row>
    <row r="22" spans="1:12" ht="20.100000000000001" customHeight="1" x14ac:dyDescent="0.2">
      <c r="A22" s="7" t="s">
        <v>18</v>
      </c>
      <c r="B22" s="2" t="s">
        <v>123</v>
      </c>
      <c r="C22" s="2" t="s">
        <v>124</v>
      </c>
      <c r="D22" s="2" t="s">
        <v>101</v>
      </c>
      <c r="E22" s="2" t="s">
        <v>125</v>
      </c>
      <c r="F22" s="3"/>
      <c r="I22" s="12" t="str">
        <f>IFERROR(HLOOKUP(F22,B$4:E22,L22,FALSE),"")</f>
        <v/>
      </c>
      <c r="L22" s="13">
        <v>19</v>
      </c>
    </row>
    <row r="24" spans="1:12" x14ac:dyDescent="0.2">
      <c r="E24" s="5" t="s">
        <v>30</v>
      </c>
      <c r="F24" s="10">
        <f>COUNT(F5:F22)</f>
        <v>0</v>
      </c>
    </row>
    <row r="25" spans="1:12" ht="14.25" x14ac:dyDescent="0.2">
      <c r="B25" s="4" t="s">
        <v>20</v>
      </c>
      <c r="E25" s="14" t="s">
        <v>31</v>
      </c>
    </row>
    <row r="26" spans="1:12" x14ac:dyDescent="0.2">
      <c r="A26">
        <v>1</v>
      </c>
      <c r="B26" t="s">
        <v>47</v>
      </c>
    </row>
    <row r="27" spans="1:12" x14ac:dyDescent="0.2">
      <c r="A27">
        <v>2</v>
      </c>
      <c r="B27" t="s">
        <v>29</v>
      </c>
    </row>
    <row r="28" spans="1:12" x14ac:dyDescent="0.2">
      <c r="A28">
        <v>3</v>
      </c>
      <c r="B28" t="s">
        <v>22</v>
      </c>
    </row>
    <row r="29" spans="1:12" x14ac:dyDescent="0.2">
      <c r="A29">
        <v>4</v>
      </c>
      <c r="B29" t="s">
        <v>21</v>
      </c>
    </row>
    <row r="30" spans="1:12" x14ac:dyDescent="0.2">
      <c r="A30">
        <v>5</v>
      </c>
      <c r="B30" t="s">
        <v>60</v>
      </c>
    </row>
    <row r="31" spans="1:12" x14ac:dyDescent="0.2">
      <c r="A31">
        <v>6</v>
      </c>
      <c r="B31" t="s">
        <v>46</v>
      </c>
    </row>
    <row r="32" spans="1:12" x14ac:dyDescent="0.2">
      <c r="A32">
        <v>7</v>
      </c>
      <c r="B32" t="s">
        <v>61</v>
      </c>
    </row>
    <row r="33" spans="1:2" x14ac:dyDescent="0.2">
      <c r="A33">
        <v>8</v>
      </c>
      <c r="B33" t="s">
        <v>68</v>
      </c>
    </row>
    <row r="34" spans="1:2" x14ac:dyDescent="0.2">
      <c r="A34">
        <v>9</v>
      </c>
      <c r="B34" t="s">
        <v>26</v>
      </c>
    </row>
    <row r="35" spans="1:2" x14ac:dyDescent="0.2">
      <c r="A35">
        <v>10</v>
      </c>
      <c r="B35" t="s">
        <v>55</v>
      </c>
    </row>
    <row r="36" spans="1:2" x14ac:dyDescent="0.2">
      <c r="B36" t="s">
        <v>52</v>
      </c>
    </row>
    <row r="37" spans="1:2" x14ac:dyDescent="0.2">
      <c r="A37">
        <v>11</v>
      </c>
      <c r="B37" t="s">
        <v>28</v>
      </c>
    </row>
    <row r="38" spans="1:2" x14ac:dyDescent="0.2">
      <c r="A38">
        <v>12</v>
      </c>
      <c r="B38" t="s">
        <v>27</v>
      </c>
    </row>
    <row r="39" spans="1:2" x14ac:dyDescent="0.2">
      <c r="A39">
        <v>13</v>
      </c>
      <c r="B39" t="s">
        <v>25</v>
      </c>
    </row>
    <row r="40" spans="1:2" x14ac:dyDescent="0.2">
      <c r="A40">
        <v>14</v>
      </c>
      <c r="B40" t="s">
        <v>110</v>
      </c>
    </row>
    <row r="41" spans="1:2" x14ac:dyDescent="0.2">
      <c r="A41">
        <v>15</v>
      </c>
      <c r="B41" t="s">
        <v>53</v>
      </c>
    </row>
    <row r="42" spans="1:2" x14ac:dyDescent="0.2">
      <c r="B42" t="s">
        <v>54</v>
      </c>
    </row>
    <row r="43" spans="1:2" x14ac:dyDescent="0.2">
      <c r="A43">
        <v>16</v>
      </c>
      <c r="B43" t="s">
        <v>48</v>
      </c>
    </row>
    <row r="44" spans="1:2" x14ac:dyDescent="0.2">
      <c r="A44">
        <v>17</v>
      </c>
      <c r="B44" t="s">
        <v>49</v>
      </c>
    </row>
    <row r="45" spans="1:2" x14ac:dyDescent="0.2">
      <c r="A45">
        <v>18</v>
      </c>
      <c r="B45" t="s">
        <v>50</v>
      </c>
    </row>
    <row r="46" spans="1:2" x14ac:dyDescent="0.2">
      <c r="A46">
        <v>19</v>
      </c>
      <c r="B46" t="s">
        <v>69</v>
      </c>
    </row>
    <row r="47" spans="1:2" x14ac:dyDescent="0.2">
      <c r="A47">
        <v>20</v>
      </c>
      <c r="B47" t="s">
        <v>70</v>
      </c>
    </row>
    <row r="48" spans="1:2" x14ac:dyDescent="0.2">
      <c r="B48" t="s">
        <v>51</v>
      </c>
    </row>
    <row r="49" spans="1:2" ht="15" x14ac:dyDescent="0.25">
      <c r="A49">
        <v>21</v>
      </c>
      <c r="B49" t="s">
        <v>103</v>
      </c>
    </row>
  </sheetData>
  <mergeCells count="2">
    <mergeCell ref="D1:E1"/>
    <mergeCell ref="D2:E2"/>
  </mergeCells>
  <dataValidations count="1">
    <dataValidation type="list" allowBlank="1" showInputMessage="1" showErrorMessage="1" error="Only enter 1, 2, 3 or 4! " sqref="F5:F22" xr:uid="{00000000-0002-0000-0000-000000000000}">
      <formula1>$O$3:$O$6</formula1>
    </dataValidation>
  </dataValidations>
  <pageMargins left="0.25" right="0.25" top="0.5" bottom="0.5" header="0.3" footer="0.25"/>
  <pageSetup scale="9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9"/>
  <sheetViews>
    <sheetView workbookViewId="0">
      <selection sqref="A1:T1"/>
    </sheetView>
  </sheetViews>
  <sheetFormatPr defaultRowHeight="12.75" x14ac:dyDescent="0.2"/>
  <cols>
    <col min="1" max="1" width="14.42578125" customWidth="1"/>
    <col min="2" max="2" width="15" bestFit="1" customWidth="1"/>
    <col min="3" max="3" width="3.85546875" customWidth="1"/>
    <col min="4" max="20" width="3.5703125" customWidth="1"/>
    <col min="29" max="29" width="21.5703125" bestFit="1" customWidth="1"/>
    <col min="31" max="31" width="2.5703125" bestFit="1" customWidth="1"/>
    <col min="32" max="32" width="2" bestFit="1" customWidth="1"/>
    <col min="33" max="33" width="3.5703125" bestFit="1" customWidth="1"/>
  </cols>
  <sheetData>
    <row r="1" spans="1:33" x14ac:dyDescent="0.2">
      <c r="A1" t="str">
        <f>TRIM(PROPER(Sheet1!D1))</f>
        <v/>
      </c>
      <c r="B1" t="str">
        <f>TRIM(LOWER(Sheet1!D2))</f>
        <v/>
      </c>
      <c r="C1" s="1" t="str">
        <f>CONCATENATE(Sheet1!A5,Sheet1!F5)</f>
        <v>A</v>
      </c>
      <c r="D1" s="1" t="str">
        <f>CONCATENATE(Sheet1!A6,Sheet1!F6)</f>
        <v>B</v>
      </c>
      <c r="E1" s="1" t="str">
        <f>CONCATENATE(Sheet1!A7,Sheet1!F7)</f>
        <v>C</v>
      </c>
      <c r="F1" s="1" t="str">
        <f>CONCATENATE(Sheet1!A8,Sheet1!F8)</f>
        <v>D</v>
      </c>
      <c r="G1" s="1" t="str">
        <f>CONCATENATE(Sheet1!A9,Sheet1!F9)</f>
        <v>E</v>
      </c>
      <c r="H1" s="1" t="str">
        <f>CONCATENATE(Sheet1!A10,Sheet1!F10)</f>
        <v>F</v>
      </c>
      <c r="I1" s="1" t="str">
        <f>CONCATENATE(Sheet1!A11,Sheet1!F11)</f>
        <v>G</v>
      </c>
      <c r="J1" s="1" t="str">
        <f>CONCATENATE(Sheet1!A12,Sheet1!F12)</f>
        <v>H</v>
      </c>
      <c r="K1" s="1" t="str">
        <f>CONCATENATE(Sheet1!A13,Sheet1!F13)</f>
        <v>I</v>
      </c>
      <c r="L1" s="1" t="str">
        <f>CONCATENATE(Sheet1!A14,Sheet1!F14)</f>
        <v>J</v>
      </c>
      <c r="M1" s="1" t="str">
        <f>CONCATENATE(Sheet1!A15,Sheet1!F15)</f>
        <v>K</v>
      </c>
      <c r="N1" s="1" t="str">
        <f>CONCATENATE(Sheet1!A16,Sheet1!F16)</f>
        <v>L</v>
      </c>
      <c r="O1" s="1" t="str">
        <f>CONCATENATE(Sheet1!A17,Sheet1!F17)</f>
        <v>M</v>
      </c>
      <c r="P1" s="1" t="str">
        <f>CONCATENATE(Sheet1!A18,Sheet1!F18)</f>
        <v>N</v>
      </c>
      <c r="Q1" s="1" t="str">
        <f>CONCATENATE(Sheet1!A19,Sheet1!F19)</f>
        <v>O</v>
      </c>
      <c r="R1" s="1" t="str">
        <f>CONCATENATE(Sheet1!A20,Sheet1!F20)</f>
        <v>P</v>
      </c>
      <c r="S1" s="1" t="str">
        <f>CONCATENATE(Sheet1!A21,Sheet1!F21)</f>
        <v>Q</v>
      </c>
      <c r="T1" s="1" t="str">
        <f>CONCATENATE(Sheet1!A22,Sheet1!F22)</f>
        <v>R</v>
      </c>
      <c r="AC1" t="s">
        <v>63</v>
      </c>
    </row>
    <row r="2" spans="1:33" x14ac:dyDescent="0.2">
      <c r="AB2">
        <v>1</v>
      </c>
      <c r="AC2" t="s">
        <v>71</v>
      </c>
      <c r="AE2" s="1" t="s">
        <v>1</v>
      </c>
      <c r="AF2">
        <v>1</v>
      </c>
      <c r="AG2" t="str">
        <f t="shared" ref="AG2:AG33" si="0">_xlfn.CONCAT(AE2,AF2)</f>
        <v>A1</v>
      </c>
    </row>
    <row r="3" spans="1:33" x14ac:dyDescent="0.2">
      <c r="AB3">
        <v>2</v>
      </c>
      <c r="AC3" t="s">
        <v>37</v>
      </c>
      <c r="AE3" s="1" t="s">
        <v>1</v>
      </c>
      <c r="AF3">
        <v>2</v>
      </c>
      <c r="AG3" t="str">
        <f t="shared" si="0"/>
        <v>A2</v>
      </c>
    </row>
    <row r="4" spans="1:33" x14ac:dyDescent="0.2">
      <c r="AB4">
        <v>3</v>
      </c>
      <c r="AC4" t="s">
        <v>41</v>
      </c>
      <c r="AE4" s="1" t="s">
        <v>1</v>
      </c>
      <c r="AF4">
        <v>3</v>
      </c>
      <c r="AG4" t="str">
        <f t="shared" si="0"/>
        <v>A3</v>
      </c>
    </row>
    <row r="5" spans="1:33" x14ac:dyDescent="0.2">
      <c r="AB5">
        <v>4</v>
      </c>
      <c r="AC5" t="s">
        <v>66</v>
      </c>
      <c r="AE5" s="1" t="s">
        <v>1</v>
      </c>
      <c r="AF5">
        <v>4</v>
      </c>
      <c r="AG5" t="str">
        <f t="shared" si="0"/>
        <v>A4</v>
      </c>
    </row>
    <row r="6" spans="1:33" x14ac:dyDescent="0.2">
      <c r="AB6">
        <v>1</v>
      </c>
      <c r="AC6" t="s">
        <v>64</v>
      </c>
      <c r="AE6" s="1" t="s">
        <v>2</v>
      </c>
      <c r="AF6">
        <v>1</v>
      </c>
      <c r="AG6" t="str">
        <f t="shared" si="0"/>
        <v>B1</v>
      </c>
    </row>
    <row r="7" spans="1:33" x14ac:dyDescent="0.2">
      <c r="A7" t="s">
        <v>62</v>
      </c>
      <c r="AB7">
        <v>2</v>
      </c>
      <c r="AC7" t="s">
        <v>84</v>
      </c>
      <c r="AE7" s="1" t="s">
        <v>2</v>
      </c>
      <c r="AF7">
        <v>2</v>
      </c>
      <c r="AG7" t="str">
        <f t="shared" si="0"/>
        <v>B2</v>
      </c>
    </row>
    <row r="8" spans="1:33" x14ac:dyDescent="0.2">
      <c r="AB8">
        <v>3</v>
      </c>
      <c r="AC8" t="s">
        <v>40</v>
      </c>
      <c r="AE8" s="1" t="s">
        <v>2</v>
      </c>
      <c r="AF8">
        <v>3</v>
      </c>
      <c r="AG8" t="str">
        <f t="shared" si="0"/>
        <v>B3</v>
      </c>
    </row>
    <row r="9" spans="1:33" ht="20.25" x14ac:dyDescent="0.3">
      <c r="A9" s="15" t="s">
        <v>108</v>
      </c>
      <c r="AB9">
        <v>4</v>
      </c>
      <c r="AC9" t="s">
        <v>43</v>
      </c>
      <c r="AE9" s="1" t="s">
        <v>2</v>
      </c>
      <c r="AF9">
        <v>4</v>
      </c>
      <c r="AG9" t="str">
        <f t="shared" si="0"/>
        <v>B4</v>
      </c>
    </row>
    <row r="10" spans="1:33" x14ac:dyDescent="0.2">
      <c r="AB10">
        <v>1</v>
      </c>
      <c r="AC10" t="s">
        <v>74</v>
      </c>
      <c r="AE10" s="1" t="s">
        <v>3</v>
      </c>
      <c r="AF10">
        <v>1</v>
      </c>
      <c r="AG10" t="str">
        <f t="shared" si="0"/>
        <v>C1</v>
      </c>
    </row>
    <row r="11" spans="1:33" x14ac:dyDescent="0.2">
      <c r="AB11">
        <v>2</v>
      </c>
      <c r="AC11" t="s">
        <v>42</v>
      </c>
      <c r="AE11" s="1" t="s">
        <v>3</v>
      </c>
      <c r="AF11">
        <v>2</v>
      </c>
      <c r="AG11" t="str">
        <f t="shared" si="0"/>
        <v>C2</v>
      </c>
    </row>
    <row r="12" spans="1:33" x14ac:dyDescent="0.2">
      <c r="AB12">
        <v>3</v>
      </c>
      <c r="AC12" t="s">
        <v>45</v>
      </c>
      <c r="AE12" s="1" t="s">
        <v>3</v>
      </c>
      <c r="AF12">
        <v>3</v>
      </c>
      <c r="AG12" t="str">
        <f t="shared" si="0"/>
        <v>C3</v>
      </c>
    </row>
    <row r="13" spans="1:33" x14ac:dyDescent="0.2">
      <c r="AB13">
        <v>4</v>
      </c>
      <c r="AC13" t="s">
        <v>111</v>
      </c>
      <c r="AE13" s="1" t="s">
        <v>3</v>
      </c>
      <c r="AF13">
        <v>4</v>
      </c>
      <c r="AG13" t="str">
        <f t="shared" si="0"/>
        <v>C4</v>
      </c>
    </row>
    <row r="14" spans="1:33" x14ac:dyDescent="0.2">
      <c r="AB14">
        <v>1</v>
      </c>
      <c r="AC14" t="s">
        <v>56</v>
      </c>
      <c r="AE14" s="1" t="s">
        <v>4</v>
      </c>
      <c r="AF14">
        <v>1</v>
      </c>
      <c r="AG14" t="str">
        <f t="shared" si="0"/>
        <v>D1</v>
      </c>
    </row>
    <row r="15" spans="1:33" x14ac:dyDescent="0.2">
      <c r="AB15">
        <v>2</v>
      </c>
      <c r="AC15" t="s">
        <v>86</v>
      </c>
      <c r="AE15" s="1" t="s">
        <v>4</v>
      </c>
      <c r="AF15">
        <v>2</v>
      </c>
      <c r="AG15" t="str">
        <f t="shared" si="0"/>
        <v>D2</v>
      </c>
    </row>
    <row r="16" spans="1:33" x14ac:dyDescent="0.2">
      <c r="AB16">
        <v>3</v>
      </c>
      <c r="AC16" t="s">
        <v>59</v>
      </c>
      <c r="AE16" s="1" t="s">
        <v>4</v>
      </c>
      <c r="AF16">
        <v>3</v>
      </c>
      <c r="AG16" t="str">
        <f t="shared" si="0"/>
        <v>D3</v>
      </c>
    </row>
    <row r="17" spans="28:33" x14ac:dyDescent="0.2">
      <c r="AB17">
        <v>4</v>
      </c>
      <c r="AC17" t="s">
        <v>65</v>
      </c>
      <c r="AE17" s="1" t="s">
        <v>4</v>
      </c>
      <c r="AF17">
        <v>4</v>
      </c>
      <c r="AG17" t="str">
        <f t="shared" si="0"/>
        <v>D4</v>
      </c>
    </row>
    <row r="18" spans="28:33" x14ac:dyDescent="0.2">
      <c r="AB18">
        <v>1</v>
      </c>
      <c r="AC18" t="s">
        <v>107</v>
      </c>
      <c r="AE18" s="1" t="s">
        <v>5</v>
      </c>
      <c r="AF18">
        <v>1</v>
      </c>
      <c r="AG18" t="str">
        <f t="shared" si="0"/>
        <v>E1</v>
      </c>
    </row>
    <row r="19" spans="28:33" x14ac:dyDescent="0.2">
      <c r="AB19">
        <v>2</v>
      </c>
      <c r="AC19" t="s">
        <v>58</v>
      </c>
      <c r="AE19" s="1" t="s">
        <v>5</v>
      </c>
      <c r="AF19">
        <v>2</v>
      </c>
      <c r="AG19" t="str">
        <f t="shared" si="0"/>
        <v>E2</v>
      </c>
    </row>
    <row r="20" spans="28:33" x14ac:dyDescent="0.2">
      <c r="AB20">
        <v>3</v>
      </c>
      <c r="AC20" t="s">
        <v>34</v>
      </c>
      <c r="AE20" s="1" t="s">
        <v>5</v>
      </c>
      <c r="AF20">
        <v>3</v>
      </c>
      <c r="AG20" t="str">
        <f t="shared" si="0"/>
        <v>E3</v>
      </c>
    </row>
    <row r="21" spans="28:33" x14ac:dyDescent="0.2">
      <c r="AB21">
        <v>4</v>
      </c>
      <c r="AC21" t="s">
        <v>72</v>
      </c>
      <c r="AE21" s="1" t="s">
        <v>5</v>
      </c>
      <c r="AF21">
        <v>4</v>
      </c>
      <c r="AG21" t="str">
        <f t="shared" si="0"/>
        <v>E4</v>
      </c>
    </row>
    <row r="22" spans="28:33" x14ac:dyDescent="0.2">
      <c r="AB22">
        <v>1</v>
      </c>
      <c r="AC22" t="s">
        <v>35</v>
      </c>
      <c r="AE22" s="1" t="s">
        <v>6</v>
      </c>
      <c r="AF22">
        <v>1</v>
      </c>
      <c r="AG22" t="str">
        <f t="shared" si="0"/>
        <v>F1</v>
      </c>
    </row>
    <row r="23" spans="28:33" x14ac:dyDescent="0.2">
      <c r="AB23">
        <v>2</v>
      </c>
      <c r="AC23" t="s">
        <v>76</v>
      </c>
      <c r="AE23" s="1" t="s">
        <v>6</v>
      </c>
      <c r="AF23">
        <v>2</v>
      </c>
      <c r="AG23" t="str">
        <f t="shared" si="0"/>
        <v>F2</v>
      </c>
    </row>
    <row r="24" spans="28:33" x14ac:dyDescent="0.2">
      <c r="AB24">
        <v>3</v>
      </c>
      <c r="AC24" t="s">
        <v>73</v>
      </c>
      <c r="AE24" s="1" t="s">
        <v>6</v>
      </c>
      <c r="AF24">
        <v>3</v>
      </c>
      <c r="AG24" t="str">
        <f t="shared" si="0"/>
        <v>F3</v>
      </c>
    </row>
    <row r="25" spans="28:33" x14ac:dyDescent="0.2">
      <c r="AB25">
        <v>4</v>
      </c>
      <c r="AC25" t="s">
        <v>44</v>
      </c>
      <c r="AE25" s="1" t="s">
        <v>6</v>
      </c>
      <c r="AF25">
        <v>4</v>
      </c>
      <c r="AG25" t="str">
        <f t="shared" si="0"/>
        <v>F4</v>
      </c>
    </row>
    <row r="26" spans="28:33" x14ac:dyDescent="0.2">
      <c r="AB26">
        <v>1</v>
      </c>
      <c r="AC26" t="s">
        <v>36</v>
      </c>
      <c r="AE26" s="1" t="s">
        <v>13</v>
      </c>
      <c r="AF26">
        <v>1</v>
      </c>
      <c r="AG26" t="str">
        <f t="shared" si="0"/>
        <v>G1</v>
      </c>
    </row>
    <row r="27" spans="28:33" x14ac:dyDescent="0.2">
      <c r="AB27">
        <v>2</v>
      </c>
      <c r="AC27" t="s">
        <v>96</v>
      </c>
      <c r="AE27" s="1" t="s">
        <v>13</v>
      </c>
      <c r="AF27">
        <v>2</v>
      </c>
      <c r="AG27" t="str">
        <f t="shared" si="0"/>
        <v>G2</v>
      </c>
    </row>
    <row r="28" spans="28:33" x14ac:dyDescent="0.2">
      <c r="AB28">
        <v>3</v>
      </c>
      <c r="AC28" t="s">
        <v>39</v>
      </c>
      <c r="AE28" s="1" t="s">
        <v>13</v>
      </c>
      <c r="AF28">
        <v>3</v>
      </c>
      <c r="AG28" t="str">
        <f t="shared" si="0"/>
        <v>G3</v>
      </c>
    </row>
    <row r="29" spans="28:33" x14ac:dyDescent="0.2">
      <c r="AB29">
        <v>4</v>
      </c>
      <c r="AC29" t="s">
        <v>92</v>
      </c>
      <c r="AE29" s="1" t="s">
        <v>13</v>
      </c>
      <c r="AF29">
        <v>4</v>
      </c>
      <c r="AG29" t="str">
        <f t="shared" si="0"/>
        <v>G4</v>
      </c>
    </row>
    <row r="30" spans="28:33" x14ac:dyDescent="0.2">
      <c r="AB30">
        <v>1</v>
      </c>
      <c r="AC30" t="s">
        <v>77</v>
      </c>
      <c r="AE30" s="1" t="s">
        <v>7</v>
      </c>
      <c r="AF30">
        <v>1</v>
      </c>
      <c r="AG30" t="str">
        <f t="shared" si="0"/>
        <v>H1</v>
      </c>
    </row>
    <row r="31" spans="28:33" x14ac:dyDescent="0.2">
      <c r="AB31">
        <v>2</v>
      </c>
      <c r="AC31" t="s">
        <v>79</v>
      </c>
      <c r="AE31" s="1" t="s">
        <v>7</v>
      </c>
      <c r="AF31">
        <v>2</v>
      </c>
      <c r="AG31" t="str">
        <f t="shared" si="0"/>
        <v>H2</v>
      </c>
    </row>
    <row r="32" spans="28:33" x14ac:dyDescent="0.2">
      <c r="AB32">
        <v>3</v>
      </c>
      <c r="AC32" t="s">
        <v>105</v>
      </c>
      <c r="AE32" s="1" t="s">
        <v>7</v>
      </c>
      <c r="AF32">
        <v>3</v>
      </c>
      <c r="AG32" t="str">
        <f t="shared" si="0"/>
        <v>H3</v>
      </c>
    </row>
    <row r="33" spans="28:33" x14ac:dyDescent="0.2">
      <c r="AB33">
        <v>4</v>
      </c>
      <c r="AC33" t="s">
        <v>81</v>
      </c>
      <c r="AE33" s="1" t="s">
        <v>7</v>
      </c>
      <c r="AF33">
        <v>4</v>
      </c>
      <c r="AG33" t="str">
        <f t="shared" si="0"/>
        <v>H4</v>
      </c>
    </row>
    <row r="34" spans="28:33" x14ac:dyDescent="0.2">
      <c r="AB34">
        <v>1</v>
      </c>
      <c r="AC34" t="s">
        <v>93</v>
      </c>
      <c r="AE34" s="1" t="s">
        <v>8</v>
      </c>
      <c r="AF34">
        <v>1</v>
      </c>
      <c r="AG34" t="str">
        <f t="shared" ref="AG34:AG65" si="1">_xlfn.CONCAT(AE34,AF34)</f>
        <v>I1</v>
      </c>
    </row>
    <row r="35" spans="28:33" x14ac:dyDescent="0.2">
      <c r="AB35">
        <v>2</v>
      </c>
      <c r="AC35" t="s">
        <v>57</v>
      </c>
      <c r="AE35" s="1" t="s">
        <v>8</v>
      </c>
      <c r="AF35">
        <v>2</v>
      </c>
      <c r="AG35" t="str">
        <f t="shared" si="1"/>
        <v>I2</v>
      </c>
    </row>
    <row r="36" spans="28:33" x14ac:dyDescent="0.2">
      <c r="AB36">
        <v>3</v>
      </c>
      <c r="AC36" t="s">
        <v>94</v>
      </c>
      <c r="AE36" s="1" t="s">
        <v>8</v>
      </c>
      <c r="AF36">
        <v>3</v>
      </c>
      <c r="AG36" t="str">
        <f t="shared" si="1"/>
        <v>I3</v>
      </c>
    </row>
    <row r="37" spans="28:33" x14ac:dyDescent="0.2">
      <c r="AB37">
        <v>4</v>
      </c>
      <c r="AC37" t="s">
        <v>85</v>
      </c>
      <c r="AE37" s="1" t="s">
        <v>8</v>
      </c>
      <c r="AF37">
        <v>4</v>
      </c>
      <c r="AG37" t="str">
        <f t="shared" si="1"/>
        <v>I4</v>
      </c>
    </row>
    <row r="38" spans="28:33" x14ac:dyDescent="0.2">
      <c r="AB38">
        <v>1</v>
      </c>
      <c r="AC38" t="s">
        <v>97</v>
      </c>
      <c r="AE38" s="1" t="s">
        <v>9</v>
      </c>
      <c r="AF38">
        <v>1</v>
      </c>
      <c r="AG38" t="str">
        <f t="shared" si="1"/>
        <v>J1</v>
      </c>
    </row>
    <row r="39" spans="28:33" x14ac:dyDescent="0.2">
      <c r="AB39">
        <v>2</v>
      </c>
      <c r="AC39" t="s">
        <v>78</v>
      </c>
      <c r="AE39" s="1" t="s">
        <v>9</v>
      </c>
      <c r="AF39">
        <v>2</v>
      </c>
      <c r="AG39" t="str">
        <f t="shared" si="1"/>
        <v>J2</v>
      </c>
    </row>
    <row r="40" spans="28:33" x14ac:dyDescent="0.2">
      <c r="AB40">
        <v>3</v>
      </c>
      <c r="AC40" t="s">
        <v>98</v>
      </c>
      <c r="AE40" s="1" t="s">
        <v>9</v>
      </c>
      <c r="AF40">
        <v>3</v>
      </c>
      <c r="AG40" t="str">
        <f t="shared" si="1"/>
        <v>J3</v>
      </c>
    </row>
    <row r="41" spans="28:33" x14ac:dyDescent="0.2">
      <c r="AB41">
        <v>4</v>
      </c>
      <c r="AC41" t="s">
        <v>82</v>
      </c>
      <c r="AE41" s="1" t="s">
        <v>9</v>
      </c>
      <c r="AF41">
        <v>4</v>
      </c>
      <c r="AG41" t="str">
        <f t="shared" si="1"/>
        <v>J4</v>
      </c>
    </row>
    <row r="42" spans="28:33" x14ac:dyDescent="0.2">
      <c r="AB42">
        <v>1</v>
      </c>
      <c r="AC42" t="s">
        <v>38</v>
      </c>
      <c r="AE42" s="1" t="s">
        <v>10</v>
      </c>
      <c r="AF42">
        <v>1</v>
      </c>
      <c r="AG42" t="str">
        <f t="shared" si="1"/>
        <v>K1</v>
      </c>
    </row>
    <row r="43" spans="28:33" x14ac:dyDescent="0.2">
      <c r="AB43">
        <v>2</v>
      </c>
      <c r="AC43" t="s">
        <v>89</v>
      </c>
      <c r="AE43" s="1" t="s">
        <v>10</v>
      </c>
      <c r="AF43">
        <v>2</v>
      </c>
      <c r="AG43" t="str">
        <f t="shared" si="1"/>
        <v>K2</v>
      </c>
    </row>
    <row r="44" spans="28:33" x14ac:dyDescent="0.2">
      <c r="AB44">
        <v>3</v>
      </c>
      <c r="AC44" t="s">
        <v>83</v>
      </c>
      <c r="AE44" s="1" t="s">
        <v>10</v>
      </c>
      <c r="AF44">
        <v>3</v>
      </c>
      <c r="AG44" t="str">
        <f t="shared" si="1"/>
        <v>K3</v>
      </c>
    </row>
    <row r="45" spans="28:33" x14ac:dyDescent="0.2">
      <c r="AB45">
        <v>4</v>
      </c>
      <c r="AC45" t="s">
        <v>33</v>
      </c>
      <c r="AE45" s="1" t="s">
        <v>10</v>
      </c>
      <c r="AF45">
        <v>4</v>
      </c>
      <c r="AG45" t="str">
        <f t="shared" si="1"/>
        <v>K4</v>
      </c>
    </row>
    <row r="46" spans="28:33" x14ac:dyDescent="0.2">
      <c r="AB46">
        <v>1</v>
      </c>
      <c r="AC46" t="s">
        <v>106</v>
      </c>
      <c r="AE46" s="1" t="s">
        <v>11</v>
      </c>
      <c r="AF46">
        <v>1</v>
      </c>
      <c r="AG46" t="str">
        <f t="shared" si="1"/>
        <v>L1</v>
      </c>
    </row>
    <row r="47" spans="28:33" x14ac:dyDescent="0.2">
      <c r="AB47">
        <v>2</v>
      </c>
      <c r="AC47" t="s">
        <v>67</v>
      </c>
      <c r="AE47" s="1" t="s">
        <v>11</v>
      </c>
      <c r="AF47">
        <v>2</v>
      </c>
      <c r="AG47" t="str">
        <f t="shared" si="1"/>
        <v>L2</v>
      </c>
    </row>
    <row r="48" spans="28:33" x14ac:dyDescent="0.2">
      <c r="AB48">
        <v>3</v>
      </c>
      <c r="AC48" t="s">
        <v>75</v>
      </c>
      <c r="AE48" s="1" t="s">
        <v>11</v>
      </c>
      <c r="AF48">
        <v>3</v>
      </c>
      <c r="AG48" t="str">
        <f t="shared" si="1"/>
        <v>L3</v>
      </c>
    </row>
    <row r="49" spans="28:33" x14ac:dyDescent="0.2">
      <c r="AB49">
        <v>4</v>
      </c>
      <c r="AC49" t="s">
        <v>112</v>
      </c>
      <c r="AE49" s="1" t="s">
        <v>11</v>
      </c>
      <c r="AF49">
        <v>4</v>
      </c>
      <c r="AG49" t="str">
        <f t="shared" si="1"/>
        <v>L4</v>
      </c>
    </row>
    <row r="50" spans="28:33" x14ac:dyDescent="0.2">
      <c r="AB50">
        <v>1</v>
      </c>
      <c r="AC50" t="s">
        <v>113</v>
      </c>
      <c r="AE50" s="1" t="s">
        <v>12</v>
      </c>
      <c r="AF50">
        <v>1</v>
      </c>
      <c r="AG50" t="str">
        <f t="shared" si="1"/>
        <v>M1</v>
      </c>
    </row>
    <row r="51" spans="28:33" x14ac:dyDescent="0.2">
      <c r="AB51">
        <v>2</v>
      </c>
      <c r="AC51" t="s">
        <v>100</v>
      </c>
      <c r="AE51" s="1" t="s">
        <v>12</v>
      </c>
      <c r="AF51">
        <v>2</v>
      </c>
      <c r="AG51" t="str">
        <f t="shared" si="1"/>
        <v>M2</v>
      </c>
    </row>
    <row r="52" spans="28:33" x14ac:dyDescent="0.2">
      <c r="AB52">
        <v>3</v>
      </c>
      <c r="AC52" t="s">
        <v>88</v>
      </c>
      <c r="AE52" s="1" t="s">
        <v>12</v>
      </c>
      <c r="AF52">
        <v>3</v>
      </c>
      <c r="AG52" t="str">
        <f t="shared" si="1"/>
        <v>M3</v>
      </c>
    </row>
    <row r="53" spans="28:33" x14ac:dyDescent="0.2">
      <c r="AB53">
        <v>4</v>
      </c>
      <c r="AC53" t="s">
        <v>114</v>
      </c>
      <c r="AE53" s="1" t="s">
        <v>12</v>
      </c>
      <c r="AF53">
        <v>4</v>
      </c>
      <c r="AG53" t="str">
        <f t="shared" si="1"/>
        <v>M4</v>
      </c>
    </row>
    <row r="54" spans="28:33" x14ac:dyDescent="0.2">
      <c r="AB54">
        <v>1</v>
      </c>
      <c r="AC54" t="s">
        <v>115</v>
      </c>
      <c r="AE54" s="1" t="s">
        <v>14</v>
      </c>
      <c r="AF54">
        <v>1</v>
      </c>
      <c r="AG54" t="str">
        <f t="shared" si="1"/>
        <v>N1</v>
      </c>
    </row>
    <row r="55" spans="28:33" x14ac:dyDescent="0.2">
      <c r="AB55">
        <v>2</v>
      </c>
      <c r="AC55" t="s">
        <v>95</v>
      </c>
      <c r="AE55" s="1" t="s">
        <v>14</v>
      </c>
      <c r="AF55">
        <v>2</v>
      </c>
      <c r="AG55" t="str">
        <f t="shared" si="1"/>
        <v>N2</v>
      </c>
    </row>
    <row r="56" spans="28:33" x14ac:dyDescent="0.2">
      <c r="AB56">
        <v>3</v>
      </c>
      <c r="AC56" t="s">
        <v>90</v>
      </c>
      <c r="AE56" s="1" t="s">
        <v>14</v>
      </c>
      <c r="AF56">
        <v>3</v>
      </c>
      <c r="AG56" t="str">
        <f t="shared" si="1"/>
        <v>N3</v>
      </c>
    </row>
    <row r="57" spans="28:33" x14ac:dyDescent="0.2">
      <c r="AB57">
        <v>4</v>
      </c>
      <c r="AC57" t="s">
        <v>116</v>
      </c>
      <c r="AE57" s="1" t="s">
        <v>14</v>
      </c>
      <c r="AF57">
        <v>4</v>
      </c>
      <c r="AG57" t="str">
        <f t="shared" si="1"/>
        <v>N4</v>
      </c>
    </row>
    <row r="58" spans="28:33" x14ac:dyDescent="0.2">
      <c r="AB58">
        <v>1</v>
      </c>
      <c r="AC58" t="s">
        <v>104</v>
      </c>
      <c r="AE58" s="1" t="s">
        <v>15</v>
      </c>
      <c r="AF58">
        <v>1</v>
      </c>
      <c r="AG58" t="str">
        <f t="shared" si="1"/>
        <v>O1</v>
      </c>
    </row>
    <row r="59" spans="28:33" x14ac:dyDescent="0.2">
      <c r="AB59">
        <v>2</v>
      </c>
      <c r="AC59" t="s">
        <v>91</v>
      </c>
      <c r="AE59" s="1" t="s">
        <v>15</v>
      </c>
      <c r="AF59">
        <v>2</v>
      </c>
      <c r="AG59" t="str">
        <f t="shared" si="1"/>
        <v>O2</v>
      </c>
    </row>
    <row r="60" spans="28:33" x14ac:dyDescent="0.2">
      <c r="AB60">
        <v>3</v>
      </c>
      <c r="AC60" t="s">
        <v>117</v>
      </c>
      <c r="AE60" s="1" t="s">
        <v>15</v>
      </c>
      <c r="AF60">
        <v>3</v>
      </c>
      <c r="AG60" t="str">
        <f t="shared" si="1"/>
        <v>O3</v>
      </c>
    </row>
    <row r="61" spans="28:33" x14ac:dyDescent="0.2">
      <c r="AB61">
        <v>4</v>
      </c>
      <c r="AC61" t="s">
        <v>118</v>
      </c>
      <c r="AE61" s="1" t="s">
        <v>15</v>
      </c>
      <c r="AF61">
        <v>4</v>
      </c>
      <c r="AG61" t="str">
        <f t="shared" si="1"/>
        <v>O4</v>
      </c>
    </row>
    <row r="62" spans="28:33" x14ac:dyDescent="0.2">
      <c r="AB62">
        <v>1</v>
      </c>
      <c r="AC62" t="s">
        <v>119</v>
      </c>
      <c r="AE62" s="1" t="s">
        <v>16</v>
      </c>
      <c r="AF62">
        <v>1</v>
      </c>
      <c r="AG62" t="str">
        <f t="shared" si="1"/>
        <v>P1</v>
      </c>
    </row>
    <row r="63" spans="28:33" x14ac:dyDescent="0.2">
      <c r="AB63">
        <v>2</v>
      </c>
      <c r="AC63" t="s">
        <v>120</v>
      </c>
      <c r="AE63" s="1" t="s">
        <v>16</v>
      </c>
      <c r="AF63">
        <v>2</v>
      </c>
      <c r="AG63" t="str">
        <f t="shared" si="1"/>
        <v>P2</v>
      </c>
    </row>
    <row r="64" spans="28:33" x14ac:dyDescent="0.2">
      <c r="AB64">
        <v>3</v>
      </c>
      <c r="AC64" t="s">
        <v>99</v>
      </c>
      <c r="AE64" s="1" t="s">
        <v>16</v>
      </c>
      <c r="AF64">
        <v>3</v>
      </c>
      <c r="AG64" t="str">
        <f t="shared" si="1"/>
        <v>P3</v>
      </c>
    </row>
    <row r="65" spans="28:33" x14ac:dyDescent="0.2">
      <c r="AB65">
        <v>4</v>
      </c>
      <c r="AC65" t="s">
        <v>102</v>
      </c>
      <c r="AE65" s="1" t="s">
        <v>16</v>
      </c>
      <c r="AF65">
        <v>4</v>
      </c>
      <c r="AG65" t="str">
        <f t="shared" si="1"/>
        <v>P4</v>
      </c>
    </row>
    <row r="66" spans="28:33" x14ac:dyDescent="0.2">
      <c r="AB66">
        <v>1</v>
      </c>
      <c r="AC66" t="s">
        <v>121</v>
      </c>
      <c r="AE66" s="1" t="s">
        <v>17</v>
      </c>
      <c r="AF66">
        <v>1</v>
      </c>
      <c r="AG66" t="str">
        <f t="shared" ref="AG66:AG73" si="2">_xlfn.CONCAT(AE66,AF66)</f>
        <v>Q1</v>
      </c>
    </row>
    <row r="67" spans="28:33" x14ac:dyDescent="0.2">
      <c r="AB67">
        <v>2</v>
      </c>
      <c r="AC67" t="s">
        <v>122</v>
      </c>
      <c r="AE67" s="1" t="s">
        <v>17</v>
      </c>
      <c r="AF67">
        <v>2</v>
      </c>
      <c r="AG67" t="str">
        <f t="shared" si="2"/>
        <v>Q2</v>
      </c>
    </row>
    <row r="68" spans="28:33" x14ac:dyDescent="0.2">
      <c r="AB68">
        <v>3</v>
      </c>
      <c r="AC68" t="s">
        <v>87</v>
      </c>
      <c r="AE68" s="1" t="s">
        <v>17</v>
      </c>
      <c r="AF68">
        <v>3</v>
      </c>
      <c r="AG68" t="str">
        <f t="shared" si="2"/>
        <v>Q3</v>
      </c>
    </row>
    <row r="69" spans="28:33" x14ac:dyDescent="0.2">
      <c r="AB69">
        <v>4</v>
      </c>
      <c r="AC69" t="s">
        <v>80</v>
      </c>
      <c r="AE69" s="1" t="s">
        <v>17</v>
      </c>
      <c r="AF69">
        <v>4</v>
      </c>
      <c r="AG69" t="str">
        <f t="shared" si="2"/>
        <v>Q4</v>
      </c>
    </row>
    <row r="70" spans="28:33" x14ac:dyDescent="0.2">
      <c r="AB70">
        <v>1</v>
      </c>
      <c r="AC70" t="s">
        <v>123</v>
      </c>
      <c r="AE70" s="1" t="s">
        <v>18</v>
      </c>
      <c r="AF70">
        <v>1</v>
      </c>
      <c r="AG70" t="str">
        <f t="shared" si="2"/>
        <v>R1</v>
      </c>
    </row>
    <row r="71" spans="28:33" x14ac:dyDescent="0.2">
      <c r="AB71">
        <v>2</v>
      </c>
      <c r="AC71" t="s">
        <v>124</v>
      </c>
      <c r="AE71" s="1" t="s">
        <v>18</v>
      </c>
      <c r="AF71">
        <v>2</v>
      </c>
      <c r="AG71" t="str">
        <f t="shared" si="2"/>
        <v>R2</v>
      </c>
    </row>
    <row r="72" spans="28:33" x14ac:dyDescent="0.2">
      <c r="AB72">
        <v>3</v>
      </c>
      <c r="AC72" t="s">
        <v>101</v>
      </c>
      <c r="AE72" s="1" t="s">
        <v>18</v>
      </c>
      <c r="AF72">
        <v>3</v>
      </c>
      <c r="AG72" t="str">
        <f t="shared" si="2"/>
        <v>R3</v>
      </c>
    </row>
    <row r="73" spans="28:33" x14ac:dyDescent="0.2">
      <c r="AB73">
        <v>4</v>
      </c>
      <c r="AC73" t="s">
        <v>125</v>
      </c>
      <c r="AE73" s="1" t="s">
        <v>18</v>
      </c>
      <c r="AF73">
        <v>4</v>
      </c>
      <c r="AG73" t="str">
        <f t="shared" si="2"/>
        <v>R4</v>
      </c>
    </row>
    <row r="74" spans="28:33" x14ac:dyDescent="0.2">
      <c r="AC74" s="9"/>
    </row>
    <row r="75" spans="28:33" x14ac:dyDescent="0.2">
      <c r="AC75" s="9"/>
    </row>
    <row r="79" spans="28:33" x14ac:dyDescent="0.2">
      <c r="AC79" s="9"/>
    </row>
    <row r="80" spans="28:33" x14ac:dyDescent="0.2">
      <c r="AC80" s="9"/>
    </row>
    <row r="81" spans="29:29" x14ac:dyDescent="0.2">
      <c r="AC81" s="9"/>
    </row>
    <row r="82" spans="29:29" x14ac:dyDescent="0.2">
      <c r="AC82" s="9"/>
    </row>
    <row r="84" spans="29:29" x14ac:dyDescent="0.2">
      <c r="AC84" s="9"/>
    </row>
    <row r="88" spans="29:29" x14ac:dyDescent="0.2">
      <c r="AC88" s="9"/>
    </row>
    <row r="89" spans="29:29" x14ac:dyDescent="0.2">
      <c r="AC89" s="9"/>
    </row>
    <row r="90" spans="29:29" x14ac:dyDescent="0.2">
      <c r="AC90" s="9"/>
    </row>
    <row r="92" spans="29:29" x14ac:dyDescent="0.2">
      <c r="AC92" s="9"/>
    </row>
    <row r="93" spans="29:29" x14ac:dyDescent="0.2">
      <c r="AC93" s="9"/>
    </row>
    <row r="94" spans="29:29" x14ac:dyDescent="0.2">
      <c r="AC94" s="9"/>
    </row>
    <row r="95" spans="29:29" x14ac:dyDescent="0.2">
      <c r="AC95" s="9"/>
    </row>
    <row r="96" spans="29:29" x14ac:dyDescent="0.2">
      <c r="AC96" s="9"/>
    </row>
    <row r="97" spans="29:29" x14ac:dyDescent="0.2">
      <c r="AC97" s="9"/>
    </row>
    <row r="98" spans="29:29" x14ac:dyDescent="0.2">
      <c r="AC98" s="9"/>
    </row>
    <row r="99" spans="29:29" x14ac:dyDescent="0.2">
      <c r="AC99" s="9"/>
    </row>
  </sheetData>
  <sortState xmlns:xlrd2="http://schemas.microsoft.com/office/spreadsheetml/2017/richdata2" ref="AB2:AG73">
    <sortCondition ref="AB2:AB7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Marriott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Mattern</dc:creator>
  <cp:lastModifiedBy>John Mattern</cp:lastModifiedBy>
  <cp:lastPrinted>2024-04-08T00:11:58Z</cp:lastPrinted>
  <dcterms:created xsi:type="dcterms:W3CDTF">2017-03-30T19:19:21Z</dcterms:created>
  <dcterms:modified xsi:type="dcterms:W3CDTF">2025-06-09T01:19:22Z</dcterms:modified>
</cp:coreProperties>
</file>