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osarenaslafuente/Desktop/FBH/FBH/HALTEROFILIA BALEAR 2019/JORNADAS 2019/4ª JORNADA/"/>
    </mc:Choice>
  </mc:AlternateContent>
  <xr:revisionPtr revIDLastSave="0" documentId="13_ncr:1_{F0FA9A0E-416E-3340-AD73-05BC89BD88CF}" xr6:coauthVersionLast="47" xr6:coauthVersionMax="47" xr10:uidLastSave="{00000000-0000-0000-0000-000000000000}"/>
  <bookViews>
    <workbookView xWindow="0" yWindow="0" windowWidth="23120" windowHeight="14460" tabRatio="500" firstSheet="11" activeTab="11" xr2:uid="{00000000-000D-0000-FFFF-FFFF00000000}"/>
  </bookViews>
  <sheets>
    <sheet name="M. Master" sheetId="1" r:id="rId1"/>
    <sheet name="F. Master" sheetId="2" r:id="rId2"/>
    <sheet name="Rec.MAS.Mas" sheetId="3" r:id="rId3"/>
    <sheet name="Rec.MAS.Fem" sheetId="4" r:id="rId4"/>
    <sheet name="Masculino" sheetId="5" r:id="rId5"/>
    <sheet name="Femenino" sheetId="6" r:id="rId6"/>
    <sheet name="F.absoluto" sheetId="7" r:id="rId7"/>
    <sheet name="M.absoluto" sheetId="8" r:id="rId8"/>
    <sheet name="Rec.Mas" sheetId="9" r:id="rId9"/>
    <sheet name="Rec.Fem" sheetId="10" r:id="rId10"/>
    <sheet name="Acta Mas Mas" sheetId="11" r:id="rId11"/>
    <sheet name="Acta Fem Mas" sheetId="12" r:id="rId12"/>
    <sheet name="Acta Fem SEN" sheetId="13" r:id="rId13"/>
    <sheet name="Acta Mas senior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21" i="14" l="1"/>
  <c r="Z21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D16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D15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D14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U11" i="12"/>
  <c r="P11" i="12"/>
  <c r="N11" i="12"/>
  <c r="L11" i="12"/>
  <c r="H11" i="12"/>
  <c r="G11" i="12"/>
  <c r="F11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W12" i="11"/>
  <c r="U12" i="11"/>
  <c r="S12" i="11"/>
  <c r="N12" i="11"/>
  <c r="L12" i="11"/>
  <c r="J12" i="11"/>
  <c r="H12" i="11"/>
  <c r="G12" i="11"/>
  <c r="F12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</calcChain>
</file>

<file path=xl/sharedStrings.xml><?xml version="1.0" encoding="utf-8"?>
<sst xmlns="http://schemas.openxmlformats.org/spreadsheetml/2006/main" count="1037" uniqueCount="285">
  <si>
    <t>Posición</t>
  </si>
  <si>
    <t>Atleta</t>
  </si>
  <si>
    <t>Club</t>
  </si>
  <si>
    <t>A.N.</t>
  </si>
  <si>
    <t>P.C</t>
  </si>
  <si>
    <t>Ca.Co.</t>
  </si>
  <si>
    <t>T.O.</t>
  </si>
  <si>
    <t>Puntos</t>
  </si>
  <si>
    <t>Fecha</t>
  </si>
  <si>
    <t>Antonio Martinez Cabello</t>
  </si>
  <si>
    <t>C.Palma</t>
  </si>
  <si>
    <t>MAS</t>
  </si>
  <si>
    <t>Yousi Bautista Ojeda</t>
  </si>
  <si>
    <t>Ibiza</t>
  </si>
  <si>
    <t>Alexander Moeller</t>
  </si>
  <si>
    <t>C.mallorca</t>
  </si>
  <si>
    <t>Pedro Sureda Rossello</t>
  </si>
  <si>
    <t>Manacor</t>
  </si>
  <si>
    <t>Miguel Alzugaray Sanchez</t>
  </si>
  <si>
    <t>E.Campeones</t>
  </si>
  <si>
    <t>Marcos Espin Verd</t>
  </si>
  <si>
    <t>Robert Martin</t>
  </si>
  <si>
    <t>Pedro J. Vera Gomilla</t>
  </si>
  <si>
    <t>J.Manuel Quintela Vazquez</t>
  </si>
  <si>
    <t>Magi Copa Torres</t>
  </si>
  <si>
    <t>Juan Verdera Bibiloni</t>
  </si>
  <si>
    <t>Jose Torres Roig</t>
  </si>
  <si>
    <t>Hugo Costa</t>
  </si>
  <si>
    <t>Jose Luna Jimenez</t>
  </si>
  <si>
    <t>Hummer</t>
  </si>
  <si>
    <t>Jose Ramon Camino Redondo</t>
  </si>
  <si>
    <t>Ylva Vitorien Ann Damwijk</t>
  </si>
  <si>
    <t>C.Mallorca</t>
  </si>
  <si>
    <t>Kristina Mc Nally</t>
  </si>
  <si>
    <t>Begoña Gonzalez Greciano</t>
  </si>
  <si>
    <t>Cimaia Carvalho Hörbe</t>
  </si>
  <si>
    <t>S'embat</t>
  </si>
  <si>
    <t xml:space="preserve">Mª Del Carmen Madrid </t>
  </si>
  <si>
    <t>Sarah Dudfield</t>
  </si>
  <si>
    <t>Alejandra Cabillon</t>
  </si>
  <si>
    <t>silke Martion</t>
  </si>
  <si>
    <t>DELEGACION BALEAR DE HALTEROFILIA</t>
  </si>
  <si>
    <t>RECORS MASTER BALEARES 2019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</si>
  <si>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</si>
  <si>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</si>
  <si>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</si>
  <si>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</si>
  <si>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</si>
  <si>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</si>
  <si>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</si>
  <si>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</si>
  <si>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</si>
  <si>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</si>
  <si>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CAT 55</t>
  </si>
  <si>
    <t>ARR</t>
  </si>
  <si>
    <t>D.T.</t>
  </si>
  <si>
    <t>CAT 61</t>
  </si>
  <si>
    <t>CAT 67</t>
  </si>
  <si>
    <t>88   kg Antonio Martinez 13/4/19</t>
  </si>
  <si>
    <t>100 kg Antonio Martinez 13/4/19</t>
  </si>
  <si>
    <t>188 kg Antonio Mattinez 13/4/19</t>
  </si>
  <si>
    <t>CAT 73</t>
  </si>
  <si>
    <t>96 kg Juan Gallardo 13/4/19</t>
  </si>
  <si>
    <t>117 kg Juan Gallardo 13/4/19</t>
  </si>
  <si>
    <t>213 kg Juan Gallardo 13/4/19</t>
  </si>
  <si>
    <t>CAT 81</t>
  </si>
  <si>
    <t>90 kg Alexander Moelle 9/3/19</t>
  </si>
  <si>
    <t>85 Kg Yausi Bautista ojeda 4/5/19</t>
  </si>
  <si>
    <t>76 kg Miguel Alzugaray 13/4/19</t>
  </si>
  <si>
    <t>105 kg Alexander Moelle 9/3/19</t>
  </si>
  <si>
    <t>115 kg Yausi Bautista Ojeda 4/5/19</t>
  </si>
  <si>
    <t>93 kg Miguel Alzugaray 13/4/19</t>
  </si>
  <si>
    <t>195 kg Alexander Moelle 9/3/19</t>
  </si>
  <si>
    <t>200 kg Yausi Bautista Ojeda 4/5/19</t>
  </si>
  <si>
    <t>169 kg Miguel Alzugaray 13/4/19</t>
  </si>
  <si>
    <t>CAT 89</t>
  </si>
  <si>
    <t>95 kg Pedro J. Vera 9/3/19</t>
  </si>
  <si>
    <t>105 kg Robet Martin 9/3/19</t>
  </si>
  <si>
    <t>122 kg Pedro J. Vera 9/3/19</t>
  </si>
  <si>
    <t>120 kg Robert Martin 4/5/19</t>
  </si>
  <si>
    <t>217 kg Pedro J. Vera 9/3/19</t>
  </si>
  <si>
    <t>225 kg Robert Martin 4/5/19</t>
  </si>
  <si>
    <t>CAT 96</t>
  </si>
  <si>
    <t>65 kg Hugo Costa 4/5/19</t>
  </si>
  <si>
    <t>85 kg Pep Torres Roig  9/3/19</t>
  </si>
  <si>
    <t>193 kg Pep Torres Roig 9/3/19</t>
  </si>
  <si>
    <t>CAT 102</t>
  </si>
  <si>
    <t>90 kg Jose Luna Jimenez 4/5/19</t>
  </si>
  <si>
    <t>80 kg J.R. Camino Redondo 9/3/19</t>
  </si>
  <si>
    <t>110 kg Jose Luna Jimenez 4/5/19</t>
  </si>
  <si>
    <t>115 kg J.R. Camino Redondo 9/3/19</t>
  </si>
  <si>
    <t>200 kg Jose Luna Jimenez 4/5/19</t>
  </si>
  <si>
    <t>195 kg J.R. Camino Redondo 9/3/19</t>
  </si>
  <si>
    <t>CAT 109</t>
  </si>
  <si>
    <t>CAT +109</t>
  </si>
  <si>
    <t>DELEGACON BALEAR HALTEROFILIA</t>
  </si>
  <si>
    <t>RECORDS MASTER BALEARES 2019</t>
  </si>
  <si>
    <t>W35</t>
  </si>
  <si>
    <t>W40</t>
  </si>
  <si>
    <t>W45</t>
  </si>
  <si>
    <t>W50</t>
  </si>
  <si>
    <t>W60</t>
  </si>
  <si>
    <t>W65</t>
  </si>
  <si>
    <t>W70</t>
  </si>
  <si>
    <t>CAT 45</t>
  </si>
  <si>
    <t>CAT 49</t>
  </si>
  <si>
    <t>CAT 59</t>
  </si>
  <si>
    <t>53 kg Kristina Mc Nally 04/5/19</t>
  </si>
  <si>
    <t>46 kg Ylva Vitorien 4/5/19</t>
  </si>
  <si>
    <t>76 kg Ylva Vitorien 4/5/19</t>
  </si>
  <si>
    <t>CAT 64</t>
  </si>
  <si>
    <t xml:space="preserve">  57 kg Begoña Gonzalez 4/5/19</t>
  </si>
  <si>
    <t xml:space="preserve">  63 kg Begoña Gonzalez 4/5/19</t>
  </si>
  <si>
    <t>120 kg Begoña Gonzalez 4/5/19</t>
  </si>
  <si>
    <t>CAT 71</t>
  </si>
  <si>
    <t>40 kg Alejandra Cabillon 4/5/19</t>
  </si>
  <si>
    <t xml:space="preserve">  57 kg Mª del Carmen Madrid 4/5/19</t>
  </si>
  <si>
    <t>55 kg Francisca Palou Ramon 13/4/19</t>
  </si>
  <si>
    <t>50 kg Alejandra Cabillon 4/5/19</t>
  </si>
  <si>
    <t xml:space="preserve">  68 kg Mª del Carmen Madrid 4/5/19</t>
  </si>
  <si>
    <t>73 kg Francisca Palou Ramon 13/4/19</t>
  </si>
  <si>
    <t>90 kg Alejandra Cabillon 4/5/19</t>
  </si>
  <si>
    <t>120 kg Mª del Carmen Madrid 4/5/19</t>
  </si>
  <si>
    <t>128 kg Francisco Paloy Ramon 13/4/19</t>
  </si>
  <si>
    <t>CAT 76</t>
  </si>
  <si>
    <t>CAT 87</t>
  </si>
  <si>
    <t>CAT +87</t>
  </si>
  <si>
    <t>RANKING MASCULINO</t>
  </si>
  <si>
    <t>Daniel Marquez</t>
  </si>
  <si>
    <t>E.Camp</t>
  </si>
  <si>
    <t xml:space="preserve">Daniel Mejias Lora </t>
  </si>
  <si>
    <t>SEN</t>
  </si>
  <si>
    <t>Gabriel Rodriguez</t>
  </si>
  <si>
    <t>Pau Ybarra Palmer</t>
  </si>
  <si>
    <t>Juan Andreu Soler</t>
  </si>
  <si>
    <t>Juan  Diaz Riera</t>
  </si>
  <si>
    <t>Crossfactory</t>
  </si>
  <si>
    <t>Andoni Soussi Fernando</t>
  </si>
  <si>
    <t>Daniel Mejias Lora</t>
  </si>
  <si>
    <t>Luis Valle Nicolau</t>
  </si>
  <si>
    <t>Miguel Mira Venhecker</t>
  </si>
  <si>
    <t>P.Barbel</t>
  </si>
  <si>
    <t>Michele Longobardi</t>
  </si>
  <si>
    <t>Toni Adrover Pascual</t>
  </si>
  <si>
    <t>Emilio Morales Martorell</t>
  </si>
  <si>
    <t>C.Factory</t>
  </si>
  <si>
    <t>Eduardo Garcias Vazquez</t>
  </si>
  <si>
    <t>SUB-18</t>
  </si>
  <si>
    <t>Juan Diaz Riera</t>
  </si>
  <si>
    <t>Didac Nicolau</t>
  </si>
  <si>
    <t>Alejandro Hidalgo Torres</t>
  </si>
  <si>
    <t>Sergio Garcia Bauza</t>
  </si>
  <si>
    <t>Alberto Ballabriga Mantecon</t>
  </si>
  <si>
    <t>Kronos</t>
  </si>
  <si>
    <t>Luis Bibiloni Canalejo</t>
  </si>
  <si>
    <t>Nicolas Portell Atienza</t>
  </si>
  <si>
    <t>Jorge de Leon</t>
  </si>
  <si>
    <t>Marc Oliver Cartaña</t>
  </si>
  <si>
    <t>Julian Conesa Gomez</t>
  </si>
  <si>
    <t>Georgy Peychev Peev</t>
  </si>
  <si>
    <t>Luis Barca Pons</t>
  </si>
  <si>
    <t>Roberto Vich Perez</t>
  </si>
  <si>
    <t>Alfredo Reyes Gomez</t>
  </si>
  <si>
    <t>RANKING FEMENINO</t>
  </si>
  <si>
    <t>Noelia Perez Tur</t>
  </si>
  <si>
    <t>Shella Bedaseraye</t>
  </si>
  <si>
    <t>Nuria Rodriguez Lobo</t>
  </si>
  <si>
    <t>Iria Constenla Portela</t>
  </si>
  <si>
    <t>Miriam Garcia Lopez</t>
  </si>
  <si>
    <t>Ana Mª Torres Arcedo</t>
  </si>
  <si>
    <t>Klara Slipkova</t>
  </si>
  <si>
    <t>Patricia Palou Miranda</t>
  </si>
  <si>
    <t>Mª Isabel Vidal Garrido</t>
  </si>
  <si>
    <t>Lila Burguera Oliver</t>
  </si>
  <si>
    <t>Paula Amer Llopis</t>
  </si>
  <si>
    <t>Xisca Lancharro Mesquida</t>
  </si>
  <si>
    <t>SUB-15</t>
  </si>
  <si>
    <t>Ranking absoluto Femenino</t>
  </si>
  <si>
    <t>Ranking absoluto Masculino</t>
  </si>
  <si>
    <t>RECORD DE BALEARES MASCULINOS 2019</t>
  </si>
  <si>
    <t>CAT. 55 KG</t>
  </si>
  <si>
    <t>Record</t>
  </si>
  <si>
    <t>Nombre</t>
  </si>
  <si>
    <t>Año Nac.</t>
  </si>
  <si>
    <t>FED</t>
  </si>
  <si>
    <t>CLUB</t>
  </si>
  <si>
    <t>FECHA</t>
  </si>
  <si>
    <t>LUGAR</t>
  </si>
  <si>
    <t>CAT. 67 KG</t>
  </si>
  <si>
    <t>Fed</t>
  </si>
  <si>
    <t>Lugar</t>
  </si>
  <si>
    <t>BAL</t>
  </si>
  <si>
    <t>CAT. 73 KG</t>
  </si>
  <si>
    <t>CAT. 81 KG</t>
  </si>
  <si>
    <t>Ciut. Palma</t>
  </si>
  <si>
    <t>Inca</t>
  </si>
  <si>
    <t>CAT. 89 KG</t>
  </si>
  <si>
    <t>CAT. 96 KG</t>
  </si>
  <si>
    <t>Juliam Conesa Gomez</t>
  </si>
  <si>
    <t>CAT. 102 KG</t>
  </si>
  <si>
    <t>Roverto Vich Perez</t>
  </si>
  <si>
    <t>RECORD DE BALEARES FEMENINOS 2019</t>
  </si>
  <si>
    <t>CAT. 55KG</t>
  </si>
  <si>
    <t>CAT. 59 KG</t>
  </si>
  <si>
    <t>Sheilla Bedaseraye</t>
  </si>
  <si>
    <t>CAT. 64 KG</t>
  </si>
  <si>
    <t>CAT. 71 KG</t>
  </si>
  <si>
    <t>CAT. 76 KG</t>
  </si>
  <si>
    <t>FEDERACION ESPAÑOLA DE HALTEROFILIA</t>
  </si>
  <si>
    <t xml:space="preserve">Nombre Competición </t>
  </si>
  <si>
    <t>4ª Jornada de Liga</t>
  </si>
  <si>
    <t>Celebrada en</t>
  </si>
  <si>
    <t>Palma</t>
  </si>
  <si>
    <t>Nª</t>
  </si>
  <si>
    <t>LIC.</t>
  </si>
  <si>
    <t>NOMBRE Y APELLIDOS</t>
  </si>
  <si>
    <t>Edad</t>
  </si>
  <si>
    <t>Grupo</t>
  </si>
  <si>
    <t>FEDERACIÓN    ó CLUB</t>
  </si>
  <si>
    <t>P.C.</t>
  </si>
  <si>
    <t>Cat</t>
  </si>
  <si>
    <t>ARRANCADA</t>
  </si>
  <si>
    <t>DOS TIEMPOS</t>
  </si>
  <si>
    <t>Cl</t>
  </si>
  <si>
    <t>M.I.</t>
  </si>
  <si>
    <t>h0115</t>
  </si>
  <si>
    <t>ADRIAN ARDANAZ MUÑOZ</t>
  </si>
  <si>
    <t>N</t>
  </si>
  <si>
    <t>Secretario Competición</t>
  </si>
  <si>
    <t>MARCOS ARENAS</t>
  </si>
  <si>
    <t>Nacional 1ª</t>
  </si>
  <si>
    <t>Juez Lateral Izquierdo</t>
  </si>
  <si>
    <t>ASIER LOPEZ ORTIZ</t>
  </si>
  <si>
    <t>Nacional 2ª</t>
  </si>
  <si>
    <t>Juez Central</t>
  </si>
  <si>
    <t>FRANCISCA PALOU RAMON</t>
  </si>
  <si>
    <t>Juez Lateral Derecho</t>
  </si>
  <si>
    <t>MICHEL ALZUGARAY SANCHEZ</t>
  </si>
  <si>
    <t>4ª JORNADA LIGA</t>
  </si>
  <si>
    <t>PALMA</t>
  </si>
  <si>
    <t>m0116</t>
  </si>
  <si>
    <t>Mª DEL CARMEN ARIAS RUIZ</t>
  </si>
  <si>
    <t>V</t>
  </si>
  <si>
    <t>MARCOS ARENAS LAFUENTE</t>
  </si>
  <si>
    <t>NACIONAL 1ª</t>
  </si>
  <si>
    <t>Mª MARGALIDA BURGUERA OLIVER</t>
  </si>
  <si>
    <t>NACIONAL 2ª</t>
  </si>
  <si>
    <t>GONZALO LOPEZ-CANCIO</t>
  </si>
  <si>
    <t>4ª Jornada Liga</t>
  </si>
  <si>
    <t>M0117</t>
  </si>
  <si>
    <t>GABRIELLE REBECCA PROTER</t>
  </si>
  <si>
    <t>H.MENORCA</t>
  </si>
  <si>
    <t>M0111</t>
  </si>
  <si>
    <t>JADE ELIOT</t>
  </si>
  <si>
    <t>M0112</t>
  </si>
  <si>
    <t>SARA MOLIST LOPEZ</t>
  </si>
  <si>
    <t>Nacional de 1ª</t>
  </si>
  <si>
    <t>Nacional de 2ª</t>
  </si>
  <si>
    <t>4ª JORNADA DE LIGA</t>
  </si>
  <si>
    <t>H0067</t>
  </si>
  <si>
    <t>H0064</t>
  </si>
  <si>
    <t>H0020</t>
  </si>
  <si>
    <t>H0003</t>
  </si>
  <si>
    <t>LUIS VALLE NICOLAU</t>
  </si>
  <si>
    <t>C.PALMA</t>
  </si>
  <si>
    <t>H0135</t>
  </si>
  <si>
    <t>DANIEL MARQUEZ</t>
  </si>
  <si>
    <t>E.CAMP</t>
  </si>
  <si>
    <t>H0045</t>
  </si>
  <si>
    <t>PAU YBARRA</t>
  </si>
  <si>
    <t>H0106</t>
  </si>
  <si>
    <t>EDUARDO GARCIA VAZQUEZ</t>
  </si>
  <si>
    <t>HUMMER</t>
  </si>
  <si>
    <t>H0110</t>
  </si>
  <si>
    <t>IVAN VILLALONGA RICO</t>
  </si>
  <si>
    <t>H0114</t>
  </si>
  <si>
    <t>ISMAEL MARTINEZ</t>
  </si>
  <si>
    <t>JUAN MARCO DURA</t>
  </si>
  <si>
    <t>J.Luis Fornes</t>
  </si>
  <si>
    <t>110 kg Pep Torres Roig 19/10/19</t>
  </si>
  <si>
    <t xml:space="preserve"> </t>
  </si>
  <si>
    <t>31 kg Ylva Vitorien 19/10/19</t>
  </si>
  <si>
    <t>53kg Mªcarmen Arias 19/10/19</t>
  </si>
  <si>
    <t>61kg MªCarmen Arias 19/10/19</t>
  </si>
  <si>
    <t>114kg MªCarmebn Arias 19/10/19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</si>
</sst>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\-mmm\-yy"/>
    <numFmt numFmtId="165" formatCode="[$-C0A]dd/mm/yyyy"/>
  </numFmts>
  <fonts count="41"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6"/>
      <name val="Helvetica Neue"/>
      <family val="2"/>
      <charset val="1"/>
    </font>
    <font>
      <b/>
      <sz val="16"/>
      <color rgb="FF333333"/>
      <name val="Helvetica Neue"/>
      <family val="2"/>
      <charset val="1"/>
    </font>
    <font>
      <sz val="14"/>
      <color rgb="FF333333"/>
      <name val="Helvetica Neue"/>
      <family val="2"/>
      <charset val="1"/>
    </font>
    <font>
      <sz val="14"/>
      <name val="Helvetica Neue"/>
      <family val="2"/>
      <charset val="1"/>
    </font>
    <font>
      <u/>
      <sz val="12"/>
      <color rgb="FF0000FF"/>
      <name val="Calibri"/>
      <family val="2"/>
      <charset val="1"/>
    </font>
    <font>
      <sz val="14"/>
      <color rgb="FF000000"/>
      <name val="Helvetica Neue"/>
      <family val="2"/>
      <charset val="1"/>
    </font>
    <font>
      <sz val="16"/>
      <color rgb="FF000000"/>
      <name val="Calibri"/>
      <family val="2"/>
      <charset val="1"/>
    </font>
    <font>
      <sz val="16"/>
      <color rgb="FF333333"/>
      <name val="Helvetica Neue"/>
      <family val="2"/>
      <charset val="1"/>
    </font>
    <font>
      <b/>
      <sz val="16"/>
      <color rgb="FF000000"/>
      <name val="Helvetica Neue"/>
      <family val="2"/>
      <charset val="1"/>
    </font>
    <font>
      <sz val="14"/>
      <name val="Calibri"/>
      <family val="2"/>
      <charset val="1"/>
    </font>
    <font>
      <u/>
      <sz val="14"/>
      <name val="Calibri"/>
      <family val="2"/>
      <charset val="1"/>
    </font>
    <font>
      <b/>
      <sz val="14"/>
      <color rgb="FF000000"/>
      <name val="Arial Black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333333"/>
      <name val="Helvetica Neue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Helvetica Neue"/>
      <family val="2"/>
      <charset val="1"/>
    </font>
    <font>
      <b/>
      <sz val="18"/>
      <color rgb="FF333333"/>
      <name val="Arial"/>
      <family val="2"/>
      <charset val="1"/>
    </font>
    <font>
      <sz val="13.5"/>
      <color rgb="FF333333"/>
      <name val="Helvetica Neue"/>
      <family val="2"/>
      <charset val="1"/>
    </font>
    <font>
      <b/>
      <sz val="16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6"/>
      <color rgb="FF000000"/>
      <name val="Helvetica Neue"/>
      <family val="2"/>
      <charset val="1"/>
    </font>
    <font>
      <b/>
      <sz val="12"/>
      <color rgb="FF000000"/>
      <name val="Helvetica Neue"/>
      <family val="2"/>
      <charset val="1"/>
    </font>
    <font>
      <b/>
      <sz val="26"/>
      <name val="comic"/>
      <family val="5"/>
      <charset val="1"/>
    </font>
    <font>
      <sz val="14"/>
      <name val="Aharoni"/>
      <charset val="177"/>
    </font>
    <font>
      <b/>
      <sz val="22"/>
      <name val="comic"/>
      <family val="5"/>
      <charset val="1"/>
    </font>
    <font>
      <b/>
      <sz val="20"/>
      <name val="comic"/>
      <family val="5"/>
      <charset val="1"/>
    </font>
    <font>
      <b/>
      <sz val="18"/>
      <name val="Arial Black"/>
      <family val="2"/>
      <charset val="1"/>
    </font>
    <font>
      <b/>
      <sz val="14"/>
      <name val="Arial"/>
      <family val="2"/>
      <charset val="1"/>
    </font>
    <font>
      <b/>
      <sz val="40"/>
      <name val="Arial Black"/>
      <family val="2"/>
      <charset val="1"/>
    </font>
    <font>
      <b/>
      <sz val="20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 Black"/>
      <family val="2"/>
      <charset val="1"/>
    </font>
    <font>
      <sz val="10"/>
      <color rgb="FF000000"/>
      <name val="Arial Black"/>
      <family val="2"/>
      <charset val="1"/>
    </font>
    <font>
      <sz val="10"/>
      <name val="Arial Black"/>
      <family val="2"/>
      <charset val="1"/>
    </font>
    <font>
      <b/>
      <sz val="10"/>
      <color rgb="FF000000"/>
      <name val="Arial Black"/>
      <family val="2"/>
      <charset val="1"/>
    </font>
    <font>
      <sz val="12"/>
      <color rgb="FF000000"/>
      <name val="Arial Black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AC090"/>
        <bgColor rgb="FFC3D69B"/>
      </patternFill>
    </fill>
    <fill>
      <patternFill patternType="solid">
        <fgColor rgb="FF8EB4E3"/>
        <bgColor rgb="FF729FCF"/>
      </patternFill>
    </fill>
    <fill>
      <patternFill patternType="solid">
        <fgColor rgb="FFC6D9F1"/>
        <bgColor rgb="FFCCC1DA"/>
      </patternFill>
    </fill>
    <fill>
      <patternFill patternType="solid">
        <fgColor rgb="FFC3D69B"/>
        <bgColor rgb="FFBFBFBF"/>
      </patternFill>
    </fill>
    <fill>
      <patternFill patternType="solid">
        <fgColor rgb="FF729FCF"/>
        <bgColor rgb="FF8EB4E3"/>
      </patternFill>
    </fill>
    <fill>
      <patternFill patternType="solid">
        <fgColor rgb="FFCCC1DA"/>
        <bgColor rgb="FFCCC0DA"/>
      </patternFill>
    </fill>
    <fill>
      <patternFill patternType="solid">
        <fgColor rgb="FFCCC0DA"/>
        <bgColor rgb="FFCCC1DA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FFFF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0" borderId="0" applyBorder="0" applyProtection="0"/>
    <xf numFmtId="0" fontId="1" fillId="0" borderId="0"/>
  </cellStyleXfs>
  <cellXfs count="21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/>
    <xf numFmtId="0" fontId="3" fillId="3" borderId="4" xfId="0" applyFont="1" applyFill="1" applyBorder="1"/>
    <xf numFmtId="0" fontId="4" fillId="0" borderId="4" xfId="0" applyFont="1" applyBorder="1"/>
    <xf numFmtId="0" fontId="5" fillId="0" borderId="4" xfId="1" applyFont="1" applyBorder="1" applyProtection="1"/>
    <xf numFmtId="164" fontId="4" fillId="0" borderId="4" xfId="0" applyNumberFormat="1" applyFont="1" applyBorder="1"/>
    <xf numFmtId="0" fontId="7" fillId="0" borderId="0" xfId="0" applyFont="1"/>
    <xf numFmtId="0" fontId="7" fillId="0" borderId="4" xfId="0" applyFont="1" applyBorder="1"/>
    <xf numFmtId="164" fontId="7" fillId="0" borderId="4" xfId="0" applyNumberFormat="1" applyFont="1" applyBorder="1"/>
    <xf numFmtId="0" fontId="5" fillId="0" borderId="4" xfId="0" applyFont="1" applyBorder="1"/>
    <xf numFmtId="164" fontId="4" fillId="0" borderId="0" xfId="0" applyNumberFormat="1" applyFont="1"/>
    <xf numFmtId="0" fontId="5" fillId="0" borderId="5" xfId="0" applyFont="1" applyBorder="1"/>
    <xf numFmtId="164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2" fillId="3" borderId="4" xfId="0" applyFont="1" applyFill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7" xfId="0" applyNumberFormat="1" applyFont="1" applyBorder="1"/>
    <xf numFmtId="0" fontId="8" fillId="0" borderId="4" xfId="0" applyFont="1" applyBorder="1"/>
    <xf numFmtId="0" fontId="9" fillId="0" borderId="4" xfId="0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5" fillId="0" borderId="4" xfId="0" applyNumberFormat="1" applyFont="1" applyBorder="1"/>
    <xf numFmtId="0" fontId="5" fillId="0" borderId="0" xfId="0" applyFont="1"/>
    <xf numFmtId="0" fontId="10" fillId="3" borderId="4" xfId="0" applyFont="1" applyFill="1" applyBorder="1"/>
    <xf numFmtId="0" fontId="10" fillId="0" borderId="0" xfId="0" applyFont="1"/>
    <xf numFmtId="0" fontId="9" fillId="0" borderId="6" xfId="0" applyFont="1" applyBorder="1"/>
    <xf numFmtId="0" fontId="11" fillId="0" borderId="0" xfId="0" applyFont="1"/>
    <xf numFmtId="0" fontId="9" fillId="0" borderId="0" xfId="0" applyFont="1"/>
    <xf numFmtId="0" fontId="12" fillId="0" borderId="0" xfId="0" applyFont="1"/>
    <xf numFmtId="164" fontId="5" fillId="0" borderId="0" xfId="0" applyNumberFormat="1" applyFont="1"/>
    <xf numFmtId="0" fontId="13" fillId="2" borderId="9" xfId="0" applyFont="1" applyFill="1" applyBorder="1"/>
    <xf numFmtId="0" fontId="13" fillId="2" borderId="0" xfId="0" applyFont="1" applyFill="1"/>
    <xf numFmtId="0" fontId="13" fillId="2" borderId="10" xfId="0" applyFont="1" applyFill="1" applyBorder="1"/>
    <xf numFmtId="0" fontId="14" fillId="4" borderId="4" xfId="0" applyFont="1" applyFill="1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14" fillId="5" borderId="4" xfId="0" applyFont="1" applyFill="1" applyBorder="1"/>
    <xf numFmtId="0" fontId="0" fillId="0" borderId="4" xfId="0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5" fillId="0" borderId="4" xfId="0" applyFont="1" applyBorder="1"/>
    <xf numFmtId="0" fontId="16" fillId="0" borderId="4" xfId="0" applyFont="1" applyBorder="1"/>
    <xf numFmtId="164" fontId="16" fillId="0" borderId="4" xfId="0" applyNumberFormat="1" applyFont="1" applyBorder="1"/>
    <xf numFmtId="0" fontId="4" fillId="0" borderId="0" xfId="0" applyFont="1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8" fillId="0" borderId="0" xfId="0" applyFont="1" applyAlignment="1">
      <alignment horizontal="center"/>
    </xf>
    <xf numFmtId="164" fontId="7" fillId="0" borderId="0" xfId="0" applyNumberFormat="1" applyFont="1"/>
    <xf numFmtId="0" fontId="17" fillId="0" borderId="0" xfId="0" applyFont="1"/>
    <xf numFmtId="0" fontId="18" fillId="2" borderId="13" xfId="0" applyFont="1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5" xfId="0" applyFill="1" applyBorder="1"/>
    <xf numFmtId="0" fontId="19" fillId="0" borderId="0" xfId="0" applyFont="1"/>
    <xf numFmtId="0" fontId="6" fillId="0" borderId="4" xfId="1" applyBorder="1" applyProtection="1"/>
    <xf numFmtId="164" fontId="9" fillId="0" borderId="4" xfId="0" applyNumberFormat="1" applyFont="1" applyBorder="1"/>
    <xf numFmtId="0" fontId="13" fillId="0" borderId="0" xfId="0" applyFont="1" applyAlignment="1">
      <alignment horizontal="center"/>
    </xf>
    <xf numFmtId="0" fontId="21" fillId="0" borderId="4" xfId="0" applyFont="1" applyBorder="1"/>
    <xf numFmtId="0" fontId="21" fillId="0" borderId="4" xfId="0" applyFont="1" applyBorder="1" applyAlignment="1">
      <alignment horizontal="center"/>
    </xf>
    <xf numFmtId="0" fontId="0" fillId="0" borderId="17" xfId="0" applyBorder="1"/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22" fillId="0" borderId="21" xfId="0" applyFont="1" applyBorder="1"/>
    <xf numFmtId="165" fontId="0" fillId="0" borderId="4" xfId="0" applyNumberFormat="1" applyBorder="1"/>
    <xf numFmtId="0" fontId="0" fillId="0" borderId="22" xfId="0" applyBorder="1"/>
    <xf numFmtId="0" fontId="22" fillId="0" borderId="23" xfId="0" applyFont="1" applyBorder="1"/>
    <xf numFmtId="0" fontId="22" fillId="0" borderId="24" xfId="0" applyFont="1" applyBorder="1"/>
    <xf numFmtId="0" fontId="0" fillId="0" borderId="25" xfId="0" applyBorder="1"/>
    <xf numFmtId="165" fontId="0" fillId="0" borderId="25" xfId="0" applyNumberFormat="1" applyBorder="1"/>
    <xf numFmtId="0" fontId="0" fillId="0" borderId="26" xfId="0" applyBorder="1"/>
    <xf numFmtId="0" fontId="0" fillId="0" borderId="21" xfId="0" applyBorder="1"/>
    <xf numFmtId="0" fontId="23" fillId="0" borderId="27" xfId="0" applyFont="1" applyBorder="1"/>
    <xf numFmtId="0" fontId="23" fillId="0" borderId="10" xfId="0" applyFont="1" applyBorder="1"/>
    <xf numFmtId="0" fontId="0" fillId="0" borderId="5" xfId="0" applyBorder="1"/>
    <xf numFmtId="165" fontId="0" fillId="0" borderId="5" xfId="0" applyNumberFormat="1" applyBorder="1"/>
    <xf numFmtId="0" fontId="0" fillId="0" borderId="28" xfId="0" applyBorder="1"/>
    <xf numFmtId="0" fontId="0" fillId="0" borderId="7" xfId="0" applyBorder="1"/>
    <xf numFmtId="165" fontId="0" fillId="0" borderId="7" xfId="0" applyNumberFormat="1" applyBorder="1"/>
    <xf numFmtId="0" fontId="0" fillId="0" borderId="29" xfId="0" applyBorder="1"/>
    <xf numFmtId="0" fontId="22" fillId="0" borderId="30" xfId="0" applyFont="1" applyBorder="1"/>
    <xf numFmtId="0" fontId="0" fillId="0" borderId="31" xfId="0" applyBorder="1"/>
    <xf numFmtId="165" fontId="0" fillId="0" borderId="31" xfId="0" applyNumberFormat="1" applyBorder="1"/>
    <xf numFmtId="0" fontId="0" fillId="0" borderId="32" xfId="0" applyBorder="1"/>
    <xf numFmtId="0" fontId="17" fillId="0" borderId="27" xfId="0" applyFont="1" applyBorder="1"/>
    <xf numFmtId="0" fontId="17" fillId="0" borderId="10" xfId="0" applyFont="1" applyBorder="1"/>
    <xf numFmtId="0" fontId="25" fillId="0" borderId="0" xfId="2" applyFont="1" applyAlignment="1">
      <alignment vertical="center"/>
    </xf>
    <xf numFmtId="0" fontId="1" fillId="0" borderId="0" xfId="2"/>
    <xf numFmtId="0" fontId="26" fillId="0" borderId="0" xfId="2" applyFont="1" applyAlignment="1">
      <alignment vertical="center"/>
    </xf>
    <xf numFmtId="2" fontId="26" fillId="0" borderId="0" xfId="2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2" fontId="25" fillId="0" borderId="0" xfId="2" applyNumberFormat="1" applyFont="1" applyAlignment="1">
      <alignment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horizontal="left" vertical="center"/>
    </xf>
    <xf numFmtId="2" fontId="28" fillId="0" borderId="0" xfId="2" applyNumberFormat="1" applyFont="1" applyAlignment="1">
      <alignment vertical="center"/>
    </xf>
    <xf numFmtId="0" fontId="30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2" fontId="28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2" fontId="30" fillId="0" borderId="0" xfId="2" applyNumberFormat="1" applyFont="1" applyAlignment="1">
      <alignment vertical="center"/>
    </xf>
    <xf numFmtId="0" fontId="29" fillId="0" borderId="0" xfId="2" applyFont="1"/>
    <xf numFmtId="165" fontId="31" fillId="0" borderId="0" xfId="2" applyNumberFormat="1" applyFont="1"/>
    <xf numFmtId="0" fontId="31" fillId="0" borderId="0" xfId="2" applyFont="1"/>
    <xf numFmtId="0" fontId="1" fillId="0" borderId="33" xfId="2" applyBorder="1"/>
    <xf numFmtId="2" fontId="1" fillId="0" borderId="0" xfId="2" applyNumberFormat="1"/>
    <xf numFmtId="0" fontId="33" fillId="0" borderId="0" xfId="2" applyFont="1" applyAlignment="1">
      <alignment horizontal="center" vertical="center"/>
    </xf>
    <xf numFmtId="0" fontId="33" fillId="0" borderId="34" xfId="2" applyFont="1" applyBorder="1"/>
    <xf numFmtId="0" fontId="33" fillId="0" borderId="37" xfId="2" applyFont="1" applyBorder="1"/>
    <xf numFmtId="0" fontId="33" fillId="0" borderId="38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34" fillId="0" borderId="39" xfId="2" applyFont="1" applyBorder="1" applyAlignment="1">
      <alignment horizontal="center" vertical="center"/>
    </xf>
    <xf numFmtId="1" fontId="35" fillId="0" borderId="12" xfId="2" applyNumberFormat="1" applyFont="1" applyBorder="1" applyAlignment="1">
      <alignment horizontal="center" vertical="center"/>
    </xf>
    <xf numFmtId="2" fontId="35" fillId="0" borderId="12" xfId="2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4" fillId="0" borderId="0" xfId="2" applyFont="1" applyAlignment="1">
      <alignment horizontal="left" vertical="center"/>
    </xf>
    <xf numFmtId="0" fontId="1" fillId="0" borderId="0" xfId="2" applyAlignment="1">
      <alignment horizontal="center"/>
    </xf>
    <xf numFmtId="1" fontId="35" fillId="9" borderId="12" xfId="2" applyNumberFormat="1" applyFont="1" applyFill="1" applyBorder="1" applyAlignment="1">
      <alignment horizontal="center" vertical="center"/>
    </xf>
    <xf numFmtId="0" fontId="37" fillId="0" borderId="12" xfId="2" applyFont="1" applyBorder="1" applyAlignment="1">
      <alignment horizontal="center"/>
    </xf>
    <xf numFmtId="0" fontId="34" fillId="0" borderId="0" xfId="2" applyFont="1" applyAlignment="1">
      <alignment horizontal="center" vertical="center"/>
    </xf>
    <xf numFmtId="1" fontId="35" fillId="0" borderId="0" xfId="2" applyNumberFormat="1" applyFont="1" applyAlignment="1">
      <alignment horizontal="center" vertical="center"/>
    </xf>
    <xf numFmtId="2" fontId="35" fillId="0" borderId="0" xfId="2" applyNumberFormat="1" applyFont="1" applyAlignment="1">
      <alignment horizontal="center" vertical="center"/>
    </xf>
    <xf numFmtId="0" fontId="1" fillId="0" borderId="0" xfId="2" applyProtection="1">
      <protection locked="0"/>
    </xf>
    <xf numFmtId="0" fontId="34" fillId="0" borderId="0" xfId="2" applyFont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/>
      <protection locked="0"/>
    </xf>
    <xf numFmtId="2" fontId="1" fillId="0" borderId="0" xfId="2" applyNumberFormat="1" applyAlignment="1" applyProtection="1">
      <alignment horizontal="left"/>
      <protection locked="0"/>
    </xf>
    <xf numFmtId="0" fontId="1" fillId="0" borderId="0" xfId="2" applyAlignment="1" applyProtection="1">
      <alignment horizontal="center"/>
      <protection locked="0"/>
    </xf>
    <xf numFmtId="2" fontId="1" fillId="0" borderId="0" xfId="2" applyNumberFormat="1" applyProtection="1">
      <protection locked="0"/>
    </xf>
    <xf numFmtId="0" fontId="0" fillId="0" borderId="12" xfId="0" applyBorder="1"/>
    <xf numFmtId="0" fontId="34" fillId="0" borderId="9" xfId="2" applyFont="1" applyBorder="1" applyAlignment="1">
      <alignment horizontal="center" vertical="center"/>
    </xf>
    <xf numFmtId="1" fontId="35" fillId="0" borderId="8" xfId="2" applyNumberFormat="1" applyFont="1" applyBorder="1" applyAlignment="1">
      <alignment horizontal="center" vertical="center"/>
    </xf>
    <xf numFmtId="2" fontId="35" fillId="0" borderId="8" xfId="2" applyNumberFormat="1" applyFont="1" applyBorder="1" applyAlignment="1">
      <alignment horizontal="center" vertical="center"/>
    </xf>
    <xf numFmtId="0" fontId="34" fillId="0" borderId="12" xfId="2" applyFont="1" applyBorder="1" applyAlignment="1">
      <alignment horizontal="center" vertical="center"/>
    </xf>
    <xf numFmtId="0" fontId="34" fillId="0" borderId="6" xfId="2" applyFont="1" applyBorder="1" applyAlignment="1">
      <alignment horizontal="center" vertical="center"/>
    </xf>
    <xf numFmtId="1" fontId="35" fillId="0" borderId="6" xfId="2" applyNumberFormat="1" applyFont="1" applyBorder="1" applyAlignment="1">
      <alignment horizontal="center" vertical="center"/>
    </xf>
    <xf numFmtId="2" fontId="35" fillId="0" borderId="6" xfId="2" applyNumberFormat="1" applyFont="1" applyBorder="1" applyAlignment="1">
      <alignment horizontal="center" vertical="center"/>
    </xf>
    <xf numFmtId="0" fontId="35" fillId="0" borderId="39" xfId="2" applyFont="1" applyBorder="1" applyAlignment="1">
      <alignment horizontal="center" vertical="center"/>
    </xf>
    <xf numFmtId="0" fontId="1" fillId="0" borderId="0" xfId="0" applyFont="1"/>
    <xf numFmtId="0" fontId="35" fillId="0" borderId="39" xfId="0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2" fontId="35" fillId="0" borderId="15" xfId="0" applyNumberFormat="1" applyFont="1" applyBorder="1" applyAlignment="1">
      <alignment horizontal="center" vertical="center"/>
    </xf>
    <xf numFmtId="1" fontId="35" fillId="10" borderId="12" xfId="0" applyNumberFormat="1" applyFont="1" applyFill="1" applyBorder="1" applyAlignment="1">
      <alignment horizontal="center" vertical="center"/>
    </xf>
    <xf numFmtId="1" fontId="35" fillId="10" borderId="15" xfId="0" applyNumberFormat="1" applyFont="1" applyFill="1" applyBorder="1" applyAlignment="1">
      <alignment horizontal="center" vertical="center"/>
    </xf>
    <xf numFmtId="1" fontId="35" fillId="0" borderId="32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1" fontId="38" fillId="10" borderId="32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1" fontId="35" fillId="0" borderId="10" xfId="0" applyNumberFormat="1" applyFont="1" applyBorder="1" applyAlignment="1">
      <alignment horizontal="center" vertical="center"/>
    </xf>
    <xf numFmtId="2" fontId="35" fillId="0" borderId="10" xfId="0" applyNumberFormat="1" applyFont="1" applyBorder="1" applyAlignment="1">
      <alignment horizontal="center" vertical="center"/>
    </xf>
    <xf numFmtId="1" fontId="35" fillId="0" borderId="8" xfId="0" applyNumberFormat="1" applyFont="1" applyBorder="1" applyAlignment="1">
      <alignment horizontal="center" vertical="center"/>
    </xf>
    <xf numFmtId="1" fontId="35" fillId="0" borderId="4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1" fontId="35" fillId="10" borderId="8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/>
    </xf>
    <xf numFmtId="0" fontId="35" fillId="0" borderId="9" xfId="2" applyFont="1" applyBorder="1" applyAlignment="1">
      <alignment horizontal="center" vertical="center"/>
    </xf>
    <xf numFmtId="0" fontId="39" fillId="0" borderId="12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6" fillId="10" borderId="25" xfId="0" applyFont="1" applyFill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36" fillId="10" borderId="12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14" fontId="40" fillId="0" borderId="4" xfId="0" applyNumberFormat="1" applyFont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20" fillId="6" borderId="16" xfId="0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8" fillId="0" borderId="12" xfId="2" applyFont="1" applyBorder="1" applyAlignment="1" applyProtection="1">
      <alignment horizontal="center" vertical="center"/>
      <protection locked="0"/>
    </xf>
    <xf numFmtId="0" fontId="31" fillId="0" borderId="12" xfId="2" applyFont="1" applyBorder="1" applyAlignment="1" applyProtection="1">
      <alignment horizontal="center"/>
      <protection locked="0"/>
    </xf>
    <xf numFmtId="165" fontId="32" fillId="0" borderId="12" xfId="2" applyNumberFormat="1" applyFont="1" applyBorder="1" applyAlignment="1" applyProtection="1">
      <alignment horizontal="center"/>
      <protection locked="0"/>
    </xf>
    <xf numFmtId="0" fontId="33" fillId="0" borderId="13" xfId="2" applyFont="1" applyBorder="1" applyAlignment="1">
      <alignment horizontal="center" vertical="center"/>
    </xf>
    <xf numFmtId="0" fontId="33" fillId="0" borderId="12" xfId="2" applyFont="1" applyBorder="1" applyAlignment="1">
      <alignment horizontal="center" vertical="center"/>
    </xf>
    <xf numFmtId="0" fontId="33" fillId="0" borderId="12" xfId="2" applyFont="1" applyBorder="1" applyAlignment="1">
      <alignment horizontal="center" wrapText="1"/>
    </xf>
    <xf numFmtId="0" fontId="34" fillId="0" borderId="12" xfId="2" applyFont="1" applyBorder="1" applyAlignment="1">
      <alignment horizontal="center" vertical="center" wrapText="1"/>
    </xf>
    <xf numFmtId="2" fontId="33" fillId="0" borderId="12" xfId="2" applyNumberFormat="1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35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24" xfId="2" applyFont="1" applyBorder="1" applyAlignment="1">
      <alignment horizontal="center" vertical="center"/>
    </xf>
    <xf numFmtId="0" fontId="33" fillId="0" borderId="25" xfId="2" applyFont="1" applyBorder="1" applyAlignment="1">
      <alignment horizontal="center" vertical="center"/>
    </xf>
    <xf numFmtId="0" fontId="1" fillId="0" borderId="0" xfId="2" applyAlignment="1">
      <alignment horizontal="left"/>
    </xf>
    <xf numFmtId="0" fontId="1" fillId="0" borderId="0" xfId="2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1" fillId="0" borderId="4" xfId="2" applyBorder="1" applyAlignment="1" applyProtection="1">
      <alignment horizontal="left"/>
      <protection locked="0"/>
    </xf>
    <xf numFmtId="0" fontId="1" fillId="0" borderId="0" xfId="2" applyAlignment="1">
      <alignment horizontal="center"/>
    </xf>
    <xf numFmtId="0" fontId="1" fillId="0" borderId="0" xfId="2" applyAlignment="1" applyProtection="1">
      <alignment horizontal="center"/>
      <protection locked="0"/>
    </xf>
  </cellXfs>
  <cellStyles count="3">
    <cellStyle name="Hipervínculo" xfId="1" builtinId="8"/>
    <cellStyle name="Normal" xfId="0" builtinId="0"/>
    <cellStyle name="Normal 2" xfId="2" xr:uid="{00000000-0005-0000-0000-000006000000}"/>
  </cellStyles>
  <dxfs count="3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FFFFFF"/>
        </patternFill>
      </fill>
    </dxf>
    <dxf>
      <font>
        <b/>
        <i val="0"/>
      </font>
    </dxf>
    <dxf>
      <font>
        <color rgb="FFFFFFFF"/>
      </font>
    </dxf>
    <dxf>
      <font>
        <color rgb="FFFFFFFF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FFFFFF"/>
        </patternFill>
      </fill>
    </dxf>
    <dxf>
      <font>
        <b/>
        <i val="0"/>
      </font>
    </dxf>
    <dxf>
      <font>
        <color rgb="FFFFFFFF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FFFFFF"/>
        </patternFill>
      </fill>
    </dxf>
    <dxf>
      <font>
        <b/>
        <i val="0"/>
      </font>
    </dxf>
    <dxf>
      <font>
        <color rgb="FFFFFFFF"/>
      </font>
    </dxf>
    <dxf>
      <font>
        <color rgb="FFFFFFFF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FFFFFF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8EB4E3"/>
      <rgbColor rgb="FFCCC1DA"/>
      <rgbColor rgb="FFCCC0DA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63360</xdr:colOff>
      <xdr:row>0</xdr:row>
      <xdr:rowOff>0</xdr:rowOff>
    </xdr:from>
    <xdr:to>
      <xdr:col>2</xdr:col>
      <xdr:colOff>710640</xdr:colOff>
      <xdr:row>6</xdr:row>
      <xdr:rowOff>114120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2640" y="0"/>
          <a:ext cx="1456920" cy="1549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88920</xdr:colOff>
      <xdr:row>0</xdr:row>
      <xdr:rowOff>0</xdr:rowOff>
    </xdr:from>
    <xdr:to>
      <xdr:col>2</xdr:col>
      <xdr:colOff>672840</xdr:colOff>
      <xdr:row>6</xdr:row>
      <xdr:rowOff>114120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8200" y="0"/>
          <a:ext cx="1393560" cy="1485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88920</xdr:colOff>
      <xdr:row>0</xdr:row>
      <xdr:rowOff>0</xdr:rowOff>
    </xdr:from>
    <xdr:to>
      <xdr:col>2</xdr:col>
      <xdr:colOff>1028520</xdr:colOff>
      <xdr:row>8</xdr:row>
      <xdr:rowOff>101160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8200" y="0"/>
          <a:ext cx="1868760" cy="1878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1053720</xdr:colOff>
      <xdr:row>8</xdr:row>
      <xdr:rowOff>177480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9280" y="0"/>
          <a:ext cx="1969560" cy="204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50760</xdr:colOff>
      <xdr:row>0</xdr:row>
      <xdr:rowOff>0</xdr:rowOff>
    </xdr:from>
    <xdr:to>
      <xdr:col>2</xdr:col>
      <xdr:colOff>837720</xdr:colOff>
      <xdr:row>8</xdr:row>
      <xdr:rowOff>114120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040" y="0"/>
          <a:ext cx="1755000" cy="185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25560</xdr:colOff>
      <xdr:row>0</xdr:row>
      <xdr:rowOff>0</xdr:rowOff>
    </xdr:from>
    <xdr:to>
      <xdr:col>2</xdr:col>
      <xdr:colOff>825480</xdr:colOff>
      <xdr:row>8</xdr:row>
      <xdr:rowOff>202680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4840" y="0"/>
          <a:ext cx="1845360" cy="1942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</xdr:colOff>
      <xdr:row>0</xdr:row>
      <xdr:rowOff>0</xdr:rowOff>
    </xdr:from>
    <xdr:to>
      <xdr:col>2</xdr:col>
      <xdr:colOff>723960</xdr:colOff>
      <xdr:row>6</xdr:row>
      <xdr:rowOff>63000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9640" y="0"/>
          <a:ext cx="1533240" cy="1625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38160</xdr:colOff>
      <xdr:row>0</xdr:row>
      <xdr:rowOff>0</xdr:rowOff>
    </xdr:from>
    <xdr:to>
      <xdr:col>2</xdr:col>
      <xdr:colOff>749160</xdr:colOff>
      <xdr:row>6</xdr:row>
      <xdr:rowOff>114120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440" y="0"/>
          <a:ext cx="1520640" cy="161244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4&#170;%20JORNADA/Users/marcosarenaslafuente/Desktop/JORNADAS%202019/4&#170;%20JORNADA/programa%204&#170;/M.Masculinos/ACTA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4&#170;%20JORNADA/Users/marcosarenaslafuente/Desktop/IBIZ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4&#170;%20JORNADA/Users/marcosarenaslafuente/Desktop/JORNADAS%202019/4&#170;%20JORNADA/programa%204&#170;/M%20Femeninas/ACTA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4&#170;%20JORNADA/Users/marcosarenaslafuente/Desktop/JORNADAS%202019/4&#170;%20JORNADA/programa%204&#170;/Femeninos/ACTA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4&#170;%20JORNADA/Users/marcosarenaslafuente/Desktop/JORNADAS%202019/4&#170;%20JORNADA/programa%204&#170;/cat.M89%20M96/ACTA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4&#170;%20JORNADA/Users/marcosarenaslafuente/Desktop/JORNADAS%202019/4&#170;%20JORNADA/programa%204&#170;/cat.M55-M73-M81/ACT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12">
          <cell r="C12" t="str">
            <v>h0016</v>
          </cell>
          <cell r="D12" t="str">
            <v>JOSE ANTONIO LUNA GIMENEZ</v>
          </cell>
          <cell r="E12">
            <v>1982</v>
          </cell>
          <cell r="F12">
            <v>37</v>
          </cell>
          <cell r="G12" t="str">
            <v>M35</v>
          </cell>
          <cell r="H12" t="str">
            <v>HUMMER</v>
          </cell>
          <cell r="I12">
            <v>98.1</v>
          </cell>
          <cell r="J12">
            <v>102</v>
          </cell>
          <cell r="K12">
            <v>85</v>
          </cell>
          <cell r="L12" t="str">
            <v>V</v>
          </cell>
          <cell r="M12">
            <v>90</v>
          </cell>
          <cell r="N12" t="str">
            <v>V</v>
          </cell>
          <cell r="O12">
            <v>93</v>
          </cell>
          <cell r="P12" t="str">
            <v>N</v>
          </cell>
          <cell r="Q12">
            <v>90</v>
          </cell>
          <cell r="R12">
            <v>105</v>
          </cell>
          <cell r="S12" t="str">
            <v>v</v>
          </cell>
          <cell r="T12">
            <v>110</v>
          </cell>
          <cell r="U12" t="str">
            <v>n</v>
          </cell>
          <cell r="V12">
            <v>110</v>
          </cell>
          <cell r="W12" t="str">
            <v>v</v>
          </cell>
          <cell r="X12">
            <v>110</v>
          </cell>
          <cell r="Y12">
            <v>200</v>
          </cell>
          <cell r="Z12">
            <v>48.543689320388403</v>
          </cell>
          <cell r="AA12">
            <v>1</v>
          </cell>
        </row>
        <row r="18">
          <cell r="C18" t="str">
            <v>h0044</v>
          </cell>
          <cell r="D18" t="str">
            <v>JUAN VERDERA</v>
          </cell>
          <cell r="E18">
            <v>1981</v>
          </cell>
          <cell r="F18">
            <v>38</v>
          </cell>
          <cell r="G18" t="str">
            <v>M35</v>
          </cell>
          <cell r="H18" t="str">
            <v>E.CAMP</v>
          </cell>
          <cell r="I18">
            <v>87.9</v>
          </cell>
          <cell r="J18">
            <v>89</v>
          </cell>
          <cell r="K18">
            <v>53</v>
          </cell>
          <cell r="L18" t="str">
            <v>N</v>
          </cell>
          <cell r="M18">
            <v>57</v>
          </cell>
          <cell r="N18" t="str">
            <v>N</v>
          </cell>
          <cell r="O18">
            <v>57</v>
          </cell>
          <cell r="P18" t="str">
            <v>V</v>
          </cell>
          <cell r="Q18">
            <v>57</v>
          </cell>
          <cell r="R18">
            <v>65</v>
          </cell>
          <cell r="S18" t="str">
            <v>v</v>
          </cell>
          <cell r="T18">
            <v>70</v>
          </cell>
          <cell r="U18" t="str">
            <v>v</v>
          </cell>
          <cell r="V18">
            <v>76</v>
          </cell>
          <cell r="W18" t="str">
            <v>v</v>
          </cell>
          <cell r="X18">
            <v>76</v>
          </cell>
          <cell r="Y18">
            <v>133</v>
          </cell>
          <cell r="Z18">
            <v>34.366925064599499</v>
          </cell>
        </row>
        <row r="21">
          <cell r="C21" t="str">
            <v>h0056</v>
          </cell>
          <cell r="D21" t="str">
            <v>JOSE TORRES ROIG</v>
          </cell>
          <cell r="E21">
            <v>1976</v>
          </cell>
          <cell r="F21">
            <v>43</v>
          </cell>
          <cell r="G21" t="str">
            <v>M40</v>
          </cell>
          <cell r="H21" t="str">
            <v>C.H.IBIZA</v>
          </cell>
          <cell r="I21">
            <v>94.4</v>
          </cell>
          <cell r="J21">
            <v>96</v>
          </cell>
          <cell r="K21">
            <v>85</v>
          </cell>
          <cell r="L21" t="str">
            <v>N</v>
          </cell>
          <cell r="M21">
            <v>90</v>
          </cell>
          <cell r="N21" t="str">
            <v>N</v>
          </cell>
          <cell r="O21">
            <v>92</v>
          </cell>
          <cell r="P21" t="str">
            <v>N</v>
          </cell>
          <cell r="Q21">
            <v>0</v>
          </cell>
          <cell r="R21">
            <v>110</v>
          </cell>
          <cell r="S21" t="str">
            <v>n</v>
          </cell>
          <cell r="T21">
            <v>110</v>
          </cell>
          <cell r="U21" t="str">
            <v>v</v>
          </cell>
          <cell r="V21">
            <v>116</v>
          </cell>
          <cell r="W21" t="str">
            <v>n</v>
          </cell>
          <cell r="X21">
            <v>110</v>
          </cell>
          <cell r="Y21">
            <v>110</v>
          </cell>
          <cell r="Z21">
            <v>27.431421446384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11">
          <cell r="F11">
            <v>31</v>
          </cell>
          <cell r="G11" t="str">
            <v>-</v>
          </cell>
          <cell r="H11" t="str">
            <v>H.MENORCA</v>
          </cell>
          <cell r="L11" t="str">
            <v>V</v>
          </cell>
          <cell r="N11" t="str">
            <v>V</v>
          </cell>
          <cell r="P11" t="str">
            <v>N</v>
          </cell>
          <cell r="U11" t="str">
            <v>V</v>
          </cell>
        </row>
        <row r="12">
          <cell r="C12" t="str">
            <v>H0113</v>
          </cell>
          <cell r="D12" t="str">
            <v>PEDRO FABREGUES ELIZONDO</v>
          </cell>
          <cell r="E12">
            <v>1977</v>
          </cell>
          <cell r="F12">
            <v>42</v>
          </cell>
          <cell r="G12" t="str">
            <v>M40</v>
          </cell>
          <cell r="H12" t="str">
            <v>H.MENORCA</v>
          </cell>
          <cell r="I12">
            <v>84.6</v>
          </cell>
          <cell r="J12">
            <v>89</v>
          </cell>
          <cell r="K12">
            <v>55</v>
          </cell>
          <cell r="L12" t="str">
            <v>V</v>
          </cell>
          <cell r="M12">
            <v>60</v>
          </cell>
          <cell r="N12" t="str">
            <v>V</v>
          </cell>
          <cell r="O12">
            <v>65</v>
          </cell>
          <cell r="P12" t="str">
            <v>V</v>
          </cell>
          <cell r="Q12">
            <v>65</v>
          </cell>
          <cell r="R12">
            <v>70</v>
          </cell>
          <cell r="S12" t="str">
            <v>V</v>
          </cell>
          <cell r="T12">
            <v>75</v>
          </cell>
          <cell r="U12" t="str">
            <v>V</v>
          </cell>
          <cell r="V12">
            <v>80</v>
          </cell>
          <cell r="W12" t="str">
            <v>V</v>
          </cell>
          <cell r="X12">
            <v>80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10">
          <cell r="C10" t="str">
            <v>m0087</v>
          </cell>
          <cell r="D10" t="str">
            <v>YLVA VITORIEN ANN DAMWJK</v>
          </cell>
          <cell r="E10">
            <v>1966</v>
          </cell>
          <cell r="F10">
            <v>53</v>
          </cell>
          <cell r="G10" t="str">
            <v>M50</v>
          </cell>
          <cell r="H10" t="str">
            <v>C.MALLORCA</v>
          </cell>
          <cell r="I10">
            <v>55.2</v>
          </cell>
          <cell r="J10">
            <v>59</v>
          </cell>
          <cell r="K10">
            <v>30</v>
          </cell>
          <cell r="L10" t="str">
            <v>v</v>
          </cell>
          <cell r="M10">
            <v>31</v>
          </cell>
          <cell r="N10" t="str">
            <v>v</v>
          </cell>
          <cell r="O10">
            <v>33</v>
          </cell>
          <cell r="P10" t="str">
            <v>n</v>
          </cell>
          <cell r="Q10">
            <v>31</v>
          </cell>
          <cell r="R10">
            <v>43</v>
          </cell>
          <cell r="S10" t="str">
            <v>v</v>
          </cell>
          <cell r="T10">
            <v>44</v>
          </cell>
          <cell r="U10" t="str">
            <v>v</v>
          </cell>
          <cell r="V10">
            <v>45</v>
          </cell>
          <cell r="W10" t="str">
            <v>n</v>
          </cell>
          <cell r="X10">
            <v>44</v>
          </cell>
          <cell r="Y10">
            <v>75</v>
          </cell>
          <cell r="Z10">
            <v>32.327586206896598</v>
          </cell>
        </row>
        <row r="15">
          <cell r="C15" t="str">
            <v>m0078</v>
          </cell>
          <cell r="D15" t="str">
            <v>SARAH DUDFIELD</v>
          </cell>
          <cell r="E15">
            <v>1971</v>
          </cell>
          <cell r="F15">
            <v>48</v>
          </cell>
          <cell r="G15" t="str">
            <v>M45</v>
          </cell>
          <cell r="H15" t="str">
            <v>C.MALLORCA</v>
          </cell>
          <cell r="I15">
            <v>70.7</v>
          </cell>
          <cell r="J15">
            <v>71</v>
          </cell>
          <cell r="K15">
            <v>40</v>
          </cell>
          <cell r="L15" t="str">
            <v>n</v>
          </cell>
          <cell r="M15">
            <v>42</v>
          </cell>
          <cell r="N15" t="str">
            <v>n</v>
          </cell>
          <cell r="O15">
            <v>42</v>
          </cell>
          <cell r="P15" t="str">
            <v>n</v>
          </cell>
          <cell r="Q15">
            <v>0</v>
          </cell>
          <cell r="R15">
            <v>50</v>
          </cell>
          <cell r="S15" t="str">
            <v>n</v>
          </cell>
          <cell r="T15">
            <v>50</v>
          </cell>
          <cell r="U15" t="str">
            <v>v</v>
          </cell>
          <cell r="V15">
            <v>55</v>
          </cell>
          <cell r="W15" t="str">
            <v>n</v>
          </cell>
          <cell r="X15">
            <v>50</v>
          </cell>
          <cell r="Y15">
            <v>50</v>
          </cell>
          <cell r="Z15">
            <v>19.157088122605401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M0050</v>
          </cell>
          <cell r="D9" t="str">
            <v>ARISBETH HERRERA SERNA</v>
          </cell>
          <cell r="E9">
            <v>1980</v>
          </cell>
          <cell r="H9" t="str">
            <v>CIUT. PALMA</v>
          </cell>
          <cell r="I9">
            <v>63.9</v>
          </cell>
          <cell r="J9">
            <v>64</v>
          </cell>
          <cell r="K9">
            <v>27</v>
          </cell>
          <cell r="L9" t="str">
            <v>V</v>
          </cell>
          <cell r="M9">
            <v>30</v>
          </cell>
          <cell r="N9" t="str">
            <v>V</v>
          </cell>
          <cell r="O9">
            <v>33</v>
          </cell>
          <cell r="P9" t="str">
            <v>V</v>
          </cell>
          <cell r="Q9">
            <v>33</v>
          </cell>
          <cell r="R9">
            <v>30</v>
          </cell>
          <cell r="S9" t="str">
            <v>v</v>
          </cell>
          <cell r="T9">
            <v>33</v>
          </cell>
          <cell r="U9" t="str">
            <v>v</v>
          </cell>
          <cell r="V9">
            <v>35</v>
          </cell>
          <cell r="W9" t="str">
            <v>v</v>
          </cell>
          <cell r="X9">
            <v>35</v>
          </cell>
          <cell r="Y9">
            <v>68</v>
          </cell>
          <cell r="Z9">
            <v>27.755102040816301</v>
          </cell>
        </row>
        <row r="10">
          <cell r="C10" t="str">
            <v>M0065</v>
          </cell>
          <cell r="D10" t="str">
            <v>MIRIAM GARCIA LOPEZ</v>
          </cell>
          <cell r="E10">
            <v>1990</v>
          </cell>
          <cell r="H10" t="str">
            <v>C.FACTORY</v>
          </cell>
          <cell r="I10">
            <v>55</v>
          </cell>
          <cell r="J10">
            <v>55</v>
          </cell>
          <cell r="K10">
            <v>33</v>
          </cell>
          <cell r="L10" t="str">
            <v>V</v>
          </cell>
          <cell r="M10">
            <v>34</v>
          </cell>
          <cell r="N10" t="str">
            <v>V</v>
          </cell>
          <cell r="O10">
            <v>36</v>
          </cell>
          <cell r="P10" t="str">
            <v>V</v>
          </cell>
          <cell r="Q10">
            <v>36</v>
          </cell>
          <cell r="R10">
            <v>50</v>
          </cell>
          <cell r="S10" t="str">
            <v>v</v>
          </cell>
          <cell r="T10">
            <v>52</v>
          </cell>
          <cell r="U10" t="str">
            <v>v</v>
          </cell>
          <cell r="V10">
            <v>54</v>
          </cell>
          <cell r="W10" t="str">
            <v>v</v>
          </cell>
          <cell r="X10">
            <v>54</v>
          </cell>
          <cell r="Y10">
            <v>90</v>
          </cell>
          <cell r="Z10">
            <v>40.7239819004525</v>
          </cell>
          <cell r="AA10">
            <v>4</v>
          </cell>
        </row>
        <row r="11">
          <cell r="C11" t="str">
            <v>M0037</v>
          </cell>
          <cell r="D11" t="str">
            <v>NOELIA PEREZ TUR</v>
          </cell>
          <cell r="E11">
            <v>1987</v>
          </cell>
          <cell r="H11" t="str">
            <v>C.H.IBIZA</v>
          </cell>
          <cell r="I11">
            <v>55</v>
          </cell>
          <cell r="J11">
            <v>55</v>
          </cell>
          <cell r="K11">
            <v>50</v>
          </cell>
          <cell r="L11" t="str">
            <v>V</v>
          </cell>
          <cell r="M11">
            <v>52</v>
          </cell>
          <cell r="N11" t="str">
            <v>V</v>
          </cell>
          <cell r="O11">
            <v>54</v>
          </cell>
          <cell r="P11" t="str">
            <v>V</v>
          </cell>
          <cell r="Q11">
            <v>54</v>
          </cell>
          <cell r="R11">
            <v>61</v>
          </cell>
          <cell r="S11" t="str">
            <v>v</v>
          </cell>
          <cell r="T11">
            <v>63</v>
          </cell>
          <cell r="U11" t="str">
            <v>n</v>
          </cell>
          <cell r="V11">
            <v>65</v>
          </cell>
          <cell r="W11" t="str">
            <v>n</v>
          </cell>
          <cell r="X11">
            <v>61</v>
          </cell>
          <cell r="Y11">
            <v>115</v>
          </cell>
          <cell r="Z11">
            <v>52.036199095022603</v>
          </cell>
          <cell r="AA11">
            <v>2</v>
          </cell>
        </row>
        <row r="14">
          <cell r="C14" t="str">
            <v>M0120</v>
          </cell>
          <cell r="D14" t="str">
            <v>MOLLY LAVANDER DUDFIELLD</v>
          </cell>
          <cell r="E14">
            <v>2002</v>
          </cell>
          <cell r="H14" t="str">
            <v>C.MALLORCA</v>
          </cell>
          <cell r="I14">
            <v>68.400000000000006</v>
          </cell>
          <cell r="J14">
            <v>71</v>
          </cell>
          <cell r="K14">
            <v>30</v>
          </cell>
          <cell r="L14" t="str">
            <v>V</v>
          </cell>
          <cell r="M14">
            <v>32</v>
          </cell>
          <cell r="N14" t="str">
            <v>N</v>
          </cell>
          <cell r="O14">
            <v>32</v>
          </cell>
          <cell r="P14" t="str">
            <v>V</v>
          </cell>
          <cell r="Q14">
            <v>32</v>
          </cell>
          <cell r="R14">
            <v>45</v>
          </cell>
          <cell r="S14" t="str">
            <v>v</v>
          </cell>
          <cell r="T14">
            <v>48</v>
          </cell>
          <cell r="U14" t="str">
            <v>v</v>
          </cell>
          <cell r="V14">
            <v>50</v>
          </cell>
          <cell r="W14" t="str">
            <v>v</v>
          </cell>
          <cell r="X14">
            <v>50</v>
          </cell>
          <cell r="Y14">
            <v>82</v>
          </cell>
          <cell r="Z14">
            <v>31.417624521072799</v>
          </cell>
        </row>
        <row r="15">
          <cell r="C15" t="str">
            <v>M0086</v>
          </cell>
          <cell r="D15" t="str">
            <v>MªISABEL VIDAL GARRIDO</v>
          </cell>
          <cell r="E15">
            <v>1992</v>
          </cell>
          <cell r="H15" t="str">
            <v>C.FACTORY</v>
          </cell>
          <cell r="I15">
            <v>59.1</v>
          </cell>
          <cell r="J15">
            <v>64</v>
          </cell>
          <cell r="K15">
            <v>34</v>
          </cell>
          <cell r="L15" t="str">
            <v>V</v>
          </cell>
          <cell r="M15">
            <v>38</v>
          </cell>
          <cell r="N15" t="str">
            <v>V</v>
          </cell>
          <cell r="O15">
            <v>41</v>
          </cell>
          <cell r="P15" t="str">
            <v>N</v>
          </cell>
          <cell r="Q15">
            <v>38</v>
          </cell>
          <cell r="R15">
            <v>50</v>
          </cell>
          <cell r="S15" t="str">
            <v>v</v>
          </cell>
          <cell r="T15">
            <v>52</v>
          </cell>
          <cell r="U15" t="str">
            <v>v</v>
          </cell>
          <cell r="V15">
            <v>55</v>
          </cell>
          <cell r="W15" t="str">
            <v>n</v>
          </cell>
          <cell r="X15">
            <v>52</v>
          </cell>
          <cell r="Y15">
            <v>90</v>
          </cell>
          <cell r="Z15">
            <v>36.734693877551003</v>
          </cell>
          <cell r="AA15">
            <v>6</v>
          </cell>
        </row>
        <row r="16">
          <cell r="C16" t="str">
            <v>M0024</v>
          </cell>
          <cell r="D16" t="str">
            <v>PATRICIA PALOU MIRANDA</v>
          </cell>
          <cell r="E16">
            <v>1993</v>
          </cell>
          <cell r="H16" t="str">
            <v>C.PALMA</v>
          </cell>
          <cell r="I16">
            <v>62.8</v>
          </cell>
          <cell r="J16">
            <v>64</v>
          </cell>
          <cell r="K16">
            <v>40</v>
          </cell>
          <cell r="L16" t="str">
            <v>V</v>
          </cell>
          <cell r="M16">
            <v>43</v>
          </cell>
          <cell r="N16" t="str">
            <v>V</v>
          </cell>
          <cell r="O16">
            <v>46</v>
          </cell>
          <cell r="P16" t="str">
            <v>N</v>
          </cell>
          <cell r="Q16">
            <v>43</v>
          </cell>
          <cell r="R16">
            <v>50</v>
          </cell>
          <cell r="S16" t="str">
            <v>v</v>
          </cell>
          <cell r="T16">
            <v>55</v>
          </cell>
          <cell r="U16" t="str">
            <v>v</v>
          </cell>
          <cell r="V16">
            <v>57</v>
          </cell>
          <cell r="W16" t="str">
            <v>n</v>
          </cell>
          <cell r="X16">
            <v>55</v>
          </cell>
          <cell r="Y16">
            <v>98</v>
          </cell>
          <cell r="Z16">
            <v>40</v>
          </cell>
          <cell r="AA16">
            <v>5</v>
          </cell>
        </row>
        <row r="18">
          <cell r="C18" t="str">
            <v>M0038</v>
          </cell>
          <cell r="D18" t="str">
            <v>ANA Mª TORRES ARCEDO</v>
          </cell>
          <cell r="E18">
            <v>1991</v>
          </cell>
          <cell r="H18" t="str">
            <v>C.H.IBIZA</v>
          </cell>
          <cell r="I18">
            <v>62</v>
          </cell>
          <cell r="J18">
            <v>64</v>
          </cell>
          <cell r="K18">
            <v>58</v>
          </cell>
          <cell r="L18" t="str">
            <v>N</v>
          </cell>
          <cell r="M18">
            <v>58</v>
          </cell>
          <cell r="N18" t="str">
            <v>V</v>
          </cell>
          <cell r="O18">
            <v>62</v>
          </cell>
          <cell r="P18" t="str">
            <v>V</v>
          </cell>
          <cell r="Q18">
            <v>62</v>
          </cell>
          <cell r="R18">
            <v>68</v>
          </cell>
          <cell r="S18" t="str">
            <v>v</v>
          </cell>
          <cell r="T18">
            <v>70</v>
          </cell>
          <cell r="U18" t="str">
            <v>v</v>
          </cell>
          <cell r="V18">
            <v>72</v>
          </cell>
          <cell r="W18" t="str">
            <v>n</v>
          </cell>
          <cell r="X18">
            <v>70</v>
          </cell>
          <cell r="Y18">
            <v>132</v>
          </cell>
          <cell r="Z18">
            <v>53.877551020408198</v>
          </cell>
          <cell r="AA18">
            <v>1</v>
          </cell>
        </row>
        <row r="19">
          <cell r="C19" t="str">
            <v>M0012</v>
          </cell>
          <cell r="D19" t="str">
            <v>LILA BURGUERA OLIVER</v>
          </cell>
          <cell r="E19">
            <v>1992</v>
          </cell>
          <cell r="H19" t="str">
            <v>HUMMER</v>
          </cell>
          <cell r="I19">
            <v>73.3</v>
          </cell>
          <cell r="J19">
            <v>76</v>
          </cell>
          <cell r="K19">
            <v>52</v>
          </cell>
          <cell r="L19" t="str">
            <v>V</v>
          </cell>
          <cell r="M19">
            <v>57</v>
          </cell>
          <cell r="N19" t="str">
            <v>V</v>
          </cell>
          <cell r="O19">
            <v>60</v>
          </cell>
          <cell r="P19" t="str">
            <v>V</v>
          </cell>
          <cell r="Q19">
            <v>60</v>
          </cell>
          <cell r="R19">
            <v>60</v>
          </cell>
          <cell r="S19" t="str">
            <v>v</v>
          </cell>
          <cell r="T19">
            <v>64</v>
          </cell>
          <cell r="U19" t="str">
            <v>v</v>
          </cell>
          <cell r="V19">
            <v>67</v>
          </cell>
          <cell r="W19" t="str">
            <v>v</v>
          </cell>
          <cell r="X19">
            <v>67</v>
          </cell>
          <cell r="Y19">
            <v>127</v>
          </cell>
          <cell r="Z19">
            <v>46.691176470588204</v>
          </cell>
          <cell r="AA19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13">
          <cell r="C13" t="str">
            <v>H0133</v>
          </cell>
          <cell r="D13" t="str">
            <v>JUAN LUIS FORNES</v>
          </cell>
          <cell r="E13">
            <v>1992</v>
          </cell>
          <cell r="H13" t="str">
            <v>E.CAMP</v>
          </cell>
          <cell r="I13">
            <v>92.2</v>
          </cell>
          <cell r="J13">
            <v>96</v>
          </cell>
          <cell r="K13">
            <v>92</v>
          </cell>
          <cell r="L13" t="str">
            <v>N</v>
          </cell>
          <cell r="M13">
            <v>95</v>
          </cell>
          <cell r="N13" t="str">
            <v>V</v>
          </cell>
          <cell r="O13">
            <v>100</v>
          </cell>
          <cell r="P13" t="str">
            <v>V</v>
          </cell>
          <cell r="Q13">
            <v>100</v>
          </cell>
          <cell r="R13">
            <v>120</v>
          </cell>
          <cell r="S13" t="str">
            <v>v</v>
          </cell>
          <cell r="T13">
            <v>125</v>
          </cell>
          <cell r="U13" t="str">
            <v>v</v>
          </cell>
          <cell r="V13">
            <v>131</v>
          </cell>
          <cell r="W13" t="str">
            <v>v</v>
          </cell>
          <cell r="X13">
            <v>131</v>
          </cell>
          <cell r="Y13">
            <v>231</v>
          </cell>
          <cell r="Z13">
            <v>57.605985037406498</v>
          </cell>
        </row>
        <row r="14">
          <cell r="C14" t="str">
            <v>H0066</v>
          </cell>
          <cell r="D14" t="str">
            <v>LUIS BIBILONI CANALEJO</v>
          </cell>
          <cell r="E14">
            <v>1989</v>
          </cell>
          <cell r="H14" t="str">
            <v>C.H.FACTORY</v>
          </cell>
          <cell r="I14">
            <v>79.099999999999994</v>
          </cell>
          <cell r="J14">
            <v>81</v>
          </cell>
          <cell r="K14">
            <v>75</v>
          </cell>
          <cell r="L14" t="str">
            <v>V</v>
          </cell>
          <cell r="M14">
            <v>80</v>
          </cell>
          <cell r="N14" t="str">
            <v>V</v>
          </cell>
          <cell r="O14">
            <v>85</v>
          </cell>
          <cell r="P14" t="str">
            <v>N</v>
          </cell>
          <cell r="Q14">
            <v>80</v>
          </cell>
          <cell r="R14">
            <v>105</v>
          </cell>
          <cell r="S14" t="str">
            <v>n</v>
          </cell>
          <cell r="T14">
            <v>107</v>
          </cell>
          <cell r="U14" t="str">
            <v>n</v>
          </cell>
          <cell r="V14">
            <v>107</v>
          </cell>
          <cell r="W14" t="str">
            <v>n</v>
          </cell>
          <cell r="X14">
            <v>0</v>
          </cell>
          <cell r="Y14">
            <v>80</v>
          </cell>
          <cell r="Z14">
            <v>21.739130434782599</v>
          </cell>
        </row>
        <row r="15">
          <cell r="C15" t="str">
            <v>H0046</v>
          </cell>
          <cell r="D15" t="str">
            <v>MARC OLIVER</v>
          </cell>
          <cell r="E15">
            <v>1996</v>
          </cell>
          <cell r="H15" t="str">
            <v>E.CAMP</v>
          </cell>
          <cell r="I15">
            <v>80.3</v>
          </cell>
          <cell r="J15">
            <v>81</v>
          </cell>
          <cell r="K15">
            <v>65</v>
          </cell>
          <cell r="L15" t="str">
            <v>V</v>
          </cell>
          <cell r="M15">
            <v>68</v>
          </cell>
          <cell r="N15" t="str">
            <v>V</v>
          </cell>
          <cell r="O15">
            <v>71</v>
          </cell>
          <cell r="P15" t="str">
            <v>V</v>
          </cell>
          <cell r="Q15">
            <v>71</v>
          </cell>
          <cell r="R15">
            <v>80</v>
          </cell>
          <cell r="S15" t="str">
            <v>v</v>
          </cell>
          <cell r="T15">
            <v>85</v>
          </cell>
          <cell r="U15" t="str">
            <v>v</v>
          </cell>
          <cell r="V15">
            <v>90</v>
          </cell>
          <cell r="W15" t="str">
            <v>n</v>
          </cell>
          <cell r="X15">
            <v>85</v>
          </cell>
          <cell r="Y15">
            <v>156</v>
          </cell>
          <cell r="Z15">
            <v>42.3913043478261</v>
          </cell>
        </row>
        <row r="18">
          <cell r="C18" t="str">
            <v>H0069</v>
          </cell>
          <cell r="D18" t="str">
            <v>ALFREDO REYES</v>
          </cell>
          <cell r="E18">
            <v>1986</v>
          </cell>
          <cell r="H18" t="str">
            <v>C.H.FACTORY</v>
          </cell>
          <cell r="I18">
            <v>97.8</v>
          </cell>
          <cell r="J18">
            <v>102</v>
          </cell>
          <cell r="K18">
            <v>60</v>
          </cell>
          <cell r="L18" t="str">
            <v>N</v>
          </cell>
          <cell r="M18">
            <v>60</v>
          </cell>
          <cell r="N18" t="str">
            <v>V</v>
          </cell>
          <cell r="O18">
            <v>65</v>
          </cell>
          <cell r="P18" t="str">
            <v>N</v>
          </cell>
          <cell r="Q18">
            <v>60</v>
          </cell>
          <cell r="R18">
            <v>80</v>
          </cell>
          <cell r="S18" t="str">
            <v>n</v>
          </cell>
          <cell r="T18">
            <v>80</v>
          </cell>
          <cell r="U18" t="str">
            <v>v</v>
          </cell>
          <cell r="V18">
            <v>85</v>
          </cell>
          <cell r="W18" t="str">
            <v>n</v>
          </cell>
          <cell r="X18">
            <v>80</v>
          </cell>
          <cell r="Y18">
            <v>140</v>
          </cell>
          <cell r="Z18">
            <v>33.980582524271803</v>
          </cell>
        </row>
        <row r="21">
          <cell r="C21" t="str">
            <v>H0070</v>
          </cell>
          <cell r="D21" t="str">
            <v>ROBERTO VICH PEREZ</v>
          </cell>
          <cell r="E21">
            <v>1988</v>
          </cell>
          <cell r="H21" t="str">
            <v>C.H.FACTORY</v>
          </cell>
          <cell r="I21">
            <v>99</v>
          </cell>
          <cell r="J21">
            <v>102</v>
          </cell>
          <cell r="K21">
            <v>70</v>
          </cell>
          <cell r="L21" t="str">
            <v>V</v>
          </cell>
          <cell r="M21">
            <v>75</v>
          </cell>
          <cell r="N21" t="str">
            <v>V</v>
          </cell>
          <cell r="O21">
            <v>78</v>
          </cell>
          <cell r="P21" t="str">
            <v>N</v>
          </cell>
          <cell r="Q21">
            <v>75</v>
          </cell>
          <cell r="R21">
            <v>100</v>
          </cell>
          <cell r="S21" t="str">
            <v>v</v>
          </cell>
          <cell r="T21">
            <v>105</v>
          </cell>
          <cell r="U21" t="str">
            <v>v</v>
          </cell>
          <cell r="V21">
            <v>107</v>
          </cell>
          <cell r="W21" t="str">
            <v>n</v>
          </cell>
          <cell r="X21">
            <v>105</v>
          </cell>
          <cell r="Y21">
            <v>180</v>
          </cell>
          <cell r="Z21">
            <v>43.6893203883495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15">
          <cell r="D15" t="str">
            <v>JUAN DIAZ RIERA</v>
          </cell>
          <cell r="H15" t="str">
            <v>C.H.FACTORY</v>
          </cell>
          <cell r="I15">
            <v>74.8</v>
          </cell>
          <cell r="J15">
            <v>81</v>
          </cell>
          <cell r="K15">
            <v>65</v>
          </cell>
          <cell r="L15" t="str">
            <v>V</v>
          </cell>
          <cell r="M15">
            <v>70</v>
          </cell>
          <cell r="N15" t="str">
            <v>V</v>
          </cell>
          <cell r="O15">
            <v>76</v>
          </cell>
          <cell r="P15" t="str">
            <v>V</v>
          </cell>
          <cell r="Q15">
            <v>76</v>
          </cell>
          <cell r="R15">
            <v>85</v>
          </cell>
          <cell r="S15" t="str">
            <v>v</v>
          </cell>
          <cell r="T15">
            <v>90</v>
          </cell>
          <cell r="U15" t="str">
            <v>v</v>
          </cell>
          <cell r="V15">
            <v>95</v>
          </cell>
          <cell r="W15" t="str">
            <v>n</v>
          </cell>
          <cell r="X15">
            <v>90</v>
          </cell>
          <cell r="Y15">
            <v>166</v>
          </cell>
          <cell r="Z15">
            <v>45.1086956521739</v>
          </cell>
        </row>
        <row r="19">
          <cell r="D19" t="str">
            <v>EMILIO MORALES MARTORELL</v>
          </cell>
          <cell r="H19" t="str">
            <v>C.H.FACTORY</v>
          </cell>
          <cell r="I19">
            <v>72.3</v>
          </cell>
          <cell r="J19">
            <v>73</v>
          </cell>
          <cell r="K19">
            <v>75</v>
          </cell>
          <cell r="L19" t="str">
            <v>V</v>
          </cell>
          <cell r="M19">
            <v>80</v>
          </cell>
          <cell r="N19" t="str">
            <v>V</v>
          </cell>
          <cell r="O19">
            <v>85</v>
          </cell>
          <cell r="P19" t="str">
            <v>N</v>
          </cell>
          <cell r="Q19">
            <v>80</v>
          </cell>
          <cell r="R19">
            <v>90</v>
          </cell>
          <cell r="S19" t="str">
            <v>v</v>
          </cell>
          <cell r="T19">
            <v>95</v>
          </cell>
          <cell r="U19" t="str">
            <v>v</v>
          </cell>
          <cell r="V19">
            <v>98</v>
          </cell>
          <cell r="W19" t="str">
            <v>v</v>
          </cell>
          <cell r="X19">
            <v>98</v>
          </cell>
          <cell r="Y19">
            <v>178</v>
          </cell>
          <cell r="Z19">
            <v>51.149425287356301</v>
          </cell>
        </row>
        <row r="22">
          <cell r="D22" t="str">
            <v>TONI ADROVER PASCUAL</v>
          </cell>
          <cell r="H22" t="str">
            <v>MANACOR</v>
          </cell>
          <cell r="I22">
            <v>81.099999999999994</v>
          </cell>
          <cell r="J22">
            <v>89</v>
          </cell>
          <cell r="K22">
            <v>79</v>
          </cell>
          <cell r="L22" t="str">
            <v>V</v>
          </cell>
          <cell r="M22">
            <v>81</v>
          </cell>
          <cell r="N22" t="str">
            <v>N</v>
          </cell>
          <cell r="O22">
            <v>82</v>
          </cell>
          <cell r="P22" t="str">
            <v>V</v>
          </cell>
          <cell r="Q22">
            <v>82</v>
          </cell>
          <cell r="R22">
            <v>101</v>
          </cell>
          <cell r="S22" t="str">
            <v>v</v>
          </cell>
          <cell r="T22">
            <v>105</v>
          </cell>
          <cell r="U22" t="str">
            <v>v</v>
          </cell>
          <cell r="V22">
            <v>108</v>
          </cell>
          <cell r="W22" t="str">
            <v>v</v>
          </cell>
          <cell r="X22">
            <v>108</v>
          </cell>
          <cell r="Y22">
            <v>190</v>
          </cell>
          <cell r="Z22">
            <v>49.095607235142097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37"/>
  <sheetViews>
    <sheetView zoomScaleNormal="100" workbookViewId="0">
      <selection activeCell="E5" sqref="E5"/>
    </sheetView>
  </sheetViews>
  <sheetFormatPr baseColWidth="10" defaultColWidth="8.83203125" defaultRowHeight="16"/>
  <cols>
    <col min="1" max="1" width="13.33203125" customWidth="1"/>
    <col min="2" max="2" width="12.33203125" customWidth="1"/>
    <col min="3" max="3" width="30.1640625" customWidth="1"/>
    <col min="4" max="4" width="16.33203125" customWidth="1"/>
    <col min="5" max="7" width="10.5" customWidth="1"/>
    <col min="8" max="8" width="13.1640625" customWidth="1"/>
    <col min="9" max="9" width="12.83203125" customWidth="1"/>
    <col min="10" max="10" width="13.1640625" customWidth="1"/>
    <col min="11" max="1025" width="10.5" customWidth="1"/>
  </cols>
  <sheetData>
    <row r="3" spans="2:10" ht="20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2:10" ht="20">
      <c r="B4" s="4"/>
      <c r="C4" s="4"/>
      <c r="D4" s="4"/>
      <c r="E4" s="4"/>
      <c r="F4" s="4"/>
      <c r="G4" s="4"/>
      <c r="H4" s="4"/>
      <c r="I4" s="4"/>
      <c r="J4" s="4"/>
    </row>
    <row r="5" spans="2:10" ht="20">
      <c r="B5" s="5">
        <v>67</v>
      </c>
      <c r="C5" s="4"/>
      <c r="D5" s="4"/>
      <c r="E5" s="4"/>
      <c r="F5" s="4"/>
      <c r="G5" s="4"/>
      <c r="H5" s="4"/>
      <c r="I5" s="4"/>
      <c r="J5" s="4"/>
    </row>
    <row r="7" spans="2:10" ht="18">
      <c r="B7" s="6">
        <v>1</v>
      </c>
      <c r="C7" s="7" t="s">
        <v>9</v>
      </c>
      <c r="D7" s="6" t="s">
        <v>10</v>
      </c>
      <c r="E7" s="6">
        <v>1969</v>
      </c>
      <c r="F7" s="6">
        <v>61.1</v>
      </c>
      <c r="G7" s="6" t="s">
        <v>11</v>
      </c>
      <c r="H7" s="6">
        <v>185</v>
      </c>
      <c r="I7" s="6">
        <v>55.89</v>
      </c>
      <c r="J7" s="8">
        <v>43589</v>
      </c>
    </row>
    <row r="8" spans="2:10" ht="18">
      <c r="C8" s="9"/>
      <c r="D8" s="9"/>
      <c r="E8" s="9"/>
      <c r="F8" s="9"/>
      <c r="G8" s="9"/>
      <c r="H8" s="9"/>
      <c r="I8" s="9"/>
      <c r="J8" s="9"/>
    </row>
    <row r="9" spans="2:10" ht="18">
      <c r="C9" s="9"/>
      <c r="D9" s="9"/>
      <c r="E9" s="9"/>
      <c r="F9" s="9"/>
      <c r="G9" s="9"/>
      <c r="H9" s="9"/>
      <c r="I9" s="9"/>
      <c r="J9" s="9"/>
    </row>
    <row r="10" spans="2:10" ht="20">
      <c r="B10" s="5">
        <v>81</v>
      </c>
      <c r="C10" s="9"/>
      <c r="D10" s="9"/>
      <c r="E10" s="9"/>
      <c r="F10" s="9"/>
      <c r="G10" s="9"/>
      <c r="H10" s="9"/>
      <c r="I10" s="9"/>
      <c r="J10" s="9"/>
    </row>
    <row r="11" spans="2:10" ht="20">
      <c r="B11" s="4"/>
      <c r="C11" s="9"/>
      <c r="D11" s="9"/>
      <c r="E11" s="9"/>
      <c r="F11" s="9"/>
      <c r="G11" s="9"/>
      <c r="H11" s="9"/>
      <c r="I11" s="9"/>
      <c r="J11" s="9"/>
    </row>
    <row r="12" spans="2:10" ht="18">
      <c r="B12" s="10">
        <v>1</v>
      </c>
      <c r="C12" s="10" t="s">
        <v>12</v>
      </c>
      <c r="D12" s="10" t="s">
        <v>13</v>
      </c>
      <c r="E12" s="10">
        <v>1974</v>
      </c>
      <c r="F12" s="10">
        <v>80</v>
      </c>
      <c r="G12" s="10" t="s">
        <v>11</v>
      </c>
      <c r="H12" s="10">
        <v>200</v>
      </c>
      <c r="I12" s="10">
        <v>54.35</v>
      </c>
      <c r="J12" s="11">
        <v>43589</v>
      </c>
    </row>
    <row r="13" spans="2:10" ht="18">
      <c r="B13" s="6">
        <v>2</v>
      </c>
      <c r="C13" s="12" t="s">
        <v>14</v>
      </c>
      <c r="D13" s="6" t="s">
        <v>15</v>
      </c>
      <c r="E13" s="6">
        <v>1982</v>
      </c>
      <c r="F13" s="6">
        <v>80</v>
      </c>
      <c r="G13" s="6" t="s">
        <v>11</v>
      </c>
      <c r="H13" s="6">
        <v>195</v>
      </c>
      <c r="I13" s="6">
        <v>52.99</v>
      </c>
      <c r="J13" s="8">
        <v>43533</v>
      </c>
    </row>
    <row r="14" spans="2:10" ht="18">
      <c r="B14" s="6">
        <v>3</v>
      </c>
      <c r="C14" s="12" t="s">
        <v>16</v>
      </c>
      <c r="D14" s="6" t="s">
        <v>17</v>
      </c>
      <c r="E14" s="6">
        <v>1983</v>
      </c>
      <c r="F14" s="6">
        <v>80.2</v>
      </c>
      <c r="G14" s="6" t="s">
        <v>11</v>
      </c>
      <c r="H14" s="6">
        <v>170</v>
      </c>
      <c r="I14" s="6">
        <v>46.2</v>
      </c>
      <c r="J14" s="8">
        <v>43589</v>
      </c>
    </row>
    <row r="15" spans="2:10" ht="18">
      <c r="B15" s="6">
        <v>4</v>
      </c>
      <c r="C15" s="12" t="s">
        <v>18</v>
      </c>
      <c r="D15" s="6" t="s">
        <v>19</v>
      </c>
      <c r="E15" s="6">
        <v>1970</v>
      </c>
      <c r="F15" s="6">
        <v>81</v>
      </c>
      <c r="G15" s="6" t="s">
        <v>11</v>
      </c>
      <c r="H15" s="6">
        <v>161</v>
      </c>
      <c r="I15" s="6">
        <v>43.75</v>
      </c>
      <c r="J15" s="8">
        <v>43533</v>
      </c>
    </row>
    <row r="16" spans="2:10" ht="18">
      <c r="B16" s="10">
        <v>5</v>
      </c>
      <c r="C16" s="10" t="s">
        <v>20</v>
      </c>
      <c r="D16" s="10" t="s">
        <v>10</v>
      </c>
      <c r="E16" s="10">
        <v>1975</v>
      </c>
      <c r="F16" s="10">
        <v>74.599999999999994</v>
      </c>
      <c r="G16" s="10" t="s">
        <v>11</v>
      </c>
      <c r="H16" s="10">
        <v>136</v>
      </c>
      <c r="I16" s="10">
        <v>36.96</v>
      </c>
      <c r="J16" s="8">
        <v>43589</v>
      </c>
    </row>
    <row r="17" spans="2:10" ht="18">
      <c r="B17" s="9"/>
      <c r="C17" s="9"/>
      <c r="D17" s="9"/>
      <c r="E17" s="9"/>
      <c r="F17" s="9"/>
      <c r="G17" s="9"/>
      <c r="H17" s="9"/>
      <c r="I17" s="9"/>
      <c r="J17" s="13"/>
    </row>
    <row r="18" spans="2:10" ht="18">
      <c r="C18" s="9"/>
      <c r="D18" s="9"/>
      <c r="E18" s="9"/>
      <c r="F18" s="9"/>
      <c r="G18" s="9"/>
      <c r="H18" s="9"/>
      <c r="I18" s="9"/>
      <c r="J18" s="9"/>
    </row>
    <row r="19" spans="2:10" ht="20">
      <c r="B19" s="5">
        <v>89</v>
      </c>
      <c r="C19" s="9"/>
      <c r="D19" s="9"/>
      <c r="E19" s="9"/>
      <c r="F19" s="9"/>
      <c r="G19" s="9"/>
      <c r="H19" s="9"/>
      <c r="I19" s="9"/>
      <c r="J19" s="9"/>
    </row>
    <row r="20" spans="2:10" ht="18">
      <c r="C20" s="9"/>
      <c r="D20" s="9"/>
      <c r="E20" s="9"/>
      <c r="F20" s="9"/>
      <c r="G20" s="9"/>
      <c r="H20" s="9"/>
      <c r="I20" s="9"/>
      <c r="J20" s="9"/>
    </row>
    <row r="21" spans="2:10" ht="18">
      <c r="B21" s="12">
        <v>1</v>
      </c>
      <c r="C21" s="14" t="s">
        <v>21</v>
      </c>
      <c r="D21" s="14" t="s">
        <v>15</v>
      </c>
      <c r="E21" s="14">
        <v>1979</v>
      </c>
      <c r="F21" s="14">
        <v>88.2</v>
      </c>
      <c r="G21" s="14" t="s">
        <v>11</v>
      </c>
      <c r="H21" s="14">
        <v>227</v>
      </c>
      <c r="I21" s="14">
        <v>58.66</v>
      </c>
      <c r="J21" s="15">
        <v>43533</v>
      </c>
    </row>
    <row r="22" spans="2:10" ht="18">
      <c r="B22" s="16">
        <v>2</v>
      </c>
      <c r="C22" s="17" t="s">
        <v>22</v>
      </c>
      <c r="D22" s="17" t="s">
        <v>10</v>
      </c>
      <c r="E22" s="17">
        <v>1980</v>
      </c>
      <c r="F22" s="17">
        <v>87</v>
      </c>
      <c r="G22" s="17" t="s">
        <v>11</v>
      </c>
      <c r="H22" s="17">
        <v>217</v>
      </c>
      <c r="I22" s="17">
        <v>56.07</v>
      </c>
      <c r="J22" s="18">
        <v>43533</v>
      </c>
    </row>
    <row r="23" spans="2:10" ht="18">
      <c r="B23" s="16">
        <v>3</v>
      </c>
      <c r="C23" s="17" t="s">
        <v>23</v>
      </c>
      <c r="D23" s="17" t="s">
        <v>10</v>
      </c>
      <c r="E23" s="17">
        <v>1982</v>
      </c>
      <c r="F23" s="17">
        <v>86.2</v>
      </c>
      <c r="G23" s="17" t="s">
        <v>11</v>
      </c>
      <c r="H23" s="17">
        <v>200</v>
      </c>
      <c r="I23" s="17">
        <v>51.68</v>
      </c>
      <c r="J23" s="18">
        <v>43589</v>
      </c>
    </row>
    <row r="24" spans="2:10" ht="18">
      <c r="B24" s="10">
        <v>4</v>
      </c>
      <c r="C24" s="10" t="s">
        <v>24</v>
      </c>
      <c r="D24" s="10" t="s">
        <v>13</v>
      </c>
      <c r="E24" s="10">
        <v>1981</v>
      </c>
      <c r="F24" s="10">
        <v>83</v>
      </c>
      <c r="G24" s="10" t="s">
        <v>11</v>
      </c>
      <c r="H24" s="10">
        <v>180</v>
      </c>
      <c r="I24" s="10">
        <v>46.51</v>
      </c>
      <c r="J24" s="8">
        <v>43533</v>
      </c>
    </row>
    <row r="25" spans="2:10" ht="18">
      <c r="B25" s="10">
        <v>5</v>
      </c>
      <c r="C25" s="10" t="s">
        <v>25</v>
      </c>
      <c r="D25" s="10" t="s">
        <v>19</v>
      </c>
      <c r="E25" s="10">
        <v>1981</v>
      </c>
      <c r="F25" s="10">
        <v>87.1</v>
      </c>
      <c r="G25" s="10" t="s">
        <v>11</v>
      </c>
      <c r="H25" s="10">
        <v>135</v>
      </c>
      <c r="I25" s="10">
        <v>34.880000000000003</v>
      </c>
      <c r="J25" s="8">
        <v>43589</v>
      </c>
    </row>
    <row r="26" spans="2:10" ht="18">
      <c r="B26" s="9"/>
      <c r="C26" s="9"/>
      <c r="D26" s="9"/>
      <c r="E26" s="9"/>
      <c r="F26" s="9"/>
      <c r="G26" s="9"/>
      <c r="H26" s="9"/>
      <c r="I26" s="9"/>
      <c r="J26" s="13"/>
    </row>
    <row r="27" spans="2:10" ht="18">
      <c r="B27" s="9"/>
      <c r="C27" s="9"/>
      <c r="D27" s="9"/>
      <c r="E27" s="9"/>
      <c r="F27" s="9"/>
      <c r="G27" s="9"/>
      <c r="H27" s="9"/>
      <c r="I27" s="9"/>
      <c r="J27" s="13"/>
    </row>
    <row r="28" spans="2:10" ht="20">
      <c r="B28" s="19">
        <v>96</v>
      </c>
      <c r="C28" s="9"/>
      <c r="D28" s="9"/>
      <c r="E28" s="9"/>
      <c r="F28" s="9"/>
      <c r="G28" s="9"/>
      <c r="H28" s="9"/>
      <c r="I28" s="9"/>
      <c r="J28" s="9"/>
    </row>
    <row r="29" spans="2:10" ht="18">
      <c r="C29" s="9"/>
      <c r="D29" s="9"/>
      <c r="E29" s="9"/>
      <c r="F29" s="9"/>
      <c r="G29" s="9"/>
      <c r="H29" s="9"/>
      <c r="I29" s="9"/>
      <c r="J29" s="9"/>
    </row>
    <row r="30" spans="2:10" ht="18">
      <c r="B30" s="6">
        <v>1</v>
      </c>
      <c r="C30" s="14" t="s">
        <v>26</v>
      </c>
      <c r="D30" s="20" t="s">
        <v>13</v>
      </c>
      <c r="E30" s="20">
        <v>1976</v>
      </c>
      <c r="F30" s="20">
        <v>95.6</v>
      </c>
      <c r="G30" s="20" t="s">
        <v>11</v>
      </c>
      <c r="H30" s="20">
        <v>193</v>
      </c>
      <c r="I30" s="20">
        <v>48.13</v>
      </c>
      <c r="J30" s="21">
        <v>43533</v>
      </c>
    </row>
    <row r="31" spans="2:10" ht="18">
      <c r="B31" s="22">
        <v>2</v>
      </c>
      <c r="C31" s="17" t="s">
        <v>27</v>
      </c>
      <c r="D31" s="23" t="s">
        <v>13</v>
      </c>
      <c r="E31" s="23">
        <v>1983</v>
      </c>
      <c r="F31" s="23">
        <v>90</v>
      </c>
      <c r="G31" s="23" t="s">
        <v>11</v>
      </c>
      <c r="H31" s="23">
        <v>65</v>
      </c>
      <c r="I31" s="23">
        <v>16.21</v>
      </c>
      <c r="J31" s="24">
        <v>43589</v>
      </c>
    </row>
    <row r="34" spans="2:10" ht="20">
      <c r="B34" s="5">
        <v>102</v>
      </c>
    </row>
    <row r="35" spans="2:10" ht="20">
      <c r="B35" s="4"/>
    </row>
    <row r="36" spans="2:10" ht="21">
      <c r="B36" s="25">
        <v>1</v>
      </c>
      <c r="C36" s="14" t="s">
        <v>28</v>
      </c>
      <c r="D36" s="14" t="s">
        <v>29</v>
      </c>
      <c r="E36" s="14">
        <v>1982</v>
      </c>
      <c r="F36" s="14">
        <v>101.3</v>
      </c>
      <c r="G36" s="14" t="s">
        <v>11</v>
      </c>
      <c r="H36" s="14">
        <v>200</v>
      </c>
      <c r="I36" s="14">
        <v>48.54</v>
      </c>
      <c r="J36" s="15">
        <v>43589</v>
      </c>
    </row>
    <row r="37" spans="2:10" ht="20">
      <c r="B37" s="26">
        <v>2</v>
      </c>
      <c r="C37" s="14" t="s">
        <v>30</v>
      </c>
      <c r="D37" s="20" t="s">
        <v>15</v>
      </c>
      <c r="E37" s="20">
        <v>1974</v>
      </c>
      <c r="F37" s="20">
        <v>96.8</v>
      </c>
      <c r="G37" s="20" t="s">
        <v>11</v>
      </c>
      <c r="H37" s="20">
        <v>195</v>
      </c>
      <c r="I37" s="20">
        <v>47.33</v>
      </c>
      <c r="J37" s="21">
        <v>43533</v>
      </c>
    </row>
  </sheetData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M41"/>
  <sheetViews>
    <sheetView zoomScale="80" zoomScaleNormal="80" workbookViewId="0">
      <selection activeCell="N33" sqref="N33"/>
    </sheetView>
  </sheetViews>
  <sheetFormatPr baseColWidth="10" defaultColWidth="8.83203125" defaultRowHeight="16"/>
  <cols>
    <col min="1" max="3" width="10.5" customWidth="1"/>
    <col min="4" max="4" width="22.33203125" customWidth="1"/>
    <col min="5" max="7" width="10.5" customWidth="1"/>
    <col min="8" max="8" width="12.33203125" customWidth="1"/>
    <col min="9" max="1025" width="10.5" customWidth="1"/>
  </cols>
  <sheetData>
    <row r="2" spans="2:13" ht="21">
      <c r="D2" s="188" t="s">
        <v>41</v>
      </c>
      <c r="E2" s="188"/>
      <c r="F2" s="188"/>
      <c r="G2" s="188"/>
      <c r="H2" s="188"/>
      <c r="I2" s="188"/>
    </row>
    <row r="3" spans="2:13" ht="21">
      <c r="D3" s="39"/>
      <c r="E3" s="40"/>
      <c r="F3" s="40"/>
      <c r="G3" s="40"/>
      <c r="H3" s="40"/>
      <c r="I3" s="41"/>
    </row>
    <row r="4" spans="2:13" ht="21">
      <c r="D4" s="39"/>
      <c r="E4" s="40"/>
      <c r="F4" s="40"/>
      <c r="G4" s="40"/>
      <c r="H4" s="40"/>
      <c r="I4" s="41"/>
    </row>
    <row r="5" spans="2:13" ht="21">
      <c r="D5" s="189" t="s">
        <v>201</v>
      </c>
      <c r="E5" s="189"/>
      <c r="F5" s="189"/>
      <c r="G5" s="189"/>
      <c r="H5" s="189"/>
      <c r="I5" s="189"/>
    </row>
    <row r="8" spans="2:13">
      <c r="B8" s="191" t="s">
        <v>202</v>
      </c>
      <c r="C8" s="191"/>
      <c r="D8" s="191"/>
      <c r="E8" s="191"/>
      <c r="F8" s="191"/>
      <c r="G8" s="191"/>
      <c r="H8" s="191"/>
      <c r="I8" s="191"/>
    </row>
    <row r="9" spans="2:13">
      <c r="B9" s="191"/>
      <c r="C9" s="191"/>
      <c r="D9" s="191"/>
      <c r="E9" s="191"/>
      <c r="F9" s="191"/>
      <c r="G9" s="191"/>
      <c r="H9" s="191"/>
      <c r="I9" s="191"/>
    </row>
    <row r="10" spans="2:13">
      <c r="B10" s="79"/>
      <c r="C10" s="80" t="s">
        <v>181</v>
      </c>
      <c r="D10" s="81" t="s">
        <v>182</v>
      </c>
      <c r="E10" s="81" t="s">
        <v>183</v>
      </c>
      <c r="F10" s="81" t="s">
        <v>189</v>
      </c>
      <c r="G10" s="81" t="s">
        <v>2</v>
      </c>
      <c r="H10" s="81" t="s">
        <v>8</v>
      </c>
      <c r="I10" s="82" t="s">
        <v>190</v>
      </c>
    </row>
    <row r="11" spans="2:13" ht="20">
      <c r="B11" s="83" t="s">
        <v>54</v>
      </c>
      <c r="C11" s="43">
        <v>54</v>
      </c>
      <c r="D11" s="43" t="s">
        <v>164</v>
      </c>
      <c r="E11" s="43">
        <v>1987</v>
      </c>
      <c r="F11" s="43" t="s">
        <v>191</v>
      </c>
      <c r="G11" s="43" t="s">
        <v>13</v>
      </c>
      <c r="H11" s="84">
        <v>43757</v>
      </c>
      <c r="I11" s="85" t="s">
        <v>212</v>
      </c>
    </row>
    <row r="12" spans="2:13" ht="20">
      <c r="B12" s="86" t="s">
        <v>55</v>
      </c>
      <c r="C12" s="43">
        <v>65</v>
      </c>
      <c r="D12" s="43" t="s">
        <v>164</v>
      </c>
      <c r="E12" s="43">
        <v>1987</v>
      </c>
      <c r="F12" s="43" t="s">
        <v>191</v>
      </c>
      <c r="G12" s="43" t="s">
        <v>13</v>
      </c>
      <c r="H12" s="84">
        <v>43589</v>
      </c>
      <c r="I12" s="85" t="s">
        <v>13</v>
      </c>
    </row>
    <row r="13" spans="2:13" ht="20">
      <c r="B13" s="87" t="s">
        <v>6</v>
      </c>
      <c r="C13" s="88">
        <v>117</v>
      </c>
      <c r="D13" s="88" t="s">
        <v>164</v>
      </c>
      <c r="E13" s="88">
        <v>1987</v>
      </c>
      <c r="F13" s="88" t="s">
        <v>191</v>
      </c>
      <c r="G13" s="88" t="s">
        <v>13</v>
      </c>
      <c r="H13" s="89">
        <v>43589</v>
      </c>
      <c r="I13" s="90" t="s">
        <v>13</v>
      </c>
    </row>
    <row r="15" spans="2:13">
      <c r="B15" s="192" t="s">
        <v>203</v>
      </c>
      <c r="C15" s="192"/>
      <c r="D15" s="192"/>
      <c r="E15" s="192"/>
      <c r="F15" s="192"/>
      <c r="G15" s="192"/>
      <c r="H15" s="192"/>
      <c r="I15" s="192"/>
      <c r="M15" s="50"/>
    </row>
    <row r="16" spans="2:13">
      <c r="B16" s="192"/>
      <c r="C16" s="192"/>
      <c r="D16" s="192"/>
      <c r="E16" s="192"/>
      <c r="F16" s="192"/>
      <c r="G16" s="192"/>
      <c r="H16" s="192"/>
      <c r="I16" s="192"/>
    </row>
    <row r="17" spans="2:9">
      <c r="B17" s="91"/>
      <c r="C17" s="104" t="s">
        <v>181</v>
      </c>
      <c r="D17" s="104" t="s">
        <v>182</v>
      </c>
      <c r="E17" s="104" t="s">
        <v>183</v>
      </c>
      <c r="F17" s="104" t="s">
        <v>189</v>
      </c>
      <c r="G17" s="104" t="s">
        <v>2</v>
      </c>
      <c r="H17" s="104" t="s">
        <v>8</v>
      </c>
      <c r="I17" s="105" t="s">
        <v>190</v>
      </c>
    </row>
    <row r="18" spans="2:9" ht="20">
      <c r="B18" s="83" t="s">
        <v>54</v>
      </c>
      <c r="C18" s="94">
        <v>72</v>
      </c>
      <c r="D18" s="94" t="s">
        <v>204</v>
      </c>
      <c r="E18" s="94">
        <v>1987</v>
      </c>
      <c r="F18" s="94" t="s">
        <v>191</v>
      </c>
      <c r="G18" s="94" t="s">
        <v>32</v>
      </c>
      <c r="H18" s="95">
        <v>43533</v>
      </c>
      <c r="I18" s="96" t="s">
        <v>195</v>
      </c>
    </row>
    <row r="19" spans="2:9" ht="20">
      <c r="B19" s="83" t="s">
        <v>55</v>
      </c>
      <c r="C19" s="97">
        <v>93</v>
      </c>
      <c r="D19" s="97" t="s">
        <v>204</v>
      </c>
      <c r="E19" s="97">
        <v>1987</v>
      </c>
      <c r="F19" s="97" t="s">
        <v>191</v>
      </c>
      <c r="G19" s="97" t="s">
        <v>32</v>
      </c>
      <c r="H19" s="98">
        <v>43533</v>
      </c>
      <c r="I19" s="99" t="s">
        <v>195</v>
      </c>
    </row>
    <row r="20" spans="2:9" ht="20">
      <c r="B20" s="100" t="s">
        <v>6</v>
      </c>
      <c r="C20" s="101">
        <v>165</v>
      </c>
      <c r="D20" s="101" t="s">
        <v>204</v>
      </c>
      <c r="E20" s="101">
        <v>1987</v>
      </c>
      <c r="F20" s="101" t="s">
        <v>191</v>
      </c>
      <c r="G20" s="101" t="s">
        <v>32</v>
      </c>
      <c r="H20" s="102">
        <v>43533</v>
      </c>
      <c r="I20" s="103" t="s">
        <v>195</v>
      </c>
    </row>
    <row r="22" spans="2:9">
      <c r="B22" s="191" t="s">
        <v>205</v>
      </c>
      <c r="C22" s="191"/>
      <c r="D22" s="191"/>
      <c r="E22" s="191"/>
      <c r="F22" s="191"/>
      <c r="G22" s="191"/>
      <c r="H22" s="191"/>
      <c r="I22" s="191"/>
    </row>
    <row r="23" spans="2:9">
      <c r="B23" s="191"/>
      <c r="C23" s="191"/>
      <c r="D23" s="191"/>
      <c r="E23" s="191"/>
      <c r="F23" s="191"/>
      <c r="G23" s="191"/>
      <c r="H23" s="191"/>
      <c r="I23" s="191"/>
    </row>
    <row r="24" spans="2:9">
      <c r="B24" s="91"/>
      <c r="C24" s="104" t="s">
        <v>181</v>
      </c>
      <c r="D24" s="104" t="s">
        <v>182</v>
      </c>
      <c r="E24" s="104" t="s">
        <v>183</v>
      </c>
      <c r="F24" s="104" t="s">
        <v>189</v>
      </c>
      <c r="G24" s="104" t="s">
        <v>2</v>
      </c>
      <c r="H24" s="104" t="s">
        <v>8</v>
      </c>
      <c r="I24" s="105" t="s">
        <v>190</v>
      </c>
    </row>
    <row r="25" spans="2:9" ht="20">
      <c r="B25" s="83" t="s">
        <v>54</v>
      </c>
      <c r="C25" s="94">
        <v>62</v>
      </c>
      <c r="D25" s="94" t="s">
        <v>169</v>
      </c>
      <c r="E25" s="94">
        <v>1991</v>
      </c>
      <c r="F25" s="94" t="s">
        <v>191</v>
      </c>
      <c r="G25" s="94" t="s">
        <v>13</v>
      </c>
      <c r="H25" s="95">
        <v>43757</v>
      </c>
      <c r="I25" s="96" t="s">
        <v>212</v>
      </c>
    </row>
    <row r="26" spans="2:9" ht="20">
      <c r="B26" s="83" t="s">
        <v>55</v>
      </c>
      <c r="C26" s="97">
        <v>73</v>
      </c>
      <c r="D26" s="97" t="s">
        <v>169</v>
      </c>
      <c r="E26" s="97">
        <v>1991</v>
      </c>
      <c r="F26" s="97" t="s">
        <v>191</v>
      </c>
      <c r="G26" s="97" t="s">
        <v>13</v>
      </c>
      <c r="H26" s="98">
        <v>43589</v>
      </c>
      <c r="I26" s="99" t="s">
        <v>13</v>
      </c>
    </row>
    <row r="27" spans="2:9" ht="20">
      <c r="B27" s="100" t="s">
        <v>6</v>
      </c>
      <c r="C27" s="101">
        <v>134</v>
      </c>
      <c r="D27" s="101" t="s">
        <v>169</v>
      </c>
      <c r="E27" s="101">
        <v>1991</v>
      </c>
      <c r="F27" s="101" t="s">
        <v>191</v>
      </c>
      <c r="G27" s="101" t="s">
        <v>13</v>
      </c>
      <c r="H27" s="102">
        <v>43589</v>
      </c>
      <c r="I27" s="103" t="s">
        <v>13</v>
      </c>
    </row>
    <row r="29" spans="2:9">
      <c r="B29" s="192" t="s">
        <v>206</v>
      </c>
      <c r="C29" s="192"/>
      <c r="D29" s="192"/>
      <c r="E29" s="192"/>
      <c r="F29" s="192"/>
      <c r="G29" s="192"/>
      <c r="H29" s="192"/>
      <c r="I29" s="192"/>
    </row>
    <row r="30" spans="2:9">
      <c r="B30" s="192"/>
      <c r="C30" s="192"/>
      <c r="D30" s="192"/>
      <c r="E30" s="192"/>
      <c r="F30" s="192"/>
      <c r="G30" s="192"/>
      <c r="H30" s="192"/>
      <c r="I30" s="192"/>
    </row>
    <row r="31" spans="2:9">
      <c r="B31" s="91"/>
      <c r="C31" s="104" t="s">
        <v>181</v>
      </c>
      <c r="D31" s="104" t="s">
        <v>182</v>
      </c>
      <c r="E31" s="104" t="s">
        <v>183</v>
      </c>
      <c r="F31" s="104" t="s">
        <v>189</v>
      </c>
      <c r="G31" s="104" t="s">
        <v>2</v>
      </c>
      <c r="H31" s="104" t="s">
        <v>8</v>
      </c>
      <c r="I31" s="105" t="s">
        <v>190</v>
      </c>
    </row>
    <row r="32" spans="2:9" ht="20">
      <c r="B32" s="83" t="s">
        <v>54</v>
      </c>
      <c r="C32" s="94">
        <v>62</v>
      </c>
      <c r="D32" s="94" t="s">
        <v>173</v>
      </c>
      <c r="E32" s="94">
        <v>1992</v>
      </c>
      <c r="F32" s="94" t="s">
        <v>191</v>
      </c>
      <c r="G32" s="94" t="s">
        <v>29</v>
      </c>
      <c r="H32" s="95">
        <v>43589</v>
      </c>
      <c r="I32" s="96" t="s">
        <v>17</v>
      </c>
    </row>
    <row r="33" spans="2:9" ht="20">
      <c r="B33" s="83" t="s">
        <v>55</v>
      </c>
      <c r="C33" s="97">
        <v>68</v>
      </c>
      <c r="D33" s="97" t="s">
        <v>173</v>
      </c>
      <c r="E33" s="97">
        <v>1992</v>
      </c>
      <c r="F33" s="97" t="s">
        <v>191</v>
      </c>
      <c r="G33" s="97" t="s">
        <v>29</v>
      </c>
      <c r="H33" s="98">
        <v>43589</v>
      </c>
      <c r="I33" s="99" t="s">
        <v>17</v>
      </c>
    </row>
    <row r="34" spans="2:9" ht="20">
      <c r="B34" s="100" t="s">
        <v>6</v>
      </c>
      <c r="C34" s="101">
        <v>130</v>
      </c>
      <c r="D34" s="101" t="s">
        <v>173</v>
      </c>
      <c r="E34" s="101">
        <v>1992</v>
      </c>
      <c r="F34" s="101" t="s">
        <v>191</v>
      </c>
      <c r="G34" s="101" t="s">
        <v>29</v>
      </c>
      <c r="H34" s="102">
        <v>43589</v>
      </c>
      <c r="I34" s="103" t="s">
        <v>17</v>
      </c>
    </row>
    <row r="36" spans="2:9">
      <c r="B36" s="193" t="s">
        <v>207</v>
      </c>
      <c r="C36" s="193"/>
      <c r="D36" s="193"/>
      <c r="E36" s="193"/>
      <c r="F36" s="193"/>
      <c r="G36" s="193"/>
      <c r="H36" s="193"/>
      <c r="I36" s="193"/>
    </row>
    <row r="37" spans="2:9">
      <c r="B37" s="193"/>
      <c r="C37" s="193"/>
      <c r="D37" s="193"/>
      <c r="E37" s="193"/>
      <c r="F37" s="193"/>
      <c r="G37" s="193"/>
      <c r="H37" s="193"/>
      <c r="I37" s="193"/>
    </row>
    <row r="38" spans="2:9">
      <c r="B38" s="91"/>
      <c r="C38" s="104" t="s">
        <v>181</v>
      </c>
      <c r="D38" s="104" t="s">
        <v>182</v>
      </c>
      <c r="E38" s="104" t="s">
        <v>183</v>
      </c>
      <c r="F38" s="104" t="s">
        <v>189</v>
      </c>
      <c r="G38" s="104" t="s">
        <v>2</v>
      </c>
      <c r="H38" s="104" t="s">
        <v>8</v>
      </c>
      <c r="I38" s="105" t="s">
        <v>190</v>
      </c>
    </row>
    <row r="39" spans="2:9" ht="20">
      <c r="B39" s="83" t="s">
        <v>54</v>
      </c>
      <c r="C39" s="94">
        <v>60</v>
      </c>
      <c r="D39" s="94" t="s">
        <v>173</v>
      </c>
      <c r="E39" s="94">
        <v>1992</v>
      </c>
      <c r="F39" s="94" t="s">
        <v>191</v>
      </c>
      <c r="G39" s="94" t="s">
        <v>29</v>
      </c>
      <c r="H39" s="95">
        <v>43757</v>
      </c>
      <c r="I39" s="96" t="s">
        <v>212</v>
      </c>
    </row>
    <row r="40" spans="2:9" ht="20">
      <c r="B40" s="83" t="s">
        <v>55</v>
      </c>
      <c r="C40" s="97">
        <v>67</v>
      </c>
      <c r="D40" s="97" t="s">
        <v>173</v>
      </c>
      <c r="E40" s="97">
        <v>1992</v>
      </c>
      <c r="F40" s="97" t="s">
        <v>191</v>
      </c>
      <c r="G40" s="97" t="s">
        <v>29</v>
      </c>
      <c r="H40" s="98">
        <v>43757</v>
      </c>
      <c r="I40" s="99" t="s">
        <v>212</v>
      </c>
    </row>
    <row r="41" spans="2:9" ht="20">
      <c r="B41" s="100" t="s">
        <v>6</v>
      </c>
      <c r="C41" s="101">
        <v>127</v>
      </c>
      <c r="D41" s="101" t="s">
        <v>173</v>
      </c>
      <c r="E41" s="101">
        <v>1992</v>
      </c>
      <c r="F41" s="101" t="s">
        <v>191</v>
      </c>
      <c r="G41" s="101" t="s">
        <v>29</v>
      </c>
      <c r="H41" s="102">
        <v>43757</v>
      </c>
      <c r="I41" s="103" t="s">
        <v>212</v>
      </c>
    </row>
  </sheetData>
  <mergeCells count="7">
    <mergeCell ref="B29:I30"/>
    <mergeCell ref="B36:I37"/>
    <mergeCell ref="D2:I2"/>
    <mergeCell ref="D5:I5"/>
    <mergeCell ref="B8:I9"/>
    <mergeCell ref="B15:I16"/>
    <mergeCell ref="B22:I23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8"/>
  <sheetViews>
    <sheetView zoomScaleNormal="100" workbookViewId="0">
      <selection activeCell="G21" sqref="G21"/>
    </sheetView>
  </sheetViews>
  <sheetFormatPr baseColWidth="10" defaultColWidth="8.83203125" defaultRowHeight="16"/>
  <cols>
    <col min="1" max="1" width="6" customWidth="1"/>
    <col min="2" max="2" width="4.1640625" customWidth="1"/>
    <col min="3" max="3" width="7.6640625" customWidth="1"/>
    <col min="4" max="4" width="29.83203125" customWidth="1"/>
    <col min="5" max="5" width="6.83203125" customWidth="1"/>
    <col min="6" max="6" width="6.33203125" customWidth="1"/>
    <col min="7" max="7" width="7.6640625" customWidth="1"/>
    <col min="8" max="8" width="13.83203125" customWidth="1"/>
    <col min="9" max="9" width="7.33203125" customWidth="1"/>
    <col min="10" max="10" width="5.6640625" customWidth="1"/>
    <col min="11" max="11" width="5.5" customWidth="1"/>
    <col min="12" max="12" width="3.33203125" customWidth="1"/>
    <col min="13" max="13" width="5" customWidth="1"/>
    <col min="14" max="14" width="3" customWidth="1"/>
    <col min="15" max="15" width="4.6640625" customWidth="1"/>
    <col min="16" max="16" width="3.1640625" customWidth="1"/>
    <col min="17" max="17" width="6.33203125" customWidth="1"/>
    <col min="18" max="18" width="5.1640625" customWidth="1"/>
    <col min="19" max="19" width="3.5" customWidth="1"/>
    <col min="20" max="20" width="5" customWidth="1"/>
    <col min="21" max="21" width="3.33203125" customWidth="1"/>
    <col min="22" max="22" width="4.83203125" customWidth="1"/>
    <col min="23" max="23" width="3.1640625" customWidth="1"/>
    <col min="24" max="24" width="6.1640625" customWidth="1"/>
    <col min="25" max="25" width="6.83203125" customWidth="1"/>
    <col min="26" max="26" width="8.6640625" customWidth="1"/>
    <col min="27" max="27" width="5.33203125" customWidth="1"/>
    <col min="28" max="1025" width="10.5" customWidth="1"/>
  </cols>
  <sheetData>
    <row r="1" spans="1:27" ht="30" customHeight="1">
      <c r="B1" s="196" t="s">
        <v>208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06"/>
    </row>
    <row r="2" spans="1:27" ht="4.5" customHeight="1">
      <c r="B2" s="107"/>
      <c r="C2" s="108"/>
      <c r="D2" s="108"/>
      <c r="E2" s="108"/>
      <c r="F2" s="108"/>
      <c r="G2" s="108"/>
      <c r="H2" s="108"/>
      <c r="I2" s="109"/>
      <c r="J2" s="108"/>
      <c r="K2" s="108"/>
      <c r="L2" s="108"/>
      <c r="M2" s="108"/>
      <c r="N2" s="110"/>
      <c r="O2" s="110"/>
      <c r="P2" s="106"/>
      <c r="Q2" s="106"/>
      <c r="R2" s="106"/>
      <c r="S2" s="106"/>
      <c r="T2" s="106"/>
      <c r="U2" s="106"/>
      <c r="V2" s="106"/>
      <c r="W2" s="106"/>
      <c r="X2" s="106"/>
      <c r="Y2" s="111"/>
      <c r="Z2" s="112"/>
      <c r="AA2" s="106"/>
    </row>
    <row r="3" spans="1:27" ht="30" customHeight="1">
      <c r="B3" s="107"/>
      <c r="C3" s="113"/>
      <c r="D3" s="114" t="s">
        <v>209</v>
      </c>
      <c r="E3" s="197" t="s">
        <v>210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15"/>
      <c r="AA3" s="116"/>
    </row>
    <row r="4" spans="1:27" ht="4.5" customHeight="1">
      <c r="B4" s="107"/>
      <c r="C4" s="117"/>
      <c r="D4" s="118"/>
      <c r="E4" s="117"/>
      <c r="F4" s="117"/>
      <c r="G4" s="117"/>
      <c r="H4" s="117"/>
      <c r="I4" s="119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16"/>
    </row>
    <row r="5" spans="1:27" ht="25.5" customHeight="1">
      <c r="B5" s="107"/>
      <c r="C5" s="107"/>
      <c r="D5" s="122" t="s">
        <v>211</v>
      </c>
      <c r="E5" s="198" t="s">
        <v>212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22"/>
      <c r="S5" s="123"/>
      <c r="T5" s="122" t="s">
        <v>8</v>
      </c>
      <c r="U5" s="124"/>
      <c r="V5" s="124"/>
      <c r="W5" s="124"/>
      <c r="X5" s="199">
        <v>43757</v>
      </c>
      <c r="Y5" s="199"/>
      <c r="Z5" s="199"/>
      <c r="AA5" s="116"/>
    </row>
    <row r="6" spans="1:27" ht="3.75" customHeight="1">
      <c r="B6" s="107"/>
      <c r="C6" s="107"/>
      <c r="D6" s="107"/>
      <c r="E6" s="125"/>
      <c r="F6" s="125"/>
      <c r="G6" s="107"/>
      <c r="H6" s="107"/>
      <c r="I6" s="126"/>
      <c r="J6" s="107"/>
      <c r="K6" s="127"/>
      <c r="L6" s="127"/>
      <c r="M6" s="127"/>
      <c r="N6" s="127"/>
      <c r="O6" s="127"/>
      <c r="P6" s="127"/>
      <c r="Q6" s="127">
        <v>0</v>
      </c>
      <c r="R6" s="127"/>
      <c r="S6" s="127"/>
      <c r="T6" s="127"/>
      <c r="U6" s="127"/>
      <c r="V6" s="127">
        <v>0</v>
      </c>
      <c r="W6" s="127"/>
      <c r="X6" s="127"/>
      <c r="Y6" s="107"/>
      <c r="Z6" s="126"/>
      <c r="AA6" s="107"/>
    </row>
    <row r="7" spans="1:27" ht="16" customHeight="1">
      <c r="B7" s="200" t="s">
        <v>213</v>
      </c>
      <c r="C7" s="200" t="s">
        <v>214</v>
      </c>
      <c r="D7" s="201" t="s">
        <v>215</v>
      </c>
      <c r="E7" s="202" t="s">
        <v>183</v>
      </c>
      <c r="F7" s="128" t="s">
        <v>216</v>
      </c>
      <c r="G7" s="128" t="s">
        <v>217</v>
      </c>
      <c r="H7" s="203" t="s">
        <v>218</v>
      </c>
      <c r="I7" s="204" t="s">
        <v>219</v>
      </c>
      <c r="J7" s="205" t="s">
        <v>220</v>
      </c>
      <c r="K7" s="206" t="s">
        <v>221</v>
      </c>
      <c r="L7" s="206"/>
      <c r="M7" s="206"/>
      <c r="N7" s="206"/>
      <c r="O7" s="206"/>
      <c r="P7" s="206"/>
      <c r="Q7" s="206"/>
      <c r="R7" s="207" t="s">
        <v>222</v>
      </c>
      <c r="S7" s="207"/>
      <c r="T7" s="207"/>
      <c r="U7" s="207"/>
      <c r="V7" s="207"/>
      <c r="W7" s="207"/>
      <c r="X7" s="207"/>
      <c r="Y7" s="201" t="s">
        <v>6</v>
      </c>
      <c r="Z7" s="204" t="s">
        <v>7</v>
      </c>
      <c r="AA7" s="201" t="s">
        <v>223</v>
      </c>
    </row>
    <row r="8" spans="1:27">
      <c r="B8" s="200"/>
      <c r="C8" s="200"/>
      <c r="D8" s="201"/>
      <c r="E8" s="202"/>
      <c r="F8" s="129"/>
      <c r="G8" s="129"/>
      <c r="H8" s="203"/>
      <c r="I8" s="204"/>
      <c r="J8" s="205"/>
      <c r="K8" s="208">
        <v>1</v>
      </c>
      <c r="L8" s="208"/>
      <c r="M8" s="209">
        <v>2</v>
      </c>
      <c r="N8" s="209"/>
      <c r="O8" s="209">
        <v>3</v>
      </c>
      <c r="P8" s="209"/>
      <c r="Q8" s="130" t="s">
        <v>224</v>
      </c>
      <c r="R8" s="208">
        <v>1</v>
      </c>
      <c r="S8" s="208"/>
      <c r="T8" s="209">
        <v>2</v>
      </c>
      <c r="U8" s="209"/>
      <c r="V8" s="209">
        <v>3</v>
      </c>
      <c r="W8" s="209"/>
      <c r="X8" s="131" t="s">
        <v>224</v>
      </c>
      <c r="Y8" s="201"/>
      <c r="Z8" s="204"/>
      <c r="AA8" s="201"/>
    </row>
    <row r="9" spans="1:27" ht="21" customHeight="1">
      <c r="B9" s="132">
        <v>1</v>
      </c>
      <c r="C9" s="133" t="str">
        <f>[1]ACTA!C12</f>
        <v>h0016</v>
      </c>
      <c r="D9" s="133" t="str">
        <f>[1]ACTA!D12</f>
        <v>JOSE ANTONIO LUNA GIMENEZ</v>
      </c>
      <c r="E9" s="133">
        <f>[1]ACTA!E12</f>
        <v>1982</v>
      </c>
      <c r="F9" s="133">
        <f>[1]ACTA!F12</f>
        <v>37</v>
      </c>
      <c r="G9" s="133" t="str">
        <f>[1]ACTA!G12</f>
        <v>M35</v>
      </c>
      <c r="H9" s="133" t="str">
        <f>[1]ACTA!H12</f>
        <v>HUMMER</v>
      </c>
      <c r="I9" s="134">
        <f>[1]ACTA!I12</f>
        <v>98.1</v>
      </c>
      <c r="J9" s="133">
        <f>[1]ACTA!J12</f>
        <v>102</v>
      </c>
      <c r="K9" s="133">
        <f>[1]ACTA!K12</f>
        <v>85</v>
      </c>
      <c r="L9" s="133" t="str">
        <f>[1]ACTA!L12</f>
        <v>V</v>
      </c>
      <c r="M9" s="133">
        <f>[1]ACTA!M12</f>
        <v>90</v>
      </c>
      <c r="N9" s="133" t="str">
        <f>[1]ACTA!N12</f>
        <v>V</v>
      </c>
      <c r="O9" s="133">
        <f>[1]ACTA!O12</f>
        <v>93</v>
      </c>
      <c r="P9" s="133" t="str">
        <f>[1]ACTA!P12</f>
        <v>N</v>
      </c>
      <c r="Q9" s="133">
        <f>[1]ACTA!Q12</f>
        <v>90</v>
      </c>
      <c r="R9" s="133">
        <f>[1]ACTA!R12</f>
        <v>105</v>
      </c>
      <c r="S9" s="133" t="str">
        <f>[1]ACTA!S12</f>
        <v>v</v>
      </c>
      <c r="T9" s="133">
        <f>[1]ACTA!T12</f>
        <v>110</v>
      </c>
      <c r="U9" s="133" t="str">
        <f>[1]ACTA!U12</f>
        <v>n</v>
      </c>
      <c r="V9" s="133">
        <f>[1]ACTA!V12</f>
        <v>110</v>
      </c>
      <c r="W9" s="133" t="str">
        <f>[1]ACTA!W12</f>
        <v>v</v>
      </c>
      <c r="X9" s="133">
        <f>[1]ACTA!X12</f>
        <v>110</v>
      </c>
      <c r="Y9" s="133">
        <f>[1]ACTA!Y12</f>
        <v>200</v>
      </c>
      <c r="Z9" s="134">
        <f>[1]ACTA!Z12</f>
        <v>48.543689320388403</v>
      </c>
      <c r="AA9" s="133">
        <f>[1]ACTA!AA12</f>
        <v>1</v>
      </c>
    </row>
    <row r="10" spans="1:27" ht="21" customHeight="1">
      <c r="B10" s="132">
        <v>2</v>
      </c>
      <c r="C10" s="133" t="str">
        <f>[1]ACTA!C18</f>
        <v>h0044</v>
      </c>
      <c r="D10" s="133" t="str">
        <f>[1]ACTA!D18</f>
        <v>JUAN VERDERA</v>
      </c>
      <c r="E10" s="133">
        <f>[1]ACTA!E18</f>
        <v>1981</v>
      </c>
      <c r="F10" s="133">
        <f>[1]ACTA!F18</f>
        <v>38</v>
      </c>
      <c r="G10" s="133" t="str">
        <f>[1]ACTA!G18</f>
        <v>M35</v>
      </c>
      <c r="H10" s="133" t="str">
        <f>[1]ACTA!H18</f>
        <v>E.CAMP</v>
      </c>
      <c r="I10" s="134">
        <f>[1]ACTA!I18</f>
        <v>87.9</v>
      </c>
      <c r="J10" s="133">
        <f>[1]ACTA!J18</f>
        <v>89</v>
      </c>
      <c r="K10" s="133">
        <f>[1]ACTA!K18</f>
        <v>53</v>
      </c>
      <c r="L10" s="133" t="str">
        <f>[1]ACTA!L18</f>
        <v>N</v>
      </c>
      <c r="M10" s="133">
        <f>[1]ACTA!M18</f>
        <v>57</v>
      </c>
      <c r="N10" s="133" t="str">
        <f>[1]ACTA!N18</f>
        <v>N</v>
      </c>
      <c r="O10" s="133">
        <f>[1]ACTA!O18</f>
        <v>57</v>
      </c>
      <c r="P10" s="133" t="str">
        <f>[1]ACTA!P18</f>
        <v>V</v>
      </c>
      <c r="Q10" s="133">
        <f>[1]ACTA!Q18</f>
        <v>57</v>
      </c>
      <c r="R10" s="133">
        <f>[1]ACTA!R18</f>
        <v>65</v>
      </c>
      <c r="S10" s="133" t="str">
        <f>[1]ACTA!S18</f>
        <v>v</v>
      </c>
      <c r="T10" s="133">
        <f>[1]ACTA!T18</f>
        <v>70</v>
      </c>
      <c r="U10" s="133" t="str">
        <f>[1]ACTA!U18</f>
        <v>v</v>
      </c>
      <c r="V10" s="133">
        <f>[1]ACTA!V18</f>
        <v>76</v>
      </c>
      <c r="W10" s="133" t="str">
        <f>[1]ACTA!W18</f>
        <v>v</v>
      </c>
      <c r="X10" s="133">
        <f>[1]ACTA!X18</f>
        <v>76</v>
      </c>
      <c r="Y10" s="133">
        <f>[1]ACTA!Y18</f>
        <v>133</v>
      </c>
      <c r="Z10" s="134">
        <f>[1]ACTA!Z18</f>
        <v>34.366925064599499</v>
      </c>
      <c r="AA10" s="133">
        <v>3</v>
      </c>
    </row>
    <row r="11" spans="1:27" ht="21" customHeight="1">
      <c r="B11" s="132">
        <v>3</v>
      </c>
      <c r="C11" s="133" t="str">
        <f>[1]ACTA!C21</f>
        <v>h0056</v>
      </c>
      <c r="D11" s="133" t="str">
        <f>[1]ACTA!D21</f>
        <v>JOSE TORRES ROIG</v>
      </c>
      <c r="E11" s="133">
        <f>[1]ACTA!E21</f>
        <v>1976</v>
      </c>
      <c r="F11" s="133">
        <f>[1]ACTA!F21</f>
        <v>43</v>
      </c>
      <c r="G11" s="133" t="str">
        <f>[1]ACTA!G21</f>
        <v>M40</v>
      </c>
      <c r="H11" s="133" t="str">
        <f>[1]ACTA!H21</f>
        <v>C.H.IBIZA</v>
      </c>
      <c r="I11" s="134">
        <f>[1]ACTA!I21</f>
        <v>94.4</v>
      </c>
      <c r="J11" s="133">
        <f>[1]ACTA!J21</f>
        <v>96</v>
      </c>
      <c r="K11" s="133">
        <f>[1]ACTA!K21</f>
        <v>85</v>
      </c>
      <c r="L11" s="133" t="str">
        <f>[1]ACTA!L21</f>
        <v>N</v>
      </c>
      <c r="M11" s="133">
        <f>[1]ACTA!M21</f>
        <v>90</v>
      </c>
      <c r="N11" s="133" t="str">
        <f>[1]ACTA!N21</f>
        <v>N</v>
      </c>
      <c r="O11" s="133">
        <f>[1]ACTA!O21</f>
        <v>92</v>
      </c>
      <c r="P11" s="133" t="str">
        <f>[1]ACTA!P21</f>
        <v>N</v>
      </c>
      <c r="Q11" s="133">
        <f>[1]ACTA!Q21</f>
        <v>0</v>
      </c>
      <c r="R11" s="133">
        <f>[1]ACTA!R21</f>
        <v>110</v>
      </c>
      <c r="S11" s="133" t="str">
        <f>[1]ACTA!S21</f>
        <v>n</v>
      </c>
      <c r="T11" s="133">
        <f>[1]ACTA!T21</f>
        <v>110</v>
      </c>
      <c r="U11" s="133" t="str">
        <f>[1]ACTA!U21</f>
        <v>v</v>
      </c>
      <c r="V11" s="133">
        <f>[1]ACTA!V21</f>
        <v>116</v>
      </c>
      <c r="W11" s="133" t="str">
        <f>[1]ACTA!W21</f>
        <v>n</v>
      </c>
      <c r="X11" s="133">
        <f>[1]ACTA!X21</f>
        <v>110</v>
      </c>
      <c r="Y11" s="133">
        <f>[1]ACTA!Y21</f>
        <v>110</v>
      </c>
      <c r="Z11" s="134">
        <f>[1]ACTA!Z21</f>
        <v>27.431421446384</v>
      </c>
      <c r="AA11" s="133">
        <v>5</v>
      </c>
    </row>
    <row r="12" spans="1:27" ht="21" customHeight="1">
      <c r="B12" s="132">
        <v>4</v>
      </c>
      <c r="C12" s="133" t="s">
        <v>225</v>
      </c>
      <c r="D12" s="133" t="s">
        <v>226</v>
      </c>
      <c r="E12" s="133">
        <v>1983</v>
      </c>
      <c r="F12" s="133">
        <f>[2]ACTA!F12</f>
        <v>42</v>
      </c>
      <c r="G12" s="133" t="str">
        <f>[2]ACTA!G12</f>
        <v>M40</v>
      </c>
      <c r="H12" s="133" t="str">
        <f>[2]ACTA!H12</f>
        <v>H.MENORCA</v>
      </c>
      <c r="I12" s="134">
        <v>79.2</v>
      </c>
      <c r="J12" s="133">
        <f>[2]ACTA!J12</f>
        <v>89</v>
      </c>
      <c r="K12" s="133">
        <v>40</v>
      </c>
      <c r="L12" s="133" t="str">
        <f>[2]ACTA!L12</f>
        <v>V</v>
      </c>
      <c r="M12" s="133">
        <v>45</v>
      </c>
      <c r="N12" s="133" t="str">
        <f>[2]ACTA!N12</f>
        <v>V</v>
      </c>
      <c r="O12" s="133">
        <v>50</v>
      </c>
      <c r="P12" s="133" t="s">
        <v>227</v>
      </c>
      <c r="Q12" s="133">
        <v>45</v>
      </c>
      <c r="R12" s="133">
        <v>60</v>
      </c>
      <c r="S12" s="133" t="str">
        <f>[2]ACTA!S12</f>
        <v>V</v>
      </c>
      <c r="T12" s="133">
        <v>65</v>
      </c>
      <c r="U12" s="133" t="str">
        <f>[2]ACTA!U12</f>
        <v>V</v>
      </c>
      <c r="V12" s="133">
        <v>70</v>
      </c>
      <c r="W12" s="133" t="str">
        <f>[2]ACTA!W12</f>
        <v>V</v>
      </c>
      <c r="X12" s="133">
        <v>70</v>
      </c>
      <c r="Y12" s="133">
        <v>115</v>
      </c>
      <c r="Z12" s="134">
        <v>31.25</v>
      </c>
      <c r="AA12" s="133">
        <v>4</v>
      </c>
    </row>
    <row r="13" spans="1:27" ht="21" customHeight="1">
      <c r="A13" s="132">
        <v>1</v>
      </c>
      <c r="B13" s="133">
        <v>5</v>
      </c>
      <c r="C13" s="133" t="str">
        <f>[2]ACTA!C12</f>
        <v>H0113</v>
      </c>
      <c r="D13" s="133" t="str">
        <f>[2]ACTA!D12</f>
        <v>PEDRO FABREGUES ELIZONDO</v>
      </c>
      <c r="E13" s="133">
        <f>[2]ACTA!E12</f>
        <v>1977</v>
      </c>
      <c r="F13" s="133">
        <f>[2]ACTA!F12</f>
        <v>42</v>
      </c>
      <c r="G13" s="133" t="str">
        <f>[2]ACTA!G12</f>
        <v>M40</v>
      </c>
      <c r="H13" s="134" t="str">
        <f>[2]ACTA!H12</f>
        <v>H.MENORCA</v>
      </c>
      <c r="I13" s="133">
        <f>[2]ACTA!I12</f>
        <v>84.6</v>
      </c>
      <c r="J13" s="133">
        <f>[2]ACTA!J12</f>
        <v>89</v>
      </c>
      <c r="K13" s="133">
        <f>[2]ACTA!K12</f>
        <v>55</v>
      </c>
      <c r="L13" s="133" t="str">
        <f>[2]ACTA!L12</f>
        <v>V</v>
      </c>
      <c r="M13" s="133">
        <f>[2]ACTA!M12</f>
        <v>60</v>
      </c>
      <c r="N13" s="133" t="str">
        <f>[2]ACTA!N12</f>
        <v>V</v>
      </c>
      <c r="O13" s="133">
        <f>[2]ACTA!O12</f>
        <v>65</v>
      </c>
      <c r="P13" s="133" t="str">
        <f>[2]ACTA!P12</f>
        <v>V</v>
      </c>
      <c r="Q13" s="133">
        <f>[2]ACTA!Q12</f>
        <v>65</v>
      </c>
      <c r="R13" s="133">
        <f>[2]ACTA!R12</f>
        <v>70</v>
      </c>
      <c r="S13" s="133" t="str">
        <f>[2]ACTA!S12</f>
        <v>V</v>
      </c>
      <c r="T13" s="133">
        <f>[2]ACTA!T12</f>
        <v>75</v>
      </c>
      <c r="U13" s="133" t="str">
        <f>[2]ACTA!U12</f>
        <v>V</v>
      </c>
      <c r="V13" s="133">
        <f>[2]ACTA!V12</f>
        <v>80</v>
      </c>
      <c r="W13" s="133" t="str">
        <f>[2]ACTA!W12</f>
        <v>V</v>
      </c>
      <c r="X13" s="133">
        <f>[2]ACTA!X12</f>
        <v>80</v>
      </c>
      <c r="Y13" s="135">
        <v>145</v>
      </c>
      <c r="Z13" s="133">
        <v>37.47</v>
      </c>
      <c r="AA13" s="133">
        <v>2</v>
      </c>
    </row>
    <row r="14" spans="1:27">
      <c r="B14" s="107"/>
      <c r="C14" s="107"/>
      <c r="D14" s="107"/>
      <c r="E14" s="210"/>
      <c r="F14" s="210"/>
      <c r="G14" s="210"/>
      <c r="H14" s="210"/>
      <c r="I14" s="210"/>
      <c r="J14" s="210"/>
      <c r="K14" s="107"/>
      <c r="L14" s="107"/>
      <c r="M14" s="211"/>
      <c r="N14" s="211"/>
      <c r="O14" s="211"/>
      <c r="P14" s="211"/>
      <c r="Q14" s="211"/>
      <c r="R14" s="211"/>
      <c r="S14" s="211"/>
      <c r="T14" s="211"/>
      <c r="U14" s="107"/>
      <c r="V14" s="107"/>
      <c r="W14" s="107"/>
      <c r="X14" s="107"/>
      <c r="Y14" s="107"/>
      <c r="Z14" s="126"/>
      <c r="AA14" s="107"/>
    </row>
    <row r="15" spans="1:27">
      <c r="B15" s="107"/>
      <c r="C15" s="107"/>
      <c r="D15" s="136" t="s">
        <v>228</v>
      </c>
      <c r="E15" s="212" t="s">
        <v>229</v>
      </c>
      <c r="F15" s="212"/>
      <c r="G15" s="212"/>
      <c r="H15" s="212"/>
      <c r="I15" s="212"/>
      <c r="J15" s="212"/>
      <c r="K15" s="137"/>
      <c r="L15" s="137"/>
      <c r="M15" s="213" t="s">
        <v>230</v>
      </c>
      <c r="N15" s="213"/>
      <c r="O15" s="213"/>
      <c r="P15" s="213"/>
      <c r="Q15" s="213"/>
      <c r="R15" s="213"/>
      <c r="S15" s="213"/>
      <c r="T15" s="213"/>
      <c r="U15" s="107"/>
      <c r="V15" s="214"/>
      <c r="W15" s="214"/>
      <c r="X15" s="214"/>
      <c r="Y15" s="214"/>
      <c r="Z15" s="126"/>
      <c r="AA15" s="107"/>
    </row>
    <row r="16" spans="1:27">
      <c r="B16" s="107"/>
      <c r="C16" s="107"/>
      <c r="D16" s="136" t="s">
        <v>231</v>
      </c>
      <c r="E16" s="213" t="s">
        <v>232</v>
      </c>
      <c r="F16" s="213"/>
      <c r="G16" s="213"/>
      <c r="H16" s="213"/>
      <c r="I16" s="213"/>
      <c r="J16" s="213"/>
      <c r="K16" s="137"/>
      <c r="L16" s="137"/>
      <c r="M16" s="213" t="s">
        <v>233</v>
      </c>
      <c r="N16" s="213"/>
      <c r="O16" s="213"/>
      <c r="P16" s="213"/>
      <c r="Q16" s="213"/>
      <c r="R16" s="213"/>
      <c r="S16" s="213"/>
      <c r="T16" s="213"/>
      <c r="U16" s="107"/>
      <c r="V16" s="214"/>
      <c r="W16" s="214"/>
      <c r="X16" s="214"/>
      <c r="Y16" s="214"/>
      <c r="Z16" s="126"/>
      <c r="AA16" s="107"/>
    </row>
    <row r="17" spans="2:27">
      <c r="B17" s="107"/>
      <c r="C17" s="107"/>
      <c r="D17" s="136" t="s">
        <v>234</v>
      </c>
      <c r="E17" s="213" t="s">
        <v>235</v>
      </c>
      <c r="F17" s="213"/>
      <c r="G17" s="213"/>
      <c r="H17" s="213"/>
      <c r="I17" s="213"/>
      <c r="J17" s="213"/>
      <c r="K17" s="137"/>
      <c r="L17" s="137"/>
      <c r="M17" s="213" t="s">
        <v>233</v>
      </c>
      <c r="N17" s="213"/>
      <c r="O17" s="213"/>
      <c r="P17" s="213"/>
      <c r="Q17" s="213"/>
      <c r="R17" s="213"/>
      <c r="S17" s="213"/>
      <c r="T17" s="213"/>
      <c r="U17" s="107"/>
      <c r="V17" s="214"/>
      <c r="W17" s="214"/>
      <c r="X17" s="214"/>
      <c r="Y17" s="214"/>
      <c r="Z17" s="126"/>
      <c r="AA17" s="107"/>
    </row>
    <row r="18" spans="2:27">
      <c r="B18" s="107"/>
      <c r="C18" s="107"/>
      <c r="D18" s="136" t="s">
        <v>236</v>
      </c>
      <c r="E18" s="213" t="s">
        <v>237</v>
      </c>
      <c r="F18" s="213"/>
      <c r="G18" s="213"/>
      <c r="H18" s="213"/>
      <c r="I18" s="213"/>
      <c r="J18" s="213"/>
      <c r="K18" s="137"/>
      <c r="L18" s="137"/>
      <c r="M18" s="213" t="s">
        <v>233</v>
      </c>
      <c r="N18" s="213"/>
      <c r="O18" s="213"/>
      <c r="P18" s="213"/>
      <c r="Q18" s="213"/>
      <c r="R18" s="213"/>
      <c r="S18" s="213"/>
      <c r="T18" s="213"/>
      <c r="U18" s="107"/>
      <c r="V18" s="214"/>
      <c r="W18" s="214"/>
      <c r="X18" s="214"/>
      <c r="Y18" s="214"/>
      <c r="Z18" s="126"/>
      <c r="AA18" s="107"/>
    </row>
  </sheetData>
  <mergeCells count="36">
    <mergeCell ref="E18:J18"/>
    <mergeCell ref="M18:T18"/>
    <mergeCell ref="V18:Y18"/>
    <mergeCell ref="E16:J16"/>
    <mergeCell ref="M16:T16"/>
    <mergeCell ref="V16:Y16"/>
    <mergeCell ref="E17:J17"/>
    <mergeCell ref="M17:T17"/>
    <mergeCell ref="V17:Y17"/>
    <mergeCell ref="E14:J14"/>
    <mergeCell ref="M14:T14"/>
    <mergeCell ref="E15:J15"/>
    <mergeCell ref="M15:T15"/>
    <mergeCell ref="V15:Y15"/>
    <mergeCell ref="AA7:AA8"/>
    <mergeCell ref="K8:L8"/>
    <mergeCell ref="M8:N8"/>
    <mergeCell ref="O8:P8"/>
    <mergeCell ref="R8:S8"/>
    <mergeCell ref="T8:U8"/>
    <mergeCell ref="V8:W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  <mergeCell ref="J7:J8"/>
    <mergeCell ref="K7:Q7"/>
    <mergeCell ref="R7:X7"/>
    <mergeCell ref="Y7:Y8"/>
    <mergeCell ref="Z7:Z8"/>
  </mergeCells>
  <conditionalFormatting sqref="B13:X13">
    <cfRule type="cellIs" dxfId="38" priority="8" operator="equal">
      <formula>0</formula>
    </cfRule>
  </conditionalFormatting>
  <conditionalFormatting sqref="C9:AA12 Z13:AA13">
    <cfRule type="cellIs" dxfId="37" priority="5" operator="equal">
      <formula>0</formula>
    </cfRule>
  </conditionalFormatting>
  <conditionalFormatting sqref="J13">
    <cfRule type="expression" dxfId="36" priority="9">
      <formula>IF(K13="N",J13)</formula>
    </cfRule>
  </conditionalFormatting>
  <conditionalFormatting sqref="K7:K8 R7:R8 M8 O8 T8 V8">
    <cfRule type="cellIs" dxfId="35" priority="2" operator="between">
      <formula>1</formula>
      <formula>9999.9</formula>
    </cfRule>
    <cfRule type="cellIs" dxfId="34" priority="3" operator="lessThanOrEqual">
      <formula>0</formula>
    </cfRule>
    <cfRule type="cellIs" dxfId="33" priority="4" operator="between">
      <formula>".001.0"</formula>
      <formula>".999.9"</formula>
    </cfRule>
  </conditionalFormatting>
  <conditionalFormatting sqref="K9:K12">
    <cfRule type="expression" dxfId="32" priority="6">
      <formula>IF(L9="N",K9)</formula>
    </cfRule>
  </conditionalFormatting>
  <conditionalFormatting sqref="L13">
    <cfRule type="expression" dxfId="31" priority="10">
      <formula>IF(M13="N",L13)</formula>
    </cfRule>
  </conditionalFormatting>
  <conditionalFormatting sqref="M9:M12 O9:O12 R9:R12 T9:T12 V9:V12">
    <cfRule type="expression" dxfId="30" priority="7">
      <formula>IF(N9="N",M9)</formula>
    </cfRule>
  </conditionalFormatting>
  <conditionalFormatting sqref="N13">
    <cfRule type="expression" dxfId="29" priority="11">
      <formula>IF(O13="N",N13)</formula>
    </cfRule>
  </conditionalFormatting>
  <conditionalFormatting sqref="Q13">
    <cfRule type="expression" dxfId="28" priority="12">
      <formula>IF(R13="N",Q13)</formula>
    </cfRule>
  </conditionalFormatting>
  <conditionalFormatting sqref="S13">
    <cfRule type="expression" dxfId="27" priority="13">
      <formula>IF(T13="N",S13)</formula>
    </cfRule>
  </conditionalFormatting>
  <conditionalFormatting sqref="U13">
    <cfRule type="expression" dxfId="26" priority="14">
      <formula>IF(V13="N",U13)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A17"/>
  <sheetViews>
    <sheetView tabSelected="1" zoomScaleNormal="100" workbookViewId="0">
      <selection activeCell="H20" sqref="H20"/>
    </sheetView>
  </sheetViews>
  <sheetFormatPr baseColWidth="10" defaultColWidth="8.83203125" defaultRowHeight="16"/>
  <cols>
    <col min="1" max="1" width="4.83203125" customWidth="1"/>
    <col min="2" max="2" width="5.33203125" customWidth="1"/>
    <col min="3" max="3" width="8.1640625" customWidth="1"/>
    <col min="4" max="4" width="31.6640625" customWidth="1"/>
    <col min="5" max="5" width="5.6640625" customWidth="1"/>
    <col min="6" max="6" width="6.6640625" customWidth="1"/>
    <col min="7" max="7" width="6.83203125" customWidth="1"/>
    <col min="8" max="8" width="14.33203125" customWidth="1"/>
    <col min="9" max="9" width="7.1640625" customWidth="1"/>
    <col min="10" max="10" width="6.5" customWidth="1"/>
    <col min="11" max="11" width="5.5" customWidth="1"/>
    <col min="12" max="12" width="3.5" customWidth="1"/>
    <col min="13" max="13" width="4.83203125" customWidth="1"/>
    <col min="14" max="14" width="3.1640625" customWidth="1"/>
    <col min="15" max="15" width="5.6640625" customWidth="1"/>
    <col min="16" max="16" width="3.5" customWidth="1"/>
    <col min="17" max="17" width="5.1640625" customWidth="1"/>
    <col min="18" max="18" width="4.83203125" customWidth="1"/>
    <col min="19" max="19" width="3" customWidth="1"/>
    <col min="20" max="20" width="4.83203125" customWidth="1"/>
    <col min="21" max="21" width="3.83203125" customWidth="1"/>
    <col min="22" max="22" width="4.83203125" customWidth="1"/>
    <col min="23" max="23" width="3.33203125" customWidth="1"/>
    <col min="24" max="24" width="6.83203125" customWidth="1"/>
    <col min="25" max="25" width="6.33203125" customWidth="1"/>
    <col min="26" max="26" width="9.6640625" customWidth="1"/>
    <col min="27" max="27" width="5.6640625" customWidth="1"/>
    <col min="28" max="1025" width="10.5" customWidth="1"/>
  </cols>
  <sheetData>
    <row r="1" spans="2:27" ht="30" customHeight="1">
      <c r="B1" s="196" t="s">
        <v>208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06"/>
    </row>
    <row r="2" spans="2:27" ht="4.5" customHeight="1">
      <c r="B2" s="107"/>
      <c r="C2" s="108"/>
      <c r="D2" s="108"/>
      <c r="E2" s="108"/>
      <c r="F2" s="108"/>
      <c r="G2" s="108"/>
      <c r="H2" s="108"/>
      <c r="I2" s="109"/>
      <c r="J2" s="108"/>
      <c r="K2" s="108"/>
      <c r="L2" s="108"/>
      <c r="M2" s="108"/>
      <c r="N2" s="110"/>
      <c r="O2" s="110"/>
      <c r="P2" s="106"/>
      <c r="Q2" s="106"/>
      <c r="R2" s="106"/>
      <c r="S2" s="106"/>
      <c r="T2" s="106"/>
      <c r="U2" s="106"/>
      <c r="V2" s="106"/>
      <c r="W2" s="106"/>
      <c r="X2" s="106"/>
      <c r="Y2" s="111"/>
      <c r="Z2" s="112"/>
      <c r="AA2" s="106"/>
    </row>
    <row r="3" spans="2:27" ht="30" customHeight="1">
      <c r="B3" s="107"/>
      <c r="C3" s="113"/>
      <c r="D3" s="114" t="s">
        <v>209</v>
      </c>
      <c r="E3" s="197" t="s">
        <v>238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15"/>
      <c r="AA3" s="116"/>
    </row>
    <row r="4" spans="2:27" ht="4.5" customHeight="1">
      <c r="B4" s="107"/>
      <c r="C4" s="117"/>
      <c r="D4" s="118"/>
      <c r="E4" s="117"/>
      <c r="F4" s="117"/>
      <c r="G4" s="117"/>
      <c r="H4" s="117"/>
      <c r="I4" s="119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16"/>
    </row>
    <row r="5" spans="2:27" ht="25.5" customHeight="1">
      <c r="B5" s="107"/>
      <c r="C5" s="107"/>
      <c r="D5" s="122" t="s">
        <v>211</v>
      </c>
      <c r="E5" s="198" t="s">
        <v>239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22"/>
      <c r="S5" s="123"/>
      <c r="T5" s="122" t="s">
        <v>8</v>
      </c>
      <c r="U5" s="124"/>
      <c r="V5" s="124"/>
      <c r="W5" s="124"/>
      <c r="X5" s="199">
        <v>43757</v>
      </c>
      <c r="Y5" s="199"/>
      <c r="Z5" s="199"/>
      <c r="AA5" s="116"/>
    </row>
    <row r="6" spans="2:27" ht="3.75" customHeight="1">
      <c r="B6" s="107"/>
      <c r="C6" s="107"/>
      <c r="D6" s="107"/>
      <c r="E6" s="125"/>
      <c r="F6" s="125"/>
      <c r="G6" s="107"/>
      <c r="H6" s="107"/>
      <c r="I6" s="126"/>
      <c r="J6" s="107"/>
      <c r="K6" s="127"/>
      <c r="L6" s="127"/>
      <c r="M6" s="127"/>
      <c r="N6" s="127"/>
      <c r="O6" s="127"/>
      <c r="P6" s="127"/>
      <c r="Q6" s="127">
        <v>0</v>
      </c>
      <c r="R6" s="127"/>
      <c r="S6" s="127"/>
      <c r="T6" s="127"/>
      <c r="U6" s="127"/>
      <c r="V6" s="127">
        <v>0</v>
      </c>
      <c r="W6" s="127"/>
      <c r="X6" s="127"/>
      <c r="Y6" s="107"/>
      <c r="Z6" s="126"/>
      <c r="AA6" s="107"/>
    </row>
    <row r="7" spans="2:27" ht="16" customHeight="1">
      <c r="B7" s="200" t="s">
        <v>213</v>
      </c>
      <c r="C7" s="200" t="s">
        <v>214</v>
      </c>
      <c r="D7" s="201" t="s">
        <v>215</v>
      </c>
      <c r="E7" s="202" t="s">
        <v>183</v>
      </c>
      <c r="F7" s="128" t="s">
        <v>216</v>
      </c>
      <c r="G7" s="128" t="s">
        <v>217</v>
      </c>
      <c r="H7" s="203" t="s">
        <v>218</v>
      </c>
      <c r="I7" s="204" t="s">
        <v>219</v>
      </c>
      <c r="J7" s="205" t="s">
        <v>220</v>
      </c>
      <c r="K7" s="206" t="s">
        <v>221</v>
      </c>
      <c r="L7" s="206"/>
      <c r="M7" s="206"/>
      <c r="N7" s="206"/>
      <c r="O7" s="206"/>
      <c r="P7" s="206"/>
      <c r="Q7" s="206"/>
      <c r="R7" s="207" t="s">
        <v>222</v>
      </c>
      <c r="S7" s="207"/>
      <c r="T7" s="207"/>
      <c r="U7" s="207"/>
      <c r="V7" s="207"/>
      <c r="W7" s="207"/>
      <c r="X7" s="207"/>
      <c r="Y7" s="201" t="s">
        <v>6</v>
      </c>
      <c r="Z7" s="204" t="s">
        <v>7</v>
      </c>
      <c r="AA7" s="201" t="s">
        <v>223</v>
      </c>
    </row>
    <row r="8" spans="2:27">
      <c r="B8" s="200"/>
      <c r="C8" s="200"/>
      <c r="D8" s="201"/>
      <c r="E8" s="202"/>
      <c r="F8" s="129"/>
      <c r="G8" s="129"/>
      <c r="H8" s="203"/>
      <c r="I8" s="204"/>
      <c r="J8" s="205"/>
      <c r="K8" s="208">
        <v>1</v>
      </c>
      <c r="L8" s="208"/>
      <c r="M8" s="209">
        <v>2</v>
      </c>
      <c r="N8" s="209"/>
      <c r="O8" s="209">
        <v>3</v>
      </c>
      <c r="P8" s="209"/>
      <c r="Q8" s="130" t="s">
        <v>224</v>
      </c>
      <c r="R8" s="208">
        <v>1</v>
      </c>
      <c r="S8" s="208"/>
      <c r="T8" s="209">
        <v>2</v>
      </c>
      <c r="U8" s="209"/>
      <c r="V8" s="209">
        <v>3</v>
      </c>
      <c r="W8" s="209"/>
      <c r="X8" s="131" t="s">
        <v>224</v>
      </c>
      <c r="Y8" s="201"/>
      <c r="Z8" s="204"/>
      <c r="AA8" s="201"/>
    </row>
    <row r="9" spans="2:27" ht="21" customHeight="1">
      <c r="B9" s="132">
        <v>1</v>
      </c>
      <c r="C9" s="133" t="str">
        <f>[3]ACTA!C10</f>
        <v>m0087</v>
      </c>
      <c r="D9" s="133" t="str">
        <f>[3]ACTA!D10</f>
        <v>YLVA VITORIEN ANN DAMWJK</v>
      </c>
      <c r="E9" s="133">
        <f>[3]ACTA!E10</f>
        <v>1966</v>
      </c>
      <c r="F9" s="133">
        <f>[3]ACTA!F10</f>
        <v>53</v>
      </c>
      <c r="G9" s="133" t="str">
        <f>[3]ACTA!G10</f>
        <v>M50</v>
      </c>
      <c r="H9" s="133" t="str">
        <f>[3]ACTA!H10</f>
        <v>C.MALLORCA</v>
      </c>
      <c r="I9" s="134">
        <f>[3]ACTA!I10</f>
        <v>55.2</v>
      </c>
      <c r="J9" s="133">
        <f>[3]ACTA!J10</f>
        <v>59</v>
      </c>
      <c r="K9" s="133">
        <f>[3]ACTA!K10</f>
        <v>30</v>
      </c>
      <c r="L9" s="133" t="str">
        <f>[3]ACTA!L10</f>
        <v>v</v>
      </c>
      <c r="M9" s="133">
        <f>[3]ACTA!M10</f>
        <v>31</v>
      </c>
      <c r="N9" s="133" t="str">
        <f>[3]ACTA!N10</f>
        <v>v</v>
      </c>
      <c r="O9" s="133">
        <f>[3]ACTA!O10</f>
        <v>33</v>
      </c>
      <c r="P9" s="133" t="str">
        <f>[3]ACTA!P10</f>
        <v>n</v>
      </c>
      <c r="Q9" s="133">
        <f>[3]ACTA!Q10</f>
        <v>31</v>
      </c>
      <c r="R9" s="133">
        <f>[3]ACTA!R10</f>
        <v>43</v>
      </c>
      <c r="S9" s="133" t="str">
        <f>[3]ACTA!S10</f>
        <v>v</v>
      </c>
      <c r="T9" s="133">
        <f>[3]ACTA!T10</f>
        <v>44</v>
      </c>
      <c r="U9" s="133" t="str">
        <f>[3]ACTA!U10</f>
        <v>v</v>
      </c>
      <c r="V9" s="133">
        <f>[3]ACTA!V10</f>
        <v>45</v>
      </c>
      <c r="W9" s="133" t="str">
        <f>[3]ACTA!W10</f>
        <v>n</v>
      </c>
      <c r="X9" s="133">
        <f>[3]ACTA!X10</f>
        <v>44</v>
      </c>
      <c r="Y9" s="133">
        <f>[3]ACTA!Y10</f>
        <v>75</v>
      </c>
      <c r="Z9" s="134">
        <f>[3]ACTA!Z10</f>
        <v>32.327586206896598</v>
      </c>
      <c r="AA9" s="133">
        <v>2</v>
      </c>
    </row>
    <row r="10" spans="2:27" ht="21" customHeight="1">
      <c r="B10" s="132">
        <v>2</v>
      </c>
      <c r="C10" s="133" t="str">
        <f>[3]ACTA!C15</f>
        <v>m0078</v>
      </c>
      <c r="D10" s="133" t="str">
        <f>[3]ACTA!D15</f>
        <v>SARAH DUDFIELD</v>
      </c>
      <c r="E10" s="133">
        <f>[3]ACTA!E15</f>
        <v>1971</v>
      </c>
      <c r="F10" s="133">
        <f>[3]ACTA!F15</f>
        <v>48</v>
      </c>
      <c r="G10" s="133" t="str">
        <f>[3]ACTA!G15</f>
        <v>M45</v>
      </c>
      <c r="H10" s="133" t="str">
        <f>[3]ACTA!H15</f>
        <v>C.MALLORCA</v>
      </c>
      <c r="I10" s="134">
        <f>[3]ACTA!I15</f>
        <v>70.7</v>
      </c>
      <c r="J10" s="133">
        <f>[3]ACTA!J15</f>
        <v>71</v>
      </c>
      <c r="K10" s="133">
        <f>[3]ACTA!K15</f>
        <v>40</v>
      </c>
      <c r="L10" s="133" t="str">
        <f>[3]ACTA!L15</f>
        <v>n</v>
      </c>
      <c r="M10" s="133">
        <f>[3]ACTA!M15</f>
        <v>42</v>
      </c>
      <c r="N10" s="133" t="str">
        <f>[3]ACTA!N15</f>
        <v>n</v>
      </c>
      <c r="O10" s="133">
        <f>[3]ACTA!O15</f>
        <v>42</v>
      </c>
      <c r="P10" s="133" t="str">
        <f>[3]ACTA!P15</f>
        <v>n</v>
      </c>
      <c r="Q10" s="133">
        <f>[3]ACTA!Q15</f>
        <v>0</v>
      </c>
      <c r="R10" s="133">
        <f>[3]ACTA!R15</f>
        <v>50</v>
      </c>
      <c r="S10" s="133" t="str">
        <f>[3]ACTA!S15</f>
        <v>n</v>
      </c>
      <c r="T10" s="133">
        <f>[3]ACTA!T15</f>
        <v>50</v>
      </c>
      <c r="U10" s="133" t="str">
        <f>[3]ACTA!U15</f>
        <v>v</v>
      </c>
      <c r="V10" s="133">
        <f>[3]ACTA!V15</f>
        <v>55</v>
      </c>
      <c r="W10" s="133" t="str">
        <f>[3]ACTA!W15</f>
        <v>n</v>
      </c>
      <c r="X10" s="133">
        <f>[3]ACTA!X15</f>
        <v>50</v>
      </c>
      <c r="Y10" s="133">
        <f>[3]ACTA!Y15</f>
        <v>50</v>
      </c>
      <c r="Z10" s="134">
        <f>[3]ACTA!Z15</f>
        <v>19.157088122605401</v>
      </c>
      <c r="AA10" s="133">
        <v>3</v>
      </c>
    </row>
    <row r="11" spans="2:27" ht="17">
      <c r="B11" s="132">
        <v>3</v>
      </c>
      <c r="C11" s="133" t="s">
        <v>240</v>
      </c>
      <c r="D11" s="133" t="s">
        <v>241</v>
      </c>
      <c r="E11" s="133">
        <v>1979</v>
      </c>
      <c r="F11" s="133">
        <f>[2]ACTA!F11</f>
        <v>31</v>
      </c>
      <c r="G11" s="133" t="str">
        <f>[2]ACTA!G11</f>
        <v>-</v>
      </c>
      <c r="H11" s="133" t="str">
        <f>[2]ACTA!H11</f>
        <v>H.MENORCA</v>
      </c>
      <c r="I11" s="134">
        <v>54.9</v>
      </c>
      <c r="J11" s="133">
        <v>55</v>
      </c>
      <c r="K11" s="133">
        <v>50</v>
      </c>
      <c r="L11" s="133" t="str">
        <f>[2]ACTA!L11</f>
        <v>V</v>
      </c>
      <c r="M11" s="133">
        <v>53</v>
      </c>
      <c r="N11" s="133" t="str">
        <f>[2]ACTA!N11</f>
        <v>V</v>
      </c>
      <c r="O11" s="133">
        <v>56</v>
      </c>
      <c r="P11" s="133" t="str">
        <f>[2]ACTA!P11</f>
        <v>N</v>
      </c>
      <c r="Q11" s="133">
        <v>53</v>
      </c>
      <c r="R11" s="138">
        <v>56</v>
      </c>
      <c r="S11" s="133" t="s">
        <v>242</v>
      </c>
      <c r="T11" s="133">
        <v>61</v>
      </c>
      <c r="U11" s="133" t="str">
        <f>[2]ACTA!U11</f>
        <v>V</v>
      </c>
      <c r="V11" s="133">
        <v>65</v>
      </c>
      <c r="W11" s="133" t="s">
        <v>227</v>
      </c>
      <c r="X11" s="133">
        <v>61</v>
      </c>
      <c r="Y11" s="133">
        <v>114</v>
      </c>
      <c r="Z11" s="134">
        <v>51.58</v>
      </c>
      <c r="AA11" s="139">
        <v>1</v>
      </c>
    </row>
    <row r="12" spans="2:27">
      <c r="B12" s="140"/>
      <c r="C12" s="141"/>
      <c r="D12" s="141"/>
      <c r="E12" s="141"/>
      <c r="F12" s="141"/>
      <c r="G12" s="141"/>
      <c r="H12" s="141"/>
      <c r="I12" s="142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2"/>
      <c r="AA12" s="107"/>
    </row>
    <row r="13" spans="2:27">
      <c r="B13" s="107"/>
      <c r="C13" s="107"/>
      <c r="D13" s="136" t="s">
        <v>228</v>
      </c>
      <c r="E13" s="212" t="s">
        <v>243</v>
      </c>
      <c r="F13" s="212"/>
      <c r="G13" s="212"/>
      <c r="H13" s="212"/>
      <c r="I13" s="212"/>
      <c r="J13" s="212"/>
      <c r="K13" s="137"/>
      <c r="L13" s="137"/>
      <c r="M13" s="213" t="s">
        <v>244</v>
      </c>
      <c r="N13" s="213"/>
      <c r="O13" s="213"/>
      <c r="P13" s="213"/>
      <c r="Q13" s="213"/>
      <c r="R13" s="213"/>
      <c r="S13" s="213"/>
      <c r="T13" s="213"/>
      <c r="U13" s="107"/>
      <c r="V13" s="214"/>
      <c r="W13" s="214"/>
      <c r="X13" s="214"/>
      <c r="Y13" s="214"/>
      <c r="Z13" s="126"/>
      <c r="AA13" s="107"/>
    </row>
    <row r="14" spans="2:27">
      <c r="B14" s="107"/>
      <c r="C14" s="107"/>
      <c r="D14" s="136" t="s">
        <v>231</v>
      </c>
      <c r="E14" s="213" t="s">
        <v>245</v>
      </c>
      <c r="F14" s="213"/>
      <c r="G14" s="213"/>
      <c r="H14" s="213"/>
      <c r="I14" s="213"/>
      <c r="J14" s="213"/>
      <c r="K14" s="137"/>
      <c r="L14" s="137"/>
      <c r="M14" s="213" t="s">
        <v>246</v>
      </c>
      <c r="N14" s="213"/>
      <c r="O14" s="213"/>
      <c r="P14" s="213"/>
      <c r="Q14" s="213"/>
      <c r="R14" s="213"/>
      <c r="S14" s="213"/>
      <c r="T14" s="213"/>
      <c r="U14" s="107"/>
      <c r="V14" s="214"/>
      <c r="W14" s="214"/>
      <c r="X14" s="214"/>
      <c r="Y14" s="214"/>
      <c r="Z14" s="126"/>
      <c r="AA14" s="107"/>
    </row>
    <row r="15" spans="2:27">
      <c r="B15" s="107"/>
      <c r="C15" s="107"/>
      <c r="D15" s="136" t="s">
        <v>234</v>
      </c>
      <c r="E15" s="213" t="s">
        <v>247</v>
      </c>
      <c r="F15" s="213"/>
      <c r="G15" s="213"/>
      <c r="H15" s="213"/>
      <c r="I15" s="213"/>
      <c r="J15" s="213"/>
      <c r="K15" s="137"/>
      <c r="L15" s="137"/>
      <c r="M15" s="213" t="s">
        <v>246</v>
      </c>
      <c r="N15" s="213"/>
      <c r="O15" s="213"/>
      <c r="P15" s="213"/>
      <c r="Q15" s="213"/>
      <c r="R15" s="213"/>
      <c r="S15" s="213"/>
      <c r="T15" s="213"/>
      <c r="U15" s="107"/>
      <c r="V15" s="214"/>
      <c r="W15" s="214"/>
      <c r="X15" s="214"/>
      <c r="Y15" s="214"/>
      <c r="Z15" s="126"/>
      <c r="AA15" s="107"/>
    </row>
    <row r="16" spans="2:27">
      <c r="B16" s="107"/>
      <c r="C16" s="107"/>
      <c r="D16" s="136" t="s">
        <v>236</v>
      </c>
      <c r="E16" s="213" t="s">
        <v>232</v>
      </c>
      <c r="F16" s="213"/>
      <c r="G16" s="213"/>
      <c r="H16" s="213"/>
      <c r="I16" s="213"/>
      <c r="J16" s="213"/>
      <c r="K16" s="137"/>
      <c r="L16" s="137"/>
      <c r="M16" s="213" t="s">
        <v>246</v>
      </c>
      <c r="N16" s="213"/>
      <c r="O16" s="213"/>
      <c r="P16" s="213"/>
      <c r="Q16" s="213"/>
      <c r="R16" s="213"/>
      <c r="S16" s="213"/>
      <c r="T16" s="213"/>
      <c r="U16" s="107"/>
      <c r="V16" s="214"/>
      <c r="W16" s="214"/>
      <c r="X16" s="214"/>
      <c r="Y16" s="214"/>
      <c r="Z16" s="126"/>
      <c r="AA16" s="107"/>
    </row>
    <row r="17" spans="2:27">
      <c r="B17" s="143"/>
      <c r="C17" s="143"/>
      <c r="D17" s="144"/>
      <c r="E17" s="145"/>
      <c r="F17" s="145"/>
      <c r="G17" s="145"/>
      <c r="H17" s="145"/>
      <c r="I17" s="146"/>
      <c r="J17" s="145"/>
      <c r="K17" s="147"/>
      <c r="L17" s="147"/>
      <c r="M17" s="211"/>
      <c r="N17" s="211"/>
      <c r="O17" s="211"/>
      <c r="P17" s="211"/>
      <c r="Q17" s="211"/>
      <c r="R17" s="211"/>
      <c r="S17" s="211"/>
      <c r="T17" s="211"/>
      <c r="U17" s="143"/>
      <c r="V17" s="215"/>
      <c r="W17" s="215"/>
      <c r="X17" s="215"/>
      <c r="Y17" s="215"/>
      <c r="Z17" s="148"/>
      <c r="AA17" s="143"/>
    </row>
  </sheetData>
  <mergeCells count="36">
    <mergeCell ref="M17:T17"/>
    <mergeCell ref="V17:Y17"/>
    <mergeCell ref="E15:J15"/>
    <mergeCell ref="M15:T15"/>
    <mergeCell ref="V15:Y15"/>
    <mergeCell ref="E16:J16"/>
    <mergeCell ref="M16:T16"/>
    <mergeCell ref="V16:Y16"/>
    <mergeCell ref="E13:J13"/>
    <mergeCell ref="M13:T13"/>
    <mergeCell ref="V13:Y13"/>
    <mergeCell ref="E14:J14"/>
    <mergeCell ref="M14:T14"/>
    <mergeCell ref="V14:Y14"/>
    <mergeCell ref="AA7:AA8"/>
    <mergeCell ref="K8:L8"/>
    <mergeCell ref="M8:N8"/>
    <mergeCell ref="O8:P8"/>
    <mergeCell ref="R8:S8"/>
    <mergeCell ref="T8:U8"/>
    <mergeCell ref="V8:W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  <mergeCell ref="J7:J8"/>
    <mergeCell ref="K7:Q7"/>
    <mergeCell ref="R7:X7"/>
    <mergeCell ref="Y7:Y8"/>
    <mergeCell ref="Z7:Z8"/>
  </mergeCells>
  <conditionalFormatting sqref="C11:Z12">
    <cfRule type="cellIs" dxfId="25" priority="8" operator="equal">
      <formula>0</formula>
    </cfRule>
  </conditionalFormatting>
  <conditionalFormatting sqref="C9:AA10">
    <cfRule type="cellIs" dxfId="24" priority="5" operator="equal">
      <formula>0</formula>
    </cfRule>
  </conditionalFormatting>
  <conditionalFormatting sqref="K7:K8 R7:R8 M8 O8 T8 V8">
    <cfRule type="cellIs" dxfId="23" priority="2" operator="between">
      <formula>1</formula>
      <formula>9999.9</formula>
    </cfRule>
    <cfRule type="cellIs" dxfId="22" priority="3" operator="lessThanOrEqual">
      <formula>0</formula>
    </cfRule>
    <cfRule type="cellIs" dxfId="21" priority="4" operator="between">
      <formula>".001.0"</formula>
      <formula>".999.9"</formula>
    </cfRule>
  </conditionalFormatting>
  <conditionalFormatting sqref="K9:K12">
    <cfRule type="expression" dxfId="20" priority="6">
      <formula>IF(L9="N",K9)</formula>
    </cfRule>
  </conditionalFormatting>
  <conditionalFormatting sqref="M9:M12 O9:O12 R9:R12 T9:T12 V9:V12">
    <cfRule type="expression" dxfId="19" priority="7">
      <formula>IF(N9="N",M9)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Z25"/>
  <sheetViews>
    <sheetView topLeftCell="A5" zoomScaleNormal="100" workbookViewId="0">
      <selection activeCell="I26" sqref="I26"/>
    </sheetView>
  </sheetViews>
  <sheetFormatPr baseColWidth="10" defaultColWidth="8.83203125" defaultRowHeight="16"/>
  <cols>
    <col min="1" max="1" width="3.33203125" customWidth="1"/>
    <col min="2" max="2" width="4.5" customWidth="1"/>
    <col min="3" max="3" width="7.6640625" customWidth="1"/>
    <col min="4" max="4" width="33.1640625" customWidth="1"/>
    <col min="5" max="5" width="6.1640625" customWidth="1"/>
    <col min="6" max="6" width="20" customWidth="1"/>
    <col min="7" max="7" width="7.1640625" customWidth="1"/>
    <col min="8" max="8" width="4.5" customWidth="1"/>
    <col min="9" max="9" width="7" customWidth="1"/>
    <col min="10" max="10" width="2.5" customWidth="1"/>
    <col min="11" max="11" width="6.83203125" customWidth="1"/>
    <col min="12" max="12" width="2.6640625" customWidth="1"/>
    <col min="13" max="13" width="7.1640625" customWidth="1"/>
    <col min="14" max="14" width="3.33203125" customWidth="1"/>
    <col min="15" max="15" width="5.33203125" customWidth="1"/>
    <col min="16" max="16" width="6.5" customWidth="1"/>
    <col min="17" max="17" width="2.6640625" customWidth="1"/>
    <col min="18" max="18" width="6.6640625" customWidth="1"/>
    <col min="19" max="19" width="2.83203125" customWidth="1"/>
    <col min="20" max="20" width="7.1640625" customWidth="1"/>
    <col min="21" max="21" width="3" customWidth="1"/>
    <col min="22" max="22" width="8.5" customWidth="1"/>
    <col min="23" max="24" width="10.83203125" customWidth="1"/>
    <col min="25" max="1025" width="10.5" customWidth="1"/>
  </cols>
  <sheetData>
    <row r="1" spans="2:26" ht="33">
      <c r="B1" s="196" t="s">
        <v>208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06"/>
    </row>
    <row r="2" spans="2:26" ht="28">
      <c r="B2" s="107"/>
      <c r="C2" s="108"/>
      <c r="D2" s="108"/>
      <c r="E2" s="108"/>
      <c r="F2" s="108"/>
      <c r="G2" s="109"/>
      <c r="H2" s="108"/>
      <c r="I2" s="108"/>
      <c r="J2" s="108"/>
      <c r="K2" s="108"/>
      <c r="L2" s="110"/>
      <c r="M2" s="110"/>
      <c r="N2" s="106"/>
      <c r="O2" s="106"/>
      <c r="P2" s="106"/>
      <c r="Q2" s="106"/>
      <c r="R2" s="106"/>
      <c r="S2" s="106"/>
      <c r="T2" s="106"/>
      <c r="U2" s="106"/>
      <c r="V2" s="106"/>
      <c r="W2" s="111"/>
      <c r="X2" s="112"/>
      <c r="Y2" s="106"/>
    </row>
    <row r="3" spans="2:26" ht="39" customHeight="1">
      <c r="B3" s="107"/>
      <c r="C3" s="113"/>
      <c r="D3" s="114" t="s">
        <v>209</v>
      </c>
      <c r="E3" s="197" t="s">
        <v>248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15"/>
      <c r="Y3" s="116"/>
    </row>
    <row r="4" spans="2:26" ht="12" customHeight="1">
      <c r="B4" s="107"/>
      <c r="C4" s="117"/>
      <c r="D4" s="118"/>
      <c r="E4" s="117"/>
      <c r="F4" s="117"/>
      <c r="G4" s="119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1"/>
      <c r="Y4" s="116"/>
    </row>
    <row r="5" spans="2:26" ht="33" customHeight="1">
      <c r="B5" s="107">
        <v>1</v>
      </c>
      <c r="C5" s="107"/>
      <c r="D5" s="122" t="s">
        <v>211</v>
      </c>
      <c r="E5" s="198" t="s">
        <v>212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22"/>
      <c r="Q5" s="123"/>
      <c r="R5" s="122" t="s">
        <v>8</v>
      </c>
      <c r="S5" s="124"/>
      <c r="T5" s="124"/>
      <c r="U5" s="124"/>
      <c r="V5" s="199">
        <v>43757</v>
      </c>
      <c r="W5" s="199"/>
      <c r="X5" s="199"/>
      <c r="Y5" s="116"/>
    </row>
    <row r="6" spans="2:26">
      <c r="B6" s="107"/>
      <c r="C6" s="107"/>
      <c r="D6" s="107"/>
      <c r="E6" s="125"/>
      <c r="F6" s="107"/>
      <c r="G6" s="126"/>
      <c r="H6" s="10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07"/>
      <c r="X6" s="126"/>
      <c r="Y6" s="107"/>
    </row>
    <row r="7" spans="2:26" ht="16" customHeight="1">
      <c r="B7" s="200" t="s">
        <v>213</v>
      </c>
      <c r="C7" s="200" t="s">
        <v>214</v>
      </c>
      <c r="D7" s="201" t="s">
        <v>215</v>
      </c>
      <c r="E7" s="202" t="s">
        <v>183</v>
      </c>
      <c r="F7" s="203" t="s">
        <v>218</v>
      </c>
      <c r="G7" s="204" t="s">
        <v>219</v>
      </c>
      <c r="H7" s="205" t="s">
        <v>220</v>
      </c>
      <c r="I7" s="206" t="s">
        <v>221</v>
      </c>
      <c r="J7" s="206"/>
      <c r="K7" s="206"/>
      <c r="L7" s="206"/>
      <c r="M7" s="206"/>
      <c r="N7" s="206"/>
      <c r="O7" s="206"/>
      <c r="P7" s="207" t="s">
        <v>222</v>
      </c>
      <c r="Q7" s="207"/>
      <c r="R7" s="207"/>
      <c r="S7" s="207"/>
      <c r="T7" s="207"/>
      <c r="U7" s="207"/>
      <c r="V7" s="207"/>
      <c r="W7" s="201" t="s">
        <v>6</v>
      </c>
      <c r="X7" s="204" t="s">
        <v>7</v>
      </c>
      <c r="Y7" s="201" t="s">
        <v>223</v>
      </c>
    </row>
    <row r="8" spans="2:26">
      <c r="B8" s="200"/>
      <c r="C8" s="200"/>
      <c r="D8" s="201"/>
      <c r="E8" s="202"/>
      <c r="F8" s="203"/>
      <c r="G8" s="204"/>
      <c r="H8" s="205"/>
      <c r="I8" s="208">
        <v>1</v>
      </c>
      <c r="J8" s="208"/>
      <c r="K8" s="209">
        <v>2</v>
      </c>
      <c r="L8" s="209"/>
      <c r="M8" s="209">
        <v>3</v>
      </c>
      <c r="N8" s="209"/>
      <c r="O8" s="130" t="s">
        <v>224</v>
      </c>
      <c r="P8" s="208">
        <v>1</v>
      </c>
      <c r="Q8" s="208"/>
      <c r="R8" s="209">
        <v>2</v>
      </c>
      <c r="S8" s="209"/>
      <c r="T8" s="209">
        <v>3</v>
      </c>
      <c r="U8" s="209"/>
      <c r="V8" s="131" t="s">
        <v>224</v>
      </c>
      <c r="W8" s="201"/>
      <c r="X8" s="204"/>
      <c r="Y8" s="201"/>
    </row>
    <row r="9" spans="2:26">
      <c r="B9" s="132">
        <v>1</v>
      </c>
      <c r="C9" s="133" t="str">
        <f>[4]ACTA!C9</f>
        <v>M0050</v>
      </c>
      <c r="D9" s="133" t="str">
        <f>[4]ACTA!D9</f>
        <v>ARISBETH HERRERA SERNA</v>
      </c>
      <c r="E9" s="133">
        <f>[4]ACTA!E9</f>
        <v>1980</v>
      </c>
      <c r="F9" s="133" t="str">
        <f>[4]ACTA!H9</f>
        <v>CIUT. PALMA</v>
      </c>
      <c r="G9" s="134">
        <f>[4]ACTA!I9</f>
        <v>63.9</v>
      </c>
      <c r="H9" s="133">
        <f>[4]ACTA!J9</f>
        <v>64</v>
      </c>
      <c r="I9" s="133">
        <f>[4]ACTA!K9</f>
        <v>27</v>
      </c>
      <c r="J9" s="133" t="str">
        <f>[4]ACTA!L9</f>
        <v>V</v>
      </c>
      <c r="K9" s="133">
        <f>[4]ACTA!M9</f>
        <v>30</v>
      </c>
      <c r="L9" s="133" t="str">
        <f>[4]ACTA!N9</f>
        <v>V</v>
      </c>
      <c r="M9" s="133">
        <f>[4]ACTA!O9</f>
        <v>33</v>
      </c>
      <c r="N9" s="133" t="str">
        <f>[4]ACTA!P9</f>
        <v>V</v>
      </c>
      <c r="O9" s="133">
        <f>[4]ACTA!Q9</f>
        <v>33</v>
      </c>
      <c r="P9" s="133">
        <f>[4]ACTA!R9</f>
        <v>30</v>
      </c>
      <c r="Q9" s="133" t="str">
        <f>[4]ACTA!S9</f>
        <v>v</v>
      </c>
      <c r="R9" s="133">
        <f>[4]ACTA!T9</f>
        <v>33</v>
      </c>
      <c r="S9" s="133" t="str">
        <f>[4]ACTA!U9</f>
        <v>v</v>
      </c>
      <c r="T9" s="133">
        <f>[4]ACTA!V9</f>
        <v>35</v>
      </c>
      <c r="U9" s="133" t="str">
        <f>[4]ACTA!W9</f>
        <v>v</v>
      </c>
      <c r="V9" s="133">
        <f>[4]ACTA!X9</f>
        <v>35</v>
      </c>
      <c r="W9" s="133">
        <f>[4]ACTA!Y9</f>
        <v>68</v>
      </c>
      <c r="X9" s="134">
        <f>[4]ACTA!Z9</f>
        <v>27.755102040816301</v>
      </c>
      <c r="Y9" s="133">
        <v>11</v>
      </c>
    </row>
    <row r="10" spans="2:26">
      <c r="B10" s="132">
        <v>2</v>
      </c>
      <c r="C10" s="133" t="str">
        <f>[4]ACTA!C10</f>
        <v>M0065</v>
      </c>
      <c r="D10" s="133" t="str">
        <f>[4]ACTA!D10</f>
        <v>MIRIAM GARCIA LOPEZ</v>
      </c>
      <c r="E10" s="133">
        <f>[4]ACTA!E10</f>
        <v>1990</v>
      </c>
      <c r="F10" s="133" t="str">
        <f>[4]ACTA!H10</f>
        <v>C.FACTORY</v>
      </c>
      <c r="G10" s="134">
        <f>[4]ACTA!I10</f>
        <v>55</v>
      </c>
      <c r="H10" s="133">
        <f>[4]ACTA!J10</f>
        <v>55</v>
      </c>
      <c r="I10" s="133">
        <f>[4]ACTA!K10</f>
        <v>33</v>
      </c>
      <c r="J10" s="133" t="str">
        <f>[4]ACTA!L10</f>
        <v>V</v>
      </c>
      <c r="K10" s="133">
        <f>[4]ACTA!M10</f>
        <v>34</v>
      </c>
      <c r="L10" s="133" t="str">
        <f>[4]ACTA!N10</f>
        <v>V</v>
      </c>
      <c r="M10" s="133">
        <f>[4]ACTA!O10</f>
        <v>36</v>
      </c>
      <c r="N10" s="133" t="str">
        <f>[4]ACTA!P10</f>
        <v>V</v>
      </c>
      <c r="O10" s="133">
        <f>[4]ACTA!Q10</f>
        <v>36</v>
      </c>
      <c r="P10" s="133">
        <f>[4]ACTA!R10</f>
        <v>50</v>
      </c>
      <c r="Q10" s="133" t="str">
        <f>[4]ACTA!S10</f>
        <v>v</v>
      </c>
      <c r="R10" s="133">
        <f>[4]ACTA!T10</f>
        <v>52</v>
      </c>
      <c r="S10" s="133" t="str">
        <f>[4]ACTA!U10</f>
        <v>v</v>
      </c>
      <c r="T10" s="133">
        <f>[4]ACTA!V10</f>
        <v>54</v>
      </c>
      <c r="U10" s="133" t="str">
        <f>[4]ACTA!W10</f>
        <v>v</v>
      </c>
      <c r="V10" s="133">
        <f>[4]ACTA!X10</f>
        <v>54</v>
      </c>
      <c r="W10" s="133">
        <f>[4]ACTA!Y10</f>
        <v>90</v>
      </c>
      <c r="X10" s="134">
        <f>[4]ACTA!Z10</f>
        <v>40.7239819004525</v>
      </c>
      <c r="Y10" s="133">
        <f>[4]ACTA!AA10</f>
        <v>4</v>
      </c>
    </row>
    <row r="11" spans="2:26">
      <c r="B11" s="132">
        <v>3</v>
      </c>
      <c r="C11" s="133" t="str">
        <f>[4]ACTA!C11</f>
        <v>M0037</v>
      </c>
      <c r="D11" s="133" t="str">
        <f>[4]ACTA!D11</f>
        <v>NOELIA PEREZ TUR</v>
      </c>
      <c r="E11" s="133">
        <f>[4]ACTA!E11</f>
        <v>1987</v>
      </c>
      <c r="F11" s="133" t="str">
        <f>[4]ACTA!H11</f>
        <v>C.H.IBIZA</v>
      </c>
      <c r="G11" s="134">
        <f>[4]ACTA!I11</f>
        <v>55</v>
      </c>
      <c r="H11" s="133">
        <f>[4]ACTA!J11</f>
        <v>55</v>
      </c>
      <c r="I11" s="133">
        <f>[4]ACTA!K11</f>
        <v>50</v>
      </c>
      <c r="J11" s="133" t="str">
        <f>[4]ACTA!L11</f>
        <v>V</v>
      </c>
      <c r="K11" s="133">
        <f>[4]ACTA!M11</f>
        <v>52</v>
      </c>
      <c r="L11" s="133" t="str">
        <f>[4]ACTA!N11</f>
        <v>V</v>
      </c>
      <c r="M11" s="133">
        <f>[4]ACTA!O11</f>
        <v>54</v>
      </c>
      <c r="N11" s="133" t="str">
        <f>[4]ACTA!P11</f>
        <v>V</v>
      </c>
      <c r="O11" s="133">
        <f>[4]ACTA!Q11</f>
        <v>54</v>
      </c>
      <c r="P11" s="133">
        <f>[4]ACTA!R11</f>
        <v>61</v>
      </c>
      <c r="Q11" s="133" t="str">
        <f>[4]ACTA!S11</f>
        <v>v</v>
      </c>
      <c r="R11" s="133">
        <f>[4]ACTA!T11</f>
        <v>63</v>
      </c>
      <c r="S11" s="133" t="str">
        <f>[4]ACTA!U11</f>
        <v>n</v>
      </c>
      <c r="T11" s="133">
        <f>[4]ACTA!V11</f>
        <v>65</v>
      </c>
      <c r="U11" s="133" t="str">
        <f>[4]ACTA!W11</f>
        <v>n</v>
      </c>
      <c r="V11" s="133">
        <f>[4]ACTA!X11</f>
        <v>61</v>
      </c>
      <c r="W11" s="133">
        <f>[4]ACTA!Y11</f>
        <v>115</v>
      </c>
      <c r="X11" s="134">
        <f>[4]ACTA!Z11</f>
        <v>52.036199095022603</v>
      </c>
      <c r="Y11" s="133">
        <f>[4]ACTA!AA11</f>
        <v>2</v>
      </c>
    </row>
    <row r="12" spans="2:26">
      <c r="B12" s="132">
        <v>4</v>
      </c>
      <c r="C12" s="133" t="str">
        <f>[4]ACTA!C14</f>
        <v>M0120</v>
      </c>
      <c r="D12" s="133" t="str">
        <f>[4]ACTA!D14</f>
        <v>MOLLY LAVANDER DUDFIELLD</v>
      </c>
      <c r="E12" s="133">
        <f>[4]ACTA!E14</f>
        <v>2002</v>
      </c>
      <c r="F12" s="133" t="str">
        <f>[4]ACTA!H14</f>
        <v>C.MALLORCA</v>
      </c>
      <c r="G12" s="134">
        <f>[4]ACTA!I14</f>
        <v>68.400000000000006</v>
      </c>
      <c r="H12" s="133">
        <f>[4]ACTA!J14</f>
        <v>71</v>
      </c>
      <c r="I12" s="133">
        <f>[4]ACTA!K14</f>
        <v>30</v>
      </c>
      <c r="J12" s="133" t="str">
        <f>[4]ACTA!L14</f>
        <v>V</v>
      </c>
      <c r="K12" s="133">
        <f>[4]ACTA!M14</f>
        <v>32</v>
      </c>
      <c r="L12" s="133" t="str">
        <f>[4]ACTA!N14</f>
        <v>N</v>
      </c>
      <c r="M12" s="133">
        <f>[4]ACTA!O14</f>
        <v>32</v>
      </c>
      <c r="N12" s="133" t="str">
        <f>[4]ACTA!P14</f>
        <v>V</v>
      </c>
      <c r="O12" s="133">
        <f>[4]ACTA!Q14</f>
        <v>32</v>
      </c>
      <c r="P12" s="133">
        <f>[4]ACTA!R14</f>
        <v>45</v>
      </c>
      <c r="Q12" s="133" t="str">
        <f>[4]ACTA!S14</f>
        <v>v</v>
      </c>
      <c r="R12" s="133">
        <f>[4]ACTA!T14</f>
        <v>48</v>
      </c>
      <c r="S12" s="133" t="str">
        <f>[4]ACTA!U14</f>
        <v>v</v>
      </c>
      <c r="T12" s="133">
        <f>[4]ACTA!V14</f>
        <v>50</v>
      </c>
      <c r="U12" s="133" t="str">
        <f>[4]ACTA!W14</f>
        <v>v</v>
      </c>
      <c r="V12" s="133">
        <f>[4]ACTA!X14</f>
        <v>50</v>
      </c>
      <c r="W12" s="133">
        <f>[4]ACTA!Y14</f>
        <v>82</v>
      </c>
      <c r="X12" s="134">
        <f>[4]ACTA!Z14</f>
        <v>31.417624521072799</v>
      </c>
      <c r="Y12" s="133">
        <v>8</v>
      </c>
      <c r="Z12" s="149"/>
    </row>
    <row r="13" spans="2:26">
      <c r="B13" s="132">
        <v>5</v>
      </c>
      <c r="C13" s="133" t="str">
        <f>[4]ACTA!C15</f>
        <v>M0086</v>
      </c>
      <c r="D13" s="133" t="str">
        <f>[4]ACTA!D15</f>
        <v>MªISABEL VIDAL GARRIDO</v>
      </c>
      <c r="E13" s="133">
        <f>[4]ACTA!E15</f>
        <v>1992</v>
      </c>
      <c r="F13" s="133" t="str">
        <f>[4]ACTA!H15</f>
        <v>C.FACTORY</v>
      </c>
      <c r="G13" s="134">
        <f>[4]ACTA!I15</f>
        <v>59.1</v>
      </c>
      <c r="H13" s="133">
        <f>[4]ACTA!J15</f>
        <v>64</v>
      </c>
      <c r="I13" s="133">
        <f>[4]ACTA!K15</f>
        <v>34</v>
      </c>
      <c r="J13" s="133" t="str">
        <f>[4]ACTA!L15</f>
        <v>V</v>
      </c>
      <c r="K13" s="133">
        <f>[4]ACTA!M15</f>
        <v>38</v>
      </c>
      <c r="L13" s="133" t="str">
        <f>[4]ACTA!N15</f>
        <v>V</v>
      </c>
      <c r="M13" s="133">
        <f>[4]ACTA!O15</f>
        <v>41</v>
      </c>
      <c r="N13" s="133" t="str">
        <f>[4]ACTA!P15</f>
        <v>N</v>
      </c>
      <c r="O13" s="133">
        <f>[4]ACTA!Q15</f>
        <v>38</v>
      </c>
      <c r="P13" s="133">
        <f>[4]ACTA!R15</f>
        <v>50</v>
      </c>
      <c r="Q13" s="133" t="str">
        <f>[4]ACTA!S15</f>
        <v>v</v>
      </c>
      <c r="R13" s="133">
        <f>[4]ACTA!T15</f>
        <v>52</v>
      </c>
      <c r="S13" s="133" t="str">
        <f>[4]ACTA!U15</f>
        <v>v</v>
      </c>
      <c r="T13" s="133">
        <f>[4]ACTA!V15</f>
        <v>55</v>
      </c>
      <c r="U13" s="133" t="str">
        <f>[4]ACTA!W15</f>
        <v>n</v>
      </c>
      <c r="V13" s="133">
        <f>[4]ACTA!X15</f>
        <v>52</v>
      </c>
      <c r="W13" s="133">
        <f>[4]ACTA!Y15</f>
        <v>90</v>
      </c>
      <c r="X13" s="134">
        <f>[4]ACTA!Z15</f>
        <v>36.734693877551003</v>
      </c>
      <c r="Y13" s="133">
        <f>[4]ACTA!AA15</f>
        <v>6</v>
      </c>
    </row>
    <row r="14" spans="2:26">
      <c r="B14" s="132">
        <v>6</v>
      </c>
      <c r="C14" s="133" t="str">
        <f>[4]ACTA!C16</f>
        <v>M0024</v>
      </c>
      <c r="D14" s="133" t="str">
        <f>[4]ACTA!D16</f>
        <v>PATRICIA PALOU MIRANDA</v>
      </c>
      <c r="E14" s="133">
        <f>[4]ACTA!E16</f>
        <v>1993</v>
      </c>
      <c r="F14" s="133" t="str">
        <f>[4]ACTA!H16</f>
        <v>C.PALMA</v>
      </c>
      <c r="G14" s="134">
        <f>[4]ACTA!I16</f>
        <v>62.8</v>
      </c>
      <c r="H14" s="133">
        <f>[4]ACTA!J16</f>
        <v>64</v>
      </c>
      <c r="I14" s="133">
        <f>[4]ACTA!K16</f>
        <v>40</v>
      </c>
      <c r="J14" s="133" t="str">
        <f>[4]ACTA!L16</f>
        <v>V</v>
      </c>
      <c r="K14" s="133">
        <f>[4]ACTA!M16</f>
        <v>43</v>
      </c>
      <c r="L14" s="133" t="str">
        <f>[4]ACTA!N16</f>
        <v>V</v>
      </c>
      <c r="M14" s="133">
        <f>[4]ACTA!O16</f>
        <v>46</v>
      </c>
      <c r="N14" s="133" t="str">
        <f>[4]ACTA!P16</f>
        <v>N</v>
      </c>
      <c r="O14" s="133">
        <f>[4]ACTA!Q16</f>
        <v>43</v>
      </c>
      <c r="P14" s="133">
        <f>[4]ACTA!R16</f>
        <v>50</v>
      </c>
      <c r="Q14" s="133" t="str">
        <f>[4]ACTA!S16</f>
        <v>v</v>
      </c>
      <c r="R14" s="133">
        <f>[4]ACTA!T16</f>
        <v>55</v>
      </c>
      <c r="S14" s="133" t="str">
        <f>[4]ACTA!U16</f>
        <v>v</v>
      </c>
      <c r="T14" s="133">
        <f>[4]ACTA!V16</f>
        <v>57</v>
      </c>
      <c r="U14" s="133" t="str">
        <f>[4]ACTA!W16</f>
        <v>n</v>
      </c>
      <c r="V14" s="133">
        <f>[4]ACTA!X16</f>
        <v>55</v>
      </c>
      <c r="W14" s="133">
        <f>[4]ACTA!Y16</f>
        <v>98</v>
      </c>
      <c r="X14" s="134">
        <f>[4]ACTA!Z16</f>
        <v>40</v>
      </c>
      <c r="Y14" s="133">
        <f>[4]ACTA!AA16</f>
        <v>5</v>
      </c>
    </row>
    <row r="15" spans="2:26">
      <c r="B15" s="132">
        <v>7</v>
      </c>
      <c r="C15" s="133" t="str">
        <f>[4]ACTA!C18</f>
        <v>M0038</v>
      </c>
      <c r="D15" s="133" t="str">
        <f>[4]ACTA!D18</f>
        <v>ANA Mª TORRES ARCEDO</v>
      </c>
      <c r="E15" s="133">
        <f>[4]ACTA!E18</f>
        <v>1991</v>
      </c>
      <c r="F15" s="133" t="str">
        <f>[4]ACTA!H18</f>
        <v>C.H.IBIZA</v>
      </c>
      <c r="G15" s="134">
        <f>[4]ACTA!I18</f>
        <v>62</v>
      </c>
      <c r="H15" s="133">
        <f>[4]ACTA!J18</f>
        <v>64</v>
      </c>
      <c r="I15" s="133">
        <f>[4]ACTA!K18</f>
        <v>58</v>
      </c>
      <c r="J15" s="133" t="str">
        <f>[4]ACTA!L18</f>
        <v>N</v>
      </c>
      <c r="K15" s="133">
        <f>[4]ACTA!M18</f>
        <v>58</v>
      </c>
      <c r="L15" s="133" t="str">
        <f>[4]ACTA!N18</f>
        <v>V</v>
      </c>
      <c r="M15" s="133">
        <f>[4]ACTA!O18</f>
        <v>62</v>
      </c>
      <c r="N15" s="133" t="str">
        <f>[4]ACTA!P18</f>
        <v>V</v>
      </c>
      <c r="O15" s="133">
        <f>[4]ACTA!Q18</f>
        <v>62</v>
      </c>
      <c r="P15" s="133">
        <f>[4]ACTA!R18</f>
        <v>68</v>
      </c>
      <c r="Q15" s="133" t="str">
        <f>[4]ACTA!S18</f>
        <v>v</v>
      </c>
      <c r="R15" s="133">
        <f>[4]ACTA!T18</f>
        <v>70</v>
      </c>
      <c r="S15" s="133" t="str">
        <f>[4]ACTA!U18</f>
        <v>v</v>
      </c>
      <c r="T15" s="133">
        <f>[4]ACTA!V18</f>
        <v>72</v>
      </c>
      <c r="U15" s="133" t="str">
        <f>[4]ACTA!W18</f>
        <v>n</v>
      </c>
      <c r="V15" s="133">
        <f>[4]ACTA!X18</f>
        <v>70</v>
      </c>
      <c r="W15" s="133">
        <f>[4]ACTA!Y18</f>
        <v>132</v>
      </c>
      <c r="X15" s="134">
        <f>[4]ACTA!Z18</f>
        <v>53.877551020408198</v>
      </c>
      <c r="Y15" s="133">
        <f>[4]ACTA!AA18</f>
        <v>1</v>
      </c>
    </row>
    <row r="16" spans="2:26">
      <c r="B16" s="132">
        <v>8</v>
      </c>
      <c r="C16" s="133" t="str">
        <f>[4]ACTA!C19</f>
        <v>M0012</v>
      </c>
      <c r="D16" s="133" t="str">
        <f>[4]ACTA!D19</f>
        <v>LILA BURGUERA OLIVER</v>
      </c>
      <c r="E16" s="133">
        <f>[4]ACTA!E19</f>
        <v>1992</v>
      </c>
      <c r="F16" s="133" t="str">
        <f>[4]ACTA!H19</f>
        <v>HUMMER</v>
      </c>
      <c r="G16" s="134">
        <f>[4]ACTA!I19</f>
        <v>73.3</v>
      </c>
      <c r="H16" s="133">
        <f>[4]ACTA!J19</f>
        <v>76</v>
      </c>
      <c r="I16" s="133">
        <f>[4]ACTA!K19</f>
        <v>52</v>
      </c>
      <c r="J16" s="133" t="str">
        <f>[4]ACTA!L19</f>
        <v>V</v>
      </c>
      <c r="K16" s="133">
        <f>[4]ACTA!M19</f>
        <v>57</v>
      </c>
      <c r="L16" s="133" t="str">
        <f>[4]ACTA!N19</f>
        <v>V</v>
      </c>
      <c r="M16" s="133">
        <f>[4]ACTA!O19</f>
        <v>60</v>
      </c>
      <c r="N16" s="133" t="str">
        <f>[4]ACTA!P19</f>
        <v>V</v>
      </c>
      <c r="O16" s="133">
        <f>[4]ACTA!Q19</f>
        <v>60</v>
      </c>
      <c r="P16" s="133">
        <f>[4]ACTA!R19</f>
        <v>60</v>
      </c>
      <c r="Q16" s="133" t="str">
        <f>[4]ACTA!S19</f>
        <v>v</v>
      </c>
      <c r="R16" s="133">
        <f>[4]ACTA!T19</f>
        <v>64</v>
      </c>
      <c r="S16" s="133" t="str">
        <f>[4]ACTA!U19</f>
        <v>v</v>
      </c>
      <c r="T16" s="133">
        <f>[4]ACTA!V19</f>
        <v>67</v>
      </c>
      <c r="U16" s="133" t="str">
        <f>[4]ACTA!W19</f>
        <v>v</v>
      </c>
      <c r="V16" s="133">
        <f>[4]ACTA!X19</f>
        <v>67</v>
      </c>
      <c r="W16" s="133">
        <f>[4]ACTA!Y19</f>
        <v>127</v>
      </c>
      <c r="X16" s="134">
        <f>[4]ACTA!Z19</f>
        <v>46.691176470588204</v>
      </c>
      <c r="Y16" s="133">
        <f>[4]ACTA!AA19</f>
        <v>3</v>
      </c>
    </row>
    <row r="17" spans="2:25">
      <c r="B17" s="150">
        <v>9</v>
      </c>
      <c r="C17" s="151" t="s">
        <v>249</v>
      </c>
      <c r="D17" s="151" t="s">
        <v>250</v>
      </c>
      <c r="E17" s="151">
        <v>1997</v>
      </c>
      <c r="F17" s="151" t="s">
        <v>251</v>
      </c>
      <c r="G17" s="152">
        <v>69</v>
      </c>
      <c r="H17" s="151">
        <v>71</v>
      </c>
      <c r="I17" s="151">
        <v>29</v>
      </c>
      <c r="J17" s="151" t="s">
        <v>242</v>
      </c>
      <c r="K17" s="151">
        <v>30</v>
      </c>
      <c r="L17" s="151" t="s">
        <v>242</v>
      </c>
      <c r="M17" s="151">
        <v>32</v>
      </c>
      <c r="N17" s="151" t="s">
        <v>227</v>
      </c>
      <c r="O17" s="151">
        <v>30</v>
      </c>
      <c r="P17" s="151">
        <v>39</v>
      </c>
      <c r="Q17" s="151" t="s">
        <v>242</v>
      </c>
      <c r="R17" s="151">
        <v>42</v>
      </c>
      <c r="S17" s="151" t="s">
        <v>242</v>
      </c>
      <c r="T17" s="151">
        <v>45</v>
      </c>
      <c r="U17" s="151" t="s">
        <v>242</v>
      </c>
      <c r="V17" s="151">
        <v>45</v>
      </c>
      <c r="W17" s="151">
        <v>75</v>
      </c>
      <c r="X17" s="152">
        <v>28.74</v>
      </c>
      <c r="Y17" s="151">
        <v>10</v>
      </c>
    </row>
    <row r="18" spans="2:25">
      <c r="B18" s="153">
        <v>10</v>
      </c>
      <c r="C18" s="133" t="s">
        <v>252</v>
      </c>
      <c r="D18" s="133" t="s">
        <v>253</v>
      </c>
      <c r="E18" s="133">
        <v>1988</v>
      </c>
      <c r="F18" s="133" t="s">
        <v>251</v>
      </c>
      <c r="G18" s="134">
        <v>65.599999999999994</v>
      </c>
      <c r="H18" s="133">
        <v>71</v>
      </c>
      <c r="I18" s="133">
        <v>35</v>
      </c>
      <c r="J18" s="133" t="s">
        <v>242</v>
      </c>
      <c r="K18" s="133">
        <v>40</v>
      </c>
      <c r="L18" s="133" t="s">
        <v>242</v>
      </c>
      <c r="M18" s="133">
        <v>0</v>
      </c>
      <c r="N18" s="133"/>
      <c r="O18" s="133">
        <v>40</v>
      </c>
      <c r="P18" s="133">
        <v>45</v>
      </c>
      <c r="Q18" s="133" t="s">
        <v>242</v>
      </c>
      <c r="R18" s="133">
        <v>50</v>
      </c>
      <c r="S18" s="133" t="s">
        <v>227</v>
      </c>
      <c r="T18" s="133">
        <v>50</v>
      </c>
      <c r="U18" s="133" t="s">
        <v>242</v>
      </c>
      <c r="V18" s="133">
        <v>50</v>
      </c>
      <c r="W18" s="133">
        <v>90</v>
      </c>
      <c r="X18" s="134">
        <v>34.479999999999997</v>
      </c>
      <c r="Y18" s="133">
        <v>7</v>
      </c>
    </row>
    <row r="19" spans="2:25">
      <c r="B19" s="154">
        <v>11</v>
      </c>
      <c r="C19" s="155" t="s">
        <v>254</v>
      </c>
      <c r="D19" s="155" t="s">
        <v>255</v>
      </c>
      <c r="E19" s="155">
        <v>1987</v>
      </c>
      <c r="F19" s="155" t="s">
        <v>251</v>
      </c>
      <c r="G19" s="156">
        <v>51.3</v>
      </c>
      <c r="H19" s="155">
        <v>55</v>
      </c>
      <c r="I19" s="155">
        <v>32</v>
      </c>
      <c r="J19" s="155" t="s">
        <v>242</v>
      </c>
      <c r="K19" s="155">
        <v>34</v>
      </c>
      <c r="L19" s="155" t="s">
        <v>242</v>
      </c>
      <c r="M19" s="155"/>
      <c r="N19" s="155"/>
      <c r="O19" s="155">
        <v>34</v>
      </c>
      <c r="P19" s="155">
        <v>42</v>
      </c>
      <c r="Q19" s="155" t="s">
        <v>242</v>
      </c>
      <c r="R19" s="155">
        <v>44</v>
      </c>
      <c r="S19" s="155" t="s">
        <v>242</v>
      </c>
      <c r="T19" s="155">
        <v>45</v>
      </c>
      <c r="U19" s="155" t="s">
        <v>227</v>
      </c>
      <c r="V19" s="155">
        <v>44</v>
      </c>
      <c r="W19" s="155">
        <v>78</v>
      </c>
      <c r="X19" s="156">
        <v>35.29</v>
      </c>
      <c r="Y19" s="155">
        <v>9</v>
      </c>
    </row>
    <row r="20" spans="2:25">
      <c r="B20" s="107"/>
      <c r="C20" s="107"/>
      <c r="D20" s="107"/>
      <c r="E20" s="210"/>
      <c r="F20" s="210"/>
      <c r="G20" s="210"/>
      <c r="H20" s="210"/>
      <c r="I20" s="107"/>
      <c r="J20" s="107"/>
      <c r="K20" s="211"/>
      <c r="L20" s="211"/>
      <c r="M20" s="211"/>
      <c r="N20" s="211"/>
      <c r="O20" s="211"/>
      <c r="P20" s="211"/>
      <c r="Q20" s="211"/>
      <c r="R20" s="211"/>
      <c r="S20" s="107"/>
      <c r="T20" s="107"/>
      <c r="U20" s="107"/>
      <c r="V20" s="107"/>
      <c r="W20" s="107"/>
      <c r="X20" s="126"/>
      <c r="Y20" s="107"/>
    </row>
    <row r="21" spans="2:25">
      <c r="B21" s="107"/>
      <c r="C21" s="107"/>
      <c r="D21" s="136" t="s">
        <v>228</v>
      </c>
      <c r="E21" s="212" t="s">
        <v>243</v>
      </c>
      <c r="F21" s="212"/>
      <c r="G21" s="212"/>
      <c r="H21" s="212"/>
      <c r="I21" s="137"/>
      <c r="J21" s="137"/>
      <c r="K21" s="213" t="s">
        <v>256</v>
      </c>
      <c r="L21" s="213"/>
      <c r="M21" s="213"/>
      <c r="N21" s="213"/>
      <c r="O21" s="213"/>
      <c r="P21" s="213"/>
      <c r="Q21" s="213"/>
      <c r="R21" s="213"/>
      <c r="S21" s="107"/>
      <c r="T21" s="214"/>
      <c r="U21" s="214"/>
      <c r="V21" s="214"/>
      <c r="W21" s="214"/>
      <c r="X21" s="126"/>
      <c r="Y21" s="107"/>
    </row>
    <row r="22" spans="2:25">
      <c r="B22" s="107"/>
      <c r="C22" s="107"/>
      <c r="D22" s="136" t="s">
        <v>231</v>
      </c>
      <c r="E22" s="213" t="s">
        <v>232</v>
      </c>
      <c r="F22" s="213"/>
      <c r="G22" s="213"/>
      <c r="H22" s="213"/>
      <c r="I22" s="137"/>
      <c r="J22" s="137"/>
      <c r="K22" s="213" t="s">
        <v>257</v>
      </c>
      <c r="L22" s="213"/>
      <c r="M22" s="213"/>
      <c r="N22" s="213"/>
      <c r="O22" s="213"/>
      <c r="P22" s="213"/>
      <c r="Q22" s="213"/>
      <c r="R22" s="213"/>
      <c r="S22" s="107"/>
      <c r="T22" s="214"/>
      <c r="U22" s="214"/>
      <c r="V22" s="214"/>
      <c r="W22" s="214"/>
      <c r="X22" s="126"/>
      <c r="Y22" s="107"/>
    </row>
    <row r="23" spans="2:25">
      <c r="B23" s="107"/>
      <c r="C23" s="107"/>
      <c r="D23" s="136" t="s">
        <v>234</v>
      </c>
      <c r="E23" s="213" t="s">
        <v>237</v>
      </c>
      <c r="F23" s="213"/>
      <c r="G23" s="213"/>
      <c r="H23" s="213"/>
      <c r="I23" s="137"/>
      <c r="J23" s="137"/>
      <c r="K23" s="213" t="s">
        <v>257</v>
      </c>
      <c r="L23" s="213"/>
      <c r="M23" s="213"/>
      <c r="N23" s="213"/>
      <c r="O23" s="213"/>
      <c r="P23" s="213"/>
      <c r="Q23" s="213"/>
      <c r="R23" s="213"/>
      <c r="S23" s="107"/>
      <c r="T23" s="214"/>
      <c r="U23" s="214"/>
      <c r="V23" s="214"/>
      <c r="W23" s="214"/>
      <c r="X23" s="126"/>
      <c r="Y23" s="107"/>
    </row>
    <row r="24" spans="2:25">
      <c r="B24" s="107"/>
      <c r="C24" s="107"/>
      <c r="D24" s="136" t="s">
        <v>236</v>
      </c>
      <c r="E24" s="213" t="s">
        <v>235</v>
      </c>
      <c r="F24" s="213"/>
      <c r="G24" s="213"/>
      <c r="H24" s="213"/>
      <c r="I24" s="137"/>
      <c r="J24" s="137"/>
      <c r="K24" s="213" t="s">
        <v>257</v>
      </c>
      <c r="L24" s="213"/>
      <c r="M24" s="213"/>
      <c r="N24" s="213"/>
      <c r="O24" s="213"/>
      <c r="P24" s="213"/>
      <c r="Q24" s="213"/>
      <c r="R24" s="213"/>
      <c r="S24" s="107"/>
      <c r="T24" s="214"/>
      <c r="U24" s="214"/>
      <c r="V24" s="214"/>
      <c r="W24" s="214"/>
      <c r="X24" s="126"/>
      <c r="Y24" s="107"/>
    </row>
    <row r="25" spans="2:25">
      <c r="B25" s="143"/>
      <c r="C25" s="143"/>
      <c r="D25" s="144"/>
      <c r="E25" s="145"/>
      <c r="F25" s="145"/>
      <c r="G25" s="146"/>
      <c r="H25" s="145"/>
      <c r="I25" s="147"/>
      <c r="J25" s="147"/>
      <c r="K25" s="211"/>
      <c r="L25" s="211"/>
      <c r="M25" s="211"/>
      <c r="N25" s="211"/>
      <c r="O25" s="211"/>
      <c r="P25" s="211"/>
      <c r="Q25" s="211"/>
      <c r="R25" s="211"/>
      <c r="S25" s="143"/>
      <c r="T25" s="215"/>
      <c r="U25" s="215"/>
      <c r="V25" s="215"/>
      <c r="W25" s="215"/>
      <c r="X25" s="148"/>
      <c r="Y25" s="143"/>
    </row>
  </sheetData>
  <mergeCells count="38">
    <mergeCell ref="E24:H24"/>
    <mergeCell ref="K24:R24"/>
    <mergeCell ref="T24:W24"/>
    <mergeCell ref="K25:R25"/>
    <mergeCell ref="T25:W25"/>
    <mergeCell ref="E22:H22"/>
    <mergeCell ref="K22:R22"/>
    <mergeCell ref="T22:W22"/>
    <mergeCell ref="E23:H23"/>
    <mergeCell ref="K23:R23"/>
    <mergeCell ref="T23:W23"/>
    <mergeCell ref="E20:H20"/>
    <mergeCell ref="K20:R20"/>
    <mergeCell ref="E21:H21"/>
    <mergeCell ref="K21:R21"/>
    <mergeCell ref="T21:W21"/>
    <mergeCell ref="Y7:Y8"/>
    <mergeCell ref="I8:J8"/>
    <mergeCell ref="K8:L8"/>
    <mergeCell ref="M8:N8"/>
    <mergeCell ref="P8:Q8"/>
    <mergeCell ref="R8:S8"/>
    <mergeCell ref="T8:U8"/>
    <mergeCell ref="B1:X1"/>
    <mergeCell ref="E3:W3"/>
    <mergeCell ref="E5:O5"/>
    <mergeCell ref="V5:X5"/>
    <mergeCell ref="B7:B8"/>
    <mergeCell ref="C7:C8"/>
    <mergeCell ref="D7:D8"/>
    <mergeCell ref="E7:E8"/>
    <mergeCell ref="F7:F8"/>
    <mergeCell ref="G7:G8"/>
    <mergeCell ref="H7:H8"/>
    <mergeCell ref="I7:O7"/>
    <mergeCell ref="P7:V7"/>
    <mergeCell ref="W7:W8"/>
    <mergeCell ref="X7:X8"/>
  </mergeCells>
  <conditionalFormatting sqref="C9:Y19">
    <cfRule type="cellIs" dxfId="18" priority="5" operator="equal">
      <formula>0</formula>
    </cfRule>
  </conditionalFormatting>
  <conditionalFormatting sqref="I7:I8 P7:P8 K8 M8 R8 T8">
    <cfRule type="cellIs" dxfId="17" priority="2" operator="between">
      <formula>1</formula>
      <formula>9999.9</formula>
    </cfRule>
    <cfRule type="cellIs" dxfId="16" priority="3" operator="lessThanOrEqual">
      <formula>0</formula>
    </cfRule>
    <cfRule type="cellIs" dxfId="15" priority="4" operator="between">
      <formula>".001.0"</formula>
      <formula>".999.9"</formula>
    </cfRule>
  </conditionalFormatting>
  <conditionalFormatting sqref="I9:I19">
    <cfRule type="expression" dxfId="14" priority="6">
      <formula>IF(J9="N",I9)</formula>
    </cfRule>
  </conditionalFormatting>
  <conditionalFormatting sqref="K9:K19 M9:M19 P9:P19 R9:R19 T9:T19">
    <cfRule type="expression" dxfId="13" priority="7">
      <formula>IF(L9="N",K9)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27"/>
  <sheetViews>
    <sheetView topLeftCell="A12" zoomScaleNormal="100" workbookViewId="0">
      <selection activeCell="N30" sqref="N30"/>
    </sheetView>
  </sheetViews>
  <sheetFormatPr baseColWidth="10" defaultColWidth="8.83203125" defaultRowHeight="16"/>
  <cols>
    <col min="1" max="1" width="10.5" customWidth="1"/>
    <col min="2" max="2" width="4.83203125" customWidth="1"/>
    <col min="3" max="3" width="8.33203125" customWidth="1"/>
    <col min="4" max="4" width="35.1640625" customWidth="1"/>
    <col min="5" max="5" width="8.1640625" customWidth="1"/>
    <col min="6" max="6" width="14" customWidth="1"/>
    <col min="7" max="7" width="7.1640625" customWidth="1"/>
    <col min="8" max="8" width="7.33203125" customWidth="1"/>
    <col min="9" max="9" width="5.6640625" customWidth="1"/>
    <col min="10" max="10" width="3" customWidth="1"/>
    <col min="11" max="11" width="6.5" customWidth="1"/>
    <col min="12" max="12" width="3.33203125" customWidth="1"/>
    <col min="13" max="13" width="5.83203125" customWidth="1"/>
    <col min="14" max="14" width="4" customWidth="1"/>
    <col min="15" max="15" width="7.33203125" customWidth="1"/>
    <col min="16" max="16" width="7" customWidth="1"/>
    <col min="17" max="17" width="3" customWidth="1"/>
    <col min="18" max="18" width="7.1640625" customWidth="1"/>
    <col min="19" max="19" width="2.6640625" customWidth="1"/>
    <col min="20" max="20" width="5.83203125" customWidth="1"/>
    <col min="21" max="21" width="3.6640625" customWidth="1"/>
    <col min="22" max="22" width="6.1640625" customWidth="1"/>
    <col min="23" max="23" width="7.1640625" customWidth="1"/>
    <col min="24" max="1025" width="10.5" customWidth="1"/>
  </cols>
  <sheetData>
    <row r="1" spans="2:25" ht="33">
      <c r="B1" s="196" t="s">
        <v>208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06"/>
    </row>
    <row r="2" spans="2:25" ht="28">
      <c r="B2" s="107"/>
      <c r="C2" s="108"/>
      <c r="D2" s="108"/>
      <c r="E2" s="108"/>
      <c r="F2" s="108"/>
      <c r="G2" s="109"/>
      <c r="H2" s="108"/>
      <c r="I2" s="108"/>
      <c r="J2" s="108"/>
      <c r="K2" s="108"/>
      <c r="L2" s="110"/>
      <c r="M2" s="110"/>
      <c r="N2" s="106"/>
      <c r="O2" s="106"/>
      <c r="P2" s="106"/>
      <c r="Q2" s="106"/>
      <c r="R2" s="106"/>
      <c r="S2" s="106"/>
      <c r="T2" s="106"/>
      <c r="U2" s="106"/>
      <c r="V2" s="106"/>
      <c r="W2" s="111"/>
      <c r="X2" s="112"/>
      <c r="Y2" s="106"/>
    </row>
    <row r="3" spans="2:25" ht="30" customHeight="1">
      <c r="B3" s="107"/>
      <c r="C3" s="113"/>
      <c r="D3" s="114" t="s">
        <v>209</v>
      </c>
      <c r="E3" s="197" t="s">
        <v>258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15"/>
      <c r="Y3" s="116"/>
    </row>
    <row r="4" spans="2:25" ht="8" customHeight="1">
      <c r="B4" s="107"/>
      <c r="C4" s="117"/>
      <c r="D4" s="118"/>
      <c r="E4" s="117"/>
      <c r="F4" s="117"/>
      <c r="G4" s="119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1"/>
      <c r="Y4" s="116"/>
    </row>
    <row r="5" spans="2:25" ht="31" customHeight="1">
      <c r="B5" s="107"/>
      <c r="C5" s="107"/>
      <c r="D5" s="122" t="s">
        <v>211</v>
      </c>
      <c r="E5" s="198" t="s">
        <v>239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22"/>
      <c r="Q5" s="123"/>
      <c r="R5" s="122" t="s">
        <v>8</v>
      </c>
      <c r="S5" s="124"/>
      <c r="T5" s="124"/>
      <c r="U5" s="124"/>
      <c r="V5" s="199">
        <v>43757</v>
      </c>
      <c r="W5" s="199"/>
      <c r="X5" s="199"/>
      <c r="Y5" s="116"/>
    </row>
    <row r="6" spans="2:25">
      <c r="B6" s="107"/>
      <c r="C6" s="107"/>
      <c r="D6" s="107"/>
      <c r="E6" s="125"/>
      <c r="F6" s="107"/>
      <c r="G6" s="126"/>
      <c r="H6" s="10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>
        <v>0</v>
      </c>
      <c r="U6" s="127"/>
      <c r="V6" s="127"/>
      <c r="W6" s="107"/>
      <c r="X6" s="126"/>
      <c r="Y6" s="107"/>
    </row>
    <row r="7" spans="2:25" ht="16" customHeight="1">
      <c r="B7" s="200" t="s">
        <v>213</v>
      </c>
      <c r="C7" s="200" t="s">
        <v>214</v>
      </c>
      <c r="D7" s="201" t="s">
        <v>215</v>
      </c>
      <c r="E7" s="202" t="s">
        <v>183</v>
      </c>
      <c r="F7" s="203" t="s">
        <v>218</v>
      </c>
      <c r="G7" s="204" t="s">
        <v>219</v>
      </c>
      <c r="H7" s="205" t="s">
        <v>220</v>
      </c>
      <c r="I7" s="206" t="s">
        <v>221</v>
      </c>
      <c r="J7" s="206"/>
      <c r="K7" s="206"/>
      <c r="L7" s="206"/>
      <c r="M7" s="206"/>
      <c r="N7" s="206"/>
      <c r="O7" s="206"/>
      <c r="P7" s="207" t="s">
        <v>222</v>
      </c>
      <c r="Q7" s="207"/>
      <c r="R7" s="207"/>
      <c r="S7" s="207"/>
      <c r="T7" s="207"/>
      <c r="U7" s="207"/>
      <c r="V7" s="207"/>
      <c r="W7" s="201" t="s">
        <v>6</v>
      </c>
      <c r="X7" s="204" t="s">
        <v>7</v>
      </c>
      <c r="Y7" s="201" t="s">
        <v>223</v>
      </c>
    </row>
    <row r="8" spans="2:25">
      <c r="B8" s="200"/>
      <c r="C8" s="200"/>
      <c r="D8" s="201"/>
      <c r="E8" s="202"/>
      <c r="F8" s="203"/>
      <c r="G8" s="204"/>
      <c r="H8" s="205"/>
      <c r="I8" s="208">
        <v>1</v>
      </c>
      <c r="J8" s="208"/>
      <c r="K8" s="209">
        <v>2</v>
      </c>
      <c r="L8" s="209"/>
      <c r="M8" s="209">
        <v>3</v>
      </c>
      <c r="N8" s="209"/>
      <c r="O8" s="130" t="s">
        <v>224</v>
      </c>
      <c r="P8" s="208">
        <v>1</v>
      </c>
      <c r="Q8" s="208"/>
      <c r="R8" s="209">
        <v>2</v>
      </c>
      <c r="S8" s="209"/>
      <c r="T8" s="209">
        <v>3</v>
      </c>
      <c r="U8" s="209"/>
      <c r="V8" s="131" t="s">
        <v>224</v>
      </c>
      <c r="W8" s="201"/>
      <c r="X8" s="204"/>
      <c r="Y8" s="201"/>
    </row>
    <row r="9" spans="2:25">
      <c r="B9" s="157">
        <v>1</v>
      </c>
      <c r="C9" s="133" t="str">
        <f>[5]ACTA!C13</f>
        <v>H0133</v>
      </c>
      <c r="D9" s="133" t="str">
        <f>[5]ACTA!D13</f>
        <v>JUAN LUIS FORNES</v>
      </c>
      <c r="E9" s="133">
        <f>[5]ACTA!E13</f>
        <v>1992</v>
      </c>
      <c r="F9" s="133" t="str">
        <f>[5]ACTA!H13</f>
        <v>E.CAMP</v>
      </c>
      <c r="G9" s="134">
        <f>[5]ACTA!I13</f>
        <v>92.2</v>
      </c>
      <c r="H9" s="133">
        <f>[5]ACTA!J13</f>
        <v>96</v>
      </c>
      <c r="I9" s="133">
        <f>[5]ACTA!K13</f>
        <v>92</v>
      </c>
      <c r="J9" s="133" t="str">
        <f>[5]ACTA!L13</f>
        <v>N</v>
      </c>
      <c r="K9" s="133">
        <f>[5]ACTA!M13</f>
        <v>95</v>
      </c>
      <c r="L9" s="133" t="str">
        <f>[5]ACTA!N13</f>
        <v>V</v>
      </c>
      <c r="M9" s="133">
        <f>[5]ACTA!O13</f>
        <v>100</v>
      </c>
      <c r="N9" s="133" t="str">
        <f>[5]ACTA!P13</f>
        <v>V</v>
      </c>
      <c r="O9" s="133">
        <f>[5]ACTA!Q13</f>
        <v>100</v>
      </c>
      <c r="P9" s="133">
        <f>[5]ACTA!R13</f>
        <v>120</v>
      </c>
      <c r="Q9" s="133" t="str">
        <f>[5]ACTA!S13</f>
        <v>v</v>
      </c>
      <c r="R9" s="133">
        <f>[5]ACTA!T13</f>
        <v>125</v>
      </c>
      <c r="S9" s="133" t="str">
        <f>[5]ACTA!U13</f>
        <v>v</v>
      </c>
      <c r="T9" s="133">
        <f>[5]ACTA!V13</f>
        <v>131</v>
      </c>
      <c r="U9" s="133" t="str">
        <f>[5]ACTA!W13</f>
        <v>v</v>
      </c>
      <c r="V9" s="133">
        <f>[5]ACTA!X13</f>
        <v>131</v>
      </c>
      <c r="W9" s="133">
        <f>[5]ACTA!Y13</f>
        <v>231</v>
      </c>
      <c r="X9" s="134">
        <f>[5]ACTA!Z13</f>
        <v>57.605985037406498</v>
      </c>
      <c r="Y9" s="133">
        <v>2</v>
      </c>
    </row>
    <row r="10" spans="2:25">
      <c r="B10" s="157">
        <v>2</v>
      </c>
      <c r="C10" s="133" t="str">
        <f>[5]ACTA!C14</f>
        <v>H0066</v>
      </c>
      <c r="D10" s="133" t="str">
        <f>[5]ACTA!D14</f>
        <v>LUIS BIBILONI CANALEJO</v>
      </c>
      <c r="E10" s="133">
        <f>[5]ACTA!E14</f>
        <v>1989</v>
      </c>
      <c r="F10" s="133" t="str">
        <f>[5]ACTA!H14</f>
        <v>C.H.FACTORY</v>
      </c>
      <c r="G10" s="134">
        <f>[5]ACTA!I14</f>
        <v>79.099999999999994</v>
      </c>
      <c r="H10" s="133">
        <f>[5]ACTA!J14</f>
        <v>81</v>
      </c>
      <c r="I10" s="133">
        <f>[5]ACTA!K14</f>
        <v>75</v>
      </c>
      <c r="J10" s="133" t="str">
        <f>[5]ACTA!L14</f>
        <v>V</v>
      </c>
      <c r="K10" s="133">
        <f>[5]ACTA!M14</f>
        <v>80</v>
      </c>
      <c r="L10" s="133" t="str">
        <f>[5]ACTA!N14</f>
        <v>V</v>
      </c>
      <c r="M10" s="133">
        <f>[5]ACTA!O14</f>
        <v>85</v>
      </c>
      <c r="N10" s="133" t="str">
        <f>[5]ACTA!P14</f>
        <v>N</v>
      </c>
      <c r="O10" s="133">
        <f>[5]ACTA!Q14</f>
        <v>80</v>
      </c>
      <c r="P10" s="133">
        <f>[5]ACTA!R14</f>
        <v>105</v>
      </c>
      <c r="Q10" s="133" t="str">
        <f>[5]ACTA!S14</f>
        <v>n</v>
      </c>
      <c r="R10" s="133">
        <f>[5]ACTA!T14</f>
        <v>107</v>
      </c>
      <c r="S10" s="133" t="str">
        <f>[5]ACTA!U14</f>
        <v>n</v>
      </c>
      <c r="T10" s="133">
        <f>[5]ACTA!V14</f>
        <v>107</v>
      </c>
      <c r="U10" s="133" t="str">
        <f>[5]ACTA!W14</f>
        <v>n</v>
      </c>
      <c r="V10" s="133">
        <f>[5]ACTA!X14</f>
        <v>0</v>
      </c>
      <c r="W10" s="133">
        <f>[5]ACTA!Y14</f>
        <v>80</v>
      </c>
      <c r="X10" s="134">
        <f>[5]ACTA!Z14</f>
        <v>21.739130434782599</v>
      </c>
      <c r="Y10" s="133">
        <v>14</v>
      </c>
    </row>
    <row r="11" spans="2:25">
      <c r="B11" s="157">
        <v>3</v>
      </c>
      <c r="C11" s="133" t="str">
        <f>[5]ACTA!C15</f>
        <v>H0046</v>
      </c>
      <c r="D11" s="133" t="str">
        <f>[5]ACTA!D15</f>
        <v>MARC OLIVER</v>
      </c>
      <c r="E11" s="133">
        <f>[5]ACTA!E15</f>
        <v>1996</v>
      </c>
      <c r="F11" s="133" t="str">
        <f>[5]ACTA!H15</f>
        <v>E.CAMP</v>
      </c>
      <c r="G11" s="134">
        <f>[5]ACTA!I15</f>
        <v>80.3</v>
      </c>
      <c r="H11" s="133">
        <f>[5]ACTA!J15</f>
        <v>81</v>
      </c>
      <c r="I11" s="133">
        <f>[5]ACTA!K15</f>
        <v>65</v>
      </c>
      <c r="J11" s="133" t="str">
        <f>[5]ACTA!L15</f>
        <v>V</v>
      </c>
      <c r="K11" s="133">
        <f>[5]ACTA!M15</f>
        <v>68</v>
      </c>
      <c r="L11" s="133" t="str">
        <f>[5]ACTA!N15</f>
        <v>V</v>
      </c>
      <c r="M11" s="133">
        <f>[5]ACTA!O15</f>
        <v>71</v>
      </c>
      <c r="N11" s="133" t="str">
        <f>[5]ACTA!P15</f>
        <v>V</v>
      </c>
      <c r="O11" s="133">
        <f>[5]ACTA!Q15</f>
        <v>71</v>
      </c>
      <c r="P11" s="133">
        <f>[5]ACTA!R15</f>
        <v>80</v>
      </c>
      <c r="Q11" s="133" t="str">
        <f>[5]ACTA!S15</f>
        <v>v</v>
      </c>
      <c r="R11" s="133">
        <f>[5]ACTA!T15</f>
        <v>85</v>
      </c>
      <c r="S11" s="133" t="str">
        <f>[5]ACTA!U15</f>
        <v>v</v>
      </c>
      <c r="T11" s="133">
        <f>[5]ACTA!V15</f>
        <v>90</v>
      </c>
      <c r="U11" s="133" t="str">
        <f>[5]ACTA!W15</f>
        <v>n</v>
      </c>
      <c r="V11" s="133">
        <f>[5]ACTA!X15</f>
        <v>85</v>
      </c>
      <c r="W11" s="133">
        <f>[5]ACTA!Y15</f>
        <v>156</v>
      </c>
      <c r="X11" s="134">
        <f>[5]ACTA!Z15</f>
        <v>42.3913043478261</v>
      </c>
      <c r="Y11" s="133">
        <v>10</v>
      </c>
    </row>
    <row r="12" spans="2:25">
      <c r="B12" s="157">
        <v>4</v>
      </c>
      <c r="C12" s="133" t="str">
        <f>[5]ACTA!C18</f>
        <v>H0069</v>
      </c>
      <c r="D12" s="133" t="str">
        <f>[5]ACTA!D18</f>
        <v>ALFREDO REYES</v>
      </c>
      <c r="E12" s="133">
        <f>[5]ACTA!E18</f>
        <v>1986</v>
      </c>
      <c r="F12" s="133" t="str">
        <f>[5]ACTA!H18</f>
        <v>C.H.FACTORY</v>
      </c>
      <c r="G12" s="134">
        <f>[5]ACTA!I18</f>
        <v>97.8</v>
      </c>
      <c r="H12" s="133">
        <f>[5]ACTA!J18</f>
        <v>102</v>
      </c>
      <c r="I12" s="133">
        <f>[5]ACTA!K18</f>
        <v>60</v>
      </c>
      <c r="J12" s="133" t="str">
        <f>[5]ACTA!L18</f>
        <v>N</v>
      </c>
      <c r="K12" s="133">
        <f>[5]ACTA!M18</f>
        <v>60</v>
      </c>
      <c r="L12" s="133" t="str">
        <f>[5]ACTA!N18</f>
        <v>V</v>
      </c>
      <c r="M12" s="133">
        <f>[5]ACTA!O18</f>
        <v>65</v>
      </c>
      <c r="N12" s="133" t="str">
        <f>[5]ACTA!P18</f>
        <v>N</v>
      </c>
      <c r="O12" s="133">
        <f>[5]ACTA!Q18</f>
        <v>60</v>
      </c>
      <c r="P12" s="133">
        <f>[5]ACTA!R18</f>
        <v>80</v>
      </c>
      <c r="Q12" s="133" t="str">
        <f>[5]ACTA!S18</f>
        <v>n</v>
      </c>
      <c r="R12" s="133">
        <f>[5]ACTA!T18</f>
        <v>80</v>
      </c>
      <c r="S12" s="133" t="str">
        <f>[5]ACTA!U18</f>
        <v>v</v>
      </c>
      <c r="T12" s="133">
        <f>[5]ACTA!V18</f>
        <v>85</v>
      </c>
      <c r="U12" s="133" t="str">
        <f>[5]ACTA!W18</f>
        <v>n</v>
      </c>
      <c r="V12" s="133">
        <f>[5]ACTA!X18</f>
        <v>80</v>
      </c>
      <c r="W12" s="133">
        <f>[5]ACTA!Y18</f>
        <v>140</v>
      </c>
      <c r="X12" s="134">
        <f>[5]ACTA!Z18</f>
        <v>33.980582524271803</v>
      </c>
      <c r="Y12" s="133">
        <v>11</v>
      </c>
    </row>
    <row r="13" spans="2:25">
      <c r="B13" s="157">
        <v>5</v>
      </c>
      <c r="C13" s="133" t="str">
        <f>[5]ACTA!C21</f>
        <v>H0070</v>
      </c>
      <c r="D13" s="133" t="str">
        <f>[5]ACTA!D21</f>
        <v>ROBERTO VICH PEREZ</v>
      </c>
      <c r="E13" s="133">
        <f>[5]ACTA!E21</f>
        <v>1988</v>
      </c>
      <c r="F13" s="133" t="str">
        <f>[5]ACTA!H21</f>
        <v>C.H.FACTORY</v>
      </c>
      <c r="G13" s="134">
        <f>[5]ACTA!I21</f>
        <v>99</v>
      </c>
      <c r="H13" s="133">
        <f>[5]ACTA!J21</f>
        <v>102</v>
      </c>
      <c r="I13" s="133">
        <f>[5]ACTA!K21</f>
        <v>70</v>
      </c>
      <c r="J13" s="133" t="str">
        <f>[5]ACTA!L21</f>
        <v>V</v>
      </c>
      <c r="K13" s="133">
        <f>[5]ACTA!M21</f>
        <v>75</v>
      </c>
      <c r="L13" s="133" t="str">
        <f>[5]ACTA!N21</f>
        <v>V</v>
      </c>
      <c r="M13" s="133">
        <f>[5]ACTA!O21</f>
        <v>78</v>
      </c>
      <c r="N13" s="133" t="str">
        <f>[5]ACTA!P21</f>
        <v>N</v>
      </c>
      <c r="O13" s="133">
        <f>[5]ACTA!Q21</f>
        <v>75</v>
      </c>
      <c r="P13" s="133">
        <f>[5]ACTA!R21</f>
        <v>100</v>
      </c>
      <c r="Q13" s="133" t="str">
        <f>[5]ACTA!S21</f>
        <v>v</v>
      </c>
      <c r="R13" s="133">
        <f>[5]ACTA!T21</f>
        <v>105</v>
      </c>
      <c r="S13" s="133" t="str">
        <f>[5]ACTA!U21</f>
        <v>v</v>
      </c>
      <c r="T13" s="133">
        <f>[5]ACTA!V21</f>
        <v>107</v>
      </c>
      <c r="U13" s="133" t="str">
        <f>[5]ACTA!W21</f>
        <v>n</v>
      </c>
      <c r="V13" s="133">
        <f>[5]ACTA!X21</f>
        <v>105</v>
      </c>
      <c r="W13" s="133">
        <f>[5]ACTA!Y21</f>
        <v>180</v>
      </c>
      <c r="X13" s="134">
        <f>[5]ACTA!Z21</f>
        <v>43.6893203883495</v>
      </c>
      <c r="Y13" s="133">
        <v>7</v>
      </c>
    </row>
    <row r="14" spans="2:25">
      <c r="B14" s="157">
        <v>6</v>
      </c>
      <c r="C14" s="133" t="s">
        <v>259</v>
      </c>
      <c r="D14" s="133" t="str">
        <f>[6]ACTA!D15</f>
        <v>JUAN DIAZ RIERA</v>
      </c>
      <c r="E14" s="133">
        <v>1997</v>
      </c>
      <c r="F14" s="133" t="str">
        <f>[6]ACTA!H15</f>
        <v>C.H.FACTORY</v>
      </c>
      <c r="G14" s="134">
        <f>[6]ACTA!I15</f>
        <v>74.8</v>
      </c>
      <c r="H14" s="133">
        <f>[6]ACTA!J15</f>
        <v>81</v>
      </c>
      <c r="I14" s="133">
        <f>[6]ACTA!K15</f>
        <v>65</v>
      </c>
      <c r="J14" s="133" t="str">
        <f>[6]ACTA!L15</f>
        <v>V</v>
      </c>
      <c r="K14" s="133">
        <f>[6]ACTA!M15</f>
        <v>70</v>
      </c>
      <c r="L14" s="133" t="str">
        <f>[6]ACTA!N15</f>
        <v>V</v>
      </c>
      <c r="M14" s="133">
        <f>[6]ACTA!O15</f>
        <v>76</v>
      </c>
      <c r="N14" s="133" t="str">
        <f>[6]ACTA!P15</f>
        <v>V</v>
      </c>
      <c r="O14" s="133">
        <f>[6]ACTA!Q15</f>
        <v>76</v>
      </c>
      <c r="P14" s="133">
        <f>[6]ACTA!R15</f>
        <v>85</v>
      </c>
      <c r="Q14" s="133" t="str">
        <f>[6]ACTA!S15</f>
        <v>v</v>
      </c>
      <c r="R14" s="133">
        <f>[6]ACTA!T15</f>
        <v>90</v>
      </c>
      <c r="S14" s="133" t="str">
        <f>[6]ACTA!U15</f>
        <v>v</v>
      </c>
      <c r="T14" s="133">
        <f>[6]ACTA!V15</f>
        <v>95</v>
      </c>
      <c r="U14" s="133" t="str">
        <f>[6]ACTA!W15</f>
        <v>n</v>
      </c>
      <c r="V14" s="133">
        <f>[6]ACTA!X15</f>
        <v>90</v>
      </c>
      <c r="W14" s="133">
        <f>[6]ACTA!Y15</f>
        <v>166</v>
      </c>
      <c r="X14" s="134">
        <f>[6]ACTA!Z15</f>
        <v>45.1086956521739</v>
      </c>
      <c r="Y14" s="133">
        <v>9</v>
      </c>
    </row>
    <row r="15" spans="2:25">
      <c r="B15" s="157">
        <v>7</v>
      </c>
      <c r="C15" s="133" t="s">
        <v>260</v>
      </c>
      <c r="D15" s="133" t="str">
        <f>[6]ACTA!D19</f>
        <v>EMILIO MORALES MARTORELL</v>
      </c>
      <c r="E15" s="133">
        <v>1991</v>
      </c>
      <c r="F15" s="133" t="str">
        <f>[6]ACTA!H19</f>
        <v>C.H.FACTORY</v>
      </c>
      <c r="G15" s="134">
        <f>[6]ACTA!I19</f>
        <v>72.3</v>
      </c>
      <c r="H15" s="133">
        <f>[6]ACTA!J19</f>
        <v>73</v>
      </c>
      <c r="I15" s="133">
        <f>[6]ACTA!K19</f>
        <v>75</v>
      </c>
      <c r="J15" s="133" t="str">
        <f>[6]ACTA!L19</f>
        <v>V</v>
      </c>
      <c r="K15" s="133">
        <f>[6]ACTA!M19</f>
        <v>80</v>
      </c>
      <c r="L15" s="133" t="str">
        <f>[6]ACTA!N19</f>
        <v>V</v>
      </c>
      <c r="M15" s="133">
        <f>[6]ACTA!O19</f>
        <v>85</v>
      </c>
      <c r="N15" s="133" t="str">
        <f>[6]ACTA!P19</f>
        <v>N</v>
      </c>
      <c r="O15" s="133">
        <f>[6]ACTA!Q19</f>
        <v>80</v>
      </c>
      <c r="P15" s="133">
        <f>[6]ACTA!R19</f>
        <v>90</v>
      </c>
      <c r="Q15" s="133" t="str">
        <f>[6]ACTA!S19</f>
        <v>v</v>
      </c>
      <c r="R15" s="133">
        <f>[6]ACTA!T19</f>
        <v>95</v>
      </c>
      <c r="S15" s="133" t="str">
        <f>[6]ACTA!U19</f>
        <v>v</v>
      </c>
      <c r="T15" s="133">
        <f>[6]ACTA!V19</f>
        <v>98</v>
      </c>
      <c r="U15" s="133" t="str">
        <f>[6]ACTA!W19</f>
        <v>v</v>
      </c>
      <c r="V15" s="133">
        <f>[6]ACTA!X19</f>
        <v>98</v>
      </c>
      <c r="W15" s="133">
        <f>[6]ACTA!Y19</f>
        <v>178</v>
      </c>
      <c r="X15" s="134">
        <f>[6]ACTA!Z19</f>
        <v>51.149425287356301</v>
      </c>
      <c r="Y15" s="133">
        <v>8</v>
      </c>
    </row>
    <row r="16" spans="2:25">
      <c r="B16" s="157">
        <v>8</v>
      </c>
      <c r="C16" s="133" t="s">
        <v>261</v>
      </c>
      <c r="D16" s="133" t="str">
        <f>[6]ACTA!D22</f>
        <v>TONI ADROVER PASCUAL</v>
      </c>
      <c r="E16" s="133">
        <v>1986</v>
      </c>
      <c r="F16" s="133" t="str">
        <f>[6]ACTA!H22</f>
        <v>MANACOR</v>
      </c>
      <c r="G16" s="134">
        <f>[6]ACTA!I22</f>
        <v>81.099999999999994</v>
      </c>
      <c r="H16" s="133">
        <f>[6]ACTA!J22</f>
        <v>89</v>
      </c>
      <c r="I16" s="133">
        <f>[6]ACTA!K22</f>
        <v>79</v>
      </c>
      <c r="J16" s="133" t="str">
        <f>[6]ACTA!L22</f>
        <v>V</v>
      </c>
      <c r="K16" s="133">
        <f>[6]ACTA!M22</f>
        <v>81</v>
      </c>
      <c r="L16" s="133" t="str">
        <f>[6]ACTA!N22</f>
        <v>N</v>
      </c>
      <c r="M16" s="133">
        <f>[6]ACTA!O22</f>
        <v>82</v>
      </c>
      <c r="N16" s="133" t="str">
        <f>[6]ACTA!P22</f>
        <v>V</v>
      </c>
      <c r="O16" s="133">
        <f>[6]ACTA!Q22</f>
        <v>82</v>
      </c>
      <c r="P16" s="133">
        <f>[6]ACTA!R22</f>
        <v>101</v>
      </c>
      <c r="Q16" s="133" t="str">
        <f>[6]ACTA!S22</f>
        <v>v</v>
      </c>
      <c r="R16" s="133">
        <f>[6]ACTA!T22</f>
        <v>105</v>
      </c>
      <c r="S16" s="133" t="str">
        <f>[6]ACTA!U22</f>
        <v>v</v>
      </c>
      <c r="T16" s="133">
        <f>[6]ACTA!V22</f>
        <v>108</v>
      </c>
      <c r="U16" s="133" t="str">
        <f>[6]ACTA!W22</f>
        <v>v</v>
      </c>
      <c r="V16" s="133">
        <f>[6]ACTA!X22</f>
        <v>108</v>
      </c>
      <c r="W16" s="133">
        <f>[6]ACTA!Y22</f>
        <v>190</v>
      </c>
      <c r="X16" s="134">
        <f>[6]ACTA!Z22</f>
        <v>49.095607235142097</v>
      </c>
      <c r="Y16" s="133">
        <v>5</v>
      </c>
    </row>
    <row r="17" spans="1:27" ht="21" customHeight="1">
      <c r="A17" s="158"/>
      <c r="B17" s="159">
        <v>9</v>
      </c>
      <c r="C17" s="160" t="s">
        <v>262</v>
      </c>
      <c r="D17" s="161" t="s">
        <v>263</v>
      </c>
      <c r="E17" s="161">
        <v>1990</v>
      </c>
      <c r="F17" s="162" t="s">
        <v>264</v>
      </c>
      <c r="G17" s="163">
        <v>80.3</v>
      </c>
      <c r="H17" s="161">
        <v>81</v>
      </c>
      <c r="I17" s="161">
        <v>106</v>
      </c>
      <c r="J17" s="160" t="s">
        <v>242</v>
      </c>
      <c r="K17" s="164">
        <v>110</v>
      </c>
      <c r="L17" s="161" t="s">
        <v>227</v>
      </c>
      <c r="M17" s="165">
        <v>110</v>
      </c>
      <c r="N17" s="161" t="s">
        <v>227</v>
      </c>
      <c r="O17" s="135">
        <v>106</v>
      </c>
      <c r="P17" s="160">
        <v>135</v>
      </c>
      <c r="Q17" s="135" t="s">
        <v>242</v>
      </c>
      <c r="R17" s="135">
        <v>138</v>
      </c>
      <c r="S17" s="135" t="s">
        <v>242</v>
      </c>
      <c r="T17" s="135">
        <v>140</v>
      </c>
      <c r="U17" s="161" t="s">
        <v>242</v>
      </c>
      <c r="V17" s="161">
        <v>140</v>
      </c>
      <c r="W17" s="161">
        <v>246</v>
      </c>
      <c r="X17" s="163">
        <v>66.849999999999994</v>
      </c>
      <c r="Y17" s="161">
        <v>1</v>
      </c>
    </row>
    <row r="18" spans="1:27" ht="21" customHeight="1">
      <c r="A18" s="158"/>
      <c r="B18" s="159">
        <v>10</v>
      </c>
      <c r="C18" s="162" t="s">
        <v>265</v>
      </c>
      <c r="D18" s="166" t="s">
        <v>266</v>
      </c>
      <c r="E18" s="166">
        <v>1992</v>
      </c>
      <c r="F18" s="162" t="s">
        <v>267</v>
      </c>
      <c r="G18" s="167">
        <v>54.4</v>
      </c>
      <c r="H18" s="166">
        <v>55</v>
      </c>
      <c r="I18" s="166">
        <v>53</v>
      </c>
      <c r="J18" s="160" t="s">
        <v>242</v>
      </c>
      <c r="K18" s="164">
        <v>58</v>
      </c>
      <c r="L18" s="166" t="s">
        <v>227</v>
      </c>
      <c r="M18" s="168">
        <v>58</v>
      </c>
      <c r="N18" s="166" t="s">
        <v>227</v>
      </c>
      <c r="O18" s="135">
        <v>53</v>
      </c>
      <c r="P18" s="135">
        <v>70</v>
      </c>
      <c r="Q18" s="135" t="s">
        <v>242</v>
      </c>
      <c r="R18" s="135">
        <v>75</v>
      </c>
      <c r="S18" s="135" t="s">
        <v>242</v>
      </c>
      <c r="T18" s="135">
        <v>80</v>
      </c>
      <c r="U18" s="166" t="s">
        <v>242</v>
      </c>
      <c r="V18" s="166">
        <v>80</v>
      </c>
      <c r="W18" s="166">
        <v>133</v>
      </c>
      <c r="X18" s="167">
        <v>45.39</v>
      </c>
      <c r="Y18" s="166">
        <v>12</v>
      </c>
    </row>
    <row r="19" spans="1:27" ht="21" customHeight="1">
      <c r="A19" s="158"/>
      <c r="B19" s="159">
        <v>11</v>
      </c>
      <c r="C19" s="162" t="s">
        <v>268</v>
      </c>
      <c r="D19" s="166" t="s">
        <v>269</v>
      </c>
      <c r="E19" s="166">
        <v>1996</v>
      </c>
      <c r="F19" s="162" t="s">
        <v>267</v>
      </c>
      <c r="G19" s="167">
        <v>72.8</v>
      </c>
      <c r="H19" s="166">
        <v>73</v>
      </c>
      <c r="I19" s="166">
        <v>86</v>
      </c>
      <c r="J19" s="166" t="s">
        <v>242</v>
      </c>
      <c r="K19" s="166">
        <v>90</v>
      </c>
      <c r="L19" s="166" t="s">
        <v>242</v>
      </c>
      <c r="M19" s="166">
        <v>92</v>
      </c>
      <c r="N19" s="166" t="s">
        <v>242</v>
      </c>
      <c r="O19" s="160">
        <v>92</v>
      </c>
      <c r="P19" s="160">
        <v>110</v>
      </c>
      <c r="Q19" s="135" t="s">
        <v>242</v>
      </c>
      <c r="R19" s="160">
        <v>115</v>
      </c>
      <c r="S19" s="135" t="s">
        <v>242</v>
      </c>
      <c r="T19" s="160">
        <v>118</v>
      </c>
      <c r="U19" s="166" t="s">
        <v>242</v>
      </c>
      <c r="V19" s="166">
        <v>118</v>
      </c>
      <c r="W19" s="166">
        <v>210</v>
      </c>
      <c r="X19" s="167">
        <v>60.34</v>
      </c>
      <c r="Y19" s="166">
        <v>4</v>
      </c>
    </row>
    <row r="20" spans="1:27" ht="21" customHeight="1">
      <c r="A20" s="158"/>
      <c r="B20" s="169">
        <v>12</v>
      </c>
      <c r="C20" s="170" t="s">
        <v>270</v>
      </c>
      <c r="D20" s="171" t="s">
        <v>271</v>
      </c>
      <c r="E20" s="171">
        <v>2002</v>
      </c>
      <c r="F20" s="170" t="s">
        <v>272</v>
      </c>
      <c r="G20" s="172">
        <v>78.5</v>
      </c>
      <c r="H20" s="171">
        <v>81</v>
      </c>
      <c r="I20" s="171">
        <v>75</v>
      </c>
      <c r="J20" s="171" t="s">
        <v>242</v>
      </c>
      <c r="K20" s="171">
        <v>78</v>
      </c>
      <c r="L20" s="171" t="s">
        <v>242</v>
      </c>
      <c r="M20" s="171">
        <v>82</v>
      </c>
      <c r="N20" s="173" t="s">
        <v>242</v>
      </c>
      <c r="O20" s="174">
        <v>82</v>
      </c>
      <c r="P20" s="174">
        <v>95</v>
      </c>
      <c r="Q20" s="175" t="s">
        <v>242</v>
      </c>
      <c r="R20" s="176">
        <v>100</v>
      </c>
      <c r="S20" s="177" t="s">
        <v>227</v>
      </c>
      <c r="T20" s="177">
        <v>103</v>
      </c>
      <c r="U20" s="171" t="s">
        <v>242</v>
      </c>
      <c r="V20" s="171">
        <v>103</v>
      </c>
      <c r="W20" s="171">
        <v>185</v>
      </c>
      <c r="X20" s="172">
        <v>50.27</v>
      </c>
      <c r="Y20" s="171">
        <v>6</v>
      </c>
    </row>
    <row r="21" spans="1:27" ht="17">
      <c r="B21" s="178">
        <v>13</v>
      </c>
      <c r="C21" s="133" t="s">
        <v>273</v>
      </c>
      <c r="D21" s="133" t="s">
        <v>274</v>
      </c>
      <c r="E21" s="133">
        <v>1988</v>
      </c>
      <c r="F21" s="133" t="s">
        <v>251</v>
      </c>
      <c r="G21" s="133">
        <v>87.2</v>
      </c>
      <c r="H21" s="133">
        <v>89</v>
      </c>
      <c r="I21" s="135">
        <v>95</v>
      </c>
      <c r="J21" s="133" t="s">
        <v>242</v>
      </c>
      <c r="K21" s="133">
        <v>100</v>
      </c>
      <c r="L21" s="133" t="s">
        <v>242</v>
      </c>
      <c r="M21" s="133">
        <v>105</v>
      </c>
      <c r="N21" s="133" t="s">
        <v>227</v>
      </c>
      <c r="O21" s="133">
        <v>100</v>
      </c>
      <c r="P21" s="133">
        <v>115</v>
      </c>
      <c r="Q21" s="133" t="s">
        <v>227</v>
      </c>
      <c r="R21" s="133">
        <v>117</v>
      </c>
      <c r="S21" s="133" t="s">
        <v>242</v>
      </c>
      <c r="T21" s="133">
        <v>122</v>
      </c>
      <c r="U21" s="133" t="s">
        <v>242</v>
      </c>
      <c r="V21" s="133">
        <v>122</v>
      </c>
      <c r="W21" s="133">
        <v>222</v>
      </c>
      <c r="X21" s="134">
        <v>57.36</v>
      </c>
      <c r="Y21" s="133">
        <v>3</v>
      </c>
      <c r="Z21" s="142">
        <f>[2]ACTA!Z21</f>
        <v>0</v>
      </c>
      <c r="AA21" s="141">
        <f>[2]ACTA!AA21</f>
        <v>0</v>
      </c>
    </row>
    <row r="22" spans="1:27" ht="19">
      <c r="B22" s="179">
        <v>14</v>
      </c>
      <c r="C22" s="135" t="s">
        <v>275</v>
      </c>
      <c r="D22" s="135" t="s">
        <v>276</v>
      </c>
      <c r="E22" s="135">
        <v>1990</v>
      </c>
      <c r="F22" s="135" t="s">
        <v>251</v>
      </c>
      <c r="G22" s="135">
        <v>65.3</v>
      </c>
      <c r="H22" s="135">
        <v>67</v>
      </c>
      <c r="I22" s="135">
        <v>40</v>
      </c>
      <c r="J22" s="180" t="s">
        <v>242</v>
      </c>
      <c r="K22" s="181">
        <v>45</v>
      </c>
      <c r="L22" s="181" t="s">
        <v>242</v>
      </c>
      <c r="M22" s="182">
        <v>49</v>
      </c>
      <c r="N22" s="183" t="s">
        <v>227</v>
      </c>
      <c r="O22" s="135">
        <v>45</v>
      </c>
      <c r="P22" s="135">
        <v>60</v>
      </c>
      <c r="Q22" s="184" t="s">
        <v>242</v>
      </c>
      <c r="R22" s="135">
        <v>64</v>
      </c>
      <c r="S22" s="184" t="s">
        <v>242</v>
      </c>
      <c r="T22" s="185">
        <v>65</v>
      </c>
      <c r="U22" s="184" t="s">
        <v>227</v>
      </c>
      <c r="V22" s="135">
        <v>64</v>
      </c>
      <c r="W22" s="135">
        <v>109</v>
      </c>
      <c r="X22" s="135">
        <v>32.93</v>
      </c>
      <c r="Y22" s="135">
        <v>13</v>
      </c>
    </row>
    <row r="24" spans="1:27">
      <c r="D24" s="136" t="s">
        <v>228</v>
      </c>
      <c r="E24" s="212" t="s">
        <v>277</v>
      </c>
      <c r="F24" s="212"/>
      <c r="G24" s="212"/>
      <c r="H24" s="212"/>
      <c r="I24" s="212"/>
      <c r="J24" s="212"/>
      <c r="K24" s="137"/>
      <c r="L24" s="137"/>
      <c r="M24" s="213" t="s">
        <v>246</v>
      </c>
      <c r="N24" s="213"/>
      <c r="O24" s="213"/>
      <c r="P24" s="213"/>
      <c r="Q24" s="213"/>
      <c r="R24" s="213"/>
      <c r="S24" s="213"/>
      <c r="T24" s="213"/>
    </row>
    <row r="25" spans="1:27">
      <c r="D25" s="136" t="s">
        <v>231</v>
      </c>
      <c r="E25" s="213" t="s">
        <v>247</v>
      </c>
      <c r="F25" s="213"/>
      <c r="G25" s="213"/>
      <c r="H25" s="213"/>
      <c r="I25" s="213"/>
      <c r="J25" s="213"/>
      <c r="K25" s="137"/>
      <c r="L25" s="137"/>
      <c r="M25" s="213" t="s">
        <v>246</v>
      </c>
      <c r="N25" s="213"/>
      <c r="O25" s="213"/>
      <c r="P25" s="213"/>
      <c r="Q25" s="213"/>
      <c r="R25" s="213"/>
      <c r="S25" s="213"/>
      <c r="T25" s="213"/>
    </row>
    <row r="26" spans="1:27">
      <c r="D26" s="136" t="s">
        <v>234</v>
      </c>
      <c r="E26" s="213" t="s">
        <v>243</v>
      </c>
      <c r="F26" s="213"/>
      <c r="G26" s="213"/>
      <c r="H26" s="213"/>
      <c r="I26" s="213"/>
      <c r="J26" s="213"/>
      <c r="K26" s="137"/>
      <c r="L26" s="137"/>
      <c r="M26" s="213" t="s">
        <v>244</v>
      </c>
      <c r="N26" s="213"/>
      <c r="O26" s="213"/>
      <c r="P26" s="213"/>
      <c r="Q26" s="213"/>
      <c r="R26" s="213"/>
      <c r="S26" s="213"/>
      <c r="T26" s="213"/>
    </row>
    <row r="27" spans="1:27">
      <c r="D27" s="136" t="s">
        <v>236</v>
      </c>
      <c r="E27" s="213" t="s">
        <v>232</v>
      </c>
      <c r="F27" s="213"/>
      <c r="G27" s="213"/>
      <c r="H27" s="213"/>
      <c r="I27" s="213"/>
      <c r="J27" s="213"/>
      <c r="K27" s="137"/>
      <c r="L27" s="137"/>
      <c r="M27" s="213" t="s">
        <v>246</v>
      </c>
      <c r="N27" s="213"/>
      <c r="O27" s="213"/>
      <c r="P27" s="213"/>
      <c r="Q27" s="213"/>
      <c r="R27" s="213"/>
      <c r="S27" s="213"/>
      <c r="T27" s="213"/>
    </row>
  </sheetData>
  <mergeCells count="30">
    <mergeCell ref="E27:J27"/>
    <mergeCell ref="M27:T27"/>
    <mergeCell ref="E24:J24"/>
    <mergeCell ref="M24:T24"/>
    <mergeCell ref="E25:J25"/>
    <mergeCell ref="M25:T25"/>
    <mergeCell ref="E26:J26"/>
    <mergeCell ref="M26:T26"/>
    <mergeCell ref="Y7:Y8"/>
    <mergeCell ref="I8:J8"/>
    <mergeCell ref="K8:L8"/>
    <mergeCell ref="M8:N8"/>
    <mergeCell ref="P8:Q8"/>
    <mergeCell ref="R8:S8"/>
    <mergeCell ref="T8:U8"/>
    <mergeCell ref="B1:X1"/>
    <mergeCell ref="E3:W3"/>
    <mergeCell ref="E5:O5"/>
    <mergeCell ref="V5:X5"/>
    <mergeCell ref="B7:B8"/>
    <mergeCell ref="C7:C8"/>
    <mergeCell ref="D7:D8"/>
    <mergeCell ref="E7:E8"/>
    <mergeCell ref="F7:F8"/>
    <mergeCell ref="G7:G8"/>
    <mergeCell ref="H7:H8"/>
    <mergeCell ref="I7:O7"/>
    <mergeCell ref="P7:V7"/>
    <mergeCell ref="W7:W8"/>
    <mergeCell ref="X7:X8"/>
  </mergeCells>
  <conditionalFormatting sqref="C21:H21 J21:AA21">
    <cfRule type="cellIs" dxfId="12" priority="8" operator="equal">
      <formula>0</formula>
    </cfRule>
  </conditionalFormatting>
  <conditionalFormatting sqref="C9:Y16">
    <cfRule type="cellIs" dxfId="11" priority="5" operator="equal">
      <formula>0</formula>
    </cfRule>
  </conditionalFormatting>
  <conditionalFormatting sqref="I7:I8 P7:P8 K8 M8 R8 T8">
    <cfRule type="cellIs" dxfId="10" priority="2" operator="between">
      <formula>1</formula>
      <formula>9999.9</formula>
    </cfRule>
    <cfRule type="cellIs" dxfId="9" priority="3" operator="lessThanOrEqual">
      <formula>0</formula>
    </cfRule>
    <cfRule type="cellIs" dxfId="8" priority="4" operator="between">
      <formula>".001.0"</formula>
      <formula>".999.9"</formula>
    </cfRule>
  </conditionalFormatting>
  <conditionalFormatting sqref="I9:I16">
    <cfRule type="expression" dxfId="7" priority="6">
      <formula>IF(J9="N",I9)</formula>
    </cfRule>
  </conditionalFormatting>
  <conditionalFormatting sqref="K9:K16 M9:M16 P9:P16 R9:R16 T9:T16">
    <cfRule type="expression" dxfId="6" priority="7">
      <formula>IF(L9="N",K9)</formula>
    </cfRule>
  </conditionalFormatting>
  <conditionalFormatting sqref="K21">
    <cfRule type="expression" dxfId="5" priority="9">
      <formula>IF(L21="N",K21)</formula>
    </cfRule>
  </conditionalFormatting>
  <conditionalFormatting sqref="M21">
    <cfRule type="expression" dxfId="4" priority="10">
      <formula>IF(N21="N",M21)</formula>
    </cfRule>
  </conditionalFormatting>
  <conditionalFormatting sqref="O21">
    <cfRule type="expression" dxfId="3" priority="11">
      <formula>IF(P21="N",O21)</formula>
    </cfRule>
  </conditionalFormatting>
  <conditionalFormatting sqref="R21">
    <cfRule type="expression" dxfId="2" priority="12">
      <formula>IF(S21="N",R21)</formula>
    </cfRule>
  </conditionalFormatting>
  <conditionalFormatting sqref="T21">
    <cfRule type="expression" dxfId="1" priority="13">
      <formula>IF(U21="N",T21)</formula>
    </cfRule>
  </conditionalFormatting>
  <conditionalFormatting sqref="V21">
    <cfRule type="expression" dxfId="0" priority="14">
      <formula>IF(W21="N",V21)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30"/>
  <sheetViews>
    <sheetView zoomScaleNormal="100" workbookViewId="0">
      <selection activeCell="M12" sqref="M12"/>
    </sheetView>
  </sheetViews>
  <sheetFormatPr baseColWidth="10" defaultColWidth="8.83203125" defaultRowHeight="16"/>
  <cols>
    <col min="1" max="1" width="10.5" customWidth="1"/>
    <col min="2" max="2" width="12.5" customWidth="1"/>
    <col min="3" max="3" width="25.83203125" customWidth="1"/>
    <col min="4" max="4" width="12.83203125" customWidth="1"/>
    <col min="5" max="8" width="10.5" customWidth="1"/>
    <col min="9" max="9" width="12.1640625" customWidth="1"/>
    <col min="10" max="10" width="11.33203125" customWidth="1"/>
    <col min="11" max="1025" width="10.5" customWidth="1"/>
  </cols>
  <sheetData>
    <row r="3" spans="2:10" ht="20">
      <c r="B3" s="27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2:10" ht="20">
      <c r="B4" s="4"/>
      <c r="C4" s="4"/>
      <c r="D4" s="4"/>
      <c r="E4" s="4"/>
      <c r="F4" s="4"/>
      <c r="G4" s="4"/>
      <c r="H4" s="4"/>
      <c r="I4" s="4"/>
      <c r="J4" s="4"/>
    </row>
    <row r="5" spans="2:10" ht="20">
      <c r="B5" s="4"/>
      <c r="C5" s="4"/>
      <c r="D5" s="4"/>
      <c r="E5" s="4"/>
      <c r="F5" s="4"/>
      <c r="G5" s="4"/>
      <c r="H5" s="4"/>
      <c r="I5" s="4"/>
      <c r="J5" s="4"/>
    </row>
    <row r="6" spans="2:10" ht="20">
      <c r="B6" s="5">
        <v>59</v>
      </c>
      <c r="C6" s="4"/>
      <c r="D6" s="4"/>
      <c r="E6" s="4"/>
      <c r="F6" s="4"/>
      <c r="G6" s="4"/>
      <c r="H6" s="4"/>
      <c r="I6" s="4"/>
      <c r="J6" s="4"/>
    </row>
    <row r="8" spans="2:10" ht="20">
      <c r="B8" s="26">
        <v>1</v>
      </c>
      <c r="C8" s="7" t="s">
        <v>31</v>
      </c>
      <c r="D8" s="12" t="s">
        <v>32</v>
      </c>
      <c r="E8" s="12">
        <v>1966</v>
      </c>
      <c r="F8" s="12">
        <v>55.8</v>
      </c>
      <c r="G8" s="12" t="s">
        <v>11</v>
      </c>
      <c r="H8" s="12">
        <v>76</v>
      </c>
      <c r="I8" s="12">
        <v>32.76</v>
      </c>
      <c r="J8" s="30">
        <v>43589</v>
      </c>
    </row>
    <row r="9" spans="2:10" ht="20">
      <c r="B9" s="26">
        <v>2</v>
      </c>
      <c r="C9" s="7" t="s">
        <v>33</v>
      </c>
      <c r="D9" s="12" t="s">
        <v>32</v>
      </c>
      <c r="E9" s="12">
        <v>1981</v>
      </c>
      <c r="F9" s="12">
        <v>58.5</v>
      </c>
      <c r="G9" s="12" t="s">
        <v>11</v>
      </c>
      <c r="H9" s="12">
        <v>53</v>
      </c>
      <c r="I9" s="12">
        <v>22.84</v>
      </c>
      <c r="J9" s="30">
        <v>43589</v>
      </c>
    </row>
    <row r="10" spans="2:10" ht="18">
      <c r="C10" s="31"/>
      <c r="D10" s="31"/>
      <c r="E10" s="31"/>
      <c r="F10" s="31"/>
      <c r="G10" s="31"/>
      <c r="H10" s="31"/>
      <c r="I10" s="31"/>
      <c r="J10" s="31"/>
    </row>
    <row r="11" spans="2:10" ht="18">
      <c r="C11" s="31"/>
      <c r="D11" s="31"/>
      <c r="E11" s="31"/>
      <c r="F11" s="31"/>
      <c r="G11" s="31"/>
      <c r="H11" s="31"/>
      <c r="I11" s="31"/>
      <c r="J11" s="31"/>
    </row>
    <row r="12" spans="2:10" ht="20">
      <c r="B12" s="32">
        <v>64</v>
      </c>
      <c r="C12" s="31"/>
      <c r="D12" s="31"/>
      <c r="E12" s="31"/>
      <c r="F12" s="31"/>
      <c r="G12" s="31"/>
      <c r="H12" s="31"/>
      <c r="I12" s="31"/>
      <c r="J12" s="31"/>
    </row>
    <row r="13" spans="2:10" ht="20">
      <c r="B13" s="33"/>
      <c r="C13" s="31"/>
      <c r="D13" s="31"/>
      <c r="E13" s="31"/>
      <c r="F13" s="31"/>
      <c r="G13" s="31"/>
      <c r="H13" s="31"/>
      <c r="I13" s="31"/>
      <c r="J13" s="31"/>
    </row>
    <row r="14" spans="2:10" ht="21">
      <c r="B14" s="25">
        <v>1</v>
      </c>
      <c r="C14" s="12" t="s">
        <v>34</v>
      </c>
      <c r="D14" s="12" t="s">
        <v>10</v>
      </c>
      <c r="E14" s="12">
        <v>1981</v>
      </c>
      <c r="F14" s="12">
        <v>61.9</v>
      </c>
      <c r="G14" s="12" t="s">
        <v>11</v>
      </c>
      <c r="H14" s="12">
        <v>120</v>
      </c>
      <c r="I14" s="12">
        <v>48.98</v>
      </c>
      <c r="J14" s="30">
        <v>43589</v>
      </c>
    </row>
    <row r="15" spans="2:10" ht="20">
      <c r="B15" s="26">
        <v>2</v>
      </c>
      <c r="C15" s="7" t="s">
        <v>33</v>
      </c>
      <c r="D15" s="12" t="s">
        <v>32</v>
      </c>
      <c r="E15" s="12">
        <v>1981</v>
      </c>
      <c r="F15" s="14">
        <v>64</v>
      </c>
      <c r="G15" s="14" t="s">
        <v>11</v>
      </c>
      <c r="H15" s="14">
        <v>103</v>
      </c>
      <c r="I15" s="14">
        <v>42.04</v>
      </c>
      <c r="J15" s="15">
        <v>43533</v>
      </c>
    </row>
    <row r="16" spans="2:10" ht="20">
      <c r="B16" s="34">
        <v>3</v>
      </c>
      <c r="C16" s="17" t="s">
        <v>35</v>
      </c>
      <c r="D16" s="17" t="s">
        <v>36</v>
      </c>
      <c r="E16" s="17">
        <v>1983</v>
      </c>
      <c r="F16" s="17">
        <v>60.5</v>
      </c>
      <c r="G16" s="17" t="s">
        <v>11</v>
      </c>
      <c r="H16" s="17">
        <v>95</v>
      </c>
      <c r="I16" s="17">
        <v>38.78</v>
      </c>
      <c r="J16" s="18">
        <v>43589</v>
      </c>
    </row>
    <row r="17" spans="2:10" ht="18">
      <c r="C17" s="31"/>
      <c r="D17" s="31"/>
      <c r="E17" s="31"/>
      <c r="F17" s="31"/>
      <c r="G17" s="31"/>
      <c r="H17" s="31"/>
      <c r="I17" s="31"/>
      <c r="J17" s="31"/>
    </row>
    <row r="18" spans="2:10" ht="18">
      <c r="C18" s="31"/>
      <c r="D18" s="31"/>
      <c r="E18" s="31"/>
      <c r="F18" s="31"/>
      <c r="G18" s="31"/>
      <c r="H18" s="31"/>
      <c r="I18" s="31"/>
      <c r="J18" s="31"/>
    </row>
    <row r="19" spans="2:10" ht="20">
      <c r="B19" s="32">
        <v>71</v>
      </c>
      <c r="C19" s="31"/>
      <c r="D19" s="31"/>
      <c r="E19" s="31"/>
      <c r="F19" s="31"/>
      <c r="G19" s="31"/>
      <c r="H19" s="31"/>
      <c r="I19" s="31"/>
      <c r="J19" s="31"/>
    </row>
    <row r="20" spans="2:10" ht="18">
      <c r="C20" s="31"/>
      <c r="D20" s="31"/>
      <c r="E20" s="31"/>
      <c r="F20" s="31"/>
      <c r="G20" s="31"/>
      <c r="H20" s="31"/>
      <c r="I20" s="31"/>
      <c r="J20" s="31"/>
    </row>
    <row r="21" spans="2:10" ht="20">
      <c r="B21" s="26">
        <v>1</v>
      </c>
      <c r="C21" s="14" t="s">
        <v>37</v>
      </c>
      <c r="D21" s="14" t="s">
        <v>32</v>
      </c>
      <c r="E21" s="14">
        <v>1976</v>
      </c>
      <c r="F21" s="14">
        <v>67</v>
      </c>
      <c r="G21" s="14" t="s">
        <v>11</v>
      </c>
      <c r="H21" s="14">
        <v>125</v>
      </c>
      <c r="I21" s="14">
        <v>47.89</v>
      </c>
      <c r="J21" s="15">
        <v>43589</v>
      </c>
    </row>
    <row r="22" spans="2:10" ht="20">
      <c r="B22" s="34">
        <v>2</v>
      </c>
      <c r="C22" s="17" t="s">
        <v>38</v>
      </c>
      <c r="D22" s="17" t="s">
        <v>32</v>
      </c>
      <c r="E22" s="17">
        <v>1971</v>
      </c>
      <c r="F22" s="17">
        <v>68.099999999999994</v>
      </c>
      <c r="G22" s="17" t="s">
        <v>11</v>
      </c>
      <c r="H22" s="17">
        <v>98</v>
      </c>
      <c r="I22" s="17">
        <v>37.549999999999997</v>
      </c>
      <c r="J22" s="18">
        <v>43589</v>
      </c>
    </row>
    <row r="23" spans="2:10" ht="20">
      <c r="B23" s="34">
        <v>3</v>
      </c>
      <c r="C23" s="17" t="s">
        <v>39</v>
      </c>
      <c r="D23" s="17" t="s">
        <v>36</v>
      </c>
      <c r="E23" s="17">
        <v>1982</v>
      </c>
      <c r="F23" s="17">
        <v>64.099999999999994</v>
      </c>
      <c r="G23" s="17" t="s">
        <v>11</v>
      </c>
      <c r="H23" s="17">
        <v>90</v>
      </c>
      <c r="I23" s="17">
        <v>34.479999999999997</v>
      </c>
      <c r="J23" s="18">
        <v>43589</v>
      </c>
    </row>
    <row r="24" spans="2:10" ht="20">
      <c r="B24" s="26">
        <v>4</v>
      </c>
      <c r="C24" s="12" t="s">
        <v>40</v>
      </c>
      <c r="D24" s="12" t="s">
        <v>32</v>
      </c>
      <c r="E24" s="12">
        <v>1979</v>
      </c>
      <c r="F24" s="12">
        <v>64.8</v>
      </c>
      <c r="G24" s="12" t="s">
        <v>11</v>
      </c>
      <c r="H24" s="12">
        <v>89</v>
      </c>
      <c r="I24" s="12">
        <v>34.1</v>
      </c>
      <c r="J24" s="30">
        <v>43533</v>
      </c>
    </row>
    <row r="25" spans="2:10" ht="19">
      <c r="C25" s="35"/>
      <c r="D25" s="35"/>
      <c r="E25" s="35"/>
      <c r="F25" s="35"/>
      <c r="G25" s="35"/>
      <c r="H25" s="35"/>
      <c r="I25" s="35"/>
      <c r="J25" s="35"/>
    </row>
    <row r="26" spans="2:10" ht="19">
      <c r="C26" s="35"/>
      <c r="D26" s="35"/>
      <c r="E26" s="35"/>
      <c r="F26" s="35"/>
      <c r="G26" s="35"/>
      <c r="H26" s="35"/>
      <c r="I26" s="35"/>
      <c r="J26" s="35"/>
    </row>
    <row r="27" spans="2:10" ht="19">
      <c r="C27" s="35"/>
      <c r="D27" s="35"/>
      <c r="E27" s="35"/>
      <c r="F27" s="35"/>
      <c r="G27" s="35"/>
      <c r="H27" s="35"/>
      <c r="I27" s="35"/>
      <c r="J27" s="35"/>
    </row>
    <row r="28" spans="2:10" ht="21">
      <c r="B28" s="36"/>
      <c r="C28" s="37"/>
      <c r="D28" s="31"/>
      <c r="E28" s="31"/>
      <c r="F28" s="31"/>
      <c r="G28" s="31"/>
      <c r="H28" s="31"/>
      <c r="I28" s="31"/>
      <c r="J28" s="38"/>
    </row>
    <row r="29" spans="2:10" ht="21">
      <c r="B29" s="36"/>
      <c r="C29" s="37"/>
      <c r="D29" s="31"/>
      <c r="E29" s="31"/>
      <c r="F29" s="31"/>
      <c r="G29" s="31"/>
      <c r="H29" s="31"/>
      <c r="I29" s="31"/>
      <c r="J29" s="38"/>
    </row>
    <row r="30" spans="2:10" ht="21">
      <c r="B30" s="36"/>
      <c r="C30" s="37"/>
      <c r="D30" s="31"/>
      <c r="E30" s="31"/>
      <c r="F30" s="31"/>
      <c r="G30" s="31"/>
      <c r="H30" s="31"/>
      <c r="I30" s="31"/>
      <c r="J30" s="38"/>
    </row>
  </sheetData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57"/>
  <sheetViews>
    <sheetView topLeftCell="A7" zoomScaleNormal="100" workbookViewId="0">
      <selection activeCell="E34" sqref="E34"/>
    </sheetView>
  </sheetViews>
  <sheetFormatPr baseColWidth="10" defaultColWidth="8.83203125" defaultRowHeight="16"/>
  <cols>
    <col min="1" max="2" width="10.5" customWidth="1"/>
    <col min="3" max="3" width="28.1640625" customWidth="1"/>
    <col min="4" max="4" width="29.6640625" customWidth="1"/>
    <col min="5" max="5" width="30" customWidth="1"/>
    <col min="6" max="6" width="28" customWidth="1"/>
    <col min="7" max="7" width="7.6640625" customWidth="1"/>
    <col min="8" max="8" width="6.6640625" customWidth="1"/>
    <col min="9" max="9" width="7" customWidth="1"/>
    <col min="10" max="10" width="6.33203125" customWidth="1"/>
    <col min="11" max="12" width="6.1640625" customWidth="1"/>
    <col min="13" max="1025" width="10.5" customWidth="1"/>
  </cols>
  <sheetData>
    <row r="2" spans="2:12" ht="21">
      <c r="D2" s="188" t="s">
        <v>41</v>
      </c>
      <c r="E2" s="188"/>
      <c r="F2" s="188"/>
      <c r="G2" s="188"/>
      <c r="H2" s="188"/>
      <c r="I2" s="188"/>
      <c r="J2" s="188"/>
      <c r="K2" s="188"/>
    </row>
    <row r="3" spans="2:12" ht="21">
      <c r="D3" s="39"/>
      <c r="E3" s="40"/>
      <c r="F3" s="40"/>
      <c r="G3" s="40"/>
      <c r="H3" s="40"/>
      <c r="I3" s="40"/>
      <c r="J3" s="40"/>
      <c r="K3" s="41"/>
    </row>
    <row r="4" spans="2:12" ht="21">
      <c r="D4" s="189" t="s">
        <v>42</v>
      </c>
      <c r="E4" s="189"/>
      <c r="F4" s="189"/>
      <c r="G4" s="189"/>
      <c r="H4" s="189"/>
      <c r="I4" s="189"/>
      <c r="J4" s="189"/>
      <c r="K4" s="189"/>
    </row>
    <row r="8" spans="2:12">
      <c r="C8" s="42" t="s">
        <v>43</v>
      </c>
      <c r="D8" s="42" t="s">
        <v>44</v>
      </c>
      <c r="E8" s="42" t="s">
        <v>45</v>
      </c>
      <c r="F8" s="42" t="s">
        <v>46</v>
      </c>
      <c r="G8" s="42" t="s">
        <v>47</v>
      </c>
      <c r="H8" s="42" t="s">
        <v>48</v>
      </c>
      <c r="I8" s="42" t="s">
        <v>49</v>
      </c>
      <c r="J8" s="42" t="s">
        <v>50</v>
      </c>
      <c r="K8" s="42" t="s">
        <v>51</v>
      </c>
      <c r="L8" s="42" t="s">
        <v>52</v>
      </c>
    </row>
    <row r="9" spans="2:12">
      <c r="B9" t="s">
        <v>53</v>
      </c>
    </row>
    <row r="10" spans="2:12">
      <c r="B10" s="43" t="s">
        <v>54</v>
      </c>
      <c r="C10" s="44"/>
      <c r="D10" s="44"/>
      <c r="E10" s="44"/>
      <c r="F10" s="44"/>
      <c r="G10" s="44"/>
      <c r="H10" s="44"/>
      <c r="I10" s="44"/>
      <c r="J10" s="45"/>
      <c r="K10" s="45"/>
      <c r="L10" s="45"/>
    </row>
    <row r="11" spans="2:12">
      <c r="B11" s="46" t="s">
        <v>55</v>
      </c>
      <c r="C11" s="47"/>
      <c r="D11" s="47"/>
      <c r="E11" s="47"/>
      <c r="F11" s="47"/>
      <c r="G11" s="47"/>
      <c r="H11" s="47"/>
      <c r="I11" s="47"/>
      <c r="J11" s="48"/>
      <c r="K11" s="48"/>
      <c r="L11" s="48"/>
    </row>
    <row r="12" spans="2:12">
      <c r="B12" s="46" t="s">
        <v>6</v>
      </c>
      <c r="C12" s="47"/>
      <c r="D12" s="47"/>
      <c r="E12" s="47"/>
      <c r="F12" s="47"/>
      <c r="G12" s="47"/>
      <c r="H12" s="47"/>
      <c r="I12" s="47"/>
      <c r="J12" s="48"/>
      <c r="K12" s="48"/>
      <c r="L12" s="48"/>
    </row>
    <row r="13" spans="2:12">
      <c r="C13" s="49"/>
      <c r="D13" s="49"/>
      <c r="E13" s="49"/>
      <c r="F13" s="49"/>
      <c r="G13" s="49"/>
      <c r="H13" s="49"/>
      <c r="I13" s="49"/>
      <c r="J13" s="50"/>
      <c r="K13" s="50"/>
      <c r="L13" s="50"/>
    </row>
    <row r="14" spans="2:12">
      <c r="B14" t="s">
        <v>56</v>
      </c>
      <c r="C14" s="49"/>
      <c r="D14" s="49"/>
      <c r="E14" s="49"/>
      <c r="F14" s="49"/>
      <c r="G14" s="49"/>
      <c r="H14" s="49"/>
      <c r="I14" s="49"/>
      <c r="J14" s="50"/>
      <c r="K14" s="50"/>
      <c r="L14" s="50"/>
    </row>
    <row r="15" spans="2:12">
      <c r="B15" s="43" t="s">
        <v>54</v>
      </c>
      <c r="C15" s="44"/>
      <c r="D15" s="44"/>
      <c r="E15" s="44"/>
      <c r="F15" s="44"/>
      <c r="G15" s="44"/>
      <c r="H15" s="44"/>
      <c r="I15" s="44"/>
      <c r="J15" s="45"/>
      <c r="K15" s="45"/>
      <c r="L15" s="45"/>
    </row>
    <row r="16" spans="2:12">
      <c r="B16" s="46" t="s">
        <v>55</v>
      </c>
      <c r="C16" s="47"/>
      <c r="D16" s="47"/>
      <c r="E16" s="47"/>
      <c r="F16" s="47"/>
      <c r="G16" s="47"/>
      <c r="H16" s="47"/>
      <c r="I16" s="47"/>
      <c r="J16" s="48"/>
      <c r="K16" s="48"/>
      <c r="L16" s="48"/>
    </row>
    <row r="17" spans="2:12">
      <c r="B17" s="46" t="s">
        <v>6</v>
      </c>
      <c r="C17" s="47"/>
      <c r="D17" s="47"/>
      <c r="E17" s="47"/>
      <c r="F17" s="47"/>
      <c r="G17" s="47"/>
      <c r="H17" s="47"/>
      <c r="I17" s="47"/>
      <c r="J17" s="48"/>
      <c r="K17" s="48"/>
      <c r="L17" s="48"/>
    </row>
    <row r="18" spans="2:12">
      <c r="C18" s="49"/>
      <c r="D18" s="49"/>
      <c r="E18" s="49"/>
      <c r="F18" s="49"/>
      <c r="G18" s="49"/>
      <c r="H18" s="49"/>
      <c r="I18" s="49"/>
      <c r="J18" s="50"/>
      <c r="K18" s="50"/>
      <c r="L18" s="50"/>
    </row>
    <row r="19" spans="2:12">
      <c r="B19" t="s">
        <v>57</v>
      </c>
      <c r="C19" s="49"/>
      <c r="D19" s="49"/>
      <c r="E19" s="49"/>
      <c r="F19" s="49"/>
      <c r="G19" s="49"/>
      <c r="H19" s="49"/>
      <c r="I19" s="49"/>
      <c r="J19" s="50"/>
      <c r="K19" s="50"/>
      <c r="L19" s="50"/>
    </row>
    <row r="20" spans="2:12">
      <c r="B20" s="43" t="s">
        <v>54</v>
      </c>
      <c r="C20" s="44"/>
      <c r="D20" s="44"/>
      <c r="E20" s="44"/>
      <c r="F20" s="44" t="s">
        <v>58</v>
      </c>
      <c r="G20" s="44"/>
      <c r="H20" s="44"/>
      <c r="I20" s="44"/>
      <c r="J20" s="45"/>
      <c r="K20" s="45"/>
      <c r="L20" s="45"/>
    </row>
    <row r="21" spans="2:12">
      <c r="B21" s="46" t="s">
        <v>55</v>
      </c>
      <c r="C21" s="47"/>
      <c r="D21" s="47"/>
      <c r="E21" s="47"/>
      <c r="F21" s="47" t="s">
        <v>59</v>
      </c>
      <c r="G21" s="47"/>
      <c r="H21" s="47"/>
      <c r="I21" s="47"/>
      <c r="J21" s="48"/>
      <c r="K21" s="48"/>
      <c r="L21" s="48"/>
    </row>
    <row r="22" spans="2:12">
      <c r="B22" s="46" t="s">
        <v>6</v>
      </c>
      <c r="C22" s="47"/>
      <c r="D22" s="47"/>
      <c r="E22" s="47"/>
      <c r="F22" s="47" t="s">
        <v>60</v>
      </c>
      <c r="G22" s="47"/>
      <c r="H22" s="47"/>
      <c r="I22" s="47"/>
      <c r="J22" s="48"/>
      <c r="K22" s="48"/>
      <c r="L22" s="48"/>
    </row>
    <row r="23" spans="2:12">
      <c r="C23" s="49"/>
      <c r="D23" s="49"/>
      <c r="E23" s="49"/>
      <c r="F23" s="49"/>
      <c r="G23" s="49"/>
      <c r="H23" s="49"/>
      <c r="I23" s="49"/>
      <c r="J23" s="50"/>
      <c r="K23" s="50"/>
      <c r="L23" s="50"/>
    </row>
    <row r="24" spans="2:12">
      <c r="B24" t="s">
        <v>61</v>
      </c>
      <c r="C24" s="49"/>
      <c r="D24" s="49"/>
      <c r="E24" s="49"/>
      <c r="F24" s="49"/>
      <c r="G24" s="49"/>
      <c r="H24" s="49"/>
      <c r="I24" s="49"/>
      <c r="J24" s="50"/>
      <c r="K24" s="50"/>
      <c r="L24" s="50"/>
    </row>
    <row r="25" spans="2:12">
      <c r="B25" s="43" t="s">
        <v>54</v>
      </c>
      <c r="C25" s="44" t="s">
        <v>62</v>
      </c>
      <c r="D25" s="44"/>
      <c r="E25" s="44"/>
      <c r="F25" s="44"/>
      <c r="G25" s="44"/>
      <c r="H25" s="44"/>
      <c r="I25" s="44"/>
      <c r="J25" s="45"/>
      <c r="K25" s="45"/>
      <c r="L25" s="45"/>
    </row>
    <row r="26" spans="2:12">
      <c r="B26" s="46" t="s">
        <v>55</v>
      </c>
      <c r="C26" s="47" t="s">
        <v>63</v>
      </c>
      <c r="D26" s="47"/>
      <c r="E26" s="47"/>
      <c r="F26" s="47"/>
      <c r="G26" s="47"/>
      <c r="H26" s="47"/>
      <c r="I26" s="47"/>
      <c r="J26" s="48"/>
      <c r="K26" s="48"/>
      <c r="L26" s="48"/>
    </row>
    <row r="27" spans="2:12">
      <c r="B27" s="46" t="s">
        <v>6</v>
      </c>
      <c r="C27" s="47" t="s">
        <v>64</v>
      </c>
      <c r="D27" s="47"/>
      <c r="E27" s="47"/>
      <c r="F27" s="47"/>
      <c r="G27" s="47"/>
      <c r="H27" s="47"/>
      <c r="I27" s="47"/>
      <c r="J27" s="48"/>
      <c r="K27" s="48"/>
      <c r="L27" s="48"/>
    </row>
    <row r="28" spans="2:12">
      <c r="C28" s="49"/>
      <c r="D28" s="49"/>
      <c r="E28" s="49"/>
      <c r="F28" s="49"/>
      <c r="G28" s="49"/>
      <c r="H28" s="49"/>
      <c r="I28" s="49"/>
      <c r="J28" s="50"/>
      <c r="K28" s="50"/>
      <c r="L28" s="50"/>
    </row>
    <row r="29" spans="2:12">
      <c r="B29" t="s">
        <v>65</v>
      </c>
      <c r="C29" s="49"/>
      <c r="D29" s="49"/>
      <c r="E29" s="49"/>
      <c r="F29" s="49"/>
      <c r="G29" s="49"/>
      <c r="H29" s="49"/>
      <c r="I29" s="49"/>
      <c r="J29" s="50"/>
      <c r="K29" s="50"/>
      <c r="L29" s="50"/>
    </row>
    <row r="30" spans="2:12">
      <c r="B30" s="43" t="s">
        <v>54</v>
      </c>
      <c r="C30" s="44" t="s">
        <v>66</v>
      </c>
      <c r="D30" s="44" t="s">
        <v>67</v>
      </c>
      <c r="E30" s="44" t="s">
        <v>68</v>
      </c>
      <c r="F30" s="44"/>
      <c r="G30" s="44"/>
      <c r="H30" s="44"/>
      <c r="I30" s="44"/>
      <c r="J30" s="45"/>
      <c r="K30" s="45"/>
      <c r="L30" s="45"/>
    </row>
    <row r="31" spans="2:12">
      <c r="B31" s="46" t="s">
        <v>55</v>
      </c>
      <c r="C31" s="47" t="s">
        <v>69</v>
      </c>
      <c r="D31" s="47" t="s">
        <v>70</v>
      </c>
      <c r="E31" s="47" t="s">
        <v>71</v>
      </c>
      <c r="F31" s="47"/>
      <c r="G31" s="47"/>
      <c r="H31" s="47"/>
      <c r="I31" s="47"/>
      <c r="J31" s="48"/>
      <c r="K31" s="48"/>
      <c r="L31" s="48"/>
    </row>
    <row r="32" spans="2:12">
      <c r="B32" s="46" t="s">
        <v>6</v>
      </c>
      <c r="C32" s="47" t="s">
        <v>72</v>
      </c>
      <c r="D32" s="47" t="s">
        <v>73</v>
      </c>
      <c r="E32" s="47" t="s">
        <v>74</v>
      </c>
      <c r="F32" s="47"/>
      <c r="G32" s="47"/>
      <c r="H32" s="47"/>
      <c r="I32" s="47"/>
      <c r="J32" s="48"/>
      <c r="K32" s="48"/>
      <c r="L32" s="48"/>
    </row>
    <row r="33" spans="2:12">
      <c r="C33" s="49"/>
      <c r="D33" s="49"/>
      <c r="E33" s="49"/>
      <c r="F33" s="49"/>
      <c r="G33" s="49"/>
      <c r="H33" s="49"/>
      <c r="I33" s="49"/>
      <c r="J33" s="50"/>
      <c r="K33" s="50"/>
      <c r="L33" s="50"/>
    </row>
    <row r="34" spans="2:12">
      <c r="B34" t="s">
        <v>75</v>
      </c>
      <c r="C34" s="49"/>
      <c r="D34" s="49"/>
      <c r="E34" s="49" t="s">
        <v>280</v>
      </c>
      <c r="F34" s="49"/>
      <c r="G34" s="49"/>
      <c r="H34" s="49"/>
      <c r="I34" s="49"/>
      <c r="J34" s="50"/>
      <c r="K34" s="50"/>
      <c r="L34" s="50"/>
    </row>
    <row r="35" spans="2:12">
      <c r="B35" s="43" t="s">
        <v>54</v>
      </c>
      <c r="C35" s="44" t="s">
        <v>76</v>
      </c>
      <c r="D35" s="44" t="s">
        <v>77</v>
      </c>
      <c r="E35" s="44"/>
      <c r="F35" s="44"/>
      <c r="G35" s="44"/>
      <c r="H35" s="44"/>
      <c r="I35" s="44"/>
      <c r="J35" s="45"/>
      <c r="K35" s="45"/>
      <c r="L35" s="45"/>
    </row>
    <row r="36" spans="2:12">
      <c r="B36" s="46" t="s">
        <v>55</v>
      </c>
      <c r="C36" s="47" t="s">
        <v>78</v>
      </c>
      <c r="D36" s="47" t="s">
        <v>79</v>
      </c>
      <c r="E36" s="47"/>
      <c r="F36" s="47"/>
      <c r="G36" s="47"/>
      <c r="H36" s="47"/>
      <c r="I36" s="47"/>
      <c r="J36" s="48"/>
      <c r="K36" s="48"/>
      <c r="L36" s="48"/>
    </row>
    <row r="37" spans="2:12">
      <c r="B37" s="46" t="s">
        <v>6</v>
      </c>
      <c r="C37" s="47" t="s">
        <v>80</v>
      </c>
      <c r="D37" s="47" t="s">
        <v>81</v>
      </c>
      <c r="E37" s="47"/>
      <c r="F37" s="47"/>
      <c r="G37" s="47"/>
      <c r="H37" s="47"/>
      <c r="I37" s="47"/>
      <c r="J37" s="48"/>
      <c r="K37" s="48"/>
      <c r="L37" s="48"/>
    </row>
    <row r="38" spans="2:12">
      <c r="C38" s="49"/>
      <c r="D38" s="49"/>
      <c r="E38" s="49"/>
      <c r="F38" s="49"/>
      <c r="G38" s="49"/>
      <c r="H38" s="49"/>
      <c r="I38" s="49"/>
      <c r="J38" s="50"/>
      <c r="K38" s="50"/>
      <c r="L38" s="50"/>
    </row>
    <row r="39" spans="2:12">
      <c r="B39" t="s">
        <v>82</v>
      </c>
      <c r="C39" s="49"/>
      <c r="D39" s="49"/>
      <c r="E39" s="49"/>
      <c r="F39" s="49"/>
      <c r="G39" s="49"/>
      <c r="H39" s="49"/>
      <c r="I39" s="49"/>
      <c r="J39" s="50"/>
      <c r="K39" s="50"/>
      <c r="L39" s="50"/>
    </row>
    <row r="40" spans="2:12">
      <c r="B40" s="43" t="s">
        <v>54</v>
      </c>
      <c r="C40" s="44" t="s">
        <v>83</v>
      </c>
      <c r="D40" s="44" t="s">
        <v>84</v>
      </c>
      <c r="E40" s="44"/>
      <c r="F40" s="44"/>
      <c r="G40" s="44"/>
      <c r="H40" s="44"/>
      <c r="I40" s="44"/>
      <c r="J40" s="45"/>
      <c r="K40" s="45"/>
      <c r="L40" s="45"/>
    </row>
    <row r="41" spans="2:12">
      <c r="B41" s="46" t="s">
        <v>55</v>
      </c>
      <c r="C41" s="48">
        <v>0</v>
      </c>
      <c r="D41" s="47" t="s">
        <v>279</v>
      </c>
      <c r="E41" s="47"/>
      <c r="F41" s="47"/>
      <c r="G41" s="47"/>
      <c r="H41" s="47"/>
      <c r="I41" s="47"/>
      <c r="J41" s="48"/>
      <c r="K41" s="48"/>
      <c r="L41" s="48"/>
    </row>
    <row r="42" spans="2:12">
      <c r="B42" s="46" t="s">
        <v>6</v>
      </c>
      <c r="C42" s="47" t="s">
        <v>83</v>
      </c>
      <c r="D42" s="47" t="s">
        <v>85</v>
      </c>
      <c r="E42" s="47"/>
      <c r="F42" s="47"/>
      <c r="G42" s="47"/>
      <c r="H42" s="47"/>
      <c r="I42" s="47"/>
      <c r="J42" s="48"/>
      <c r="K42" s="48"/>
      <c r="L42" s="48"/>
    </row>
    <row r="43" spans="2:12">
      <c r="C43" s="49"/>
      <c r="D43" s="49"/>
      <c r="E43" s="49"/>
      <c r="F43" s="49"/>
      <c r="G43" s="49"/>
      <c r="H43" s="49"/>
      <c r="I43" s="49"/>
      <c r="J43" s="50"/>
      <c r="K43" s="50"/>
      <c r="L43" s="50"/>
    </row>
    <row r="44" spans="2:12">
      <c r="B44" t="s">
        <v>86</v>
      </c>
      <c r="C44" s="49"/>
      <c r="D44" s="49"/>
      <c r="E44" s="49"/>
      <c r="F44" s="49"/>
      <c r="G44" s="49"/>
      <c r="H44" s="49"/>
      <c r="I44" s="49"/>
      <c r="J44" s="50"/>
      <c r="K44" s="50"/>
      <c r="L44" s="50"/>
    </row>
    <row r="45" spans="2:12">
      <c r="B45" s="43" t="s">
        <v>54</v>
      </c>
      <c r="C45" s="44" t="s">
        <v>87</v>
      </c>
      <c r="D45" s="44"/>
      <c r="E45" s="44" t="s">
        <v>88</v>
      </c>
      <c r="F45" s="44"/>
      <c r="G45" s="44"/>
      <c r="H45" s="44"/>
      <c r="I45" s="44"/>
      <c r="J45" s="45"/>
      <c r="K45" s="45"/>
      <c r="L45" s="45"/>
    </row>
    <row r="46" spans="2:12">
      <c r="B46" s="46" t="s">
        <v>55</v>
      </c>
      <c r="C46" s="47" t="s">
        <v>89</v>
      </c>
      <c r="D46" s="47"/>
      <c r="E46" s="47" t="s">
        <v>90</v>
      </c>
      <c r="F46" s="47"/>
      <c r="G46" s="47"/>
      <c r="H46" s="47"/>
      <c r="I46" s="47"/>
      <c r="J46" s="48"/>
      <c r="K46" s="48"/>
      <c r="L46" s="48"/>
    </row>
    <row r="47" spans="2:12">
      <c r="B47" s="46" t="s">
        <v>6</v>
      </c>
      <c r="C47" s="47" t="s">
        <v>91</v>
      </c>
      <c r="D47" s="47"/>
      <c r="E47" s="47" t="s">
        <v>92</v>
      </c>
      <c r="F47" s="47"/>
      <c r="G47" s="47"/>
      <c r="H47" s="47"/>
      <c r="I47" s="47"/>
      <c r="J47" s="48"/>
      <c r="K47" s="48"/>
      <c r="L47" s="48"/>
    </row>
    <row r="48" spans="2:12">
      <c r="C48" s="49"/>
      <c r="D48" s="49"/>
      <c r="E48" s="49"/>
      <c r="F48" s="49"/>
      <c r="G48" s="49"/>
      <c r="H48" s="49"/>
      <c r="I48" s="49"/>
      <c r="J48" s="50"/>
      <c r="K48" s="50"/>
      <c r="L48" s="50"/>
    </row>
    <row r="49" spans="2:12">
      <c r="B49" t="s">
        <v>93</v>
      </c>
      <c r="C49" s="49"/>
      <c r="D49" s="49"/>
      <c r="E49" s="49"/>
      <c r="F49" s="49"/>
      <c r="G49" s="49"/>
      <c r="H49" s="49"/>
      <c r="I49" s="49"/>
      <c r="J49" s="50"/>
      <c r="K49" s="50"/>
      <c r="L49" s="50"/>
    </row>
    <row r="50" spans="2:12">
      <c r="B50" s="43" t="s">
        <v>54</v>
      </c>
      <c r="C50" s="44"/>
      <c r="D50" s="44"/>
      <c r="E50" s="44"/>
      <c r="F50" s="44"/>
      <c r="G50" s="44"/>
      <c r="H50" s="44"/>
      <c r="I50" s="44"/>
      <c r="J50" s="45"/>
      <c r="K50" s="45"/>
      <c r="L50" s="45"/>
    </row>
    <row r="51" spans="2:12">
      <c r="B51" s="46" t="s">
        <v>55</v>
      </c>
      <c r="C51" s="47"/>
      <c r="D51" s="47"/>
      <c r="E51" s="47"/>
      <c r="F51" s="47"/>
      <c r="G51" s="47"/>
      <c r="H51" s="47"/>
      <c r="I51" s="47"/>
      <c r="J51" s="48"/>
      <c r="K51" s="48"/>
      <c r="L51" s="48"/>
    </row>
    <row r="52" spans="2:12">
      <c r="B52" s="46" t="s">
        <v>6</v>
      </c>
      <c r="C52" s="47"/>
      <c r="D52" s="47"/>
      <c r="E52" s="47"/>
      <c r="F52" s="47"/>
      <c r="G52" s="47"/>
      <c r="H52" s="47"/>
      <c r="I52" s="47"/>
      <c r="J52" s="48"/>
      <c r="K52" s="48"/>
      <c r="L52" s="48"/>
    </row>
    <row r="53" spans="2:12">
      <c r="C53" s="49"/>
      <c r="D53" s="49"/>
      <c r="E53" s="49"/>
      <c r="F53" s="49"/>
      <c r="G53" s="49"/>
      <c r="H53" s="49"/>
      <c r="I53" s="49"/>
      <c r="J53" s="50"/>
      <c r="K53" s="50"/>
      <c r="L53" s="50"/>
    </row>
    <row r="54" spans="2:12">
      <c r="B54" t="s">
        <v>94</v>
      </c>
      <c r="C54" s="49"/>
      <c r="D54" s="49"/>
      <c r="E54" s="49"/>
      <c r="F54" s="49"/>
      <c r="G54" s="49"/>
      <c r="H54" s="49"/>
      <c r="I54" s="49"/>
      <c r="J54" s="50"/>
      <c r="K54" s="50"/>
      <c r="L54" s="50"/>
    </row>
    <row r="55" spans="2:12">
      <c r="B55" s="43" t="s">
        <v>54</v>
      </c>
      <c r="C55" s="44"/>
      <c r="D55" s="44"/>
      <c r="E55" s="44"/>
      <c r="F55" s="44"/>
      <c r="G55" s="44"/>
      <c r="H55" s="44"/>
      <c r="I55" s="44"/>
      <c r="J55" s="45"/>
      <c r="K55" s="45"/>
      <c r="L55" s="45"/>
    </row>
    <row r="56" spans="2:12">
      <c r="B56" s="46" t="s">
        <v>55</v>
      </c>
      <c r="C56" s="47"/>
      <c r="D56" s="47"/>
      <c r="E56" s="47"/>
      <c r="F56" s="47"/>
      <c r="G56" s="47"/>
      <c r="H56" s="47"/>
      <c r="I56" s="47"/>
      <c r="J56" s="48"/>
      <c r="K56" s="48"/>
      <c r="L56" s="48"/>
    </row>
    <row r="57" spans="2:12">
      <c r="B57" s="46" t="s">
        <v>6</v>
      </c>
      <c r="C57" s="47"/>
      <c r="D57" s="47"/>
      <c r="E57" s="47"/>
      <c r="F57" s="47"/>
      <c r="G57" s="47"/>
      <c r="H57" s="47"/>
      <c r="I57" s="47"/>
      <c r="J57" s="48"/>
      <c r="K57" s="48"/>
      <c r="L57" s="48"/>
    </row>
  </sheetData>
  <mergeCells count="2">
    <mergeCell ref="D2:K2"/>
    <mergeCell ref="D4:K4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57"/>
  <sheetViews>
    <sheetView topLeftCell="A8" zoomScaleNormal="100" workbookViewId="0">
      <selection activeCell="O38" sqref="O38"/>
    </sheetView>
  </sheetViews>
  <sheetFormatPr baseColWidth="10" defaultColWidth="8.83203125" defaultRowHeight="16"/>
  <cols>
    <col min="1" max="2" width="10.5" customWidth="1"/>
    <col min="3" max="3" width="28.83203125" customWidth="1"/>
    <col min="4" max="4" width="31.6640625" customWidth="1"/>
    <col min="5" max="5" width="32.83203125" customWidth="1"/>
    <col min="6" max="6" width="25.33203125" customWidth="1"/>
    <col min="7" max="7" width="7" customWidth="1"/>
    <col min="8" max="8" width="6" customWidth="1"/>
    <col min="9" max="9" width="6.6640625" customWidth="1"/>
    <col min="10" max="1025" width="10.5" customWidth="1"/>
  </cols>
  <sheetData>
    <row r="2" spans="2:9" ht="21">
      <c r="D2" s="188" t="s">
        <v>95</v>
      </c>
      <c r="E2" s="188"/>
      <c r="F2" s="188"/>
    </row>
    <row r="3" spans="2:9">
      <c r="D3" s="51"/>
      <c r="E3" s="52"/>
      <c r="F3" s="53"/>
    </row>
    <row r="4" spans="2:9">
      <c r="D4" s="51"/>
      <c r="E4" s="52"/>
      <c r="F4" s="53"/>
    </row>
    <row r="5" spans="2:9" ht="21">
      <c r="D5" s="189" t="s">
        <v>96</v>
      </c>
      <c r="E5" s="189"/>
      <c r="F5" s="189"/>
    </row>
    <row r="8" spans="2:9">
      <c r="C8" s="54" t="s">
        <v>97</v>
      </c>
      <c r="D8" s="54" t="s">
        <v>98</v>
      </c>
      <c r="E8" s="54" t="s">
        <v>99</v>
      </c>
      <c r="F8" s="54" t="s">
        <v>100</v>
      </c>
      <c r="G8" s="54" t="s">
        <v>101</v>
      </c>
      <c r="H8" s="54" t="s">
        <v>102</v>
      </c>
      <c r="I8" s="54" t="s">
        <v>103</v>
      </c>
    </row>
    <row r="9" spans="2:9">
      <c r="B9" t="s">
        <v>104</v>
      </c>
    </row>
    <row r="10" spans="2:9">
      <c r="B10" s="43" t="s">
        <v>54</v>
      </c>
      <c r="C10" s="55"/>
      <c r="D10" s="55"/>
      <c r="E10" s="55"/>
      <c r="F10" s="55"/>
      <c r="G10" s="55"/>
      <c r="H10" s="55"/>
      <c r="I10" s="55"/>
    </row>
    <row r="11" spans="2:9">
      <c r="B11" s="43" t="s">
        <v>55</v>
      </c>
      <c r="C11" s="55"/>
      <c r="D11" s="55"/>
      <c r="E11" s="55"/>
      <c r="F11" s="55"/>
      <c r="G11" s="55"/>
      <c r="H11" s="55"/>
      <c r="I11" s="55"/>
    </row>
    <row r="12" spans="2:9">
      <c r="B12" s="43" t="s">
        <v>6</v>
      </c>
      <c r="C12" s="55"/>
      <c r="D12" s="55"/>
      <c r="E12" s="55"/>
      <c r="F12" s="55"/>
      <c r="G12" s="55"/>
      <c r="H12" s="55"/>
      <c r="I12" s="55"/>
    </row>
    <row r="13" spans="2:9">
      <c r="C13" s="50"/>
      <c r="D13" s="50"/>
      <c r="E13" s="50"/>
      <c r="F13" s="50"/>
      <c r="G13" s="50"/>
      <c r="H13" s="50"/>
      <c r="I13" s="50"/>
    </row>
    <row r="14" spans="2:9">
      <c r="B14" t="s">
        <v>105</v>
      </c>
      <c r="C14" s="50"/>
      <c r="D14" s="50"/>
      <c r="E14" s="50"/>
      <c r="F14" s="50"/>
      <c r="G14" s="50"/>
      <c r="H14" s="50"/>
      <c r="I14" s="50"/>
    </row>
    <row r="15" spans="2:9">
      <c r="B15" s="43" t="s">
        <v>54</v>
      </c>
      <c r="C15" s="55"/>
      <c r="D15" s="55"/>
      <c r="E15" s="55"/>
      <c r="F15" s="55"/>
      <c r="G15" s="55"/>
      <c r="H15" s="55"/>
      <c r="I15" s="55"/>
    </row>
    <row r="16" spans="2:9">
      <c r="B16" s="43" t="s">
        <v>55</v>
      </c>
      <c r="C16" s="55"/>
      <c r="D16" s="55"/>
      <c r="E16" s="55"/>
      <c r="F16" s="55"/>
      <c r="G16" s="55"/>
      <c r="H16" s="55"/>
      <c r="I16" s="55"/>
    </row>
    <row r="17" spans="2:9">
      <c r="B17" s="43" t="s">
        <v>6</v>
      </c>
      <c r="C17" s="55"/>
      <c r="D17" s="55"/>
      <c r="E17" s="55"/>
      <c r="F17" s="55"/>
      <c r="G17" s="55"/>
      <c r="H17" s="55"/>
      <c r="I17" s="55"/>
    </row>
    <row r="18" spans="2:9">
      <c r="C18" s="50"/>
      <c r="D18" s="50"/>
      <c r="E18" s="50"/>
      <c r="F18" s="50"/>
      <c r="G18" s="50"/>
      <c r="H18" s="50"/>
      <c r="I18" s="50"/>
    </row>
    <row r="19" spans="2:9">
      <c r="B19" t="s">
        <v>53</v>
      </c>
      <c r="C19" s="50"/>
      <c r="D19" s="50"/>
      <c r="E19" s="50"/>
      <c r="F19" s="50"/>
      <c r="G19" s="50"/>
      <c r="H19" s="50"/>
      <c r="I19" s="50"/>
    </row>
    <row r="20" spans="2:9">
      <c r="B20" s="43" t="s">
        <v>54</v>
      </c>
      <c r="C20" s="55" t="s">
        <v>282</v>
      </c>
      <c r="D20" s="55"/>
      <c r="E20" s="55"/>
      <c r="F20" s="55"/>
      <c r="G20" s="55"/>
      <c r="H20" s="55"/>
      <c r="I20" s="55"/>
    </row>
    <row r="21" spans="2:9">
      <c r="B21" s="43" t="s">
        <v>55</v>
      </c>
      <c r="C21" s="55" t="s">
        <v>283</v>
      </c>
      <c r="D21" s="55"/>
      <c r="E21" s="55"/>
      <c r="F21" s="55"/>
      <c r="G21" s="55"/>
      <c r="H21" s="55"/>
      <c r="I21" s="55"/>
    </row>
    <row r="22" spans="2:9">
      <c r="B22" s="43" t="s">
        <v>6</v>
      </c>
      <c r="C22" s="55" t="s">
        <v>284</v>
      </c>
      <c r="D22" s="55"/>
      <c r="E22" s="55"/>
      <c r="F22" s="55"/>
      <c r="G22" s="55"/>
      <c r="H22" s="55"/>
      <c r="I22" s="55"/>
    </row>
    <row r="23" spans="2:9">
      <c r="C23" s="50"/>
      <c r="D23" s="50"/>
      <c r="E23" s="50"/>
      <c r="F23" s="50"/>
      <c r="G23" s="50"/>
      <c r="H23" s="50"/>
      <c r="I23" s="50"/>
    </row>
    <row r="24" spans="2:9">
      <c r="B24" t="s">
        <v>106</v>
      </c>
      <c r="C24" s="50"/>
      <c r="D24" s="50"/>
      <c r="E24" s="50"/>
      <c r="F24" s="50"/>
      <c r="G24" s="50"/>
      <c r="H24" s="50"/>
      <c r="I24" s="50"/>
    </row>
    <row r="25" spans="2:9">
      <c r="B25" s="43" t="s">
        <v>54</v>
      </c>
      <c r="C25" s="55">
        <v>0</v>
      </c>
      <c r="D25" s="55"/>
      <c r="E25" s="55"/>
      <c r="F25" s="55" t="s">
        <v>281</v>
      </c>
      <c r="G25" s="55"/>
      <c r="H25" s="55"/>
      <c r="I25" s="55"/>
    </row>
    <row r="26" spans="2:9">
      <c r="B26" s="43" t="s">
        <v>55</v>
      </c>
      <c r="C26" s="55" t="s">
        <v>107</v>
      </c>
      <c r="D26" s="55"/>
      <c r="E26" s="55"/>
      <c r="F26" s="55" t="s">
        <v>108</v>
      </c>
      <c r="G26" s="55"/>
      <c r="H26" s="55"/>
      <c r="I26" s="55"/>
    </row>
    <row r="27" spans="2:9">
      <c r="B27" s="43" t="s">
        <v>6</v>
      </c>
      <c r="C27" s="55" t="s">
        <v>107</v>
      </c>
      <c r="D27" s="55"/>
      <c r="E27" s="55"/>
      <c r="F27" s="55" t="s">
        <v>109</v>
      </c>
      <c r="G27" s="55"/>
      <c r="H27" s="55"/>
      <c r="I27" s="55"/>
    </row>
    <row r="28" spans="2:9">
      <c r="C28" s="50"/>
      <c r="D28" s="50"/>
      <c r="E28" s="50"/>
      <c r="F28" s="50"/>
      <c r="G28" s="50"/>
      <c r="H28" s="50"/>
      <c r="I28" s="50"/>
    </row>
    <row r="29" spans="2:9">
      <c r="B29" t="s">
        <v>110</v>
      </c>
      <c r="C29" s="50"/>
      <c r="D29" s="50"/>
      <c r="E29" s="50"/>
      <c r="F29" s="50"/>
      <c r="G29" s="50"/>
      <c r="H29" s="50"/>
      <c r="I29" s="50"/>
    </row>
    <row r="30" spans="2:9">
      <c r="B30" s="43" t="s">
        <v>54</v>
      </c>
      <c r="C30" s="55" t="s">
        <v>111</v>
      </c>
      <c r="D30" s="55"/>
      <c r="E30" s="55"/>
      <c r="F30" s="55"/>
      <c r="G30" s="55"/>
      <c r="H30" s="55"/>
      <c r="I30" s="55"/>
    </row>
    <row r="31" spans="2:9">
      <c r="B31" s="43" t="s">
        <v>55</v>
      </c>
      <c r="C31" s="55" t="s">
        <v>112</v>
      </c>
      <c r="D31" s="55"/>
      <c r="E31" s="55"/>
      <c r="F31" s="55"/>
      <c r="G31" s="55"/>
      <c r="H31" s="55"/>
      <c r="I31" s="55"/>
    </row>
    <row r="32" spans="2:9">
      <c r="B32" s="43" t="s">
        <v>6</v>
      </c>
      <c r="C32" s="55" t="s">
        <v>113</v>
      </c>
      <c r="D32" s="55"/>
      <c r="E32" s="55"/>
      <c r="F32" s="55"/>
      <c r="G32" s="55"/>
      <c r="H32" s="55"/>
      <c r="I32" s="55"/>
    </row>
    <row r="33" spans="2:9">
      <c r="C33" s="50"/>
      <c r="D33" s="50"/>
      <c r="E33" s="50"/>
      <c r="F33" s="50"/>
      <c r="G33" s="50"/>
      <c r="H33" s="50"/>
      <c r="I33" s="50"/>
    </row>
    <row r="34" spans="2:9">
      <c r="B34" t="s">
        <v>114</v>
      </c>
      <c r="C34" s="50"/>
      <c r="D34" s="50"/>
      <c r="E34" s="50"/>
      <c r="F34" s="50"/>
      <c r="G34" s="50"/>
      <c r="H34" s="50"/>
      <c r="I34" s="50"/>
    </row>
    <row r="35" spans="2:9">
      <c r="B35" s="43" t="s">
        <v>54</v>
      </c>
      <c r="C35" s="55" t="s">
        <v>115</v>
      </c>
      <c r="D35" s="55" t="s">
        <v>116</v>
      </c>
      <c r="E35" s="55" t="s">
        <v>117</v>
      </c>
      <c r="F35" s="55"/>
      <c r="G35" s="55"/>
      <c r="H35" s="55"/>
      <c r="I35" s="55"/>
    </row>
    <row r="36" spans="2:9">
      <c r="B36" s="43" t="s">
        <v>55</v>
      </c>
      <c r="C36" s="55" t="s">
        <v>118</v>
      </c>
      <c r="D36" s="55" t="s">
        <v>119</v>
      </c>
      <c r="E36" s="55" t="s">
        <v>120</v>
      </c>
      <c r="F36" s="55"/>
      <c r="G36" s="55"/>
      <c r="H36" s="55"/>
      <c r="I36" s="55"/>
    </row>
    <row r="37" spans="2:9">
      <c r="B37" s="43" t="s">
        <v>6</v>
      </c>
      <c r="C37" s="55" t="s">
        <v>121</v>
      </c>
      <c r="D37" s="55" t="s">
        <v>122</v>
      </c>
      <c r="E37" s="55" t="s">
        <v>123</v>
      </c>
      <c r="F37" s="55"/>
      <c r="G37" s="55"/>
      <c r="H37" s="55"/>
      <c r="I37" s="55"/>
    </row>
    <row r="38" spans="2:9">
      <c r="C38" s="50"/>
      <c r="D38" s="50"/>
      <c r="E38" s="50"/>
      <c r="F38" s="50"/>
      <c r="G38" s="50"/>
      <c r="H38" s="50"/>
      <c r="I38" s="50"/>
    </row>
    <row r="39" spans="2:9">
      <c r="B39" t="s">
        <v>124</v>
      </c>
      <c r="C39" s="50"/>
      <c r="D39" s="50"/>
      <c r="E39" s="50"/>
      <c r="F39" s="50"/>
      <c r="G39" s="50"/>
      <c r="H39" s="50"/>
      <c r="I39" s="50"/>
    </row>
    <row r="40" spans="2:9">
      <c r="B40" s="43" t="s">
        <v>54</v>
      </c>
      <c r="C40" s="55"/>
      <c r="D40" s="55"/>
      <c r="E40" s="55"/>
      <c r="F40" s="55"/>
      <c r="G40" s="55"/>
      <c r="H40" s="55"/>
      <c r="I40" s="55"/>
    </row>
    <row r="41" spans="2:9">
      <c r="B41" s="43" t="s">
        <v>55</v>
      </c>
      <c r="C41" s="55"/>
      <c r="D41" s="55"/>
      <c r="E41" s="55"/>
      <c r="F41" s="55"/>
      <c r="G41" s="55"/>
      <c r="H41" s="55"/>
      <c r="I41" s="55"/>
    </row>
    <row r="42" spans="2:9">
      <c r="B42" s="43" t="s">
        <v>6</v>
      </c>
      <c r="C42" s="55"/>
      <c r="D42" s="55"/>
      <c r="E42" s="55"/>
      <c r="F42" s="55"/>
      <c r="G42" s="55"/>
      <c r="H42" s="55"/>
      <c r="I42" s="55"/>
    </row>
    <row r="43" spans="2:9">
      <c r="C43" s="50"/>
      <c r="D43" s="50"/>
      <c r="E43" s="50"/>
      <c r="F43" s="50"/>
      <c r="G43" s="50"/>
      <c r="H43" s="50"/>
      <c r="I43" s="50"/>
    </row>
    <row r="44" spans="2:9">
      <c r="B44" t="s">
        <v>65</v>
      </c>
      <c r="C44" s="50"/>
      <c r="D44" s="50"/>
      <c r="E44" s="50"/>
      <c r="F44" s="50"/>
      <c r="G44" s="50"/>
      <c r="H44" s="50"/>
      <c r="I44" s="50"/>
    </row>
    <row r="45" spans="2:9">
      <c r="B45" s="43" t="s">
        <v>54</v>
      </c>
      <c r="C45" s="55"/>
      <c r="D45" s="55"/>
      <c r="E45" s="55"/>
      <c r="F45" s="55"/>
      <c r="G45" s="55"/>
      <c r="H45" s="55"/>
      <c r="I45" s="55"/>
    </row>
    <row r="46" spans="2:9">
      <c r="B46" s="43" t="s">
        <v>55</v>
      </c>
      <c r="C46" s="55"/>
      <c r="D46" s="55"/>
      <c r="E46" s="55"/>
      <c r="F46" s="55"/>
      <c r="G46" s="55"/>
      <c r="H46" s="55"/>
      <c r="I46" s="55"/>
    </row>
    <row r="47" spans="2:9">
      <c r="B47" s="43" t="s">
        <v>6</v>
      </c>
      <c r="C47" s="55"/>
      <c r="D47" s="55"/>
      <c r="E47" s="55"/>
      <c r="F47" s="55"/>
      <c r="G47" s="55"/>
      <c r="H47" s="55"/>
      <c r="I47" s="55"/>
    </row>
    <row r="48" spans="2:9">
      <c r="C48" s="50"/>
      <c r="D48" s="50"/>
      <c r="E48" s="50"/>
      <c r="F48" s="50"/>
      <c r="G48" s="50"/>
      <c r="H48" s="50"/>
      <c r="I48" s="50"/>
    </row>
    <row r="49" spans="2:9">
      <c r="B49" t="s">
        <v>125</v>
      </c>
      <c r="C49" s="50"/>
      <c r="D49" s="50"/>
      <c r="E49" s="50"/>
      <c r="F49" s="50"/>
      <c r="G49" s="50"/>
      <c r="H49" s="50"/>
      <c r="I49" s="50"/>
    </row>
    <row r="50" spans="2:9">
      <c r="B50" s="43" t="s">
        <v>54</v>
      </c>
      <c r="C50" s="55"/>
      <c r="D50" s="55"/>
      <c r="E50" s="55"/>
      <c r="F50" s="55"/>
      <c r="G50" s="55"/>
      <c r="H50" s="55"/>
      <c r="I50" s="55"/>
    </row>
    <row r="51" spans="2:9">
      <c r="B51" s="43" t="s">
        <v>55</v>
      </c>
      <c r="C51" s="55"/>
      <c r="D51" s="55"/>
      <c r="E51" s="55"/>
      <c r="F51" s="55"/>
      <c r="G51" s="55"/>
      <c r="H51" s="55"/>
      <c r="I51" s="55"/>
    </row>
    <row r="52" spans="2:9">
      <c r="B52" s="43" t="s">
        <v>6</v>
      </c>
      <c r="C52" s="55"/>
      <c r="D52" s="55"/>
      <c r="E52" s="55"/>
      <c r="F52" s="55"/>
      <c r="G52" s="55"/>
      <c r="H52" s="55"/>
      <c r="I52" s="55"/>
    </row>
    <row r="53" spans="2:9">
      <c r="C53" s="50"/>
      <c r="D53" s="50"/>
      <c r="E53" s="50"/>
      <c r="F53" s="50"/>
      <c r="G53" s="50"/>
      <c r="H53" s="50"/>
      <c r="I53" s="50"/>
    </row>
    <row r="54" spans="2:9">
      <c r="B54" t="s">
        <v>126</v>
      </c>
      <c r="C54" s="50"/>
      <c r="D54" s="50"/>
      <c r="E54" s="50"/>
      <c r="F54" s="50"/>
      <c r="G54" s="50"/>
      <c r="H54" s="50"/>
      <c r="I54" s="50"/>
    </row>
    <row r="55" spans="2:9">
      <c r="B55" s="43" t="s">
        <v>54</v>
      </c>
      <c r="C55" s="55"/>
      <c r="D55" s="55"/>
      <c r="E55" s="55"/>
      <c r="F55" s="55"/>
      <c r="G55" s="55"/>
      <c r="H55" s="55"/>
      <c r="I55" s="55"/>
    </row>
    <row r="56" spans="2:9">
      <c r="B56" s="43" t="s">
        <v>55</v>
      </c>
      <c r="C56" s="55"/>
      <c r="D56" s="55"/>
      <c r="E56" s="55"/>
      <c r="F56" s="55"/>
      <c r="G56" s="55"/>
      <c r="H56" s="55"/>
      <c r="I56" s="55"/>
    </row>
    <row r="57" spans="2:9">
      <c r="B57" s="43" t="s">
        <v>6</v>
      </c>
      <c r="C57" s="55"/>
      <c r="D57" s="55"/>
      <c r="E57" s="55"/>
      <c r="F57" s="55"/>
      <c r="G57" s="55"/>
      <c r="H57" s="55"/>
      <c r="I57" s="55"/>
    </row>
  </sheetData>
  <mergeCells count="2">
    <mergeCell ref="D2:F2"/>
    <mergeCell ref="D5:F5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67"/>
  <sheetViews>
    <sheetView zoomScaleNormal="100" workbookViewId="0">
      <selection activeCell="E14" sqref="E14"/>
    </sheetView>
  </sheetViews>
  <sheetFormatPr baseColWidth="10" defaultColWidth="8.83203125" defaultRowHeight="16"/>
  <cols>
    <col min="1" max="1" width="10.5" customWidth="1"/>
    <col min="2" max="2" width="12" customWidth="1"/>
    <col min="3" max="3" width="30.6640625" customWidth="1"/>
    <col min="4" max="4" width="15.33203125" customWidth="1"/>
    <col min="5" max="8" width="10.5" customWidth="1"/>
    <col min="9" max="9" width="11" customWidth="1"/>
    <col min="10" max="10" width="14" customWidth="1"/>
    <col min="11" max="1025" width="10.5" customWidth="1"/>
  </cols>
  <sheetData>
    <row r="1" spans="2:10" ht="16" customHeight="1"/>
    <row r="2" spans="2:10" ht="21" customHeight="1"/>
    <row r="3" spans="2:10" ht="16" customHeight="1"/>
    <row r="5" spans="2:10" ht="23" customHeight="1">
      <c r="D5" s="190" t="s">
        <v>127</v>
      </c>
      <c r="E5" s="190"/>
      <c r="F5" s="190"/>
      <c r="G5" s="190"/>
      <c r="H5" s="190"/>
      <c r="I5" s="190"/>
      <c r="J5" s="190"/>
    </row>
    <row r="6" spans="2:10" ht="16" customHeight="1"/>
    <row r="10" spans="2:10" ht="20">
      <c r="B10" s="56" t="s">
        <v>0</v>
      </c>
      <c r="C10" s="57" t="s">
        <v>1</v>
      </c>
      <c r="D10" s="57" t="s">
        <v>2</v>
      </c>
      <c r="E10" s="57" t="s">
        <v>3</v>
      </c>
      <c r="F10" s="57" t="s">
        <v>4</v>
      </c>
      <c r="G10" s="57" t="s">
        <v>5</v>
      </c>
      <c r="H10" s="57" t="s">
        <v>6</v>
      </c>
      <c r="I10" s="57" t="s">
        <v>7</v>
      </c>
      <c r="J10" s="58" t="s">
        <v>8</v>
      </c>
    </row>
    <row r="11" spans="2:10" ht="20">
      <c r="B11" s="4"/>
      <c r="C11" s="4"/>
      <c r="D11" s="4"/>
      <c r="E11" s="4"/>
      <c r="F11" s="4"/>
      <c r="G11" s="4"/>
      <c r="H11" s="4"/>
      <c r="I11" s="4"/>
      <c r="J11" s="4"/>
    </row>
    <row r="12" spans="2:10" ht="20">
      <c r="B12" s="4">
        <v>55</v>
      </c>
      <c r="C12" s="4"/>
      <c r="D12" s="4"/>
      <c r="E12" s="4"/>
      <c r="F12" s="4"/>
      <c r="G12" s="4"/>
      <c r="H12" s="4"/>
      <c r="I12" s="4"/>
      <c r="J12" s="4"/>
    </row>
    <row r="13" spans="2:10" ht="20">
      <c r="B13" s="4"/>
      <c r="C13" s="4"/>
      <c r="D13" s="4"/>
      <c r="E13" s="4"/>
      <c r="F13" s="4"/>
      <c r="G13" s="4"/>
      <c r="H13" s="4"/>
      <c r="I13" s="4"/>
      <c r="J13" s="4"/>
    </row>
    <row r="14" spans="2:10" ht="20">
      <c r="B14" s="26">
        <v>1</v>
      </c>
      <c r="C14" s="59" t="s">
        <v>128</v>
      </c>
      <c r="D14" s="59" t="s">
        <v>129</v>
      </c>
      <c r="E14" s="59"/>
      <c r="F14" s="59"/>
      <c r="G14" s="59"/>
      <c r="H14" s="59"/>
      <c r="I14" s="59"/>
      <c r="J14" s="59"/>
    </row>
    <row r="15" spans="2:10" ht="20">
      <c r="B15" s="4"/>
      <c r="C15" s="4"/>
      <c r="D15" s="4"/>
      <c r="E15" s="4"/>
      <c r="F15" s="4"/>
      <c r="G15" s="4"/>
      <c r="H15" s="4"/>
      <c r="I15" s="4"/>
      <c r="J15" s="4"/>
    </row>
    <row r="16" spans="2:10" ht="20">
      <c r="B16" s="4">
        <v>67</v>
      </c>
      <c r="C16" s="4"/>
      <c r="D16" s="4"/>
      <c r="E16" s="4"/>
      <c r="F16" s="4"/>
      <c r="G16" s="4"/>
      <c r="H16" s="4"/>
      <c r="I16" s="4"/>
      <c r="J16" s="4"/>
    </row>
    <row r="18" spans="2:10" ht="20">
      <c r="B18" s="26">
        <v>1</v>
      </c>
      <c r="C18" s="7" t="s">
        <v>130</v>
      </c>
      <c r="D18" s="6" t="s">
        <v>36</v>
      </c>
      <c r="E18" s="6">
        <v>1985</v>
      </c>
      <c r="F18" s="6">
        <v>67</v>
      </c>
      <c r="G18" s="6" t="s">
        <v>131</v>
      </c>
      <c r="H18" s="6">
        <v>156</v>
      </c>
      <c r="I18" s="6">
        <v>47.13</v>
      </c>
      <c r="J18" s="8">
        <v>43589</v>
      </c>
    </row>
    <row r="19" spans="2:10" ht="20">
      <c r="B19" s="26">
        <v>2</v>
      </c>
      <c r="C19" s="7" t="s">
        <v>132</v>
      </c>
      <c r="D19" s="6" t="s">
        <v>32</v>
      </c>
      <c r="E19" s="6">
        <v>1990</v>
      </c>
      <c r="F19" s="6">
        <v>67</v>
      </c>
      <c r="G19" s="6" t="s">
        <v>131</v>
      </c>
      <c r="H19" s="6">
        <v>150</v>
      </c>
      <c r="I19" s="6">
        <v>45.32</v>
      </c>
      <c r="J19" s="8">
        <v>43533</v>
      </c>
    </row>
    <row r="22" spans="2:10" ht="20">
      <c r="B22" s="33">
        <v>73</v>
      </c>
    </row>
    <row r="24" spans="2:10" ht="18">
      <c r="B24" s="6">
        <v>1</v>
      </c>
      <c r="C24" s="12" t="s">
        <v>133</v>
      </c>
      <c r="D24" s="12" t="s">
        <v>19</v>
      </c>
      <c r="E24" s="12">
        <v>1996</v>
      </c>
      <c r="F24" s="12">
        <v>72.900000000000006</v>
      </c>
      <c r="G24" s="12" t="s">
        <v>131</v>
      </c>
      <c r="H24" s="12">
        <v>208</v>
      </c>
      <c r="I24" s="12">
        <v>59.77</v>
      </c>
      <c r="J24" s="30">
        <v>43589</v>
      </c>
    </row>
    <row r="25" spans="2:10" ht="18">
      <c r="B25" s="6">
        <v>2</v>
      </c>
      <c r="C25" s="12" t="s">
        <v>134</v>
      </c>
      <c r="D25" s="12" t="s">
        <v>17</v>
      </c>
      <c r="E25" s="12">
        <v>1999</v>
      </c>
      <c r="F25" s="12">
        <v>71.5</v>
      </c>
      <c r="G25" s="12" t="s">
        <v>131</v>
      </c>
      <c r="H25" s="12">
        <v>180</v>
      </c>
      <c r="I25" s="12">
        <v>51.72</v>
      </c>
      <c r="J25" s="30">
        <v>43589</v>
      </c>
    </row>
    <row r="26" spans="2:10" ht="18">
      <c r="B26" s="6">
        <v>3</v>
      </c>
      <c r="C26" s="12" t="s">
        <v>135</v>
      </c>
      <c r="D26" s="12" t="s">
        <v>136</v>
      </c>
      <c r="E26" s="12">
        <v>1997</v>
      </c>
      <c r="F26" s="12">
        <v>71.900000000000006</v>
      </c>
      <c r="G26" s="12" t="s">
        <v>131</v>
      </c>
      <c r="H26" s="12">
        <v>155</v>
      </c>
      <c r="I26" s="12">
        <v>44.54</v>
      </c>
      <c r="J26" s="30">
        <v>43533</v>
      </c>
    </row>
    <row r="27" spans="2:10" ht="19">
      <c r="B27" s="6">
        <v>4</v>
      </c>
      <c r="C27" s="12" t="s">
        <v>137</v>
      </c>
      <c r="D27" s="12" t="s">
        <v>29</v>
      </c>
      <c r="E27" s="60">
        <v>1992</v>
      </c>
      <c r="F27" s="60">
        <v>70</v>
      </c>
      <c r="G27" s="12" t="s">
        <v>131</v>
      </c>
      <c r="H27" s="60">
        <v>135</v>
      </c>
      <c r="I27" s="12">
        <v>38.79</v>
      </c>
      <c r="J27" s="61">
        <v>43533</v>
      </c>
    </row>
    <row r="28" spans="2:10" ht="19">
      <c r="B28" s="6">
        <v>5</v>
      </c>
      <c r="C28" s="12" t="s">
        <v>138</v>
      </c>
      <c r="D28" s="12" t="s">
        <v>36</v>
      </c>
      <c r="E28" s="60">
        <v>1985</v>
      </c>
      <c r="F28" s="60">
        <v>67.2</v>
      </c>
      <c r="G28" s="12" t="s">
        <v>131</v>
      </c>
      <c r="H28" s="60">
        <v>88</v>
      </c>
      <c r="I28" s="12">
        <v>25.29</v>
      </c>
      <c r="J28" s="61">
        <v>43533</v>
      </c>
    </row>
    <row r="29" spans="2:10" ht="19">
      <c r="B29" s="62"/>
      <c r="C29" s="31"/>
      <c r="D29" s="31"/>
      <c r="E29" s="63"/>
      <c r="F29" s="63"/>
      <c r="G29" s="31"/>
      <c r="H29" s="63"/>
      <c r="I29" s="31"/>
      <c r="J29" s="64"/>
    </row>
    <row r="30" spans="2:10" ht="19">
      <c r="B30" s="62"/>
      <c r="C30" s="31"/>
      <c r="D30" s="31"/>
      <c r="E30" s="63"/>
      <c r="F30" s="63"/>
      <c r="G30" s="31"/>
      <c r="H30" s="63"/>
      <c r="I30" s="31"/>
      <c r="J30" s="64"/>
    </row>
    <row r="31" spans="2:10" ht="20">
      <c r="B31" s="4">
        <v>81</v>
      </c>
    </row>
    <row r="33" spans="2:10" ht="20">
      <c r="B33" s="26">
        <v>1</v>
      </c>
      <c r="C33" s="14" t="s">
        <v>139</v>
      </c>
      <c r="D33" s="14" t="s">
        <v>10</v>
      </c>
      <c r="E33" s="14">
        <v>1990</v>
      </c>
      <c r="F33" s="14">
        <v>80.2</v>
      </c>
      <c r="G33" s="14" t="s">
        <v>131</v>
      </c>
      <c r="H33" s="14">
        <v>240</v>
      </c>
      <c r="I33" s="14">
        <v>65.22</v>
      </c>
      <c r="J33" s="15">
        <v>43589</v>
      </c>
    </row>
    <row r="34" spans="2:10" ht="20">
      <c r="B34" s="34">
        <v>2</v>
      </c>
      <c r="C34" s="17" t="s">
        <v>140</v>
      </c>
      <c r="D34" s="17" t="s">
        <v>141</v>
      </c>
      <c r="E34" s="17">
        <v>1989</v>
      </c>
      <c r="F34" s="17">
        <v>79.099999999999994</v>
      </c>
      <c r="G34" s="17" t="s">
        <v>131</v>
      </c>
      <c r="H34" s="17">
        <v>228</v>
      </c>
      <c r="I34" s="17">
        <v>61.96</v>
      </c>
      <c r="J34" s="18">
        <v>43533</v>
      </c>
    </row>
    <row r="35" spans="2:10" ht="20">
      <c r="B35" s="34">
        <v>3</v>
      </c>
      <c r="C35" s="17" t="s">
        <v>142</v>
      </c>
      <c r="D35" s="17" t="s">
        <v>29</v>
      </c>
      <c r="E35" s="17">
        <v>1991</v>
      </c>
      <c r="F35" s="17">
        <v>77.900000000000006</v>
      </c>
      <c r="G35" s="17" t="s">
        <v>131</v>
      </c>
      <c r="H35" s="17">
        <v>200</v>
      </c>
      <c r="I35" s="17">
        <v>54.35</v>
      </c>
      <c r="J35" s="18">
        <v>43589</v>
      </c>
    </row>
    <row r="36" spans="2:10" ht="20">
      <c r="B36" s="34">
        <v>4</v>
      </c>
      <c r="C36" s="17" t="s">
        <v>143</v>
      </c>
      <c r="D36" s="17" t="s">
        <v>17</v>
      </c>
      <c r="E36" s="17">
        <v>1986</v>
      </c>
      <c r="F36" s="17">
        <v>80.3</v>
      </c>
      <c r="G36" s="17" t="s">
        <v>131</v>
      </c>
      <c r="H36" s="17">
        <v>185</v>
      </c>
      <c r="I36" s="17">
        <v>50.27</v>
      </c>
      <c r="J36" s="18">
        <v>43533</v>
      </c>
    </row>
    <row r="37" spans="2:10" ht="20">
      <c r="B37" s="26">
        <v>5</v>
      </c>
      <c r="C37" s="12" t="s">
        <v>144</v>
      </c>
      <c r="D37" s="12" t="s">
        <v>145</v>
      </c>
      <c r="E37" s="12">
        <v>1991</v>
      </c>
      <c r="F37" s="12">
        <v>77.900000000000006</v>
      </c>
      <c r="G37" s="12" t="s">
        <v>131</v>
      </c>
      <c r="H37" s="12">
        <v>181</v>
      </c>
      <c r="I37" s="12">
        <v>49.18</v>
      </c>
      <c r="J37" s="30">
        <v>43589</v>
      </c>
    </row>
    <row r="38" spans="2:10" ht="20">
      <c r="B38" s="26">
        <v>6</v>
      </c>
      <c r="C38" s="12" t="s">
        <v>146</v>
      </c>
      <c r="D38" s="12" t="s">
        <v>29</v>
      </c>
      <c r="E38" s="12">
        <v>2002</v>
      </c>
      <c r="F38" s="12">
        <v>75.7</v>
      </c>
      <c r="G38" s="12" t="s">
        <v>147</v>
      </c>
      <c r="H38" s="12">
        <v>167</v>
      </c>
      <c r="I38" s="12">
        <v>45.38</v>
      </c>
      <c r="J38" s="30">
        <v>43589</v>
      </c>
    </row>
    <row r="39" spans="2:10" ht="20">
      <c r="B39" s="26">
        <v>7</v>
      </c>
      <c r="C39" s="12" t="s">
        <v>148</v>
      </c>
      <c r="D39" s="12" t="s">
        <v>145</v>
      </c>
      <c r="E39" s="12">
        <v>1997</v>
      </c>
      <c r="F39" s="12">
        <v>75.5</v>
      </c>
      <c r="G39" s="12" t="s">
        <v>131</v>
      </c>
      <c r="H39" s="12">
        <v>160</v>
      </c>
      <c r="I39" s="12">
        <v>43.48</v>
      </c>
      <c r="J39" s="30">
        <v>43589</v>
      </c>
    </row>
    <row r="40" spans="2:10" ht="20">
      <c r="B40" s="26">
        <v>8</v>
      </c>
      <c r="C40" s="12" t="s">
        <v>149</v>
      </c>
      <c r="D40" s="12" t="s">
        <v>29</v>
      </c>
      <c r="E40" s="12">
        <v>1998</v>
      </c>
      <c r="F40" s="12">
        <v>76.8</v>
      </c>
      <c r="G40" s="12" t="s">
        <v>131</v>
      </c>
      <c r="H40" s="12">
        <v>155</v>
      </c>
      <c r="I40" s="12">
        <v>42.12</v>
      </c>
      <c r="J40" s="30">
        <v>43589</v>
      </c>
    </row>
    <row r="41" spans="2:10" ht="20">
      <c r="B41" s="26">
        <v>9</v>
      </c>
      <c r="C41" s="12" t="s">
        <v>150</v>
      </c>
      <c r="D41" s="12" t="s">
        <v>36</v>
      </c>
      <c r="E41" s="12">
        <v>1999</v>
      </c>
      <c r="F41" s="12">
        <v>78.400000000000006</v>
      </c>
      <c r="G41" s="12" t="s">
        <v>131</v>
      </c>
      <c r="H41" s="12">
        <v>150</v>
      </c>
      <c r="I41" s="12">
        <v>40.76</v>
      </c>
      <c r="J41" s="30">
        <v>43589</v>
      </c>
    </row>
    <row r="42" spans="2:10" ht="20">
      <c r="B42" s="26">
        <v>10</v>
      </c>
      <c r="C42" s="12" t="s">
        <v>151</v>
      </c>
      <c r="D42" s="12" t="s">
        <v>19</v>
      </c>
      <c r="E42" s="12">
        <v>1992</v>
      </c>
      <c r="F42" s="12">
        <v>80.400000000000006</v>
      </c>
      <c r="G42" s="12" t="s">
        <v>131</v>
      </c>
      <c r="H42" s="12">
        <v>106</v>
      </c>
      <c r="I42" s="12">
        <v>28.8</v>
      </c>
      <c r="J42" s="30">
        <v>43589</v>
      </c>
    </row>
    <row r="43" spans="2:10" ht="18">
      <c r="C43" s="31"/>
      <c r="D43" s="31"/>
      <c r="E43" s="31"/>
      <c r="F43" s="31"/>
      <c r="G43" s="31"/>
      <c r="H43" s="31"/>
      <c r="I43" s="31"/>
      <c r="J43" s="38"/>
    </row>
    <row r="45" spans="2:10" ht="20">
      <c r="B45" s="4">
        <v>89</v>
      </c>
    </row>
    <row r="47" spans="2:10" ht="20">
      <c r="B47" s="26">
        <v>1</v>
      </c>
      <c r="C47" s="14" t="s">
        <v>151</v>
      </c>
      <c r="D47" s="14" t="s">
        <v>19</v>
      </c>
      <c r="E47" s="14">
        <v>1992</v>
      </c>
      <c r="F47" s="14">
        <v>83.4</v>
      </c>
      <c r="G47" s="14" t="s">
        <v>131</v>
      </c>
      <c r="H47" s="14">
        <v>234</v>
      </c>
      <c r="I47" s="14">
        <v>60.47</v>
      </c>
      <c r="J47" s="15">
        <v>43533</v>
      </c>
    </row>
    <row r="48" spans="2:10" ht="20">
      <c r="B48" s="34">
        <v>2</v>
      </c>
      <c r="C48" s="17" t="s">
        <v>152</v>
      </c>
      <c r="D48" s="17" t="s">
        <v>153</v>
      </c>
      <c r="E48" s="17">
        <v>1990</v>
      </c>
      <c r="F48" s="17">
        <v>84</v>
      </c>
      <c r="G48" s="17" t="s">
        <v>131</v>
      </c>
      <c r="H48" s="17">
        <v>222</v>
      </c>
      <c r="I48" s="17">
        <v>57.36</v>
      </c>
      <c r="J48" s="18">
        <v>43589</v>
      </c>
    </row>
    <row r="49" spans="2:10" ht="20">
      <c r="B49" s="26">
        <v>3</v>
      </c>
      <c r="C49" s="12" t="s">
        <v>154</v>
      </c>
      <c r="D49" s="12" t="s">
        <v>145</v>
      </c>
      <c r="E49" s="12">
        <v>1989</v>
      </c>
      <c r="F49" s="12">
        <v>84.9</v>
      </c>
      <c r="G49" s="12" t="s">
        <v>131</v>
      </c>
      <c r="H49" s="12">
        <v>203</v>
      </c>
      <c r="I49" s="12">
        <v>52.45</v>
      </c>
      <c r="J49" s="30">
        <v>43589</v>
      </c>
    </row>
    <row r="50" spans="2:10" ht="20">
      <c r="B50" s="26">
        <v>4</v>
      </c>
      <c r="C50" s="12" t="s">
        <v>143</v>
      </c>
      <c r="D50" s="12" t="s">
        <v>17</v>
      </c>
      <c r="E50" s="12">
        <v>1986</v>
      </c>
      <c r="F50" s="12">
        <v>82.1</v>
      </c>
      <c r="G50" s="12" t="s">
        <v>131</v>
      </c>
      <c r="H50" s="12">
        <v>198</v>
      </c>
      <c r="I50" s="12">
        <v>51.16</v>
      </c>
      <c r="J50" s="30">
        <v>43589</v>
      </c>
    </row>
    <row r="51" spans="2:10" ht="20">
      <c r="B51" s="26">
        <v>5</v>
      </c>
      <c r="C51" s="12" t="s">
        <v>155</v>
      </c>
      <c r="D51" s="12" t="s">
        <v>29</v>
      </c>
      <c r="E51" s="12">
        <v>1992</v>
      </c>
      <c r="F51" s="12">
        <v>87.5</v>
      </c>
      <c r="G51" s="12" t="s">
        <v>131</v>
      </c>
      <c r="H51" s="12">
        <v>192</v>
      </c>
      <c r="I51" s="12">
        <v>49.61</v>
      </c>
      <c r="J51" s="30">
        <v>43589</v>
      </c>
    </row>
    <row r="52" spans="2:10" ht="21">
      <c r="B52" s="25">
        <v>6</v>
      </c>
      <c r="C52" s="12" t="s">
        <v>156</v>
      </c>
      <c r="D52" s="12" t="s">
        <v>10</v>
      </c>
      <c r="E52" s="12">
        <v>1990</v>
      </c>
      <c r="F52" s="12">
        <v>86.7</v>
      </c>
      <c r="G52" s="12" t="s">
        <v>131</v>
      </c>
      <c r="H52" s="12">
        <v>181</v>
      </c>
      <c r="I52" s="12">
        <v>46.77</v>
      </c>
      <c r="J52" s="11">
        <v>43589</v>
      </c>
    </row>
    <row r="53" spans="2:10" ht="21">
      <c r="B53" s="25">
        <v>7</v>
      </c>
      <c r="C53" s="12" t="s">
        <v>157</v>
      </c>
      <c r="D53" s="12" t="s">
        <v>19</v>
      </c>
      <c r="E53" s="12">
        <v>1996</v>
      </c>
      <c r="F53" s="12">
        <v>84.3</v>
      </c>
      <c r="G53" s="12" t="s">
        <v>131</v>
      </c>
      <c r="H53" s="12">
        <v>165</v>
      </c>
      <c r="I53" s="12">
        <v>42.64</v>
      </c>
      <c r="J53" s="11">
        <v>43533</v>
      </c>
    </row>
    <row r="54" spans="2:10" ht="18">
      <c r="C54" s="31"/>
      <c r="D54" s="31"/>
      <c r="E54" s="31"/>
      <c r="F54" s="31"/>
      <c r="G54" s="31"/>
      <c r="H54" s="31"/>
      <c r="I54" s="31"/>
      <c r="J54" s="65"/>
    </row>
    <row r="55" spans="2:10" ht="18">
      <c r="C55" s="31"/>
      <c r="D55" s="31"/>
      <c r="E55" s="31"/>
      <c r="F55" s="31"/>
      <c r="G55" s="31"/>
      <c r="H55" s="31"/>
      <c r="I55" s="31"/>
      <c r="J55" s="65"/>
    </row>
    <row r="57" spans="2:10" ht="20">
      <c r="B57" s="4">
        <v>96</v>
      </c>
    </row>
    <row r="58" spans="2:10" ht="20">
      <c r="B58" s="4"/>
    </row>
    <row r="59" spans="2:10" ht="18">
      <c r="B59" s="43">
        <v>1</v>
      </c>
      <c r="C59" s="12" t="s">
        <v>158</v>
      </c>
      <c r="D59" s="12" t="s">
        <v>36</v>
      </c>
      <c r="E59" s="12">
        <v>1991</v>
      </c>
      <c r="F59" s="12">
        <v>92.6</v>
      </c>
      <c r="G59" s="12" t="s">
        <v>131</v>
      </c>
      <c r="H59" s="12">
        <v>238</v>
      </c>
      <c r="I59" s="12">
        <v>59.35</v>
      </c>
      <c r="J59" s="30">
        <v>43589</v>
      </c>
    </row>
    <row r="60" spans="2:10" ht="20">
      <c r="B60" s="26">
        <v>2</v>
      </c>
      <c r="C60" s="14" t="s">
        <v>159</v>
      </c>
      <c r="D60" s="14" t="s">
        <v>32</v>
      </c>
      <c r="E60" s="14">
        <v>1988</v>
      </c>
      <c r="F60" s="14">
        <v>95.3</v>
      </c>
      <c r="G60" s="14" t="s">
        <v>131</v>
      </c>
      <c r="H60" s="14">
        <v>235</v>
      </c>
      <c r="I60" s="14">
        <v>58.6</v>
      </c>
      <c r="J60" s="15">
        <v>43533</v>
      </c>
    </row>
    <row r="61" spans="2:10" ht="20">
      <c r="B61" s="34">
        <v>3</v>
      </c>
      <c r="C61" s="17" t="s">
        <v>160</v>
      </c>
      <c r="D61" s="17" t="s">
        <v>153</v>
      </c>
      <c r="E61" s="17">
        <v>2000</v>
      </c>
      <c r="F61" s="17">
        <v>93.6</v>
      </c>
      <c r="G61" s="17" t="s">
        <v>131</v>
      </c>
      <c r="H61" s="17">
        <v>164</v>
      </c>
      <c r="I61" s="17">
        <v>40.9</v>
      </c>
      <c r="J61" s="18">
        <v>43533</v>
      </c>
    </row>
    <row r="64" spans="2:10" ht="20">
      <c r="B64" s="4">
        <v>102</v>
      </c>
    </row>
    <row r="66" spans="2:10" ht="20">
      <c r="B66" s="26">
        <v>1</v>
      </c>
      <c r="C66" s="12" t="s">
        <v>161</v>
      </c>
      <c r="D66" s="12" t="s">
        <v>145</v>
      </c>
      <c r="E66" s="12">
        <v>1986</v>
      </c>
      <c r="F66" s="12">
        <v>99.5</v>
      </c>
      <c r="G66" s="12" t="s">
        <v>131</v>
      </c>
      <c r="H66" s="12">
        <v>160</v>
      </c>
      <c r="I66" s="12">
        <v>38.83</v>
      </c>
      <c r="J66" s="30">
        <v>43589</v>
      </c>
    </row>
    <row r="67" spans="2:10" ht="20">
      <c r="B67" s="34">
        <v>2</v>
      </c>
      <c r="C67" s="17" t="s">
        <v>162</v>
      </c>
      <c r="D67" s="17" t="s">
        <v>145</v>
      </c>
      <c r="E67" s="17">
        <v>1986</v>
      </c>
      <c r="F67" s="17">
        <v>99.9</v>
      </c>
      <c r="G67" s="17" t="s">
        <v>131</v>
      </c>
      <c r="H67" s="17">
        <v>142</v>
      </c>
      <c r="I67" s="17">
        <v>34.47</v>
      </c>
      <c r="J67" s="18">
        <v>43589</v>
      </c>
    </row>
  </sheetData>
  <mergeCells count="1">
    <mergeCell ref="D5:J5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J43"/>
  <sheetViews>
    <sheetView zoomScaleNormal="100" workbookViewId="0">
      <selection activeCell="F2" sqref="F2"/>
    </sheetView>
  </sheetViews>
  <sheetFormatPr baseColWidth="10" defaultColWidth="8.83203125" defaultRowHeight="16"/>
  <cols>
    <col min="1" max="1" width="10.5" customWidth="1"/>
    <col min="2" max="2" width="11.83203125" customWidth="1"/>
    <col min="3" max="3" width="28.5" customWidth="1"/>
    <col min="4" max="4" width="12.5" customWidth="1"/>
    <col min="5" max="8" width="10.5" customWidth="1"/>
    <col min="9" max="9" width="11" customWidth="1"/>
    <col min="10" max="10" width="16" customWidth="1"/>
    <col min="11" max="1025" width="10.5" customWidth="1"/>
  </cols>
  <sheetData>
    <row r="3" spans="2:10" ht="21">
      <c r="D3" s="66"/>
      <c r="E3" s="66"/>
      <c r="F3" s="66"/>
      <c r="G3" s="66"/>
      <c r="H3" s="66"/>
      <c r="I3" s="66"/>
      <c r="J3" s="66"/>
    </row>
    <row r="4" spans="2:10" ht="21">
      <c r="D4" s="66"/>
      <c r="E4" s="66"/>
      <c r="F4" s="66"/>
      <c r="G4" s="66"/>
      <c r="H4" s="66"/>
      <c r="I4" s="66"/>
      <c r="J4" s="66"/>
    </row>
    <row r="5" spans="2:10" ht="21">
      <c r="D5" s="190" t="s">
        <v>163</v>
      </c>
      <c r="E5" s="190"/>
      <c r="F5" s="190"/>
      <c r="G5" s="190"/>
      <c r="H5" s="190"/>
      <c r="I5" s="190"/>
      <c r="J5" s="190"/>
    </row>
    <row r="6" spans="2:10" ht="18" customHeight="1"/>
    <row r="10" spans="2:10" ht="20">
      <c r="B10" s="56" t="s">
        <v>0</v>
      </c>
      <c r="C10" s="57" t="s">
        <v>1</v>
      </c>
      <c r="D10" s="57" t="s">
        <v>2</v>
      </c>
      <c r="E10" s="57" t="s">
        <v>3</v>
      </c>
      <c r="F10" s="57" t="s">
        <v>4</v>
      </c>
      <c r="G10" s="57" t="s">
        <v>5</v>
      </c>
      <c r="H10" s="57" t="s">
        <v>6</v>
      </c>
      <c r="I10" s="57" t="s">
        <v>7</v>
      </c>
      <c r="J10" s="58" t="s">
        <v>8</v>
      </c>
    </row>
    <row r="11" spans="2:10" ht="20">
      <c r="B11" s="4"/>
      <c r="C11" s="4"/>
      <c r="D11" s="4"/>
      <c r="E11" s="4"/>
      <c r="F11" s="4"/>
      <c r="G11" s="4"/>
      <c r="H11" s="4"/>
      <c r="I11" s="4"/>
      <c r="J11" s="4"/>
    </row>
    <row r="12" spans="2:10" ht="20">
      <c r="B12" s="4"/>
      <c r="C12" s="4"/>
      <c r="D12" s="4"/>
      <c r="E12" s="4"/>
      <c r="F12" s="4"/>
      <c r="G12" s="4"/>
      <c r="H12" s="4"/>
      <c r="I12" s="4"/>
      <c r="J12" s="4"/>
    </row>
    <row r="13" spans="2:10" ht="20">
      <c r="B13" s="4">
        <v>55</v>
      </c>
      <c r="C13" s="4"/>
      <c r="D13" s="4"/>
      <c r="E13" s="4"/>
      <c r="F13" s="4"/>
      <c r="G13" s="4"/>
      <c r="H13" s="4"/>
      <c r="I13" s="4"/>
      <c r="J13" s="4"/>
    </row>
    <row r="15" spans="2:10" ht="20">
      <c r="B15" s="26">
        <v>1</v>
      </c>
      <c r="C15" s="7" t="s">
        <v>164</v>
      </c>
      <c r="D15" s="12" t="s">
        <v>13</v>
      </c>
      <c r="E15" s="12">
        <v>1987</v>
      </c>
      <c r="F15" s="12">
        <v>54</v>
      </c>
      <c r="G15" s="12" t="s">
        <v>131</v>
      </c>
      <c r="H15" s="12">
        <v>116</v>
      </c>
      <c r="I15" s="12">
        <v>52.49</v>
      </c>
      <c r="J15" s="30">
        <v>43589</v>
      </c>
    </row>
    <row r="16" spans="2:10" ht="18">
      <c r="C16" s="9"/>
      <c r="D16" s="9"/>
      <c r="E16" s="9"/>
      <c r="F16" s="9"/>
      <c r="G16" s="9"/>
      <c r="H16" s="9"/>
      <c r="I16" s="9"/>
      <c r="J16" s="9"/>
    </row>
    <row r="17" spans="2:10" ht="18">
      <c r="C17" s="9"/>
      <c r="D17" s="9"/>
      <c r="E17" s="9"/>
      <c r="F17" s="9"/>
      <c r="G17" s="9"/>
      <c r="H17" s="9"/>
      <c r="I17" s="9"/>
      <c r="J17" s="9"/>
    </row>
    <row r="18" spans="2:10" ht="20">
      <c r="B18" s="4">
        <v>59</v>
      </c>
      <c r="C18" s="9"/>
      <c r="D18" s="9"/>
      <c r="E18" s="9"/>
      <c r="F18" s="9"/>
      <c r="G18" s="9"/>
      <c r="H18" s="9"/>
      <c r="I18" s="9"/>
      <c r="J18" s="9"/>
    </row>
    <row r="19" spans="2:10" ht="18">
      <c r="C19" s="9"/>
      <c r="D19" s="9"/>
      <c r="E19" s="9"/>
      <c r="F19" s="9"/>
      <c r="G19" s="9"/>
      <c r="H19" s="9"/>
      <c r="I19" s="9"/>
      <c r="J19" s="9"/>
    </row>
    <row r="20" spans="2:10" ht="20">
      <c r="B20" s="26">
        <v>1</v>
      </c>
      <c r="C20" s="14" t="s">
        <v>165</v>
      </c>
      <c r="D20" s="20" t="s">
        <v>15</v>
      </c>
      <c r="E20" s="20">
        <v>1987</v>
      </c>
      <c r="F20" s="20">
        <v>59</v>
      </c>
      <c r="G20" s="20" t="s">
        <v>131</v>
      </c>
      <c r="H20" s="20">
        <v>165</v>
      </c>
      <c r="I20" s="20">
        <v>71.12</v>
      </c>
      <c r="J20" s="21">
        <v>43589</v>
      </c>
    </row>
    <row r="21" spans="2:10" ht="20">
      <c r="B21" s="34">
        <v>2</v>
      </c>
      <c r="C21" s="17" t="s">
        <v>166</v>
      </c>
      <c r="D21" s="23" t="s">
        <v>29</v>
      </c>
      <c r="E21" s="23">
        <v>1991</v>
      </c>
      <c r="F21" s="23">
        <v>58.9</v>
      </c>
      <c r="G21" s="23" t="s">
        <v>131</v>
      </c>
      <c r="H21" s="23">
        <v>101</v>
      </c>
      <c r="I21" s="23">
        <v>43.53</v>
      </c>
      <c r="J21" s="24">
        <v>43533</v>
      </c>
    </row>
    <row r="22" spans="2:10" ht="20">
      <c r="B22" s="34">
        <v>3</v>
      </c>
      <c r="C22" s="17" t="s">
        <v>167</v>
      </c>
      <c r="D22" s="23" t="s">
        <v>10</v>
      </c>
      <c r="E22" s="23">
        <v>1990</v>
      </c>
      <c r="F22" s="23">
        <v>57.6</v>
      </c>
      <c r="G22" s="23" t="s">
        <v>131</v>
      </c>
      <c r="H22" s="23">
        <v>90</v>
      </c>
      <c r="I22" s="23">
        <v>38.79</v>
      </c>
      <c r="J22" s="24">
        <v>43533</v>
      </c>
    </row>
    <row r="23" spans="2:10" ht="20">
      <c r="B23" s="26">
        <v>4</v>
      </c>
      <c r="C23" s="10" t="s">
        <v>168</v>
      </c>
      <c r="D23" s="10" t="s">
        <v>145</v>
      </c>
      <c r="E23" s="10">
        <v>1990</v>
      </c>
      <c r="F23" s="10">
        <v>56.5</v>
      </c>
      <c r="G23" s="10" t="s">
        <v>131</v>
      </c>
      <c r="H23" s="10">
        <v>84</v>
      </c>
      <c r="I23" s="10">
        <v>36.21</v>
      </c>
      <c r="J23" s="11">
        <v>43589</v>
      </c>
    </row>
    <row r="24" spans="2:10" ht="20">
      <c r="B24" s="36"/>
      <c r="C24" s="9"/>
      <c r="D24" s="9"/>
      <c r="E24" s="9"/>
      <c r="F24" s="9"/>
      <c r="G24" s="9"/>
      <c r="H24" s="9"/>
      <c r="I24" s="9"/>
      <c r="J24" s="67"/>
    </row>
    <row r="25" spans="2:10" ht="18">
      <c r="C25" s="9"/>
      <c r="D25" s="9"/>
      <c r="E25" s="9"/>
      <c r="F25" s="9"/>
      <c r="G25" s="9"/>
      <c r="H25" s="9"/>
      <c r="I25" s="9"/>
      <c r="J25" s="9"/>
    </row>
    <row r="26" spans="2:10" ht="20">
      <c r="B26" s="4">
        <v>64</v>
      </c>
      <c r="C26" s="9"/>
      <c r="D26" s="9"/>
      <c r="E26" s="9"/>
      <c r="F26" s="9"/>
      <c r="G26" s="9"/>
      <c r="H26" s="9"/>
      <c r="I26" s="9"/>
      <c r="J26" s="9"/>
    </row>
    <row r="27" spans="2:10" ht="18">
      <c r="C27" s="9"/>
      <c r="D27" s="9"/>
      <c r="E27" s="9"/>
      <c r="F27" s="9"/>
      <c r="G27" s="9"/>
      <c r="H27" s="9"/>
      <c r="I27" s="9"/>
      <c r="J27" s="9"/>
    </row>
    <row r="28" spans="2:10" ht="20">
      <c r="B28" s="26">
        <v>1</v>
      </c>
      <c r="C28" s="14" t="s">
        <v>169</v>
      </c>
      <c r="D28" s="20" t="s">
        <v>13</v>
      </c>
      <c r="E28" s="20">
        <v>1991</v>
      </c>
      <c r="F28" s="20">
        <v>63</v>
      </c>
      <c r="G28" s="20" t="s">
        <v>131</v>
      </c>
      <c r="H28" s="20">
        <v>134</v>
      </c>
      <c r="I28" s="20">
        <v>54.69</v>
      </c>
      <c r="J28" s="21">
        <v>43589</v>
      </c>
    </row>
    <row r="29" spans="2:10" ht="20">
      <c r="B29" s="34">
        <v>2</v>
      </c>
      <c r="C29" s="17" t="s">
        <v>170</v>
      </c>
      <c r="D29" s="23" t="s">
        <v>32</v>
      </c>
      <c r="E29" s="23">
        <v>1992</v>
      </c>
      <c r="F29" s="23">
        <v>62</v>
      </c>
      <c r="G29" s="23" t="s">
        <v>131</v>
      </c>
      <c r="H29" s="23">
        <v>106</v>
      </c>
      <c r="I29" s="23">
        <v>43.27</v>
      </c>
      <c r="J29" s="24">
        <v>43533</v>
      </c>
    </row>
    <row r="30" spans="2:10" ht="20">
      <c r="B30" s="34">
        <v>3</v>
      </c>
      <c r="C30" s="17" t="s">
        <v>166</v>
      </c>
      <c r="D30" s="23" t="s">
        <v>29</v>
      </c>
      <c r="E30" s="23">
        <v>1991</v>
      </c>
      <c r="F30" s="23">
        <v>61.6</v>
      </c>
      <c r="G30" s="23" t="s">
        <v>131</v>
      </c>
      <c r="H30" s="23">
        <v>106</v>
      </c>
      <c r="I30" s="23">
        <v>43.27</v>
      </c>
      <c r="J30" s="24">
        <v>43589</v>
      </c>
    </row>
    <row r="31" spans="2:10" ht="20">
      <c r="B31" s="26">
        <v>4</v>
      </c>
      <c r="C31" s="12" t="s">
        <v>171</v>
      </c>
      <c r="D31" s="6" t="s">
        <v>10</v>
      </c>
      <c r="E31" s="6">
        <v>1993</v>
      </c>
      <c r="F31" s="6">
        <v>62.1</v>
      </c>
      <c r="G31" s="6" t="s">
        <v>131</v>
      </c>
      <c r="H31" s="6">
        <v>95</v>
      </c>
      <c r="I31" s="6">
        <v>38.78</v>
      </c>
      <c r="J31" s="8">
        <v>43533</v>
      </c>
    </row>
    <row r="32" spans="2:10" ht="20">
      <c r="B32" s="26">
        <v>5</v>
      </c>
      <c r="C32" s="12" t="s">
        <v>172</v>
      </c>
      <c r="D32" s="6" t="s">
        <v>145</v>
      </c>
      <c r="E32" s="6">
        <v>1992</v>
      </c>
      <c r="F32" s="6">
        <v>60.8</v>
      </c>
      <c r="G32" s="6" t="s">
        <v>131</v>
      </c>
      <c r="H32" s="6">
        <v>92</v>
      </c>
      <c r="I32" s="6">
        <v>37.549999999999997</v>
      </c>
      <c r="J32" s="8">
        <v>43589</v>
      </c>
    </row>
    <row r="33" spans="2:10" ht="20">
      <c r="B33" s="36"/>
      <c r="C33" s="31"/>
      <c r="D33" s="62"/>
      <c r="E33" s="62"/>
      <c r="F33" s="62"/>
      <c r="G33" s="62"/>
      <c r="H33" s="62"/>
      <c r="I33" s="62"/>
      <c r="J33" s="13"/>
    </row>
    <row r="34" spans="2:10" ht="18">
      <c r="C34" s="68"/>
      <c r="D34" s="68"/>
      <c r="E34" s="68"/>
      <c r="F34" s="68"/>
      <c r="G34" s="9"/>
      <c r="H34" s="68"/>
      <c r="I34" s="68"/>
      <c r="J34" s="68"/>
    </row>
    <row r="35" spans="2:10" ht="20">
      <c r="B35" s="4">
        <v>71</v>
      </c>
      <c r="C35" s="68"/>
      <c r="D35" s="68"/>
      <c r="E35" s="68"/>
      <c r="F35" s="68"/>
      <c r="G35" s="9"/>
      <c r="H35" s="68"/>
      <c r="I35" s="68"/>
      <c r="J35" s="68"/>
    </row>
    <row r="36" spans="2:10" ht="18">
      <c r="C36" s="68"/>
      <c r="D36" s="68"/>
      <c r="E36" s="68"/>
      <c r="F36" s="68"/>
      <c r="G36" s="9"/>
      <c r="H36" s="68"/>
      <c r="I36" s="68"/>
      <c r="J36" s="68"/>
    </row>
    <row r="37" spans="2:10" ht="20">
      <c r="B37" s="26">
        <v>1</v>
      </c>
      <c r="C37" s="14" t="s">
        <v>173</v>
      </c>
      <c r="D37" s="14" t="s">
        <v>29</v>
      </c>
      <c r="E37" s="14">
        <v>1992</v>
      </c>
      <c r="F37" s="14">
        <v>71.099999999999994</v>
      </c>
      <c r="G37" s="14" t="s">
        <v>131</v>
      </c>
      <c r="H37" s="14">
        <v>130</v>
      </c>
      <c r="I37" s="14">
        <v>47.79</v>
      </c>
      <c r="J37" s="15">
        <v>43589</v>
      </c>
    </row>
    <row r="38" spans="2:10" ht="20">
      <c r="B38" s="34">
        <v>2</v>
      </c>
      <c r="C38" s="17" t="s">
        <v>174</v>
      </c>
      <c r="D38" s="23" t="s">
        <v>153</v>
      </c>
      <c r="E38" s="23">
        <v>1997</v>
      </c>
      <c r="F38" s="23">
        <v>64.3</v>
      </c>
      <c r="G38" s="23" t="s">
        <v>131</v>
      </c>
      <c r="H38" s="23">
        <v>100</v>
      </c>
      <c r="I38" s="23">
        <v>38.31</v>
      </c>
      <c r="J38" s="24">
        <v>43533</v>
      </c>
    </row>
    <row r="39" spans="2:10" ht="18">
      <c r="C39" s="68"/>
      <c r="D39" s="68"/>
      <c r="E39" s="68"/>
      <c r="F39" s="68"/>
      <c r="G39" s="9"/>
      <c r="H39" s="68"/>
      <c r="I39" s="68"/>
      <c r="J39" s="68"/>
    </row>
    <row r="40" spans="2:10" ht="18">
      <c r="C40" s="68"/>
      <c r="D40" s="68"/>
      <c r="E40" s="68"/>
      <c r="F40" s="68"/>
      <c r="G40" s="9"/>
      <c r="H40" s="68"/>
      <c r="I40" s="68"/>
      <c r="J40" s="68"/>
    </row>
    <row r="41" spans="2:10" ht="20">
      <c r="B41" s="4">
        <v>76</v>
      </c>
      <c r="C41" s="68"/>
      <c r="D41" s="68"/>
      <c r="E41" s="68"/>
      <c r="F41" s="68"/>
      <c r="G41" s="9"/>
      <c r="H41" s="68"/>
      <c r="I41" s="68"/>
      <c r="J41" s="68"/>
    </row>
    <row r="42" spans="2:10" ht="18">
      <c r="C42" s="68"/>
      <c r="D42" s="68"/>
      <c r="E42" s="68"/>
      <c r="F42" s="68"/>
      <c r="G42" s="9"/>
      <c r="H42" s="68"/>
      <c r="I42" s="68"/>
      <c r="J42" s="68"/>
    </row>
    <row r="43" spans="2:10" ht="20">
      <c r="B43" s="26">
        <v>1</v>
      </c>
      <c r="C43" s="14" t="s">
        <v>175</v>
      </c>
      <c r="D43" s="14" t="s">
        <v>29</v>
      </c>
      <c r="E43" s="14">
        <v>2004</v>
      </c>
      <c r="F43" s="14">
        <v>71.3</v>
      </c>
      <c r="G43" s="14" t="s">
        <v>176</v>
      </c>
      <c r="H43" s="14">
        <v>70</v>
      </c>
      <c r="I43" s="14">
        <v>25.74</v>
      </c>
      <c r="J43" s="15">
        <v>43533</v>
      </c>
    </row>
  </sheetData>
  <mergeCells count="1">
    <mergeCell ref="D5:J5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I33"/>
  <sheetViews>
    <sheetView topLeftCell="A9" zoomScaleNormal="100" workbookViewId="0">
      <selection activeCell="F2" sqref="F2"/>
    </sheetView>
  </sheetViews>
  <sheetFormatPr baseColWidth="10" defaultColWidth="8.83203125" defaultRowHeight="16"/>
  <cols>
    <col min="1" max="1" width="10.5" customWidth="1"/>
    <col min="2" max="2" width="12.5" customWidth="1"/>
    <col min="3" max="3" width="32" customWidth="1"/>
    <col min="4" max="4" width="15.33203125" customWidth="1"/>
    <col min="5" max="8" width="10.5" customWidth="1"/>
    <col min="9" max="9" width="17.83203125" customWidth="1"/>
    <col min="10" max="1025" width="10.5" customWidth="1"/>
  </cols>
  <sheetData>
    <row r="5" spans="2:9" ht="23">
      <c r="D5" s="69" t="s">
        <v>177</v>
      </c>
      <c r="E5" s="70"/>
      <c r="F5" s="71"/>
      <c r="G5" s="72"/>
    </row>
    <row r="9" spans="2:9" ht="18">
      <c r="B9" s="73"/>
    </row>
    <row r="10" spans="2:9" ht="20">
      <c r="B10" s="56" t="s">
        <v>0</v>
      </c>
      <c r="C10" s="57" t="s">
        <v>1</v>
      </c>
      <c r="D10" s="57" t="s">
        <v>2</v>
      </c>
      <c r="E10" s="57" t="s">
        <v>3</v>
      </c>
      <c r="F10" s="57" t="s">
        <v>4</v>
      </c>
      <c r="G10" s="57" t="s">
        <v>6</v>
      </c>
      <c r="H10" s="57" t="s">
        <v>7</v>
      </c>
      <c r="I10" s="58" t="s">
        <v>8</v>
      </c>
    </row>
    <row r="11" spans="2:9" ht="20">
      <c r="B11" s="34">
        <v>1</v>
      </c>
      <c r="C11" s="14" t="s">
        <v>165</v>
      </c>
      <c r="D11" s="20" t="s">
        <v>15</v>
      </c>
      <c r="E11" s="20">
        <v>1987</v>
      </c>
      <c r="F11" s="20">
        <v>59</v>
      </c>
      <c r="G11" s="20">
        <v>165</v>
      </c>
      <c r="H11" s="20">
        <v>71.12</v>
      </c>
      <c r="I11" s="21">
        <v>43589</v>
      </c>
    </row>
    <row r="12" spans="2:9" ht="20">
      <c r="B12" s="26">
        <v>2</v>
      </c>
      <c r="C12" s="14" t="s">
        <v>169</v>
      </c>
      <c r="D12" s="20" t="s">
        <v>13</v>
      </c>
      <c r="E12" s="20">
        <v>1991</v>
      </c>
      <c r="F12" s="20">
        <v>63</v>
      </c>
      <c r="G12" s="20">
        <v>134</v>
      </c>
      <c r="H12" s="20">
        <v>54.69</v>
      </c>
      <c r="I12" s="21">
        <v>43589</v>
      </c>
    </row>
    <row r="13" spans="2:9" ht="20">
      <c r="B13" s="26">
        <v>3</v>
      </c>
      <c r="C13" s="7" t="s">
        <v>164</v>
      </c>
      <c r="D13" s="12" t="s">
        <v>13</v>
      </c>
      <c r="E13" s="12">
        <v>1987</v>
      </c>
      <c r="F13" s="12">
        <v>54</v>
      </c>
      <c r="G13" s="12">
        <v>116</v>
      </c>
      <c r="H13" s="12">
        <v>52.49</v>
      </c>
      <c r="I13" s="30">
        <v>43589</v>
      </c>
    </row>
    <row r="14" spans="2:9" ht="20">
      <c r="B14" s="26">
        <v>4</v>
      </c>
      <c r="C14" s="12" t="s">
        <v>34</v>
      </c>
      <c r="D14" s="12" t="s">
        <v>10</v>
      </c>
      <c r="E14" s="12">
        <v>1981</v>
      </c>
      <c r="F14" s="12">
        <v>61.9</v>
      </c>
      <c r="G14" s="12">
        <v>120</v>
      </c>
      <c r="H14" s="12">
        <v>48.98</v>
      </c>
      <c r="I14" s="30">
        <v>43589</v>
      </c>
    </row>
    <row r="15" spans="2:9" ht="20">
      <c r="B15" s="26">
        <v>5</v>
      </c>
      <c r="C15" s="14" t="s">
        <v>37</v>
      </c>
      <c r="D15" s="14" t="s">
        <v>32</v>
      </c>
      <c r="E15" s="14">
        <v>1976</v>
      </c>
      <c r="F15" s="14">
        <v>67</v>
      </c>
      <c r="G15" s="14">
        <v>125</v>
      </c>
      <c r="H15" s="14">
        <v>47.89</v>
      </c>
      <c r="I15" s="15">
        <v>43589</v>
      </c>
    </row>
    <row r="16" spans="2:9" ht="20">
      <c r="B16" s="26">
        <v>6</v>
      </c>
      <c r="C16" s="14" t="s">
        <v>173</v>
      </c>
      <c r="D16" s="14" t="s">
        <v>29</v>
      </c>
      <c r="E16" s="14">
        <v>1992</v>
      </c>
      <c r="F16" s="14">
        <v>71.099999999999994</v>
      </c>
      <c r="G16" s="14">
        <v>130</v>
      </c>
      <c r="H16" s="14">
        <v>47.79</v>
      </c>
      <c r="I16" s="15">
        <v>43589</v>
      </c>
    </row>
    <row r="17" spans="2:9" ht="20">
      <c r="B17" s="26">
        <v>7</v>
      </c>
      <c r="C17" s="17" t="s">
        <v>166</v>
      </c>
      <c r="D17" s="23" t="s">
        <v>29</v>
      </c>
      <c r="E17" s="23">
        <v>1991</v>
      </c>
      <c r="F17" s="23">
        <v>61.6</v>
      </c>
      <c r="G17" s="23">
        <v>106</v>
      </c>
      <c r="H17" s="23">
        <v>43.27</v>
      </c>
      <c r="I17" s="24">
        <v>43589</v>
      </c>
    </row>
    <row r="18" spans="2:9" ht="20">
      <c r="B18" s="26">
        <v>8</v>
      </c>
      <c r="C18" s="17" t="s">
        <v>170</v>
      </c>
      <c r="D18" s="23" t="s">
        <v>32</v>
      </c>
      <c r="E18" s="23">
        <v>1992</v>
      </c>
      <c r="F18" s="23">
        <v>62</v>
      </c>
      <c r="G18" s="23">
        <v>106</v>
      </c>
      <c r="H18" s="23">
        <v>43.27</v>
      </c>
      <c r="I18" s="24">
        <v>43533</v>
      </c>
    </row>
    <row r="19" spans="2:9" ht="20">
      <c r="B19" s="26">
        <v>9</v>
      </c>
      <c r="C19" s="17" t="s">
        <v>166</v>
      </c>
      <c r="D19" s="23" t="s">
        <v>29</v>
      </c>
      <c r="E19" s="23">
        <v>1991</v>
      </c>
      <c r="F19" s="23">
        <v>61.6</v>
      </c>
      <c r="G19" s="23">
        <v>106</v>
      </c>
      <c r="H19" s="23">
        <v>43.27</v>
      </c>
      <c r="I19" s="24">
        <v>43589</v>
      </c>
    </row>
    <row r="20" spans="2:9" ht="20">
      <c r="B20" s="26">
        <v>10</v>
      </c>
      <c r="C20" s="7" t="s">
        <v>33</v>
      </c>
      <c r="D20" s="12" t="s">
        <v>32</v>
      </c>
      <c r="E20" s="12">
        <v>1981</v>
      </c>
      <c r="F20" s="14">
        <v>64</v>
      </c>
      <c r="G20" s="14">
        <v>103</v>
      </c>
      <c r="H20" s="14">
        <v>42.04</v>
      </c>
      <c r="I20" s="15">
        <v>43533</v>
      </c>
    </row>
    <row r="21" spans="2:9" ht="20">
      <c r="B21" s="26">
        <v>11</v>
      </c>
      <c r="C21" s="17" t="s">
        <v>167</v>
      </c>
      <c r="D21" s="23" t="s">
        <v>10</v>
      </c>
      <c r="E21" s="23">
        <v>1990</v>
      </c>
      <c r="F21" s="23">
        <v>57.6</v>
      </c>
      <c r="G21" s="23">
        <v>90</v>
      </c>
      <c r="H21" s="23">
        <v>38.79</v>
      </c>
      <c r="I21" s="24">
        <v>43533</v>
      </c>
    </row>
    <row r="22" spans="2:9" ht="20">
      <c r="B22" s="26">
        <v>12</v>
      </c>
      <c r="C22" s="12" t="s">
        <v>171</v>
      </c>
      <c r="D22" s="6" t="s">
        <v>10</v>
      </c>
      <c r="E22" s="6">
        <v>1993</v>
      </c>
      <c r="F22" s="6">
        <v>62.1</v>
      </c>
      <c r="G22" s="6">
        <v>95</v>
      </c>
      <c r="H22" s="6">
        <v>38.78</v>
      </c>
      <c r="I22" s="8">
        <v>43533</v>
      </c>
    </row>
    <row r="23" spans="2:9" ht="20">
      <c r="B23" s="26">
        <v>13</v>
      </c>
      <c r="C23" s="17" t="s">
        <v>35</v>
      </c>
      <c r="D23" s="17" t="s">
        <v>36</v>
      </c>
      <c r="E23" s="17">
        <v>1983</v>
      </c>
      <c r="F23" s="17">
        <v>60.5</v>
      </c>
      <c r="G23" s="17">
        <v>95</v>
      </c>
      <c r="H23" s="17">
        <v>38.78</v>
      </c>
      <c r="I23" s="18">
        <v>43589</v>
      </c>
    </row>
    <row r="24" spans="2:9" ht="20">
      <c r="B24" s="26">
        <v>14</v>
      </c>
      <c r="C24" s="17" t="s">
        <v>174</v>
      </c>
      <c r="D24" s="23" t="s">
        <v>153</v>
      </c>
      <c r="E24" s="23">
        <v>1997</v>
      </c>
      <c r="F24" s="23">
        <v>64.3</v>
      </c>
      <c r="G24" s="23">
        <v>100</v>
      </c>
      <c r="H24" s="23">
        <v>38.31</v>
      </c>
      <c r="I24" s="24">
        <v>43533</v>
      </c>
    </row>
    <row r="25" spans="2:9" ht="20">
      <c r="B25" s="26">
        <v>15</v>
      </c>
      <c r="C25" s="17" t="s">
        <v>38</v>
      </c>
      <c r="D25" s="17" t="s">
        <v>32</v>
      </c>
      <c r="E25" s="17">
        <v>1971</v>
      </c>
      <c r="F25" s="17">
        <v>68.099999999999994</v>
      </c>
      <c r="G25" s="17">
        <v>98</v>
      </c>
      <c r="H25" s="17">
        <v>37.549999999999997</v>
      </c>
      <c r="I25" s="18">
        <v>43589</v>
      </c>
    </row>
    <row r="26" spans="2:9" ht="20">
      <c r="B26" s="26">
        <v>16</v>
      </c>
      <c r="C26" s="12" t="s">
        <v>172</v>
      </c>
      <c r="D26" s="6" t="s">
        <v>145</v>
      </c>
      <c r="E26" s="6">
        <v>1992</v>
      </c>
      <c r="F26" s="6">
        <v>60.8</v>
      </c>
      <c r="G26" s="6">
        <v>92</v>
      </c>
      <c r="H26" s="6">
        <v>37.549999999999997</v>
      </c>
      <c r="I26" s="8">
        <v>43589</v>
      </c>
    </row>
    <row r="27" spans="2:9" ht="20">
      <c r="B27" s="26">
        <v>17</v>
      </c>
      <c r="C27" s="10" t="s">
        <v>168</v>
      </c>
      <c r="D27" s="10" t="s">
        <v>145</v>
      </c>
      <c r="E27" s="10">
        <v>1990</v>
      </c>
      <c r="F27" s="10">
        <v>56.5</v>
      </c>
      <c r="G27" s="10">
        <v>84</v>
      </c>
      <c r="H27" s="10">
        <v>36.21</v>
      </c>
      <c r="I27" s="11">
        <v>43589</v>
      </c>
    </row>
    <row r="28" spans="2:9" ht="20">
      <c r="B28" s="26">
        <v>18</v>
      </c>
      <c r="C28" s="17" t="s">
        <v>39</v>
      </c>
      <c r="D28" s="17" t="s">
        <v>36</v>
      </c>
      <c r="E28" s="17">
        <v>1982</v>
      </c>
      <c r="F28" s="17">
        <v>64.099999999999994</v>
      </c>
      <c r="G28" s="17">
        <v>90</v>
      </c>
      <c r="H28" s="17">
        <v>34.479999999999997</v>
      </c>
      <c r="I28" s="18">
        <v>43589</v>
      </c>
    </row>
    <row r="29" spans="2:9" ht="20">
      <c r="B29" s="26">
        <v>19</v>
      </c>
      <c r="C29" s="12" t="s">
        <v>40</v>
      </c>
      <c r="D29" s="12" t="s">
        <v>32</v>
      </c>
      <c r="E29" s="12">
        <v>1979</v>
      </c>
      <c r="F29" s="12">
        <v>64.8</v>
      </c>
      <c r="G29" s="12">
        <v>89</v>
      </c>
      <c r="H29" s="12">
        <v>34.1</v>
      </c>
      <c r="I29" s="30">
        <v>43533</v>
      </c>
    </row>
    <row r="30" spans="2:9" ht="20">
      <c r="B30" s="26">
        <v>20</v>
      </c>
      <c r="C30" s="7" t="s">
        <v>31</v>
      </c>
      <c r="D30" s="12" t="s">
        <v>32</v>
      </c>
      <c r="E30" s="12">
        <v>1966</v>
      </c>
      <c r="F30" s="12">
        <v>55.8</v>
      </c>
      <c r="G30" s="12">
        <v>76</v>
      </c>
      <c r="H30" s="12">
        <v>32.76</v>
      </c>
      <c r="I30" s="30">
        <v>43589</v>
      </c>
    </row>
    <row r="31" spans="2:9" ht="20">
      <c r="B31" s="26">
        <v>21</v>
      </c>
      <c r="C31" s="14" t="s">
        <v>175</v>
      </c>
      <c r="D31" s="14" t="s">
        <v>29</v>
      </c>
      <c r="E31" s="14">
        <v>2004</v>
      </c>
      <c r="F31" s="14">
        <v>71.3</v>
      </c>
      <c r="G31" s="14">
        <v>70</v>
      </c>
      <c r="H31" s="14">
        <v>25.74</v>
      </c>
      <c r="I31" s="15">
        <v>43533</v>
      </c>
    </row>
    <row r="32" spans="2:9" ht="20">
      <c r="B32" s="26">
        <v>22</v>
      </c>
      <c r="C32" s="7" t="s">
        <v>33</v>
      </c>
      <c r="D32" s="12" t="s">
        <v>32</v>
      </c>
      <c r="E32" s="12">
        <v>1981</v>
      </c>
      <c r="F32" s="12">
        <v>58.5</v>
      </c>
      <c r="G32" s="12">
        <v>53</v>
      </c>
      <c r="H32" s="12">
        <v>22.84</v>
      </c>
      <c r="I32" s="30">
        <v>43589</v>
      </c>
    </row>
    <row r="33" spans="2:9" ht="20">
      <c r="B33" s="26">
        <v>23</v>
      </c>
      <c r="C33" s="74"/>
      <c r="D33" s="26"/>
      <c r="E33" s="26"/>
      <c r="F33" s="26"/>
      <c r="G33" s="26"/>
      <c r="H33" s="26"/>
      <c r="I33" s="75"/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I52"/>
  <sheetViews>
    <sheetView topLeftCell="A8" zoomScaleNormal="100" workbookViewId="0">
      <selection activeCell="J8" sqref="J8"/>
    </sheetView>
  </sheetViews>
  <sheetFormatPr baseColWidth="10" defaultColWidth="8.83203125" defaultRowHeight="16"/>
  <cols>
    <col min="1" max="1" width="10.5" customWidth="1"/>
    <col min="2" max="2" width="13.5" customWidth="1"/>
    <col min="3" max="3" width="33.83203125" customWidth="1"/>
    <col min="4" max="4" width="16.83203125" customWidth="1"/>
    <col min="5" max="6" width="8.1640625" customWidth="1"/>
    <col min="7" max="8" width="10.5" customWidth="1"/>
    <col min="9" max="9" width="14" customWidth="1"/>
    <col min="10" max="1025" width="10.5" customWidth="1"/>
  </cols>
  <sheetData>
    <row r="5" spans="2:9" ht="23">
      <c r="D5" s="69" t="s">
        <v>178</v>
      </c>
      <c r="E5" s="72"/>
      <c r="F5" s="71"/>
      <c r="G5" s="72"/>
    </row>
    <row r="9" spans="2:9" ht="18">
      <c r="B9" s="73"/>
    </row>
    <row r="10" spans="2:9" ht="20">
      <c r="B10" s="56" t="s">
        <v>0</v>
      </c>
      <c r="C10" s="57" t="s">
        <v>1</v>
      </c>
      <c r="D10" s="57" t="s">
        <v>2</v>
      </c>
      <c r="E10" s="57" t="s">
        <v>3</v>
      </c>
      <c r="F10" s="57" t="s">
        <v>4</v>
      </c>
      <c r="G10" s="57" t="s">
        <v>6</v>
      </c>
      <c r="H10" s="57" t="s">
        <v>7</v>
      </c>
      <c r="I10" s="58" t="s">
        <v>8</v>
      </c>
    </row>
    <row r="11" spans="2:9" ht="20">
      <c r="B11" s="34">
        <v>1</v>
      </c>
      <c r="C11" s="14" t="s">
        <v>139</v>
      </c>
      <c r="D11" s="14" t="s">
        <v>10</v>
      </c>
      <c r="E11" s="14">
        <v>1990</v>
      </c>
      <c r="F11" s="14">
        <v>80.2</v>
      </c>
      <c r="G11" s="14">
        <v>240</v>
      </c>
      <c r="H11" s="14">
        <v>65.22</v>
      </c>
      <c r="I11" s="15">
        <v>43589</v>
      </c>
    </row>
    <row r="12" spans="2:9" ht="20">
      <c r="B12" s="26">
        <v>2</v>
      </c>
      <c r="C12" s="17" t="s">
        <v>140</v>
      </c>
      <c r="D12" s="17" t="s">
        <v>141</v>
      </c>
      <c r="E12" s="17">
        <v>1989</v>
      </c>
      <c r="F12" s="17">
        <v>79.099999999999994</v>
      </c>
      <c r="G12" s="17">
        <v>228</v>
      </c>
      <c r="H12" s="17">
        <v>61.96</v>
      </c>
      <c r="I12" s="18">
        <v>43533</v>
      </c>
    </row>
    <row r="13" spans="2:9" ht="20">
      <c r="B13" s="26">
        <v>3</v>
      </c>
      <c r="C13" s="14" t="s">
        <v>151</v>
      </c>
      <c r="D13" s="14" t="s">
        <v>19</v>
      </c>
      <c r="E13" s="14">
        <v>1992</v>
      </c>
      <c r="F13" s="14">
        <v>83.4</v>
      </c>
      <c r="G13" s="14">
        <v>234</v>
      </c>
      <c r="H13" s="14">
        <v>60.47</v>
      </c>
      <c r="I13" s="15">
        <v>43533</v>
      </c>
    </row>
    <row r="14" spans="2:9" ht="20">
      <c r="B14" s="26">
        <v>4</v>
      </c>
      <c r="C14" s="12" t="s">
        <v>133</v>
      </c>
      <c r="D14" s="12" t="s">
        <v>19</v>
      </c>
      <c r="E14" s="12">
        <v>1996</v>
      </c>
      <c r="F14" s="12">
        <v>72.900000000000006</v>
      </c>
      <c r="G14" s="12">
        <v>208</v>
      </c>
      <c r="H14" s="12">
        <v>59.77</v>
      </c>
      <c r="I14" s="30">
        <v>43589</v>
      </c>
    </row>
    <row r="15" spans="2:9" ht="20">
      <c r="B15" s="26">
        <v>5</v>
      </c>
      <c r="C15" s="17" t="s">
        <v>158</v>
      </c>
      <c r="D15" s="17" t="s">
        <v>36</v>
      </c>
      <c r="E15" s="17">
        <v>1991</v>
      </c>
      <c r="F15" s="17">
        <v>92.6</v>
      </c>
      <c r="G15" s="17">
        <v>238</v>
      </c>
      <c r="H15" s="17">
        <v>59.35</v>
      </c>
      <c r="I15" s="18">
        <v>43589</v>
      </c>
    </row>
    <row r="16" spans="2:9" ht="20">
      <c r="B16" s="26">
        <v>6</v>
      </c>
      <c r="C16" s="14" t="s">
        <v>21</v>
      </c>
      <c r="D16" s="14" t="s">
        <v>15</v>
      </c>
      <c r="E16" s="14">
        <v>1979</v>
      </c>
      <c r="F16" s="14">
        <v>88.2</v>
      </c>
      <c r="G16" s="14">
        <v>227</v>
      </c>
      <c r="H16" s="14">
        <v>58.66</v>
      </c>
      <c r="I16" s="15">
        <v>43533</v>
      </c>
    </row>
    <row r="17" spans="2:9" ht="20">
      <c r="B17" s="26">
        <v>7</v>
      </c>
      <c r="C17" s="14" t="s">
        <v>159</v>
      </c>
      <c r="D17" s="14" t="s">
        <v>32</v>
      </c>
      <c r="E17" s="14">
        <v>1988</v>
      </c>
      <c r="F17" s="14">
        <v>95.3</v>
      </c>
      <c r="G17" s="14">
        <v>235</v>
      </c>
      <c r="H17" s="14">
        <v>58.6</v>
      </c>
      <c r="I17" s="15">
        <v>43533</v>
      </c>
    </row>
    <row r="18" spans="2:9" ht="20">
      <c r="B18" s="26">
        <v>8</v>
      </c>
      <c r="C18" s="17" t="s">
        <v>152</v>
      </c>
      <c r="D18" s="17" t="s">
        <v>153</v>
      </c>
      <c r="E18" s="17">
        <v>1990</v>
      </c>
      <c r="F18" s="17">
        <v>84</v>
      </c>
      <c r="G18" s="17">
        <v>222</v>
      </c>
      <c r="H18" s="17">
        <v>57.36</v>
      </c>
      <c r="I18" s="18">
        <v>43589</v>
      </c>
    </row>
    <row r="19" spans="2:9" ht="20">
      <c r="B19" s="26">
        <v>9</v>
      </c>
      <c r="C19" s="17" t="s">
        <v>22</v>
      </c>
      <c r="D19" s="17" t="s">
        <v>10</v>
      </c>
      <c r="E19" s="17">
        <v>1980</v>
      </c>
      <c r="F19" s="17">
        <v>87</v>
      </c>
      <c r="G19" s="17">
        <v>217</v>
      </c>
      <c r="H19" s="17">
        <v>56.07</v>
      </c>
      <c r="I19" s="18">
        <v>43533</v>
      </c>
    </row>
    <row r="20" spans="2:9" ht="20">
      <c r="B20" s="26">
        <v>10</v>
      </c>
      <c r="C20" s="7" t="s">
        <v>9</v>
      </c>
      <c r="D20" s="6" t="s">
        <v>10</v>
      </c>
      <c r="E20" s="6">
        <v>1969</v>
      </c>
      <c r="F20" s="6">
        <v>61.1</v>
      </c>
      <c r="G20" s="6">
        <v>185</v>
      </c>
      <c r="H20" s="6">
        <v>55.89</v>
      </c>
      <c r="I20" s="8">
        <v>43589</v>
      </c>
    </row>
    <row r="21" spans="2:9" ht="20">
      <c r="B21" s="26">
        <v>11</v>
      </c>
      <c r="C21" s="10" t="s">
        <v>12</v>
      </c>
      <c r="D21" s="10" t="s">
        <v>13</v>
      </c>
      <c r="E21" s="10">
        <v>1974</v>
      </c>
      <c r="F21" s="10">
        <v>80</v>
      </c>
      <c r="G21" s="10">
        <v>200</v>
      </c>
      <c r="H21" s="10">
        <v>54.35</v>
      </c>
      <c r="I21" s="11">
        <v>43589</v>
      </c>
    </row>
    <row r="22" spans="2:9" ht="20">
      <c r="B22" s="26">
        <v>12</v>
      </c>
      <c r="C22" s="17" t="s">
        <v>142</v>
      </c>
      <c r="D22" s="17" t="s">
        <v>29</v>
      </c>
      <c r="E22" s="17">
        <v>1991</v>
      </c>
      <c r="F22" s="17">
        <v>77.900000000000006</v>
      </c>
      <c r="G22" s="17">
        <v>200</v>
      </c>
      <c r="H22" s="17">
        <v>54.35</v>
      </c>
      <c r="I22" s="18">
        <v>43589</v>
      </c>
    </row>
    <row r="23" spans="2:9" ht="20">
      <c r="B23" s="26">
        <v>13</v>
      </c>
      <c r="C23" s="12" t="s">
        <v>14</v>
      </c>
      <c r="D23" s="6" t="s">
        <v>15</v>
      </c>
      <c r="E23" s="6">
        <v>1982</v>
      </c>
      <c r="F23" s="6">
        <v>80</v>
      </c>
      <c r="G23" s="6">
        <v>195</v>
      </c>
      <c r="H23" s="6">
        <v>52.99</v>
      </c>
      <c r="I23" s="8">
        <v>43533</v>
      </c>
    </row>
    <row r="24" spans="2:9" ht="20">
      <c r="B24" s="26">
        <v>14</v>
      </c>
      <c r="C24" s="12" t="s">
        <v>154</v>
      </c>
      <c r="D24" s="12" t="s">
        <v>145</v>
      </c>
      <c r="E24" s="12">
        <v>1989</v>
      </c>
      <c r="F24" s="12">
        <v>84.9</v>
      </c>
      <c r="G24" s="12">
        <v>203</v>
      </c>
      <c r="H24" s="12">
        <v>52.45</v>
      </c>
      <c r="I24" s="30">
        <v>43589</v>
      </c>
    </row>
    <row r="25" spans="2:9" ht="20">
      <c r="B25" s="26">
        <v>15</v>
      </c>
      <c r="C25" s="12" t="s">
        <v>134</v>
      </c>
      <c r="D25" s="12" t="s">
        <v>17</v>
      </c>
      <c r="E25" s="12">
        <v>1999</v>
      </c>
      <c r="F25" s="12">
        <v>71.5</v>
      </c>
      <c r="G25" s="12">
        <v>180</v>
      </c>
      <c r="H25" s="12">
        <v>51.72</v>
      </c>
      <c r="I25" s="30">
        <v>43589</v>
      </c>
    </row>
    <row r="26" spans="2:9" ht="20">
      <c r="B26" s="26">
        <v>16</v>
      </c>
      <c r="C26" s="17" t="s">
        <v>23</v>
      </c>
      <c r="D26" s="17" t="s">
        <v>10</v>
      </c>
      <c r="E26" s="17">
        <v>1982</v>
      </c>
      <c r="F26" s="17">
        <v>86.2</v>
      </c>
      <c r="G26" s="17">
        <v>200</v>
      </c>
      <c r="H26" s="17">
        <v>51.68</v>
      </c>
      <c r="I26" s="18">
        <v>43589</v>
      </c>
    </row>
    <row r="27" spans="2:9" ht="20">
      <c r="B27" s="26">
        <v>17</v>
      </c>
      <c r="C27" s="12" t="s">
        <v>143</v>
      </c>
      <c r="D27" s="12" t="s">
        <v>17</v>
      </c>
      <c r="E27" s="12">
        <v>1986</v>
      </c>
      <c r="F27" s="12">
        <v>82.1</v>
      </c>
      <c r="G27" s="12">
        <v>198</v>
      </c>
      <c r="H27" s="12">
        <v>51.16</v>
      </c>
      <c r="I27" s="30">
        <v>43589</v>
      </c>
    </row>
    <row r="28" spans="2:9" ht="20">
      <c r="B28" s="26">
        <v>18</v>
      </c>
      <c r="C28" s="12" t="s">
        <v>155</v>
      </c>
      <c r="D28" s="12" t="s">
        <v>29</v>
      </c>
      <c r="E28" s="12">
        <v>1992</v>
      </c>
      <c r="F28" s="12">
        <v>87.5</v>
      </c>
      <c r="G28" s="12">
        <v>192</v>
      </c>
      <c r="H28" s="12">
        <v>49.61</v>
      </c>
      <c r="I28" s="30">
        <v>43589</v>
      </c>
    </row>
    <row r="29" spans="2:9" ht="20">
      <c r="B29" s="26">
        <v>19</v>
      </c>
      <c r="C29" s="12" t="s">
        <v>144</v>
      </c>
      <c r="D29" s="12" t="s">
        <v>145</v>
      </c>
      <c r="E29" s="12">
        <v>1991</v>
      </c>
      <c r="F29" s="12">
        <v>77.900000000000006</v>
      </c>
      <c r="G29" s="12">
        <v>181</v>
      </c>
      <c r="H29" s="12">
        <v>49.18</v>
      </c>
      <c r="I29" s="30">
        <v>43589</v>
      </c>
    </row>
    <row r="30" spans="2:9" ht="20">
      <c r="B30" s="26">
        <v>20</v>
      </c>
      <c r="C30" s="14" t="s">
        <v>28</v>
      </c>
      <c r="D30" s="14" t="s">
        <v>29</v>
      </c>
      <c r="E30" s="14">
        <v>1982</v>
      </c>
      <c r="F30" s="14">
        <v>101.3</v>
      </c>
      <c r="G30" s="14">
        <v>200</v>
      </c>
      <c r="H30" s="14">
        <v>48.54</v>
      </c>
      <c r="I30" s="15">
        <v>43589</v>
      </c>
    </row>
    <row r="31" spans="2:9" ht="20">
      <c r="B31" s="26">
        <v>21</v>
      </c>
      <c r="C31" s="14" t="s">
        <v>26</v>
      </c>
      <c r="D31" s="20" t="s">
        <v>13</v>
      </c>
      <c r="E31" s="20">
        <v>1976</v>
      </c>
      <c r="F31" s="20">
        <v>95.6</v>
      </c>
      <c r="G31" s="20">
        <v>193</v>
      </c>
      <c r="H31" s="20">
        <v>48.13</v>
      </c>
      <c r="I31" s="21">
        <v>43533</v>
      </c>
    </row>
    <row r="32" spans="2:9" ht="20">
      <c r="B32" s="26">
        <v>22</v>
      </c>
      <c r="C32" s="14" t="s">
        <v>30</v>
      </c>
      <c r="D32" s="20" t="s">
        <v>15</v>
      </c>
      <c r="E32" s="20">
        <v>1974</v>
      </c>
      <c r="F32" s="20">
        <v>96.8</v>
      </c>
      <c r="G32" s="20">
        <v>195</v>
      </c>
      <c r="H32" s="20">
        <v>47.33</v>
      </c>
      <c r="I32" s="21">
        <v>43533</v>
      </c>
    </row>
    <row r="33" spans="2:9" ht="20">
      <c r="B33" s="26">
        <v>23</v>
      </c>
      <c r="C33" s="12" t="s">
        <v>130</v>
      </c>
      <c r="D33" s="20" t="s">
        <v>36</v>
      </c>
      <c r="E33" s="20">
        <v>1985</v>
      </c>
      <c r="F33" s="20">
        <v>67</v>
      </c>
      <c r="G33" s="20">
        <v>156</v>
      </c>
      <c r="H33" s="20">
        <v>47.13</v>
      </c>
      <c r="I33" s="21">
        <v>43589</v>
      </c>
    </row>
    <row r="34" spans="2:9" ht="20">
      <c r="B34" s="26">
        <v>24</v>
      </c>
      <c r="C34" s="12" t="s">
        <v>156</v>
      </c>
      <c r="D34" s="12" t="s">
        <v>10</v>
      </c>
      <c r="E34" s="12">
        <v>1990</v>
      </c>
      <c r="F34" s="12">
        <v>86.7</v>
      </c>
      <c r="G34" s="12">
        <v>181</v>
      </c>
      <c r="H34" s="12">
        <v>46.77</v>
      </c>
      <c r="I34" s="11">
        <v>43589</v>
      </c>
    </row>
    <row r="35" spans="2:9" ht="20">
      <c r="B35" s="26">
        <v>25</v>
      </c>
      <c r="C35" s="10" t="s">
        <v>24</v>
      </c>
      <c r="D35" s="10" t="s">
        <v>13</v>
      </c>
      <c r="E35" s="10">
        <v>1981</v>
      </c>
      <c r="F35" s="10">
        <v>83</v>
      </c>
      <c r="G35" s="10">
        <v>180</v>
      </c>
      <c r="H35" s="10">
        <v>46.51</v>
      </c>
      <c r="I35" s="8">
        <v>43533</v>
      </c>
    </row>
    <row r="36" spans="2:9" ht="20">
      <c r="B36" s="26">
        <v>26</v>
      </c>
      <c r="C36" s="12" t="s">
        <v>16</v>
      </c>
      <c r="D36" s="6" t="s">
        <v>17</v>
      </c>
      <c r="E36" s="6">
        <v>1983</v>
      </c>
      <c r="F36" s="6">
        <v>80.2</v>
      </c>
      <c r="G36" s="6">
        <v>170</v>
      </c>
      <c r="H36" s="6">
        <v>46.2</v>
      </c>
      <c r="I36" s="8">
        <v>43589</v>
      </c>
    </row>
    <row r="37" spans="2:9" ht="20">
      <c r="B37" s="26">
        <v>27</v>
      </c>
      <c r="C37" s="12" t="s">
        <v>146</v>
      </c>
      <c r="D37" s="12" t="s">
        <v>29</v>
      </c>
      <c r="E37" s="12">
        <v>2002</v>
      </c>
      <c r="F37" s="12">
        <v>75.7</v>
      </c>
      <c r="G37" s="12">
        <v>167</v>
      </c>
      <c r="H37" s="12">
        <v>45.38</v>
      </c>
      <c r="I37" s="30">
        <v>43589</v>
      </c>
    </row>
    <row r="38" spans="2:9" ht="20">
      <c r="B38" s="26">
        <v>28</v>
      </c>
      <c r="C38" s="7" t="s">
        <v>132</v>
      </c>
      <c r="D38" s="6" t="s">
        <v>32</v>
      </c>
      <c r="E38" s="6">
        <v>1990</v>
      </c>
      <c r="F38" s="6">
        <v>67</v>
      </c>
      <c r="G38" s="6">
        <v>150</v>
      </c>
      <c r="H38" s="6">
        <v>45.32</v>
      </c>
      <c r="I38" s="8">
        <v>43533</v>
      </c>
    </row>
    <row r="39" spans="2:9" ht="20">
      <c r="B39" s="26">
        <v>29</v>
      </c>
      <c r="C39" s="12" t="s">
        <v>148</v>
      </c>
      <c r="D39" s="12" t="s">
        <v>145</v>
      </c>
      <c r="E39" s="12">
        <v>1997</v>
      </c>
      <c r="F39" s="12">
        <v>75.5</v>
      </c>
      <c r="G39" s="12">
        <v>160</v>
      </c>
      <c r="H39" s="12">
        <v>43.48</v>
      </c>
      <c r="I39" s="30">
        <v>43589</v>
      </c>
    </row>
    <row r="40" spans="2:9" ht="20">
      <c r="B40" s="26">
        <v>30</v>
      </c>
      <c r="C40" s="12" t="s">
        <v>18</v>
      </c>
      <c r="D40" s="6" t="s">
        <v>19</v>
      </c>
      <c r="E40" s="6">
        <v>1970</v>
      </c>
      <c r="F40" s="6">
        <v>81</v>
      </c>
      <c r="G40" s="6">
        <v>161</v>
      </c>
      <c r="H40" s="6">
        <v>43.75</v>
      </c>
      <c r="I40" s="8">
        <v>43533</v>
      </c>
    </row>
    <row r="41" spans="2:9" ht="20">
      <c r="B41" s="26">
        <v>31</v>
      </c>
      <c r="C41" s="12" t="s">
        <v>157</v>
      </c>
      <c r="D41" s="12" t="s">
        <v>19</v>
      </c>
      <c r="E41" s="12">
        <v>1996</v>
      </c>
      <c r="F41" s="12">
        <v>84.3</v>
      </c>
      <c r="G41" s="12">
        <v>165</v>
      </c>
      <c r="H41" s="12">
        <v>42.64</v>
      </c>
      <c r="I41" s="11">
        <v>43533</v>
      </c>
    </row>
    <row r="42" spans="2:9" ht="20">
      <c r="B42" s="26">
        <v>32</v>
      </c>
      <c r="C42" s="12" t="s">
        <v>149</v>
      </c>
      <c r="D42" s="12" t="s">
        <v>29</v>
      </c>
      <c r="E42" s="12">
        <v>1998</v>
      </c>
      <c r="F42" s="12">
        <v>76.8</v>
      </c>
      <c r="G42" s="12">
        <v>155</v>
      </c>
      <c r="H42" s="12">
        <v>42.12</v>
      </c>
      <c r="I42" s="30">
        <v>43589</v>
      </c>
    </row>
    <row r="43" spans="2:9" ht="20">
      <c r="B43" s="26">
        <v>33</v>
      </c>
      <c r="C43" s="17" t="s">
        <v>160</v>
      </c>
      <c r="D43" s="17" t="s">
        <v>153</v>
      </c>
      <c r="E43" s="17">
        <v>2000</v>
      </c>
      <c r="F43" s="17">
        <v>93.6</v>
      </c>
      <c r="G43" s="17">
        <v>164</v>
      </c>
      <c r="H43" s="17">
        <v>40.9</v>
      </c>
      <c r="I43" s="18">
        <v>43533</v>
      </c>
    </row>
    <row r="44" spans="2:9" ht="20">
      <c r="B44" s="26">
        <v>34</v>
      </c>
      <c r="C44" s="12" t="s">
        <v>150</v>
      </c>
      <c r="D44" s="12" t="s">
        <v>36</v>
      </c>
      <c r="E44" s="12">
        <v>1999</v>
      </c>
      <c r="F44" s="12">
        <v>78.400000000000006</v>
      </c>
      <c r="G44" s="12">
        <v>150</v>
      </c>
      <c r="H44" s="12">
        <v>40.76</v>
      </c>
      <c r="I44" s="30">
        <v>43589</v>
      </c>
    </row>
    <row r="45" spans="2:9" ht="20">
      <c r="B45" s="26">
        <v>35</v>
      </c>
      <c r="C45" s="12" t="s">
        <v>161</v>
      </c>
      <c r="D45" s="12" t="s">
        <v>145</v>
      </c>
      <c r="E45" s="12">
        <v>1986</v>
      </c>
      <c r="F45" s="12">
        <v>99.5</v>
      </c>
      <c r="G45" s="12">
        <v>160</v>
      </c>
      <c r="H45" s="12">
        <v>38.83</v>
      </c>
      <c r="I45" s="30">
        <v>43589</v>
      </c>
    </row>
    <row r="46" spans="2:9" ht="21">
      <c r="B46" s="26">
        <v>36</v>
      </c>
      <c r="C46" s="12" t="s">
        <v>137</v>
      </c>
      <c r="D46" s="12" t="s">
        <v>29</v>
      </c>
      <c r="E46" s="60">
        <v>1992</v>
      </c>
      <c r="F46" s="60">
        <v>70</v>
      </c>
      <c r="G46" s="60">
        <v>135</v>
      </c>
      <c r="H46" s="12">
        <v>38.79</v>
      </c>
      <c r="I46" s="61">
        <v>43533</v>
      </c>
    </row>
    <row r="47" spans="2:9" ht="20">
      <c r="B47" s="26">
        <v>37</v>
      </c>
      <c r="C47" s="10" t="s">
        <v>20</v>
      </c>
      <c r="D47" s="10" t="s">
        <v>10</v>
      </c>
      <c r="E47" s="10">
        <v>1975</v>
      </c>
      <c r="F47" s="10">
        <v>74.599999999999994</v>
      </c>
      <c r="G47" s="10">
        <v>136</v>
      </c>
      <c r="H47" s="10">
        <v>36.96</v>
      </c>
      <c r="I47" s="8">
        <v>43589</v>
      </c>
    </row>
    <row r="48" spans="2:9" ht="20">
      <c r="B48" s="26">
        <v>38</v>
      </c>
      <c r="C48" s="10" t="s">
        <v>25</v>
      </c>
      <c r="D48" s="10" t="s">
        <v>19</v>
      </c>
      <c r="E48" s="10">
        <v>1981</v>
      </c>
      <c r="F48" s="10">
        <v>87.1</v>
      </c>
      <c r="G48" s="10">
        <v>135</v>
      </c>
      <c r="H48" s="10">
        <v>34.880000000000003</v>
      </c>
      <c r="I48" s="8">
        <v>43589</v>
      </c>
    </row>
    <row r="49" spans="2:9" ht="20">
      <c r="B49" s="26">
        <v>39</v>
      </c>
      <c r="C49" s="17" t="s">
        <v>162</v>
      </c>
      <c r="D49" s="17" t="s">
        <v>145</v>
      </c>
      <c r="E49" s="17">
        <v>1986</v>
      </c>
      <c r="F49" s="17">
        <v>99.9</v>
      </c>
      <c r="G49" s="17">
        <v>142</v>
      </c>
      <c r="H49" s="17">
        <v>34.47</v>
      </c>
      <c r="I49" s="18">
        <v>43589</v>
      </c>
    </row>
    <row r="50" spans="2:9" ht="21">
      <c r="B50" s="26">
        <v>40</v>
      </c>
      <c r="C50" s="12" t="s">
        <v>138</v>
      </c>
      <c r="D50" s="12" t="s">
        <v>36</v>
      </c>
      <c r="E50" s="60">
        <v>1985</v>
      </c>
      <c r="F50" s="60">
        <v>67.2</v>
      </c>
      <c r="G50" s="60">
        <v>88</v>
      </c>
      <c r="H50" s="12">
        <v>25.29</v>
      </c>
      <c r="I50" s="61">
        <v>43533</v>
      </c>
    </row>
    <row r="51" spans="2:9" ht="20">
      <c r="B51" s="26">
        <v>40</v>
      </c>
      <c r="C51" s="17" t="s">
        <v>27</v>
      </c>
      <c r="D51" s="23" t="s">
        <v>13</v>
      </c>
      <c r="E51" s="23">
        <v>1983</v>
      </c>
      <c r="F51" s="23">
        <v>90</v>
      </c>
      <c r="G51" s="23">
        <v>65</v>
      </c>
      <c r="H51" s="23">
        <v>16.21</v>
      </c>
      <c r="I51" s="24">
        <v>43589</v>
      </c>
    </row>
    <row r="52" spans="2:9" ht="20">
      <c r="B52" s="26">
        <v>41</v>
      </c>
      <c r="C52" s="74"/>
      <c r="D52" s="26"/>
      <c r="E52" s="26"/>
      <c r="F52" s="26"/>
      <c r="G52" s="26"/>
      <c r="H52" s="26"/>
      <c r="I52" s="75"/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55"/>
  <sheetViews>
    <sheetView zoomScale="60" zoomScaleNormal="60" workbookViewId="0">
      <selection activeCell="L54" sqref="L54"/>
    </sheetView>
  </sheetViews>
  <sheetFormatPr baseColWidth="10" defaultColWidth="8.83203125" defaultRowHeight="16"/>
  <cols>
    <col min="1" max="3" width="10.5" customWidth="1"/>
    <col min="4" max="4" width="18.6640625" customWidth="1"/>
    <col min="5" max="6" width="10.5" customWidth="1"/>
    <col min="7" max="7" width="12.1640625" customWidth="1"/>
    <col min="8" max="8" width="13.33203125" customWidth="1"/>
    <col min="9" max="1025" width="10.5" customWidth="1"/>
  </cols>
  <sheetData>
    <row r="2" spans="2:9" ht="21">
      <c r="D2" s="188" t="s">
        <v>41</v>
      </c>
      <c r="E2" s="188"/>
      <c r="F2" s="188"/>
      <c r="G2" s="188"/>
      <c r="H2" s="188"/>
      <c r="I2" s="188"/>
    </row>
    <row r="3" spans="2:9" ht="21">
      <c r="D3" s="39"/>
      <c r="E3" s="40"/>
      <c r="F3" s="40"/>
      <c r="G3" s="40"/>
      <c r="H3" s="40"/>
      <c r="I3" s="41"/>
    </row>
    <row r="4" spans="2:9" ht="21">
      <c r="D4" s="39"/>
      <c r="E4" s="40"/>
      <c r="F4" s="40"/>
      <c r="G4" s="40"/>
      <c r="H4" s="40"/>
      <c r="I4" s="41"/>
    </row>
    <row r="5" spans="2:9" ht="21">
      <c r="D5" s="189" t="s">
        <v>179</v>
      </c>
      <c r="E5" s="189"/>
      <c r="F5" s="189"/>
      <c r="G5" s="189"/>
      <c r="H5" s="189"/>
      <c r="I5" s="189"/>
    </row>
    <row r="6" spans="2:9" ht="21">
      <c r="D6" s="76"/>
      <c r="E6" s="76"/>
      <c r="F6" s="76"/>
      <c r="G6" s="76"/>
      <c r="H6" s="76"/>
      <c r="I6" s="76"/>
    </row>
    <row r="7" spans="2:9" ht="21">
      <c r="D7" s="76"/>
      <c r="E7" s="76"/>
      <c r="F7" s="76"/>
      <c r="G7" s="76"/>
      <c r="H7" s="76"/>
      <c r="I7" s="76"/>
    </row>
    <row r="8" spans="2:9">
      <c r="B8" s="195" t="s">
        <v>180</v>
      </c>
      <c r="C8" s="195"/>
      <c r="D8" s="195"/>
      <c r="E8" s="195"/>
      <c r="F8" s="195"/>
      <c r="G8" s="195"/>
      <c r="H8" s="195"/>
      <c r="I8" s="195"/>
    </row>
    <row r="9" spans="2:9">
      <c r="B9" s="195"/>
      <c r="C9" s="195"/>
      <c r="D9" s="195"/>
      <c r="E9" s="195"/>
      <c r="F9" s="195"/>
      <c r="G9" s="195"/>
      <c r="H9" s="195"/>
      <c r="I9" s="195"/>
    </row>
    <row r="10" spans="2:9">
      <c r="B10" s="77"/>
      <c r="C10" s="77" t="s">
        <v>181</v>
      </c>
      <c r="D10" s="78" t="s">
        <v>182</v>
      </c>
      <c r="E10" s="78" t="s">
        <v>183</v>
      </c>
      <c r="F10" s="78" t="s">
        <v>184</v>
      </c>
      <c r="G10" s="78" t="s">
        <v>185</v>
      </c>
      <c r="H10" s="78" t="s">
        <v>186</v>
      </c>
      <c r="I10" s="78" t="s">
        <v>187</v>
      </c>
    </row>
    <row r="11" spans="2:9">
      <c r="B11" s="77" t="s">
        <v>54</v>
      </c>
      <c r="C11" s="77">
        <v>55</v>
      </c>
      <c r="D11" s="186" t="s">
        <v>128</v>
      </c>
      <c r="E11" s="186">
        <v>1992</v>
      </c>
      <c r="F11" s="186" t="s">
        <v>191</v>
      </c>
      <c r="G11" s="186" t="s">
        <v>19</v>
      </c>
      <c r="H11" s="187">
        <v>43757</v>
      </c>
      <c r="I11" s="186" t="s">
        <v>239</v>
      </c>
    </row>
    <row r="12" spans="2:9">
      <c r="B12" s="77" t="s">
        <v>55</v>
      </c>
      <c r="C12" s="77">
        <v>88</v>
      </c>
      <c r="D12" s="186" t="s">
        <v>128</v>
      </c>
      <c r="E12" s="186">
        <v>1992</v>
      </c>
      <c r="F12" s="186" t="s">
        <v>191</v>
      </c>
      <c r="G12" s="186" t="s">
        <v>19</v>
      </c>
      <c r="H12" s="187">
        <v>43757</v>
      </c>
      <c r="I12" s="186" t="s">
        <v>239</v>
      </c>
    </row>
    <row r="13" spans="2:9">
      <c r="B13" s="77" t="s">
        <v>6</v>
      </c>
      <c r="C13" s="77">
        <v>133</v>
      </c>
      <c r="D13" s="186" t="s">
        <v>128</v>
      </c>
      <c r="E13" s="186">
        <v>1992</v>
      </c>
      <c r="F13" s="186" t="s">
        <v>191</v>
      </c>
      <c r="G13" s="186" t="s">
        <v>19</v>
      </c>
      <c r="H13" s="187">
        <v>43757</v>
      </c>
      <c r="I13" s="186" t="s">
        <v>239</v>
      </c>
    </row>
    <row r="15" spans="2:9">
      <c r="B15" s="191" t="s">
        <v>188</v>
      </c>
      <c r="C15" s="191"/>
      <c r="D15" s="191"/>
      <c r="E15" s="191"/>
      <c r="F15" s="191"/>
      <c r="G15" s="191"/>
      <c r="H15" s="191"/>
      <c r="I15" s="191"/>
    </row>
    <row r="16" spans="2:9">
      <c r="B16" s="191"/>
      <c r="C16" s="191"/>
      <c r="D16" s="191"/>
      <c r="E16" s="191"/>
      <c r="F16" s="191"/>
      <c r="G16" s="191"/>
      <c r="H16" s="191"/>
      <c r="I16" s="191"/>
    </row>
    <row r="17" spans="2:9">
      <c r="B17" s="79"/>
      <c r="C17" s="80" t="s">
        <v>181</v>
      </c>
      <c r="D17" s="81" t="s">
        <v>182</v>
      </c>
      <c r="E17" s="81" t="s">
        <v>183</v>
      </c>
      <c r="F17" s="81" t="s">
        <v>189</v>
      </c>
      <c r="G17" s="81" t="s">
        <v>2</v>
      </c>
      <c r="H17" s="81" t="s">
        <v>8</v>
      </c>
      <c r="I17" s="82" t="s">
        <v>190</v>
      </c>
    </row>
    <row r="18" spans="2:9" ht="20">
      <c r="B18" s="83" t="s">
        <v>54</v>
      </c>
      <c r="C18" s="43">
        <v>68</v>
      </c>
      <c r="D18" s="43" t="s">
        <v>138</v>
      </c>
      <c r="E18" s="43">
        <v>1985</v>
      </c>
      <c r="F18" s="43" t="s">
        <v>191</v>
      </c>
      <c r="G18" s="43" t="s">
        <v>36</v>
      </c>
      <c r="H18" s="84">
        <v>43589</v>
      </c>
      <c r="I18" s="85" t="s">
        <v>17</v>
      </c>
    </row>
    <row r="19" spans="2:9" ht="20">
      <c r="B19" s="86" t="s">
        <v>55</v>
      </c>
      <c r="C19" s="43">
        <v>88</v>
      </c>
      <c r="D19" s="43" t="s">
        <v>138</v>
      </c>
      <c r="E19" s="43">
        <v>1985</v>
      </c>
      <c r="F19" s="43" t="s">
        <v>191</v>
      </c>
      <c r="G19" s="43" t="s">
        <v>36</v>
      </c>
      <c r="H19" s="84">
        <v>43589</v>
      </c>
      <c r="I19" s="85" t="s">
        <v>17</v>
      </c>
    </row>
    <row r="20" spans="2:9" ht="20">
      <c r="B20" s="87" t="s">
        <v>6</v>
      </c>
      <c r="C20" s="88">
        <v>156</v>
      </c>
      <c r="D20" s="88" t="s">
        <v>138</v>
      </c>
      <c r="E20" s="88">
        <v>1985</v>
      </c>
      <c r="F20" s="88" t="s">
        <v>191</v>
      </c>
      <c r="G20" s="88" t="s">
        <v>36</v>
      </c>
      <c r="H20" s="89">
        <v>43589</v>
      </c>
      <c r="I20" s="90" t="s">
        <v>17</v>
      </c>
    </row>
    <row r="22" spans="2:9">
      <c r="B22" s="192" t="s">
        <v>192</v>
      </c>
      <c r="C22" s="192"/>
      <c r="D22" s="192"/>
      <c r="E22" s="192"/>
      <c r="F22" s="192"/>
      <c r="G22" s="192"/>
      <c r="H22" s="192"/>
      <c r="I22" s="192"/>
    </row>
    <row r="23" spans="2:9">
      <c r="B23" s="192"/>
      <c r="C23" s="192"/>
      <c r="D23" s="192"/>
      <c r="E23" s="192"/>
      <c r="F23" s="192"/>
      <c r="G23" s="192"/>
      <c r="H23" s="192"/>
      <c r="I23" s="192"/>
    </row>
    <row r="24" spans="2:9">
      <c r="B24" s="91"/>
      <c r="C24" s="92" t="s">
        <v>181</v>
      </c>
      <c r="D24" s="92" t="s">
        <v>182</v>
      </c>
      <c r="E24" s="92" t="s">
        <v>183</v>
      </c>
      <c r="F24" s="92" t="s">
        <v>189</v>
      </c>
      <c r="G24" s="92" t="s">
        <v>2</v>
      </c>
      <c r="H24" s="92" t="s">
        <v>8</v>
      </c>
      <c r="I24" s="93" t="s">
        <v>190</v>
      </c>
    </row>
    <row r="25" spans="2:9" ht="20">
      <c r="B25" s="83" t="s">
        <v>54</v>
      </c>
      <c r="C25" s="94">
        <v>92</v>
      </c>
      <c r="D25" s="94" t="s">
        <v>133</v>
      </c>
      <c r="E25" s="94">
        <v>1996</v>
      </c>
      <c r="F25" s="94" t="s">
        <v>191</v>
      </c>
      <c r="G25" s="94" t="s">
        <v>19</v>
      </c>
      <c r="H25" s="95">
        <v>43757</v>
      </c>
      <c r="I25" s="96" t="s">
        <v>212</v>
      </c>
    </row>
    <row r="26" spans="2:9" ht="20">
      <c r="B26" s="83" t="s">
        <v>55</v>
      </c>
      <c r="C26" s="97">
        <v>118</v>
      </c>
      <c r="D26" s="97" t="s">
        <v>133</v>
      </c>
      <c r="E26" s="97">
        <v>1996</v>
      </c>
      <c r="F26" s="97" t="s">
        <v>191</v>
      </c>
      <c r="G26" s="97" t="s">
        <v>19</v>
      </c>
      <c r="H26" s="98">
        <v>43757</v>
      </c>
      <c r="I26" s="99" t="s">
        <v>212</v>
      </c>
    </row>
    <row r="27" spans="2:9" ht="20">
      <c r="B27" s="100" t="s">
        <v>6</v>
      </c>
      <c r="C27" s="101">
        <v>210</v>
      </c>
      <c r="D27" s="97" t="s">
        <v>133</v>
      </c>
      <c r="E27" s="97">
        <v>1996</v>
      </c>
      <c r="F27" s="97" t="s">
        <v>191</v>
      </c>
      <c r="G27" s="97" t="s">
        <v>19</v>
      </c>
      <c r="H27" s="98">
        <v>43757</v>
      </c>
      <c r="I27" s="99" t="s">
        <v>212</v>
      </c>
    </row>
    <row r="29" spans="2:9">
      <c r="B29" s="191" t="s">
        <v>193</v>
      </c>
      <c r="C29" s="191"/>
      <c r="D29" s="191"/>
      <c r="E29" s="191"/>
      <c r="F29" s="191"/>
      <c r="G29" s="191"/>
      <c r="H29" s="191"/>
      <c r="I29" s="191"/>
    </row>
    <row r="30" spans="2:9">
      <c r="B30" s="191"/>
      <c r="C30" s="191"/>
      <c r="D30" s="191"/>
      <c r="E30" s="191"/>
      <c r="F30" s="191"/>
      <c r="G30" s="191"/>
      <c r="H30" s="191"/>
      <c r="I30" s="191"/>
    </row>
    <row r="31" spans="2:9">
      <c r="B31" s="91"/>
      <c r="C31" s="92" t="s">
        <v>181</v>
      </c>
      <c r="D31" s="92" t="s">
        <v>182</v>
      </c>
      <c r="E31" s="92" t="s">
        <v>183</v>
      </c>
      <c r="F31" s="92" t="s">
        <v>189</v>
      </c>
      <c r="G31" s="92" t="s">
        <v>2</v>
      </c>
      <c r="H31" s="92" t="s">
        <v>8</v>
      </c>
      <c r="I31" s="93" t="s">
        <v>190</v>
      </c>
    </row>
    <row r="32" spans="2:9" ht="20">
      <c r="B32" s="83" t="s">
        <v>54</v>
      </c>
      <c r="C32" s="94">
        <v>108</v>
      </c>
      <c r="D32" s="94" t="s">
        <v>139</v>
      </c>
      <c r="E32" s="94">
        <v>1990</v>
      </c>
      <c r="F32" s="94" t="s">
        <v>191</v>
      </c>
      <c r="G32" s="94" t="s">
        <v>194</v>
      </c>
      <c r="H32" s="95">
        <v>43589</v>
      </c>
      <c r="I32" s="96" t="s">
        <v>17</v>
      </c>
    </row>
    <row r="33" spans="2:9" ht="20">
      <c r="B33" s="83" t="s">
        <v>55</v>
      </c>
      <c r="C33" s="97">
        <v>140</v>
      </c>
      <c r="D33" s="97" t="s">
        <v>139</v>
      </c>
      <c r="E33" s="97">
        <v>1990</v>
      </c>
      <c r="F33" s="97" t="s">
        <v>191</v>
      </c>
      <c r="G33" s="97" t="s">
        <v>194</v>
      </c>
      <c r="H33" s="98">
        <v>43757</v>
      </c>
      <c r="I33" s="99" t="s">
        <v>212</v>
      </c>
    </row>
    <row r="34" spans="2:9" ht="20">
      <c r="B34" s="100" t="s">
        <v>6</v>
      </c>
      <c r="C34" s="101">
        <v>248</v>
      </c>
      <c r="D34" s="101" t="s">
        <v>139</v>
      </c>
      <c r="E34" s="101">
        <v>1990</v>
      </c>
      <c r="F34" s="101" t="s">
        <v>191</v>
      </c>
      <c r="G34" s="101" t="s">
        <v>194</v>
      </c>
      <c r="H34" s="102">
        <v>43757</v>
      </c>
      <c r="I34" s="103" t="s">
        <v>17</v>
      </c>
    </row>
    <row r="36" spans="2:9">
      <c r="B36" s="192" t="s">
        <v>196</v>
      </c>
      <c r="C36" s="192"/>
      <c r="D36" s="192"/>
      <c r="E36" s="192"/>
      <c r="F36" s="192"/>
      <c r="G36" s="192"/>
      <c r="H36" s="192"/>
      <c r="I36" s="192"/>
    </row>
    <row r="37" spans="2:9">
      <c r="B37" s="192"/>
      <c r="C37" s="192"/>
      <c r="D37" s="192"/>
      <c r="E37" s="192"/>
      <c r="F37" s="192"/>
      <c r="G37" s="192"/>
      <c r="H37" s="192"/>
      <c r="I37" s="192"/>
    </row>
    <row r="38" spans="2:9">
      <c r="B38" s="91"/>
      <c r="C38" s="92" t="s">
        <v>181</v>
      </c>
      <c r="D38" s="92" t="s">
        <v>182</v>
      </c>
      <c r="E38" s="92" t="s">
        <v>183</v>
      </c>
      <c r="F38" s="92" t="s">
        <v>189</v>
      </c>
      <c r="G38" s="92" t="s">
        <v>2</v>
      </c>
      <c r="H38" s="92" t="s">
        <v>8</v>
      </c>
      <c r="I38" s="93" t="s">
        <v>190</v>
      </c>
    </row>
    <row r="39" spans="2:9" ht="20">
      <c r="B39" s="83" t="s">
        <v>54</v>
      </c>
      <c r="C39" s="94">
        <v>109</v>
      </c>
      <c r="D39" s="94" t="s">
        <v>151</v>
      </c>
      <c r="E39" s="94">
        <v>1992</v>
      </c>
      <c r="F39" s="94" t="s">
        <v>191</v>
      </c>
      <c r="G39" s="94" t="s">
        <v>19</v>
      </c>
      <c r="H39" s="95">
        <v>43533</v>
      </c>
      <c r="I39" s="96" t="s">
        <v>195</v>
      </c>
    </row>
    <row r="40" spans="2:9" ht="20">
      <c r="B40" s="83" t="s">
        <v>55</v>
      </c>
      <c r="C40" s="97">
        <v>125</v>
      </c>
      <c r="D40" s="97" t="s">
        <v>151</v>
      </c>
      <c r="E40" s="97">
        <v>1992</v>
      </c>
      <c r="F40" s="97" t="s">
        <v>191</v>
      </c>
      <c r="G40" s="97" t="s">
        <v>19</v>
      </c>
      <c r="H40" s="98">
        <v>43533</v>
      </c>
      <c r="I40" s="99" t="s">
        <v>195</v>
      </c>
    </row>
    <row r="41" spans="2:9" ht="20">
      <c r="B41" s="100" t="s">
        <v>6</v>
      </c>
      <c r="C41" s="101">
        <v>234</v>
      </c>
      <c r="D41" s="101" t="s">
        <v>151</v>
      </c>
      <c r="E41" s="101">
        <v>1992</v>
      </c>
      <c r="F41" s="101" t="s">
        <v>191</v>
      </c>
      <c r="G41" s="101" t="s">
        <v>19</v>
      </c>
      <c r="H41" s="102">
        <v>43533</v>
      </c>
      <c r="I41" s="103" t="s">
        <v>195</v>
      </c>
    </row>
    <row r="43" spans="2:9">
      <c r="B43" s="193" t="s">
        <v>197</v>
      </c>
      <c r="C43" s="193"/>
      <c r="D43" s="193"/>
      <c r="E43" s="193"/>
      <c r="F43" s="193"/>
      <c r="G43" s="193"/>
      <c r="H43" s="193"/>
      <c r="I43" s="193"/>
    </row>
    <row r="44" spans="2:9">
      <c r="B44" s="193"/>
      <c r="C44" s="193"/>
      <c r="D44" s="193"/>
      <c r="E44" s="193"/>
      <c r="F44" s="193"/>
      <c r="G44" s="193"/>
      <c r="H44" s="193"/>
      <c r="I44" s="193"/>
    </row>
    <row r="45" spans="2:9">
      <c r="B45" s="91"/>
      <c r="C45" s="92" t="s">
        <v>181</v>
      </c>
      <c r="D45" s="92" t="s">
        <v>182</v>
      </c>
      <c r="E45" s="92" t="s">
        <v>183</v>
      </c>
      <c r="F45" s="92" t="s">
        <v>189</v>
      </c>
      <c r="G45" s="92" t="s">
        <v>2</v>
      </c>
      <c r="H45" s="92" t="s">
        <v>8</v>
      </c>
      <c r="I45" s="93" t="s">
        <v>190</v>
      </c>
    </row>
    <row r="46" spans="2:9" ht="20">
      <c r="B46" s="83" t="s">
        <v>54</v>
      </c>
      <c r="C46" s="94">
        <v>108</v>
      </c>
      <c r="D46" s="94" t="s">
        <v>198</v>
      </c>
      <c r="E46" s="94">
        <v>1991</v>
      </c>
      <c r="F46" s="94" t="s">
        <v>191</v>
      </c>
      <c r="G46" s="94" t="s">
        <v>36</v>
      </c>
      <c r="H46" s="95">
        <v>43589</v>
      </c>
      <c r="I46" s="96" t="s">
        <v>17</v>
      </c>
    </row>
    <row r="47" spans="2:9" ht="20">
      <c r="B47" s="83" t="s">
        <v>55</v>
      </c>
      <c r="C47" s="97">
        <v>131</v>
      </c>
      <c r="D47" s="97" t="s">
        <v>278</v>
      </c>
      <c r="E47" s="97">
        <v>1988</v>
      </c>
      <c r="F47" s="97" t="s">
        <v>191</v>
      </c>
      <c r="G47" s="97" t="s">
        <v>19</v>
      </c>
      <c r="H47" s="98">
        <v>43757</v>
      </c>
      <c r="I47" s="99" t="s">
        <v>212</v>
      </c>
    </row>
    <row r="48" spans="2:9" ht="20">
      <c r="B48" s="100" t="s">
        <v>6</v>
      </c>
      <c r="C48" s="101">
        <v>238</v>
      </c>
      <c r="D48" s="101" t="s">
        <v>158</v>
      </c>
      <c r="E48" s="101">
        <v>1991</v>
      </c>
      <c r="F48" s="101" t="s">
        <v>191</v>
      </c>
      <c r="G48" s="101" t="s">
        <v>36</v>
      </c>
      <c r="H48" s="102">
        <v>43589</v>
      </c>
      <c r="I48" s="103" t="s">
        <v>17</v>
      </c>
    </row>
    <row r="50" spans="2:9">
      <c r="B50" s="194" t="s">
        <v>199</v>
      </c>
      <c r="C50" s="194"/>
      <c r="D50" s="194"/>
      <c r="E50" s="194"/>
      <c r="F50" s="194"/>
      <c r="G50" s="194"/>
      <c r="H50" s="194"/>
      <c r="I50" s="194"/>
    </row>
    <row r="51" spans="2:9">
      <c r="B51" s="194"/>
      <c r="C51" s="194"/>
      <c r="D51" s="194"/>
      <c r="E51" s="194"/>
      <c r="F51" s="194"/>
      <c r="G51" s="194"/>
      <c r="H51" s="194"/>
      <c r="I51" s="194"/>
    </row>
    <row r="52" spans="2:9">
      <c r="B52" s="91"/>
      <c r="C52" s="92" t="s">
        <v>181</v>
      </c>
      <c r="D52" s="92" t="s">
        <v>182</v>
      </c>
      <c r="E52" s="92" t="s">
        <v>183</v>
      </c>
      <c r="F52" s="92" t="s">
        <v>189</v>
      </c>
      <c r="G52" s="92" t="s">
        <v>2</v>
      </c>
      <c r="H52" s="92" t="s">
        <v>8</v>
      </c>
      <c r="I52" s="93" t="s">
        <v>190</v>
      </c>
    </row>
    <row r="53" spans="2:9" ht="20">
      <c r="B53" s="83" t="s">
        <v>54</v>
      </c>
      <c r="C53" s="94">
        <v>75</v>
      </c>
      <c r="D53" s="94" t="s">
        <v>200</v>
      </c>
      <c r="E53" s="94">
        <v>1986</v>
      </c>
      <c r="F53" s="94" t="s">
        <v>191</v>
      </c>
      <c r="G53" s="94" t="s">
        <v>145</v>
      </c>
      <c r="H53" s="95">
        <v>43757</v>
      </c>
      <c r="I53" s="96" t="s">
        <v>212</v>
      </c>
    </row>
    <row r="54" spans="2:9" ht="20">
      <c r="B54" s="83" t="s">
        <v>55</v>
      </c>
      <c r="C54" s="97">
        <v>105</v>
      </c>
      <c r="D54" s="97" t="s">
        <v>200</v>
      </c>
      <c r="E54" s="97">
        <v>1986</v>
      </c>
      <c r="F54" s="97" t="s">
        <v>191</v>
      </c>
      <c r="G54" s="97" t="s">
        <v>145</v>
      </c>
      <c r="H54" s="98">
        <v>43757</v>
      </c>
      <c r="I54" s="99" t="s">
        <v>212</v>
      </c>
    </row>
    <row r="55" spans="2:9" ht="20">
      <c r="B55" s="100" t="s">
        <v>6</v>
      </c>
      <c r="C55" s="101">
        <v>180</v>
      </c>
      <c r="D55" s="101" t="s">
        <v>200</v>
      </c>
      <c r="E55" s="101">
        <v>1986</v>
      </c>
      <c r="F55" s="101" t="s">
        <v>191</v>
      </c>
      <c r="G55" s="101" t="s">
        <v>145</v>
      </c>
      <c r="H55" s="102">
        <v>43757</v>
      </c>
      <c r="I55" s="103" t="s">
        <v>212</v>
      </c>
    </row>
  </sheetData>
  <mergeCells count="9">
    <mergeCell ref="B29:I30"/>
    <mergeCell ref="B36:I37"/>
    <mergeCell ref="B43:I44"/>
    <mergeCell ref="B50:I51"/>
    <mergeCell ref="D2:I2"/>
    <mergeCell ref="D5:I5"/>
    <mergeCell ref="B8:I9"/>
    <mergeCell ref="B15:I16"/>
    <mergeCell ref="B22:I23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M. Master</vt:lpstr>
      <vt:lpstr>F. Master</vt:lpstr>
      <vt:lpstr>Rec.MAS.Mas</vt:lpstr>
      <vt:lpstr>Rec.MAS.Fem</vt:lpstr>
      <vt:lpstr>Masculino</vt:lpstr>
      <vt:lpstr>Femenino</vt:lpstr>
      <vt:lpstr>F.absoluto</vt:lpstr>
      <vt:lpstr>M.absoluto</vt:lpstr>
      <vt:lpstr>Rec.Mas</vt:lpstr>
      <vt:lpstr>Rec.Fem</vt:lpstr>
      <vt:lpstr>Acta Mas Mas</vt:lpstr>
      <vt:lpstr>Acta Fem Mas</vt:lpstr>
      <vt:lpstr>Acta Fem SEN</vt:lpstr>
      <vt:lpstr>Acta Mas senior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LAFUENTE</dc:creator>
  <dc:description/>
  <cp:lastModifiedBy>FEDERACION BALEAR HALTEROFILIA</cp:lastModifiedBy>
  <cp:revision>1</cp:revision>
  <cp:lastPrinted>2019-04-30T18:48:05Z</cp:lastPrinted>
  <dcterms:created xsi:type="dcterms:W3CDTF">2019-04-29T07:59:21Z</dcterms:created>
  <dcterms:modified xsi:type="dcterms:W3CDTF">2025-12-04T03:18:40Z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