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9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marcosarenaslafuente/Desktop/FBH/FBH/HALTEROFILIA BALEAR 2019/JORNADAS 2019/3ª JORNADA/"/>
    </mc:Choice>
  </mc:AlternateContent>
  <xr:revisionPtr revIDLastSave="0" documentId="13_ncr:1_{B0AF7C6E-54A8-1848-AB1B-E61019AFD18A}" xr6:coauthVersionLast="47" xr6:coauthVersionMax="47" xr10:uidLastSave="{00000000-0000-0000-0000-000000000000}"/>
  <bookViews>
    <workbookView xWindow="0" yWindow="0" windowWidth="28000" windowHeight="17540" tabRatio="1000" firstSheet="1" activeTab="4" xr2:uid="{00000000-000D-0000-FFFF-FFFF00000000}"/>
  </bookViews>
  <sheets>
    <sheet name="M. Master" sheetId="1" r:id="rId1"/>
    <sheet name="Acta Mas Mas" sheetId="12" r:id="rId2"/>
    <sheet name="Acta Fem Mas" sheetId="13" r:id="rId3"/>
    <sheet name="Acta Fem SEN" sheetId="9" r:id="rId4"/>
    <sheet name="Acta Mas SEN" sheetId="10" r:id="rId5"/>
  </sheets>
  <externalReferences>
    <externalReference r:id="rId6"/>
    <externalReference r:id="rId7"/>
    <externalReference r:id="rId8"/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A17" i="9" l="1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10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C9" i="9"/>
  <c r="AA17" i="10"/>
  <c r="Z17" i="10"/>
  <c r="Y17" i="10"/>
  <c r="X17" i="10"/>
  <c r="W17" i="10"/>
  <c r="V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AA16" i="10"/>
  <c r="Z16" i="10"/>
  <c r="Y16" i="10"/>
  <c r="X16" i="10"/>
  <c r="W16" i="10"/>
  <c r="V16" i="10"/>
  <c r="U16" i="10"/>
  <c r="T16" i="10"/>
  <c r="S16" i="10"/>
  <c r="R16" i="10"/>
  <c r="Q16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Z15" i="10"/>
  <c r="Y15" i="10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Z14" i="10"/>
  <c r="Y14" i="10"/>
  <c r="X14" i="10"/>
  <c r="W14" i="10"/>
  <c r="V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H14" i="10"/>
  <c r="G14" i="10"/>
  <c r="F14" i="10"/>
  <c r="E14" i="10"/>
  <c r="D14" i="10"/>
  <c r="AA13" i="10"/>
  <c r="Z13" i="10"/>
  <c r="Y13" i="10"/>
  <c r="X13" i="10"/>
  <c r="W13" i="10"/>
  <c r="V13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C13" i="10"/>
  <c r="Z12" i="10"/>
  <c r="Y12" i="10"/>
  <c r="X12" i="10"/>
  <c r="W12" i="10"/>
  <c r="V12" i="10"/>
  <c r="U12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E12" i="10"/>
  <c r="D12" i="10"/>
  <c r="C12" i="10"/>
  <c r="Z11" i="10"/>
  <c r="Y11" i="10"/>
  <c r="X11" i="10"/>
  <c r="W11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C11" i="10"/>
  <c r="G10" i="10"/>
  <c r="AA9" i="10"/>
  <c r="Z9" i="10"/>
  <c r="Y9" i="10"/>
  <c r="X9" i="10"/>
  <c r="W9" i="10"/>
  <c r="V9" i="10"/>
  <c r="U9" i="10"/>
  <c r="T9" i="10"/>
  <c r="S9" i="10"/>
  <c r="R9" i="10"/>
  <c r="Q9" i="10"/>
  <c r="P9" i="10"/>
  <c r="O9" i="10"/>
  <c r="N9" i="10"/>
  <c r="M9" i="10"/>
  <c r="L9" i="10"/>
  <c r="K9" i="10"/>
  <c r="J9" i="10"/>
  <c r="I9" i="10"/>
  <c r="H9" i="10"/>
  <c r="G9" i="10"/>
  <c r="F9" i="10"/>
  <c r="E9" i="10"/>
  <c r="D9" i="10"/>
  <c r="C9" i="10"/>
  <c r="AA12" i="12"/>
  <c r="Z12" i="12"/>
  <c r="Y12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D12" i="12"/>
  <c r="C12" i="12"/>
  <c r="AA11" i="12"/>
  <c r="Z11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AA9" i="12"/>
  <c r="Z9" i="12"/>
  <c r="Y9" i="12"/>
  <c r="X9" i="12"/>
  <c r="W9" i="12"/>
  <c r="U9" i="12"/>
  <c r="S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AA13" i="13"/>
  <c r="Z13" i="13"/>
  <c r="Y13" i="13"/>
  <c r="X13" i="13"/>
  <c r="W13" i="13"/>
  <c r="V13" i="13"/>
  <c r="U13" i="13"/>
  <c r="T13" i="13"/>
  <c r="S13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AA12" i="13"/>
  <c r="Z12" i="13"/>
  <c r="Y12" i="13"/>
  <c r="X12" i="13"/>
  <c r="W12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F12" i="13"/>
  <c r="E12" i="13"/>
  <c r="D12" i="13"/>
  <c r="Z11" i="13"/>
  <c r="Y11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Z10" i="13"/>
  <c r="Y10" i="13"/>
  <c r="X10" i="13"/>
  <c r="W10" i="13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H10" i="13"/>
  <c r="G10" i="13"/>
  <c r="F10" i="13"/>
  <c r="E10" i="13"/>
  <c r="D10" i="13"/>
  <c r="AA9" i="13"/>
  <c r="Z9" i="13"/>
  <c r="Y9" i="13"/>
  <c r="X9" i="13"/>
  <c r="W9" i="13"/>
  <c r="V9" i="13"/>
  <c r="U9" i="13"/>
  <c r="T9" i="13"/>
  <c r="S9" i="13"/>
  <c r="R9" i="13"/>
  <c r="Q9" i="13"/>
  <c r="P9" i="13"/>
  <c r="O9" i="13"/>
  <c r="N9" i="13"/>
  <c r="M9" i="13"/>
  <c r="L9" i="13"/>
  <c r="K9" i="13"/>
  <c r="J9" i="13"/>
  <c r="I9" i="13"/>
  <c r="H9" i="13"/>
  <c r="G9" i="13"/>
  <c r="F9" i="13"/>
  <c r="E9" i="13"/>
  <c r="D9" i="13"/>
</calcChain>
</file>

<file path=xl/sharedStrings.xml><?xml version="1.0" encoding="utf-8"?>
<sst xmlns="http://schemas.openxmlformats.org/spreadsheetml/2006/main" count="231" uniqueCount="82">
  <si>
    <t>Posición</t>
  </si>
  <si>
    <t>Atleta</t>
  </si>
  <si>
    <t>A.N.</t>
  </si>
  <si>
    <t>P.C</t>
  </si>
  <si>
    <t>Ca.Co.</t>
  </si>
  <si>
    <t>T.O.</t>
  </si>
  <si>
    <t>Fecha</t>
  </si>
  <si>
    <t>Club</t>
  </si>
  <si>
    <t>Puntos</t>
  </si>
  <si>
    <t>Antonio Martinez Cabello</t>
  </si>
  <si>
    <t>MAS</t>
  </si>
  <si>
    <t>Alexander Moeller</t>
  </si>
  <si>
    <t>C.mallorca</t>
  </si>
  <si>
    <t>Pedro Sureda Rossello</t>
  </si>
  <si>
    <t>Manacor</t>
  </si>
  <si>
    <t>Miguel Alzugaray Sanchez</t>
  </si>
  <si>
    <t>E.Campeones</t>
  </si>
  <si>
    <t>Marcos Espin Verd</t>
  </si>
  <si>
    <t>C.Palma</t>
  </si>
  <si>
    <t>Robert Martin</t>
  </si>
  <si>
    <t>Pedro J. Vera Gomilla</t>
  </si>
  <si>
    <t>Yousi Bautista Ojeda</t>
  </si>
  <si>
    <t>Ibiza</t>
  </si>
  <si>
    <t>J.Manuel Quintela Vazquez</t>
  </si>
  <si>
    <t>Magi Copa Torres</t>
  </si>
  <si>
    <t>Juan Verdera Bibiloni</t>
  </si>
  <si>
    <t>Jose Torres Roig</t>
  </si>
  <si>
    <t>Hugo Costa</t>
  </si>
  <si>
    <t>Jose Luna Jimenez</t>
  </si>
  <si>
    <t>Hummer</t>
  </si>
  <si>
    <t>Jose Ramon Camino Redondo</t>
  </si>
  <si>
    <t>Año Nac.</t>
  </si>
  <si>
    <t>FEDERACION ESPAÑOLA DE HALTEROFILIA</t>
  </si>
  <si>
    <t xml:space="preserve">Nombre Competición </t>
  </si>
  <si>
    <t>Celebrada en</t>
  </si>
  <si>
    <t>Nª</t>
  </si>
  <si>
    <t>LIC.</t>
  </si>
  <si>
    <t>NOMBRE Y APELLIDOS</t>
  </si>
  <si>
    <t>FEDERACIÓN    ó CLUB</t>
  </si>
  <si>
    <t>P.C.</t>
  </si>
  <si>
    <t>Cat</t>
  </si>
  <si>
    <t>ARRANCADA</t>
  </si>
  <si>
    <t>DOS TIEMPOS</t>
  </si>
  <si>
    <t>M.I.</t>
  </si>
  <si>
    <t>H0106</t>
  </si>
  <si>
    <t>Edad</t>
  </si>
  <si>
    <t>Grupo</t>
  </si>
  <si>
    <t>Cl</t>
  </si>
  <si>
    <t>Secretario Competición</t>
  </si>
  <si>
    <t>Juez Lateral Izquierdo</t>
  </si>
  <si>
    <t>Juez Central</t>
  </si>
  <si>
    <t>Juez Lateral Derecho</t>
  </si>
  <si>
    <t>3ªJORNADA DE LIGA</t>
  </si>
  <si>
    <t>CALVIA</t>
  </si>
  <si>
    <t>MARCOS ARENAS LAFUENTE</t>
  </si>
  <si>
    <t>NACIONAL 1ª</t>
  </si>
  <si>
    <t>ASIER LOPEZ ORTIZ</t>
  </si>
  <si>
    <t>GEORGI PEYCHEV PEEV</t>
  </si>
  <si>
    <t>NACIONAL 2ª</t>
  </si>
  <si>
    <t>LUIS VALLE NICOLAU</t>
  </si>
  <si>
    <t>M0116</t>
  </si>
  <si>
    <t>M0087</t>
  </si>
  <si>
    <t>M0075</t>
  </si>
  <si>
    <t>M0076</t>
  </si>
  <si>
    <t>M0078</t>
  </si>
  <si>
    <t>3ª JORNADA DE LIGA</t>
  </si>
  <si>
    <t>GONZALO LOPEZ-CANCIO NORIEGA</t>
  </si>
  <si>
    <t>H0114</t>
  </si>
  <si>
    <t>ISMAEL MARTINEZ</t>
  </si>
  <si>
    <t>H.MENORCA</t>
  </si>
  <si>
    <t>V</t>
  </si>
  <si>
    <t>N</t>
  </si>
  <si>
    <t>H0008</t>
  </si>
  <si>
    <t>ALBERTO BALLABRIGA</t>
  </si>
  <si>
    <t>-</t>
  </si>
  <si>
    <t>KRONOS</t>
  </si>
  <si>
    <t>H0063</t>
  </si>
  <si>
    <t>DANIEL MEJIAS</t>
  </si>
  <si>
    <t>S'EMBAT</t>
  </si>
  <si>
    <t>Adrian Ardana Muñoz</t>
  </si>
  <si>
    <t>H. Menorca</t>
  </si>
  <si>
    <t>RANKING MASCULINO 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</si>
</sst>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333333"/>
      <name val="Helvetica Neue"/>
      <family val="2"/>
    </font>
    <font>
      <sz val="16"/>
      <color rgb="FF333333"/>
      <name val="Helvetica Neue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4"/>
      <color rgb="FF333333"/>
      <name val="Helvetica Neue"/>
      <family val="2"/>
    </font>
    <font>
      <sz val="16"/>
      <color theme="1"/>
      <name val="Calibri"/>
      <family val="2"/>
      <scheme val="minor"/>
    </font>
    <font>
      <sz val="14"/>
      <color theme="1"/>
      <name val="Helvetica Neue"/>
      <family val="2"/>
    </font>
    <font>
      <sz val="14"/>
      <name val="Helvetica Neue"/>
      <family val="2"/>
    </font>
    <font>
      <b/>
      <sz val="16"/>
      <name val="Helvetica Neue"/>
      <family val="2"/>
    </font>
    <font>
      <sz val="8"/>
      <name val="Calibri"/>
      <family val="2"/>
      <scheme val="minor"/>
    </font>
    <font>
      <sz val="10"/>
      <name val="Arial"/>
      <family val="2"/>
    </font>
    <font>
      <b/>
      <sz val="26"/>
      <name val="Algerian"/>
      <family val="5"/>
    </font>
    <font>
      <sz val="14"/>
      <name val="Aharoni"/>
      <charset val="177"/>
    </font>
    <font>
      <b/>
      <sz val="22"/>
      <name val="Algerian"/>
      <family val="5"/>
    </font>
    <font>
      <b/>
      <sz val="20"/>
      <name val="Algerian"/>
      <family val="5"/>
    </font>
    <font>
      <b/>
      <sz val="18"/>
      <name val="Arial Black"/>
      <family val="2"/>
    </font>
    <font>
      <b/>
      <sz val="14"/>
      <name val="Arial"/>
      <family val="2"/>
    </font>
    <font>
      <b/>
      <sz val="40"/>
      <name val="Arial Black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Arial Black"/>
      <family val="2"/>
    </font>
    <font>
      <b/>
      <sz val="12"/>
      <name val="Arial Black"/>
      <family val="2"/>
    </font>
    <font>
      <sz val="16"/>
      <color theme="9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9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8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2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24">
    <xf numFmtId="0" fontId="0" fillId="0" borderId="0" xfId="0"/>
    <xf numFmtId="0" fontId="1" fillId="0" borderId="0" xfId="0" applyFont="1"/>
    <xf numFmtId="0" fontId="3" fillId="0" borderId="1" xfId="0" applyFont="1" applyBorder="1"/>
    <xf numFmtId="0" fontId="2" fillId="0" borderId="0" xfId="0" applyFont="1"/>
    <xf numFmtId="0" fontId="6" fillId="0" borderId="1" xfId="0" applyFont="1" applyBorder="1"/>
    <xf numFmtId="15" fontId="6" fillId="0" borderId="1" xfId="0" applyNumberFormat="1" applyFont="1" applyBorder="1"/>
    <xf numFmtId="0" fontId="6" fillId="0" borderId="9" xfId="0" applyFont="1" applyBorder="1"/>
    <xf numFmtId="15" fontId="6" fillId="0" borderId="9" xfId="0" applyNumberFormat="1" applyFont="1" applyBorder="1"/>
    <xf numFmtId="0" fontId="6" fillId="0" borderId="8" xfId="0" applyFont="1" applyBorder="1"/>
    <xf numFmtId="15" fontId="6" fillId="0" borderId="8" xfId="0" applyNumberFormat="1" applyFont="1" applyBorder="1"/>
    <xf numFmtId="0" fontId="8" fillId="0" borderId="1" xfId="0" applyFont="1" applyBorder="1"/>
    <xf numFmtId="15" fontId="8" fillId="0" borderId="1" xfId="0" applyNumberFormat="1" applyFont="1" applyBorder="1"/>
    <xf numFmtId="0" fontId="9" fillId="0" borderId="1" xfId="0" applyFont="1" applyBorder="1"/>
    <xf numFmtId="0" fontId="6" fillId="0" borderId="2" xfId="0" applyFont="1" applyBorder="1"/>
    <xf numFmtId="0" fontId="9" fillId="0" borderId="9" xfId="0" applyFont="1" applyBorder="1"/>
    <xf numFmtId="15" fontId="9" fillId="0" borderId="9" xfId="0" applyNumberFormat="1" applyFont="1" applyBorder="1"/>
    <xf numFmtId="0" fontId="9" fillId="0" borderId="2" xfId="0" applyFont="1" applyBorder="1"/>
    <xf numFmtId="0" fontId="9" fillId="0" borderId="8" xfId="0" applyFont="1" applyBorder="1"/>
    <xf numFmtId="15" fontId="9" fillId="0" borderId="8" xfId="0" applyNumberFormat="1" applyFont="1" applyBorder="1"/>
    <xf numFmtId="0" fontId="8" fillId="0" borderId="0" xfId="0" applyFont="1"/>
    <xf numFmtId="15" fontId="6" fillId="0" borderId="0" xfId="0" applyNumberFormat="1" applyFont="1"/>
    <xf numFmtId="0" fontId="7" fillId="0" borderId="1" xfId="0" applyFont="1" applyBorder="1"/>
    <xf numFmtId="0" fontId="9" fillId="0" borderId="1" xfId="1" applyFont="1" applyFill="1" applyBorder="1"/>
    <xf numFmtId="0" fontId="14" fillId="0" borderId="0" xfId="146" applyFont="1" applyAlignment="1">
      <alignment vertical="center"/>
    </xf>
    <xf numFmtId="0" fontId="12" fillId="0" borderId="0" xfId="146"/>
    <xf numFmtId="0" fontId="15" fillId="0" borderId="0" xfId="146" applyFont="1" applyAlignment="1">
      <alignment vertical="center"/>
    </xf>
    <xf numFmtId="2" fontId="15" fillId="0" borderId="0" xfId="146" applyNumberFormat="1" applyFont="1" applyAlignment="1">
      <alignment vertical="center"/>
    </xf>
    <xf numFmtId="0" fontId="16" fillId="0" borderId="0" xfId="146" applyFont="1" applyAlignment="1">
      <alignment vertical="center"/>
    </xf>
    <xf numFmtId="0" fontId="14" fillId="0" borderId="0" xfId="146" applyFont="1" applyAlignment="1">
      <alignment vertical="center" wrapText="1"/>
    </xf>
    <xf numFmtId="2" fontId="14" fillId="0" borderId="0" xfId="146" applyNumberFormat="1" applyFont="1" applyAlignment="1">
      <alignment vertical="center"/>
    </xf>
    <xf numFmtId="0" fontId="17" fillId="0" borderId="0" xfId="146" applyFont="1" applyAlignment="1">
      <alignment vertical="center"/>
    </xf>
    <xf numFmtId="0" fontId="18" fillId="0" borderId="0" xfId="146" applyFont="1" applyAlignment="1">
      <alignment horizontal="left" vertical="center"/>
    </xf>
    <xf numFmtId="2" fontId="17" fillId="0" borderId="0" xfId="146" applyNumberFormat="1" applyFont="1" applyAlignment="1">
      <alignment vertical="center"/>
    </xf>
    <xf numFmtId="0" fontId="18" fillId="0" borderId="0" xfId="146" applyFont="1" applyAlignment="1">
      <alignment horizontal="center" vertical="center"/>
    </xf>
    <xf numFmtId="0" fontId="20" fillId="0" borderId="0" xfId="146" applyFont="1" applyAlignment="1">
      <alignment horizontal="center" vertical="center"/>
    </xf>
    <xf numFmtId="2" fontId="17" fillId="0" borderId="0" xfId="146" applyNumberFormat="1" applyFont="1" applyAlignment="1">
      <alignment horizontal="center" vertical="center"/>
    </xf>
    <xf numFmtId="0" fontId="17" fillId="0" borderId="0" xfId="146" applyFont="1" applyAlignment="1">
      <alignment horizontal="center" vertical="center"/>
    </xf>
    <xf numFmtId="2" fontId="19" fillId="0" borderId="0" xfId="146" applyNumberFormat="1" applyFont="1" applyAlignment="1">
      <alignment vertical="center"/>
    </xf>
    <xf numFmtId="0" fontId="18" fillId="0" borderId="0" xfId="146" applyFont="1"/>
    <xf numFmtId="14" fontId="20" fillId="0" borderId="0" xfId="146" applyNumberFormat="1" applyFont="1"/>
    <xf numFmtId="0" fontId="20" fillId="0" borderId="0" xfId="146" applyFont="1"/>
    <xf numFmtId="0" fontId="12" fillId="0" borderId="17" xfId="146" applyBorder="1"/>
    <xf numFmtId="2" fontId="12" fillId="0" borderId="0" xfId="146" applyNumberFormat="1"/>
    <xf numFmtId="0" fontId="22" fillId="0" borderId="0" xfId="146" applyFont="1" applyAlignment="1">
      <alignment horizontal="center" vertical="center"/>
    </xf>
    <xf numFmtId="0" fontId="22" fillId="0" borderId="16" xfId="146" applyFont="1" applyBorder="1" applyAlignment="1">
      <alignment horizontal="center" vertical="center"/>
    </xf>
    <xf numFmtId="0" fontId="22" fillId="0" borderId="12" xfId="146" applyFont="1" applyBorder="1"/>
    <xf numFmtId="0" fontId="22" fillId="0" borderId="14" xfId="146" applyFont="1" applyBorder="1"/>
    <xf numFmtId="0" fontId="22" fillId="0" borderId="25" xfId="146" applyFont="1" applyBorder="1" applyAlignment="1">
      <alignment horizontal="center" vertical="center"/>
    </xf>
    <xf numFmtId="0" fontId="2" fillId="2" borderId="1" xfId="0" applyFont="1" applyFill="1" applyBorder="1"/>
    <xf numFmtId="0" fontId="10" fillId="2" borderId="1" xfId="0" applyFont="1" applyFill="1" applyBorder="1"/>
    <xf numFmtId="0" fontId="10" fillId="3" borderId="3" xfId="0" applyFont="1" applyFill="1" applyBorder="1"/>
    <xf numFmtId="0" fontId="10" fillId="3" borderId="4" xfId="0" applyFont="1" applyFill="1" applyBorder="1"/>
    <xf numFmtId="0" fontId="10" fillId="3" borderId="5" xfId="0" applyFont="1" applyFill="1" applyBorder="1"/>
    <xf numFmtId="0" fontId="19" fillId="0" borderId="0" xfId="146" applyFont="1" applyAlignment="1">
      <alignment vertical="center"/>
    </xf>
    <xf numFmtId="0" fontId="23" fillId="0" borderId="0" xfId="146" applyFont="1" applyAlignment="1">
      <alignment horizontal="left" vertical="center"/>
    </xf>
    <xf numFmtId="0" fontId="12" fillId="0" borderId="0" xfId="146" applyAlignment="1">
      <alignment horizontal="center"/>
    </xf>
    <xf numFmtId="0" fontId="12" fillId="0" borderId="0" xfId="146" applyProtection="1">
      <protection locked="0"/>
    </xf>
    <xf numFmtId="0" fontId="23" fillId="0" borderId="0" xfId="146" applyFont="1" applyAlignment="1" applyProtection="1">
      <alignment horizontal="left" vertical="center"/>
      <protection locked="0"/>
    </xf>
    <xf numFmtId="0" fontId="12" fillId="0" borderId="0" xfId="146" applyAlignment="1" applyProtection="1">
      <alignment horizontal="left"/>
      <protection locked="0"/>
    </xf>
    <xf numFmtId="2" fontId="12" fillId="0" borderId="0" xfId="146" applyNumberFormat="1" applyAlignment="1" applyProtection="1">
      <alignment horizontal="left"/>
      <protection locked="0"/>
    </xf>
    <xf numFmtId="0" fontId="12" fillId="0" borderId="0" xfId="146" applyAlignment="1" applyProtection="1">
      <alignment horizontal="center"/>
      <protection locked="0"/>
    </xf>
    <xf numFmtId="2" fontId="12" fillId="0" borderId="0" xfId="146" applyNumberFormat="1" applyProtection="1">
      <protection locked="0"/>
    </xf>
    <xf numFmtId="0" fontId="23" fillId="0" borderId="0" xfId="146" applyFont="1" applyAlignment="1">
      <alignment horizontal="center" vertical="center"/>
    </xf>
    <xf numFmtId="1" fontId="24" fillId="0" borderId="0" xfId="146" applyNumberFormat="1" applyFont="1" applyAlignment="1">
      <alignment horizontal="center" vertical="center"/>
    </xf>
    <xf numFmtId="2" fontId="24" fillId="0" borderId="0" xfId="146" applyNumberFormat="1" applyFont="1" applyAlignment="1">
      <alignment horizontal="center" vertical="center"/>
    </xf>
    <xf numFmtId="0" fontId="0" fillId="0" borderId="31" xfId="146" applyFont="1" applyBorder="1" applyAlignment="1" applyProtection="1">
      <alignment horizontal="center"/>
      <protection locked="0"/>
    </xf>
    <xf numFmtId="0" fontId="0" fillId="0" borderId="0" xfId="146" applyFont="1" applyAlignment="1" applyProtection="1">
      <alignment horizontal="center"/>
      <protection locked="0"/>
    </xf>
    <xf numFmtId="0" fontId="0" fillId="0" borderId="32" xfId="146" applyFont="1" applyBorder="1" applyAlignment="1" applyProtection="1">
      <alignment horizontal="center"/>
      <protection locked="0"/>
    </xf>
    <xf numFmtId="0" fontId="0" fillId="0" borderId="0" xfId="146" applyFont="1" applyAlignment="1" applyProtection="1">
      <alignment horizontal="left"/>
      <protection locked="0"/>
    </xf>
    <xf numFmtId="0" fontId="24" fillId="0" borderId="0" xfId="146" applyFont="1" applyAlignment="1">
      <alignment horizontal="center" vertical="center"/>
    </xf>
    <xf numFmtId="0" fontId="22" fillId="0" borderId="26" xfId="146" applyFont="1" applyBorder="1" applyAlignment="1">
      <alignment horizontal="center" vertical="center"/>
    </xf>
    <xf numFmtId="1" fontId="25" fillId="0" borderId="27" xfId="146" applyNumberFormat="1" applyFont="1" applyBorder="1" applyAlignment="1">
      <alignment horizontal="center" vertical="center"/>
    </xf>
    <xf numFmtId="2" fontId="25" fillId="0" borderId="27" xfId="146" applyNumberFormat="1" applyFont="1" applyBorder="1" applyAlignment="1">
      <alignment horizontal="center" vertical="center"/>
    </xf>
    <xf numFmtId="0" fontId="25" fillId="0" borderId="27" xfId="146" applyFont="1" applyBorder="1" applyAlignment="1">
      <alignment horizontal="center" vertical="center"/>
    </xf>
    <xf numFmtId="0" fontId="22" fillId="0" borderId="28" xfId="146" applyFont="1" applyBorder="1" applyAlignment="1">
      <alignment horizontal="center" vertical="center"/>
    </xf>
    <xf numFmtId="1" fontId="25" fillId="0" borderId="18" xfId="146" applyNumberFormat="1" applyFont="1" applyBorder="1" applyAlignment="1">
      <alignment horizontal="center" vertical="center"/>
    </xf>
    <xf numFmtId="0" fontId="25" fillId="0" borderId="18" xfId="146" applyFont="1" applyBorder="1" applyAlignment="1">
      <alignment horizontal="center" vertical="center"/>
    </xf>
    <xf numFmtId="2" fontId="25" fillId="0" borderId="18" xfId="146" applyNumberFormat="1" applyFont="1" applyBorder="1" applyAlignment="1">
      <alignment horizontal="center" vertical="center"/>
    </xf>
    <xf numFmtId="0" fontId="22" fillId="0" borderId="27" xfId="146" applyFont="1" applyBorder="1" applyAlignment="1">
      <alignment horizontal="center" vertical="center"/>
    </xf>
    <xf numFmtId="1" fontId="25" fillId="4" borderId="27" xfId="146" applyNumberFormat="1" applyFont="1" applyFill="1" applyBorder="1" applyAlignment="1">
      <alignment horizontal="center" vertical="center"/>
    </xf>
    <xf numFmtId="0" fontId="10" fillId="0" borderId="1" xfId="0" applyFont="1" applyBorder="1"/>
    <xf numFmtId="0" fontId="26" fillId="0" borderId="0" xfId="0" applyFont="1" applyAlignment="1">
      <alignment horizontal="center"/>
    </xf>
    <xf numFmtId="0" fontId="0" fillId="0" borderId="0" xfId="146" applyFont="1" applyAlignment="1" applyProtection="1">
      <alignment horizontal="center"/>
      <protection locked="0"/>
    </xf>
    <xf numFmtId="0" fontId="13" fillId="0" borderId="0" xfId="146" applyFont="1" applyAlignment="1">
      <alignment horizontal="center" vertical="center"/>
    </xf>
    <xf numFmtId="0" fontId="17" fillId="0" borderId="6" xfId="146" applyFont="1" applyBorder="1" applyAlignment="1" applyProtection="1">
      <alignment horizontal="center" vertical="center"/>
      <protection locked="0"/>
    </xf>
    <xf numFmtId="0" fontId="17" fillId="0" borderId="10" xfId="146" applyFont="1" applyBorder="1" applyAlignment="1" applyProtection="1">
      <alignment horizontal="center" vertical="center"/>
      <protection locked="0"/>
    </xf>
    <xf numFmtId="0" fontId="17" fillId="0" borderId="7" xfId="146" applyFont="1" applyBorder="1" applyAlignment="1" applyProtection="1">
      <alignment horizontal="center" vertical="center"/>
      <protection locked="0"/>
    </xf>
    <xf numFmtId="0" fontId="20" fillId="0" borderId="6" xfId="146" applyFont="1" applyBorder="1" applyAlignment="1" applyProtection="1">
      <alignment horizontal="center"/>
      <protection locked="0"/>
    </xf>
    <xf numFmtId="0" fontId="20" fillId="0" borderId="10" xfId="146" applyFont="1" applyBorder="1" applyAlignment="1" applyProtection="1">
      <alignment horizontal="center"/>
      <protection locked="0"/>
    </xf>
    <xf numFmtId="0" fontId="20" fillId="0" borderId="7" xfId="146" applyFont="1" applyBorder="1" applyAlignment="1" applyProtection="1">
      <alignment horizontal="center"/>
      <protection locked="0"/>
    </xf>
    <xf numFmtId="14" fontId="21" fillId="0" borderId="6" xfId="146" applyNumberFormat="1" applyFont="1" applyBorder="1" applyAlignment="1" applyProtection="1">
      <alignment horizontal="center"/>
      <protection locked="0"/>
    </xf>
    <xf numFmtId="0" fontId="21" fillId="0" borderId="10" xfId="146" applyFont="1" applyBorder="1" applyAlignment="1" applyProtection="1">
      <alignment horizontal="center"/>
      <protection locked="0"/>
    </xf>
    <xf numFmtId="0" fontId="21" fillId="0" borderId="7" xfId="146" applyFont="1" applyBorder="1" applyAlignment="1" applyProtection="1">
      <alignment horizontal="center"/>
      <protection locked="0"/>
    </xf>
    <xf numFmtId="0" fontId="22" fillId="0" borderId="18" xfId="146" applyFont="1" applyBorder="1" applyAlignment="1">
      <alignment horizontal="center" wrapText="1"/>
    </xf>
    <xf numFmtId="0" fontId="22" fillId="0" borderId="22" xfId="146" applyFont="1" applyBorder="1" applyAlignment="1">
      <alignment horizontal="center" wrapText="1"/>
    </xf>
    <xf numFmtId="0" fontId="22" fillId="0" borderId="11" xfId="146" applyFont="1" applyBorder="1" applyAlignment="1">
      <alignment horizontal="center" vertical="center" wrapText="1"/>
    </xf>
    <xf numFmtId="0" fontId="22" fillId="0" borderId="13" xfId="146" applyFont="1" applyBorder="1" applyAlignment="1">
      <alignment horizontal="center" vertical="center" wrapText="1"/>
    </xf>
    <xf numFmtId="0" fontId="22" fillId="0" borderId="15" xfId="146" applyFont="1" applyBorder="1" applyAlignment="1">
      <alignment horizontal="center"/>
    </xf>
    <xf numFmtId="0" fontId="22" fillId="0" borderId="19" xfId="146" applyFont="1" applyBorder="1" applyAlignment="1">
      <alignment horizontal="center"/>
    </xf>
    <xf numFmtId="0" fontId="22" fillId="0" borderId="20" xfId="146" applyFont="1" applyBorder="1" applyAlignment="1">
      <alignment horizontal="center"/>
    </xf>
    <xf numFmtId="0" fontId="22" fillId="0" borderId="21" xfId="146" applyFont="1" applyBorder="1" applyAlignment="1">
      <alignment horizontal="center"/>
    </xf>
    <xf numFmtId="2" fontId="22" fillId="0" borderId="18" xfId="146" applyNumberFormat="1" applyFont="1" applyBorder="1" applyAlignment="1">
      <alignment horizontal="center" vertical="center" wrapText="1"/>
    </xf>
    <xf numFmtId="2" fontId="22" fillId="0" borderId="22" xfId="146" applyNumberFormat="1" applyFont="1" applyBorder="1" applyAlignment="1">
      <alignment horizontal="center" vertical="center" wrapText="1"/>
    </xf>
    <xf numFmtId="0" fontId="22" fillId="0" borderId="11" xfId="146" applyFont="1" applyBorder="1" applyAlignment="1">
      <alignment horizontal="center" vertical="center"/>
    </xf>
    <xf numFmtId="0" fontId="22" fillId="0" borderId="13" xfId="146" applyFont="1" applyBorder="1" applyAlignment="1">
      <alignment horizontal="center" vertical="center"/>
    </xf>
    <xf numFmtId="0" fontId="22" fillId="0" borderId="18" xfId="146" applyFont="1" applyBorder="1" applyAlignment="1">
      <alignment horizontal="center" vertical="center"/>
    </xf>
    <xf numFmtId="0" fontId="22" fillId="0" borderId="22" xfId="146" applyFont="1" applyBorder="1" applyAlignment="1">
      <alignment horizontal="center" vertical="center"/>
    </xf>
    <xf numFmtId="0" fontId="23" fillId="0" borderId="18" xfId="146" applyFont="1" applyBorder="1" applyAlignment="1">
      <alignment horizontal="center" vertical="center" wrapText="1"/>
    </xf>
    <xf numFmtId="0" fontId="23" fillId="0" borderId="22" xfId="146" applyFont="1" applyBorder="1" applyAlignment="1">
      <alignment horizontal="center" vertical="center" wrapText="1"/>
    </xf>
    <xf numFmtId="0" fontId="22" fillId="0" borderId="23" xfId="146" applyFont="1" applyBorder="1" applyAlignment="1">
      <alignment horizontal="center" vertical="center"/>
    </xf>
    <xf numFmtId="0" fontId="22" fillId="0" borderId="24" xfId="146" applyFont="1" applyBorder="1" applyAlignment="1">
      <alignment horizontal="center" vertical="center"/>
    </xf>
    <xf numFmtId="0" fontId="22" fillId="0" borderId="25" xfId="146" applyFont="1" applyBorder="1" applyAlignment="1">
      <alignment horizontal="center" vertical="center"/>
    </xf>
    <xf numFmtId="0" fontId="12" fillId="0" borderId="0" xfId="146" applyAlignment="1">
      <alignment horizontal="left"/>
    </xf>
    <xf numFmtId="0" fontId="12" fillId="0" borderId="0" xfId="146" applyAlignment="1" applyProtection="1">
      <alignment horizontal="left"/>
      <protection locked="0"/>
    </xf>
    <xf numFmtId="0" fontId="0" fillId="0" borderId="1" xfId="146" applyFont="1" applyBorder="1" applyAlignment="1" applyProtection="1">
      <alignment horizontal="left"/>
      <protection locked="0"/>
    </xf>
    <xf numFmtId="0" fontId="12" fillId="0" borderId="1" xfId="146" applyBorder="1" applyAlignment="1" applyProtection="1">
      <alignment horizontal="left"/>
      <protection locked="0"/>
    </xf>
    <xf numFmtId="0" fontId="12" fillId="0" borderId="0" xfId="146" applyAlignment="1">
      <alignment horizontal="center"/>
    </xf>
    <xf numFmtId="0" fontId="0" fillId="0" borderId="29" xfId="146" applyFont="1" applyBorder="1" applyAlignment="1" applyProtection="1">
      <alignment horizontal="left"/>
      <protection locked="0"/>
    </xf>
    <xf numFmtId="0" fontId="12" fillId="0" borderId="30" xfId="146" applyBorder="1" applyAlignment="1" applyProtection="1">
      <alignment horizontal="left"/>
      <protection locked="0"/>
    </xf>
    <xf numFmtId="0" fontId="12" fillId="0" borderId="9" xfId="146" applyBorder="1" applyAlignment="1" applyProtection="1">
      <alignment horizontal="left"/>
      <protection locked="0"/>
    </xf>
    <xf numFmtId="0" fontId="12" fillId="0" borderId="29" xfId="146" applyBorder="1" applyAlignment="1" applyProtection="1">
      <alignment horizontal="left"/>
      <protection locked="0"/>
    </xf>
    <xf numFmtId="0" fontId="12" fillId="0" borderId="0" xfId="146" applyAlignment="1" applyProtection="1">
      <alignment horizontal="center"/>
      <protection locked="0"/>
    </xf>
    <xf numFmtId="0" fontId="0" fillId="0" borderId="30" xfId="146" applyFont="1" applyBorder="1" applyAlignment="1" applyProtection="1">
      <alignment horizontal="left"/>
      <protection locked="0"/>
    </xf>
    <xf numFmtId="0" fontId="0" fillId="0" borderId="9" xfId="146" applyFont="1" applyBorder="1" applyAlignment="1" applyProtection="1">
      <alignment horizontal="left"/>
      <protection locked="0"/>
    </xf>
  </cellXfs>
  <cellStyles count="183">
    <cellStyle name="Hipervínculo" xfId="1" builtinId="8"/>
    <cellStyle name="Hipervínculo visitado" xfId="2" builtinId="9" hidden="1"/>
    <cellStyle name="Hipervínculo visitado" xfId="3" builtinId="9" hidden="1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Hipervínculo visitado" xfId="10" builtinId="9" hidden="1"/>
    <cellStyle name="Hipervínculo visitado" xfId="11" builtinId="9" hidden="1"/>
    <cellStyle name="Hipervínculo visitado" xfId="12" builtinId="9" hidden="1"/>
    <cellStyle name="Hipervínculo visitado" xfId="13" builtinId="9" hidden="1"/>
    <cellStyle name="Hipervínculo visitado" xfId="14" builtinId="9" hidden="1"/>
    <cellStyle name="Hipervínculo visitado" xfId="15" builtinId="9" hidden="1"/>
    <cellStyle name="Hipervínculo visitado" xfId="16" builtinId="9" hidden="1"/>
    <cellStyle name="Hipervínculo visitado" xfId="17" builtinId="9" hidden="1"/>
    <cellStyle name="Hipervínculo visitado" xfId="18" builtinId="9" hidden="1"/>
    <cellStyle name="Hipervínculo visitado" xfId="19" builtinId="9" hidden="1"/>
    <cellStyle name="Hipervínculo visitado" xfId="20" builtinId="9" hidden="1"/>
    <cellStyle name="Hipervínculo visitado" xfId="21" builtinId="9" hidden="1"/>
    <cellStyle name="Hipervínculo visitado" xfId="22" builtinId="9" hidden="1"/>
    <cellStyle name="Hipervínculo visitado" xfId="23" builtinId="9" hidden="1"/>
    <cellStyle name="Hipervínculo visitado" xfId="24" builtinId="9" hidden="1"/>
    <cellStyle name="Hipervínculo visitado" xfId="25" builtinId="9" hidden="1"/>
    <cellStyle name="Hipervínculo visitado" xfId="26" builtinId="9" hidden="1"/>
    <cellStyle name="Hipervínculo visitado" xfId="27" builtinId="9" hidden="1"/>
    <cellStyle name="Hipervínculo visitado" xfId="28" builtinId="9" hidden="1"/>
    <cellStyle name="Hipervínculo visitado" xfId="29" builtinId="9" hidden="1"/>
    <cellStyle name="Hipervínculo visitado" xfId="30" builtinId="9" hidden="1"/>
    <cellStyle name="Hipervínculo visitado" xfId="31" builtinId="9" hidden="1"/>
    <cellStyle name="Hipervínculo visitado" xfId="32" builtinId="9" hidden="1"/>
    <cellStyle name="Hipervínculo visitado" xfId="33" builtinId="9" hidden="1"/>
    <cellStyle name="Hipervínculo visitado" xfId="34" builtinId="9" hidden="1"/>
    <cellStyle name="Hipervínculo visitado" xfId="35" builtinId="9" hidden="1"/>
    <cellStyle name="Hipervínculo visitado" xfId="36" builtinId="9" hidden="1"/>
    <cellStyle name="Hipervínculo visitado" xfId="37" builtinId="9" hidden="1"/>
    <cellStyle name="Hipervínculo visitado" xfId="38" builtinId="9" hidden="1"/>
    <cellStyle name="Hipervínculo visitado" xfId="39" builtinId="9" hidden="1"/>
    <cellStyle name="Hipervínculo visitado" xfId="40" builtinId="9" hidden="1"/>
    <cellStyle name="Hipervínculo visitado" xfId="41" builtinId="9" hidden="1"/>
    <cellStyle name="Hipervínculo visitado" xfId="42" builtinId="9" hidden="1"/>
    <cellStyle name="Hipervínculo visitado" xfId="43" builtinId="9" hidden="1"/>
    <cellStyle name="Hipervínculo visitado" xfId="44" builtinId="9" hidden="1"/>
    <cellStyle name="Hipervínculo visitado" xfId="45" builtinId="9" hidden="1"/>
    <cellStyle name="Hipervínculo visitado" xfId="46" builtinId="9" hidden="1"/>
    <cellStyle name="Hipervínculo visitado" xfId="47" builtinId="9" hidden="1"/>
    <cellStyle name="Hipervínculo visitado" xfId="48" builtinId="9" hidden="1"/>
    <cellStyle name="Hipervínculo visitado" xfId="49" builtinId="9" hidden="1"/>
    <cellStyle name="Hipervínculo visitado" xfId="50" builtinId="9" hidden="1"/>
    <cellStyle name="Hipervínculo visitado" xfId="51" builtinId="9" hidden="1"/>
    <cellStyle name="Hipervínculo visitado" xfId="52" builtinId="9" hidden="1"/>
    <cellStyle name="Hipervínculo visitado" xfId="53" builtinId="9" hidden="1"/>
    <cellStyle name="Hipervínculo visitado" xfId="54" builtinId="9" hidden="1"/>
    <cellStyle name="Hipervínculo visitado" xfId="55" builtinId="9" hidden="1"/>
    <cellStyle name="Hipervínculo visitado" xfId="56" builtinId="9" hidden="1"/>
    <cellStyle name="Hipervínculo visitado" xfId="57" builtinId="9" hidden="1"/>
    <cellStyle name="Hipervínculo visitado" xfId="58" builtinId="9" hidden="1"/>
    <cellStyle name="Hipervínculo visitado" xfId="59" builtinId="9" hidden="1"/>
    <cellStyle name="Hipervínculo visitado" xfId="60" builtinId="9" hidden="1"/>
    <cellStyle name="Hipervínculo visitado" xfId="61" builtinId="9" hidden="1"/>
    <cellStyle name="Hipervínculo visitado" xfId="62" builtinId="9" hidden="1"/>
    <cellStyle name="Hipervínculo visitado" xfId="63" builtinId="9" hidden="1"/>
    <cellStyle name="Hipervínculo visitado" xfId="64" builtinId="9" hidden="1"/>
    <cellStyle name="Hipervínculo visitado" xfId="65" builtinId="9" hidden="1"/>
    <cellStyle name="Hipervínculo visitado" xfId="66" builtinId="9" hidden="1"/>
    <cellStyle name="Hipervínculo visitado" xfId="67" builtinId="9" hidden="1"/>
    <cellStyle name="Hipervínculo visitado" xfId="68" builtinId="9" hidden="1"/>
    <cellStyle name="Hipervínculo visitado" xfId="69" builtinId="9" hidden="1"/>
    <cellStyle name="Hipervínculo visitado" xfId="70" builtinId="9" hidden="1"/>
    <cellStyle name="Hipervínculo visitado" xfId="71" builtinId="9" hidden="1"/>
    <cellStyle name="Hipervínculo visitado" xfId="72" builtinId="9" hidden="1"/>
    <cellStyle name="Hipervínculo visitado" xfId="73" builtinId="9" hidden="1"/>
    <cellStyle name="Hipervínculo visitado" xfId="74" builtinId="9" hidden="1"/>
    <cellStyle name="Hipervínculo visitado" xfId="75" builtinId="9" hidden="1"/>
    <cellStyle name="Hipervínculo visitado" xfId="76" builtinId="9" hidden="1"/>
    <cellStyle name="Hipervínculo visitado" xfId="77" builtinId="9" hidden="1"/>
    <cellStyle name="Hipervínculo visitado" xfId="78" builtinId="9" hidden="1"/>
    <cellStyle name="Hipervínculo visitado" xfId="79" builtinId="9" hidden="1"/>
    <cellStyle name="Hipervínculo visitado" xfId="80" builtinId="9" hidden="1"/>
    <cellStyle name="Hipervínculo visitado" xfId="81" builtinId="9" hidden="1"/>
    <cellStyle name="Hipervínculo visitado" xfId="82" builtinId="9" hidden="1"/>
    <cellStyle name="Hipervínculo visitado" xfId="83" builtinId="9" hidden="1"/>
    <cellStyle name="Hipervínculo visitado" xfId="84" builtinId="9" hidden="1"/>
    <cellStyle name="Hipervínculo visitado" xfId="85" builtinId="9" hidden="1"/>
    <cellStyle name="Hipervínculo visitado" xfId="86" builtinId="9" hidden="1"/>
    <cellStyle name="Hipervínculo visitado" xfId="87" builtinId="9" hidden="1"/>
    <cellStyle name="Hipervínculo visitado" xfId="88" builtinId="9" hidden="1"/>
    <cellStyle name="Hipervínculo visitado" xfId="89" builtinId="9" hidden="1"/>
    <cellStyle name="Hipervínculo visitado" xfId="90" builtinId="9" hidden="1"/>
    <cellStyle name="Hipervínculo visitado" xfId="91" builtinId="9" hidden="1"/>
    <cellStyle name="Hipervínculo visitado" xfId="92" builtinId="9" hidden="1"/>
    <cellStyle name="Hipervínculo visitado" xfId="93" builtinId="9" hidden="1"/>
    <cellStyle name="Hipervínculo visitado" xfId="94" builtinId="9" hidden="1"/>
    <cellStyle name="Hipervínculo visitado" xfId="95" builtinId="9" hidden="1"/>
    <cellStyle name="Hipervínculo visitado" xfId="96" builtinId="9" hidden="1"/>
    <cellStyle name="Hipervínculo visitado" xfId="97" builtinId="9" hidden="1"/>
    <cellStyle name="Hipervínculo visitado" xfId="98" builtinId="9" hidden="1"/>
    <cellStyle name="Hipervínculo visitado" xfId="99" builtinId="9" hidden="1"/>
    <cellStyle name="Hipervínculo visitado" xfId="100" builtinId="9" hidden="1"/>
    <cellStyle name="Hipervínculo visitado" xfId="101" builtinId="9" hidden="1"/>
    <cellStyle name="Hipervínculo visitado" xfId="102" builtinId="9" hidden="1"/>
    <cellStyle name="Hipervínculo visitado" xfId="103" builtinId="9" hidden="1"/>
    <cellStyle name="Hipervínculo visitado" xfId="104" builtinId="9" hidden="1"/>
    <cellStyle name="Hipervínculo visitado" xfId="105" builtinId="9" hidden="1"/>
    <cellStyle name="Hipervínculo visitado" xfId="106" builtinId="9" hidden="1"/>
    <cellStyle name="Hipervínculo visitado" xfId="107" builtinId="9" hidden="1"/>
    <cellStyle name="Hipervínculo visitado" xfId="108" builtinId="9" hidden="1"/>
    <cellStyle name="Hipervínculo visitado" xfId="109" builtinId="9" hidden="1"/>
    <cellStyle name="Hipervínculo visitado" xfId="110" builtinId="9" hidden="1"/>
    <cellStyle name="Hipervínculo visitado" xfId="111" builtinId="9" hidden="1"/>
    <cellStyle name="Hipervínculo visitado" xfId="112" builtinId="9" hidden="1"/>
    <cellStyle name="Hipervínculo visitado" xfId="113" builtinId="9" hidden="1"/>
    <cellStyle name="Hipervínculo visitado" xfId="114" builtinId="9" hidden="1"/>
    <cellStyle name="Hipervínculo visitado" xfId="115" builtinId="9" hidden="1"/>
    <cellStyle name="Hipervínculo visitado" xfId="116" builtinId="9" hidden="1"/>
    <cellStyle name="Hipervínculo visitado" xfId="117" builtinId="9" hidden="1"/>
    <cellStyle name="Hipervínculo visitado" xfId="118" builtinId="9" hidden="1"/>
    <cellStyle name="Hipervínculo visitado" xfId="119" builtinId="9" hidden="1"/>
    <cellStyle name="Hipervínculo visitado" xfId="120" builtinId="9" hidden="1"/>
    <cellStyle name="Hipervínculo visitado" xfId="121" builtinId="9" hidden="1"/>
    <cellStyle name="Hipervínculo visitado" xfId="122" builtinId="9" hidden="1"/>
    <cellStyle name="Hipervínculo visitado" xfId="123" builtinId="9" hidden="1"/>
    <cellStyle name="Hipervínculo visitado" xfId="124" builtinId="9" hidden="1"/>
    <cellStyle name="Hipervínculo visitado" xfId="125" builtinId="9" hidden="1"/>
    <cellStyle name="Hipervínculo visitado" xfId="126" builtinId="9" hidden="1"/>
    <cellStyle name="Hipervínculo visitado" xfId="127" builtinId="9" hidden="1"/>
    <cellStyle name="Hipervínculo visitado" xfId="128" builtinId="9" hidden="1"/>
    <cellStyle name="Hipervínculo visitado" xfId="129" builtinId="9" hidden="1"/>
    <cellStyle name="Hipervínculo visitado" xfId="130" builtinId="9" hidden="1"/>
    <cellStyle name="Hipervínculo visitado" xfId="131" builtinId="9" hidden="1"/>
    <cellStyle name="Hipervínculo visitado" xfId="132" builtinId="9" hidden="1"/>
    <cellStyle name="Hipervínculo visitado" xfId="133" builtinId="9" hidden="1"/>
    <cellStyle name="Hipervínculo visitado" xfId="134" builtinId="9" hidden="1"/>
    <cellStyle name="Hipervínculo visitado" xfId="135" builtinId="9" hidden="1"/>
    <cellStyle name="Hipervínculo visitado" xfId="136" builtinId="9" hidden="1"/>
    <cellStyle name="Hipervínculo visitado" xfId="137" builtinId="9" hidden="1"/>
    <cellStyle name="Hipervínculo visitado" xfId="138" builtinId="9" hidden="1"/>
    <cellStyle name="Hipervínculo visitado" xfId="139" builtinId="9" hidden="1"/>
    <cellStyle name="Hipervínculo visitado" xfId="140" builtinId="9" hidden="1"/>
    <cellStyle name="Hipervínculo visitado" xfId="141" builtinId="9" hidden="1"/>
    <cellStyle name="Hipervínculo visitado" xfId="142" builtinId="9" hidden="1"/>
    <cellStyle name="Hipervínculo visitado" xfId="143" builtinId="9" hidden="1"/>
    <cellStyle name="Hipervínculo visitado" xfId="144" builtinId="9" hidden="1"/>
    <cellStyle name="Hipervínculo visitado" xfId="145" builtinId="9" hidden="1"/>
    <cellStyle name="Hipervínculo visitado" xfId="147" builtinId="9" hidden="1"/>
    <cellStyle name="Hipervínculo visitado" xfId="148" builtinId="9" hidden="1"/>
    <cellStyle name="Hipervínculo visitado" xfId="149" builtinId="9" hidden="1"/>
    <cellStyle name="Hipervínculo visitado" xfId="150" builtinId="9" hidden="1"/>
    <cellStyle name="Hipervínculo visitado" xfId="151" builtinId="9" hidden="1"/>
    <cellStyle name="Hipervínculo visitado" xfId="152" builtinId="9" hidden="1"/>
    <cellStyle name="Hipervínculo visitado" xfId="153" builtinId="9" hidden="1"/>
    <cellStyle name="Hipervínculo visitado" xfId="154" builtinId="9" hidden="1"/>
    <cellStyle name="Hipervínculo visitado" xfId="155" builtinId="9" hidden="1"/>
    <cellStyle name="Hipervínculo visitado" xfId="156" builtinId="9" hidden="1"/>
    <cellStyle name="Hipervínculo visitado" xfId="157" builtinId="9" hidden="1"/>
    <cellStyle name="Hipervínculo visitado" xfId="158" builtinId="9" hidden="1"/>
    <cellStyle name="Hipervínculo visitado" xfId="159" builtinId="9" hidden="1"/>
    <cellStyle name="Hipervínculo visitado" xfId="160" builtinId="9" hidden="1"/>
    <cellStyle name="Hipervínculo visitado" xfId="161" builtinId="9" hidden="1"/>
    <cellStyle name="Hipervínculo visitado" xfId="162" builtinId="9" hidden="1"/>
    <cellStyle name="Hipervínculo visitado" xfId="163" builtinId="9" hidden="1"/>
    <cellStyle name="Hipervínculo visitado" xfId="164" builtinId="9" hidden="1"/>
    <cellStyle name="Hipervínculo visitado" xfId="165" builtinId="9" hidden="1"/>
    <cellStyle name="Hipervínculo visitado" xfId="166" builtinId="9" hidden="1"/>
    <cellStyle name="Hipervínculo visitado" xfId="167" builtinId="9" hidden="1"/>
    <cellStyle name="Hipervínculo visitado" xfId="168" builtinId="9" hidden="1"/>
    <cellStyle name="Hipervínculo visitado" xfId="169" builtinId="9" hidden="1"/>
    <cellStyle name="Hipervínculo visitado" xfId="170" builtinId="9" hidden="1"/>
    <cellStyle name="Hipervínculo visitado" xfId="171" builtinId="9" hidden="1"/>
    <cellStyle name="Hipervínculo visitado" xfId="172" builtinId="9" hidden="1"/>
    <cellStyle name="Hipervínculo visitado" xfId="173" builtinId="9" hidden="1"/>
    <cellStyle name="Hipervínculo visitado" xfId="174" builtinId="9" hidden="1"/>
    <cellStyle name="Hipervínculo visitado" xfId="175" builtinId="9" hidden="1"/>
    <cellStyle name="Hipervínculo visitado" xfId="176" builtinId="9" hidden="1"/>
    <cellStyle name="Hipervínculo visitado" xfId="177" builtinId="9" hidden="1"/>
    <cellStyle name="Hipervínculo visitado" xfId="178" builtinId="9" hidden="1"/>
    <cellStyle name="Hipervínculo visitado" xfId="179" builtinId="9" hidden="1"/>
    <cellStyle name="Hipervínculo visitado" xfId="180" builtinId="9" hidden="1"/>
    <cellStyle name="Hipervínculo visitado" xfId="181" builtinId="9" hidden="1"/>
    <cellStyle name="Hipervínculo visitado" xfId="182" builtinId="9" hidden="1"/>
    <cellStyle name="Normal" xfId="0" builtinId="0"/>
    <cellStyle name="Normal 2" xfId="146" xr:uid="{00000000-0005-0000-0000-0000B6000000}"/>
  </cellStyles>
  <dxfs count="2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3"/>
      </font>
      <fill>
        <patternFill patternType="solid">
          <fgColor indexed="39"/>
          <bgColor indexed="12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/>
        <i val="0"/>
        <condense val="0"/>
        <extend val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3"/>
      </font>
      <fill>
        <patternFill patternType="solid">
          <fgColor indexed="39"/>
          <bgColor indexed="12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/>
        <i val="0"/>
        <condense val="0"/>
        <extend val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3"/>
      </font>
      <fill>
        <patternFill patternType="solid">
          <fgColor indexed="39"/>
          <bgColor indexed="12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/>
        <i val="0"/>
        <condense val="0"/>
        <extend val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3"/>
      </font>
      <fill>
        <patternFill patternType="solid">
          <fgColor indexed="39"/>
          <bgColor indexed="12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/>
        <i val="0"/>
        <condense val="0"/>
        <extend val="0"/>
      </font>
    </dxf>
    <dxf>
      <font>
        <color theme="0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38100</xdr:rowOff>
    </xdr:from>
    <xdr:to>
      <xdr:col>2</xdr:col>
      <xdr:colOff>647700</xdr:colOff>
      <xdr:row>7</xdr:row>
      <xdr:rowOff>165100</xdr:rowOff>
    </xdr:to>
    <xdr:pic>
      <xdr:nvPicPr>
        <xdr:cNvPr id="2" name="Imagen 1" descr="LOGO DELEGACION BALEAR DE HALTEROFILIA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00" y="38100"/>
          <a:ext cx="1524000" cy="1524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osarenaslafuente/Desktop/JORNADAS%202019/3&#170;%20JORNADA/programa/M.Masculinos/ACTA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osarenaslafuente/Desktop/JORNADAS%202019/3&#170;%20JORNADA/programa/M.Femeninos/ACTA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osarenaslafuente/Desktop/JORNADAS%202019/3&#170;%20JORNADA/programa/Femeninas/ACTAS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osarenaslafuente/Desktop/JORNADAS%202019/3&#170;%20JORNADA/programa/cat.%20%20%20%20%20M81/ACTA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A"/>
      <sheetName val="Hoja1"/>
      <sheetName val="IMPRIMIR"/>
      <sheetName val="CLASIFICACION"/>
      <sheetName val="PESAJE"/>
    </sheetNames>
    <sheetDataSet>
      <sheetData sheetId="0">
        <row r="9">
          <cell r="C9" t="str">
            <v>H0001</v>
          </cell>
          <cell r="D9" t="str">
            <v>ANTONIO MARTINEZ CABELLO</v>
          </cell>
          <cell r="E9">
            <v>1969</v>
          </cell>
          <cell r="F9">
            <v>50</v>
          </cell>
          <cell r="G9" t="str">
            <v>M50</v>
          </cell>
          <cell r="H9" t="str">
            <v>CIUT. PALMA</v>
          </cell>
          <cell r="I9">
            <v>65.2</v>
          </cell>
          <cell r="J9">
            <v>67</v>
          </cell>
          <cell r="K9">
            <v>80</v>
          </cell>
          <cell r="L9" t="str">
            <v>V</v>
          </cell>
          <cell r="M9">
            <v>85</v>
          </cell>
          <cell r="N9" t="str">
            <v>V</v>
          </cell>
          <cell r="O9">
            <v>88</v>
          </cell>
          <cell r="P9" t="str">
            <v>N</v>
          </cell>
          <cell r="Q9">
            <v>85</v>
          </cell>
          <cell r="S9" t="str">
            <v>n</v>
          </cell>
          <cell r="U9" t="str">
            <v>n</v>
          </cell>
          <cell r="W9" t="str">
            <v>n</v>
          </cell>
          <cell r="X9">
            <v>0</v>
          </cell>
          <cell r="Y9">
            <v>85</v>
          </cell>
          <cell r="Z9">
            <v>25.679758308157101</v>
          </cell>
          <cell r="AA9">
            <v>4</v>
          </cell>
        </row>
        <row r="10">
          <cell r="C10" t="str">
            <v>H0115</v>
          </cell>
          <cell r="D10" t="str">
            <v>ADRIAN ARDANA MUÑOZ</v>
          </cell>
          <cell r="E10">
            <v>1983</v>
          </cell>
          <cell r="F10">
            <v>36</v>
          </cell>
          <cell r="G10" t="str">
            <v>M35</v>
          </cell>
          <cell r="H10" t="str">
            <v>H.MENORCA</v>
          </cell>
          <cell r="I10">
            <v>81.7</v>
          </cell>
          <cell r="J10">
            <v>89</v>
          </cell>
          <cell r="K10">
            <v>35</v>
          </cell>
          <cell r="L10" t="str">
            <v>V</v>
          </cell>
          <cell r="M10">
            <v>40</v>
          </cell>
          <cell r="N10" t="str">
            <v>N</v>
          </cell>
          <cell r="O10">
            <v>45</v>
          </cell>
          <cell r="P10" t="str">
            <v>V</v>
          </cell>
          <cell r="Q10">
            <v>45</v>
          </cell>
          <cell r="R10">
            <v>50</v>
          </cell>
          <cell r="S10" t="str">
            <v>v</v>
          </cell>
          <cell r="T10">
            <v>55</v>
          </cell>
          <cell r="U10" t="str">
            <v>n</v>
          </cell>
          <cell r="V10">
            <v>60</v>
          </cell>
          <cell r="W10" t="str">
            <v>v</v>
          </cell>
          <cell r="X10">
            <v>60</v>
          </cell>
          <cell r="Y10">
            <v>105</v>
          </cell>
          <cell r="Z10">
            <v>27.131782945736433</v>
          </cell>
          <cell r="AA10">
            <v>3</v>
          </cell>
        </row>
        <row r="12">
          <cell r="C12" t="str">
            <v>H0016</v>
          </cell>
          <cell r="D12" t="str">
            <v>JOSE LUNA</v>
          </cell>
          <cell r="E12">
            <v>1982</v>
          </cell>
          <cell r="F12">
            <v>37</v>
          </cell>
          <cell r="G12" t="str">
            <v>M35</v>
          </cell>
          <cell r="H12" t="str">
            <v>HUMMER</v>
          </cell>
          <cell r="I12">
            <v>99.7</v>
          </cell>
          <cell r="J12">
            <v>102</v>
          </cell>
          <cell r="K12">
            <v>87</v>
          </cell>
          <cell r="L12" t="str">
            <v>V</v>
          </cell>
          <cell r="M12">
            <v>90</v>
          </cell>
          <cell r="N12" t="str">
            <v>V</v>
          </cell>
          <cell r="O12">
            <v>93</v>
          </cell>
          <cell r="P12" t="str">
            <v>N</v>
          </cell>
          <cell r="Q12">
            <v>90</v>
          </cell>
          <cell r="R12">
            <v>108</v>
          </cell>
          <cell r="S12" t="str">
            <v>v</v>
          </cell>
          <cell r="T12">
            <v>112</v>
          </cell>
          <cell r="U12" t="str">
            <v>v</v>
          </cell>
          <cell r="V12">
            <v>117</v>
          </cell>
          <cell r="W12" t="str">
            <v>n</v>
          </cell>
          <cell r="X12">
            <v>112</v>
          </cell>
          <cell r="Y12">
            <v>202</v>
          </cell>
          <cell r="Z12">
            <v>49.029126213592235</v>
          </cell>
          <cell r="AA12">
            <v>2</v>
          </cell>
        </row>
        <row r="18">
          <cell r="C18" t="str">
            <v>H0084</v>
          </cell>
          <cell r="D18" t="str">
            <v>ROB MARTIN</v>
          </cell>
          <cell r="E18">
            <v>1979</v>
          </cell>
          <cell r="F18">
            <v>40</v>
          </cell>
          <cell r="G18" t="str">
            <v>M40</v>
          </cell>
          <cell r="H18" t="str">
            <v>C.MALLORCA</v>
          </cell>
          <cell r="I18">
            <v>90.9</v>
          </cell>
          <cell r="J18">
            <v>96</v>
          </cell>
          <cell r="K18">
            <v>95</v>
          </cell>
          <cell r="L18" t="str">
            <v>N</v>
          </cell>
          <cell r="M18">
            <v>100</v>
          </cell>
          <cell r="N18" t="str">
            <v>V</v>
          </cell>
          <cell r="O18">
            <v>106</v>
          </cell>
          <cell r="P18" t="str">
            <v>N</v>
          </cell>
          <cell r="Q18">
            <v>100</v>
          </cell>
          <cell r="R18">
            <v>115</v>
          </cell>
          <cell r="S18" t="str">
            <v>v</v>
          </cell>
          <cell r="T18">
            <v>120</v>
          </cell>
          <cell r="U18" t="str">
            <v>v</v>
          </cell>
          <cell r="V18">
            <v>123</v>
          </cell>
          <cell r="W18" t="str">
            <v>v</v>
          </cell>
          <cell r="X18">
            <v>123</v>
          </cell>
          <cell r="Y18">
            <v>223</v>
          </cell>
          <cell r="Z18">
            <v>55.610972568578553</v>
          </cell>
          <cell r="AA18">
            <v>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A"/>
      <sheetName val="Hoja1"/>
      <sheetName val="IMPRIMIR"/>
      <sheetName val="CLASIFICACION"/>
      <sheetName val="PESAJE"/>
    </sheetNames>
    <sheetDataSet>
      <sheetData sheetId="0">
        <row r="9">
          <cell r="D9" t="str">
            <v>Mª DEL CARMEN ARIAS RUIZ</v>
          </cell>
          <cell r="E9">
            <v>1979</v>
          </cell>
          <cell r="F9">
            <v>40</v>
          </cell>
          <cell r="G9" t="str">
            <v>M40</v>
          </cell>
          <cell r="H9" t="str">
            <v>H.MENORCA</v>
          </cell>
          <cell r="I9">
            <v>56</v>
          </cell>
          <cell r="J9">
            <v>59</v>
          </cell>
          <cell r="K9">
            <v>45</v>
          </cell>
          <cell r="L9" t="str">
            <v>V</v>
          </cell>
          <cell r="M9">
            <v>50</v>
          </cell>
          <cell r="N9" t="str">
            <v>V</v>
          </cell>
          <cell r="O9">
            <v>55</v>
          </cell>
          <cell r="P9" t="str">
            <v>V</v>
          </cell>
          <cell r="Q9">
            <v>55</v>
          </cell>
          <cell r="R9">
            <v>55</v>
          </cell>
          <cell r="S9" t="str">
            <v>V</v>
          </cell>
          <cell r="T9">
            <v>58</v>
          </cell>
          <cell r="U9" t="str">
            <v>N</v>
          </cell>
          <cell r="V9">
            <v>60</v>
          </cell>
          <cell r="W9" t="str">
            <v>N</v>
          </cell>
          <cell r="X9">
            <v>55</v>
          </cell>
          <cell r="Y9">
            <v>110</v>
          </cell>
          <cell r="Z9">
            <v>47.413793103448278</v>
          </cell>
          <cell r="AA9">
            <v>1</v>
          </cell>
        </row>
        <row r="11">
          <cell r="D11" t="str">
            <v>YLVA VICTORIEN ANN DAMWIJL</v>
          </cell>
          <cell r="E11">
            <v>1966</v>
          </cell>
          <cell r="F11">
            <v>53</v>
          </cell>
          <cell r="G11" t="str">
            <v>M50</v>
          </cell>
          <cell r="H11" t="str">
            <v>C.MALLORCA</v>
          </cell>
          <cell r="I11">
            <v>54.9</v>
          </cell>
          <cell r="J11">
            <v>55</v>
          </cell>
          <cell r="K11">
            <v>27</v>
          </cell>
          <cell r="L11" t="str">
            <v>V</v>
          </cell>
          <cell r="M11">
            <v>28</v>
          </cell>
          <cell r="N11" t="str">
            <v>V</v>
          </cell>
          <cell r="O11">
            <v>30</v>
          </cell>
          <cell r="P11" t="str">
            <v>V</v>
          </cell>
          <cell r="Q11">
            <v>30</v>
          </cell>
          <cell r="R11">
            <v>42</v>
          </cell>
          <cell r="S11" t="str">
            <v>V</v>
          </cell>
          <cell r="T11">
            <v>44</v>
          </cell>
          <cell r="U11" t="str">
            <v>V</v>
          </cell>
          <cell r="V11">
            <v>47</v>
          </cell>
          <cell r="W11" t="str">
            <v>N</v>
          </cell>
          <cell r="X11">
            <v>44</v>
          </cell>
          <cell r="Y11">
            <v>74</v>
          </cell>
          <cell r="Z11">
            <v>33.484162895927597</v>
          </cell>
        </row>
        <row r="13">
          <cell r="D13" t="str">
            <v>SILKE MARTIN</v>
          </cell>
          <cell r="E13">
            <v>1979</v>
          </cell>
          <cell r="F13">
            <v>40</v>
          </cell>
          <cell r="G13" t="str">
            <v>M40</v>
          </cell>
          <cell r="H13" t="str">
            <v>C.MALLORCA</v>
          </cell>
          <cell r="I13">
            <v>64.8</v>
          </cell>
          <cell r="J13">
            <v>71</v>
          </cell>
          <cell r="K13">
            <v>30</v>
          </cell>
          <cell r="L13" t="str">
            <v>V</v>
          </cell>
          <cell r="M13">
            <v>35</v>
          </cell>
          <cell r="N13" t="str">
            <v>V</v>
          </cell>
          <cell r="O13">
            <v>40</v>
          </cell>
          <cell r="P13" t="str">
            <v>N</v>
          </cell>
          <cell r="Q13">
            <v>35</v>
          </cell>
          <cell r="R13">
            <v>45</v>
          </cell>
          <cell r="S13" t="str">
            <v>V</v>
          </cell>
          <cell r="T13">
            <v>50</v>
          </cell>
          <cell r="U13" t="str">
            <v>V</v>
          </cell>
          <cell r="V13">
            <v>53</v>
          </cell>
          <cell r="W13" t="str">
            <v>N</v>
          </cell>
          <cell r="X13">
            <v>50</v>
          </cell>
          <cell r="Y13">
            <v>85</v>
          </cell>
          <cell r="Z13">
            <v>32.567049808429118</v>
          </cell>
        </row>
        <row r="14">
          <cell r="D14" t="str">
            <v>Mª DEL CARMEN MADRID</v>
          </cell>
          <cell r="E14">
            <v>1976</v>
          </cell>
          <cell r="F14">
            <v>43</v>
          </cell>
          <cell r="G14" t="str">
            <v>M40</v>
          </cell>
          <cell r="H14" t="str">
            <v>C.MALLORCA</v>
          </cell>
          <cell r="I14">
            <v>66.5</v>
          </cell>
          <cell r="J14">
            <v>71</v>
          </cell>
          <cell r="K14">
            <v>50</v>
          </cell>
          <cell r="L14" t="str">
            <v>V</v>
          </cell>
          <cell r="M14">
            <v>55</v>
          </cell>
          <cell r="N14" t="str">
            <v>V</v>
          </cell>
          <cell r="O14">
            <v>57</v>
          </cell>
          <cell r="P14" t="str">
            <v>N</v>
          </cell>
          <cell r="Q14">
            <v>55</v>
          </cell>
          <cell r="R14">
            <v>60</v>
          </cell>
          <cell r="S14" t="str">
            <v>V</v>
          </cell>
          <cell r="T14">
            <v>65</v>
          </cell>
          <cell r="U14" t="str">
            <v>V</v>
          </cell>
          <cell r="V14">
            <v>67</v>
          </cell>
          <cell r="W14" t="str">
            <v>V</v>
          </cell>
          <cell r="X14">
            <v>67</v>
          </cell>
          <cell r="Y14">
            <v>122</v>
          </cell>
          <cell r="Z14">
            <v>46.743295019157088</v>
          </cell>
          <cell r="AA14">
            <v>2</v>
          </cell>
        </row>
        <row r="15">
          <cell r="D15" t="str">
            <v>SARAH DUDFIELD</v>
          </cell>
          <cell r="E15">
            <v>1971</v>
          </cell>
          <cell r="F15">
            <v>48</v>
          </cell>
          <cell r="G15" t="str">
            <v>M45</v>
          </cell>
          <cell r="H15" t="str">
            <v>C.MALLORCA</v>
          </cell>
          <cell r="I15">
            <v>68.3</v>
          </cell>
          <cell r="J15">
            <v>71</v>
          </cell>
          <cell r="K15">
            <v>40</v>
          </cell>
          <cell r="L15" t="str">
            <v>N</v>
          </cell>
          <cell r="M15">
            <v>42</v>
          </cell>
          <cell r="N15" t="str">
            <v>V</v>
          </cell>
          <cell r="O15">
            <v>44</v>
          </cell>
          <cell r="P15" t="str">
            <v>V</v>
          </cell>
          <cell r="Q15">
            <v>44</v>
          </cell>
          <cell r="R15">
            <v>50</v>
          </cell>
          <cell r="S15" t="str">
            <v>V</v>
          </cell>
          <cell r="T15">
            <v>53</v>
          </cell>
          <cell r="U15" t="str">
            <v>V</v>
          </cell>
          <cell r="V15">
            <v>57</v>
          </cell>
          <cell r="W15" t="str">
            <v>V</v>
          </cell>
          <cell r="X15">
            <v>57</v>
          </cell>
          <cell r="Y15">
            <v>101</v>
          </cell>
          <cell r="Z15">
            <v>38.697318007662837</v>
          </cell>
          <cell r="AA15">
            <v>3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A"/>
      <sheetName val="Hoja1"/>
      <sheetName val="IMPRIMIR"/>
      <sheetName val="CLASIFICACION"/>
      <sheetName val="PESAJE"/>
    </sheetNames>
    <sheetDataSet>
      <sheetData sheetId="0">
        <row r="9">
          <cell r="C9" t="str">
            <v>M0112</v>
          </cell>
          <cell r="D9" t="str">
            <v>SARA MOLIST LOPEZ</v>
          </cell>
          <cell r="E9">
            <v>1987</v>
          </cell>
          <cell r="F9">
            <v>32</v>
          </cell>
          <cell r="G9" t="str">
            <v>-</v>
          </cell>
          <cell r="H9" t="str">
            <v>H.MENORCA</v>
          </cell>
          <cell r="I9">
            <v>53.9</v>
          </cell>
          <cell r="J9">
            <v>55</v>
          </cell>
          <cell r="K9">
            <v>25</v>
          </cell>
          <cell r="L9" t="str">
            <v>V</v>
          </cell>
          <cell r="M9">
            <v>29</v>
          </cell>
          <cell r="N9" t="str">
            <v>V</v>
          </cell>
          <cell r="O9">
            <v>35</v>
          </cell>
          <cell r="P9" t="str">
            <v>N</v>
          </cell>
          <cell r="Q9">
            <v>29</v>
          </cell>
          <cell r="R9">
            <v>35</v>
          </cell>
          <cell r="S9" t="str">
            <v>V</v>
          </cell>
          <cell r="T9">
            <v>39</v>
          </cell>
          <cell r="U9" t="str">
            <v>V</v>
          </cell>
          <cell r="V9">
            <v>42</v>
          </cell>
          <cell r="W9" t="str">
            <v>V</v>
          </cell>
          <cell r="X9">
            <v>42</v>
          </cell>
          <cell r="Y9">
            <v>71</v>
          </cell>
          <cell r="Z9">
            <v>32.126696832579185</v>
          </cell>
          <cell r="AA9">
            <v>8</v>
          </cell>
        </row>
        <row r="11">
          <cell r="C11" t="str">
            <v>M0117</v>
          </cell>
          <cell r="D11" t="str">
            <v>GABRIELLE REBECCA</v>
          </cell>
          <cell r="E11">
            <v>1997</v>
          </cell>
          <cell r="F11">
            <v>22</v>
          </cell>
          <cell r="G11" t="str">
            <v>-</v>
          </cell>
          <cell r="H11" t="str">
            <v>H.MENORCA</v>
          </cell>
          <cell r="I11">
            <v>71.400000000000006</v>
          </cell>
          <cell r="J11">
            <v>76</v>
          </cell>
          <cell r="K11">
            <v>25</v>
          </cell>
          <cell r="L11" t="str">
            <v>v</v>
          </cell>
          <cell r="M11">
            <v>30</v>
          </cell>
          <cell r="N11" t="str">
            <v>v</v>
          </cell>
          <cell r="O11">
            <v>33</v>
          </cell>
          <cell r="P11" t="str">
            <v>n</v>
          </cell>
          <cell r="Q11">
            <v>30</v>
          </cell>
          <cell r="R11">
            <v>25</v>
          </cell>
          <cell r="S11" t="str">
            <v>v</v>
          </cell>
          <cell r="T11">
            <v>30</v>
          </cell>
          <cell r="U11" t="str">
            <v>v</v>
          </cell>
          <cell r="V11">
            <v>35</v>
          </cell>
          <cell r="W11" t="str">
            <v>v</v>
          </cell>
          <cell r="X11">
            <v>35</v>
          </cell>
          <cell r="Y11">
            <v>65</v>
          </cell>
          <cell r="Z11">
            <v>23.897058823529413</v>
          </cell>
          <cell r="AA11">
            <v>9</v>
          </cell>
        </row>
        <row r="13">
          <cell r="C13" t="str">
            <v>M0074</v>
          </cell>
          <cell r="D13" t="str">
            <v>SHELLA BEDASERAYE</v>
          </cell>
          <cell r="E13">
            <v>1987</v>
          </cell>
          <cell r="F13">
            <v>32</v>
          </cell>
          <cell r="G13" t="str">
            <v>-</v>
          </cell>
          <cell r="H13" t="str">
            <v>C.MALLORCA</v>
          </cell>
          <cell r="I13">
            <v>59.5</v>
          </cell>
          <cell r="J13">
            <v>64</v>
          </cell>
          <cell r="K13">
            <v>60</v>
          </cell>
          <cell r="L13" t="str">
            <v>v</v>
          </cell>
          <cell r="M13">
            <v>65</v>
          </cell>
          <cell r="N13" t="str">
            <v>v</v>
          </cell>
          <cell r="O13">
            <v>68</v>
          </cell>
          <cell r="P13" t="str">
            <v>n</v>
          </cell>
          <cell r="Q13">
            <v>65</v>
          </cell>
          <cell r="R13">
            <v>80</v>
          </cell>
          <cell r="S13" t="str">
            <v>v</v>
          </cell>
          <cell r="T13">
            <v>85</v>
          </cell>
          <cell r="U13" t="str">
            <v>v</v>
          </cell>
          <cell r="V13">
            <v>90</v>
          </cell>
          <cell r="W13" t="str">
            <v>v</v>
          </cell>
          <cell r="X13">
            <v>90</v>
          </cell>
          <cell r="Y13">
            <v>155</v>
          </cell>
          <cell r="Z13">
            <v>63.265306122448983</v>
          </cell>
          <cell r="AA13">
            <v>1</v>
          </cell>
        </row>
        <row r="15">
          <cell r="C15" t="str">
            <v>M0120</v>
          </cell>
          <cell r="D15" t="str">
            <v>MOLLY LAVENDER DUDFIELD</v>
          </cell>
          <cell r="E15">
            <v>2002</v>
          </cell>
          <cell r="F15">
            <v>17</v>
          </cell>
          <cell r="G15" t="str">
            <v>-</v>
          </cell>
          <cell r="H15" t="str">
            <v>C.MALLORCA</v>
          </cell>
          <cell r="I15">
            <v>66.3</v>
          </cell>
          <cell r="J15">
            <v>71</v>
          </cell>
          <cell r="K15">
            <v>30</v>
          </cell>
          <cell r="L15" t="str">
            <v>v</v>
          </cell>
          <cell r="M15">
            <v>33</v>
          </cell>
          <cell r="N15" t="str">
            <v>v</v>
          </cell>
          <cell r="O15">
            <v>35</v>
          </cell>
          <cell r="P15" t="str">
            <v>v</v>
          </cell>
          <cell r="Q15">
            <v>35</v>
          </cell>
          <cell r="R15">
            <v>45</v>
          </cell>
          <cell r="S15" t="str">
            <v>v</v>
          </cell>
          <cell r="T15">
            <v>50</v>
          </cell>
          <cell r="U15" t="str">
            <v>v</v>
          </cell>
          <cell r="V15">
            <v>52</v>
          </cell>
          <cell r="W15" t="str">
            <v>v</v>
          </cell>
          <cell r="X15">
            <v>52</v>
          </cell>
          <cell r="Y15">
            <v>87</v>
          </cell>
          <cell r="Z15">
            <v>33.333333333333329</v>
          </cell>
          <cell r="AA15">
            <v>5</v>
          </cell>
        </row>
        <row r="16">
          <cell r="C16" t="str">
            <v>M0130</v>
          </cell>
          <cell r="D16" t="str">
            <v>HANNAH HARKNESS</v>
          </cell>
          <cell r="E16">
            <v>1993</v>
          </cell>
          <cell r="F16">
            <v>26</v>
          </cell>
          <cell r="G16" t="str">
            <v>-</v>
          </cell>
          <cell r="H16" t="str">
            <v>W.MALLORCA</v>
          </cell>
          <cell r="I16">
            <v>58.9</v>
          </cell>
          <cell r="J16">
            <v>59</v>
          </cell>
          <cell r="K16">
            <v>40</v>
          </cell>
          <cell r="L16" t="str">
            <v>v</v>
          </cell>
          <cell r="M16">
            <v>43</v>
          </cell>
          <cell r="N16" t="str">
            <v>v</v>
          </cell>
          <cell r="O16">
            <v>45</v>
          </cell>
          <cell r="P16" t="str">
            <v>n</v>
          </cell>
          <cell r="Q16">
            <v>43</v>
          </cell>
          <cell r="R16">
            <v>54</v>
          </cell>
          <cell r="S16" t="str">
            <v>v</v>
          </cell>
          <cell r="T16">
            <v>58</v>
          </cell>
          <cell r="U16" t="str">
            <v>n</v>
          </cell>
          <cell r="V16">
            <v>58</v>
          </cell>
          <cell r="W16" t="str">
            <v>v</v>
          </cell>
          <cell r="X16">
            <v>58</v>
          </cell>
          <cell r="Y16">
            <v>101</v>
          </cell>
          <cell r="Z16">
            <v>43.53448275862069</v>
          </cell>
          <cell r="AA16">
            <v>4</v>
          </cell>
        </row>
        <row r="17">
          <cell r="C17" t="str">
            <v>M0124</v>
          </cell>
          <cell r="D17" t="str">
            <v>STEPHANIE DAY</v>
          </cell>
          <cell r="E17">
            <v>1988</v>
          </cell>
          <cell r="F17">
            <v>31</v>
          </cell>
          <cell r="G17" t="str">
            <v>-</v>
          </cell>
          <cell r="H17" t="str">
            <v>C.MALLORCA</v>
          </cell>
          <cell r="I17">
            <v>63.4</v>
          </cell>
          <cell r="J17">
            <v>64</v>
          </cell>
          <cell r="K17">
            <v>30</v>
          </cell>
          <cell r="L17" t="str">
            <v>v</v>
          </cell>
          <cell r="M17">
            <v>32</v>
          </cell>
          <cell r="N17" t="str">
            <v>v</v>
          </cell>
          <cell r="O17">
            <v>34</v>
          </cell>
          <cell r="P17" t="str">
            <v>v</v>
          </cell>
          <cell r="Q17">
            <v>34</v>
          </cell>
          <cell r="R17">
            <v>40</v>
          </cell>
          <cell r="S17" t="str">
            <v>v</v>
          </cell>
          <cell r="T17">
            <v>45</v>
          </cell>
          <cell r="U17" t="str">
            <v>v</v>
          </cell>
          <cell r="V17">
            <v>47</v>
          </cell>
          <cell r="W17" t="str">
            <v>v</v>
          </cell>
          <cell r="X17">
            <v>47</v>
          </cell>
          <cell r="Y17">
            <v>81</v>
          </cell>
          <cell r="Z17">
            <v>33.061224489795919</v>
          </cell>
          <cell r="AA17">
            <v>6</v>
          </cell>
        </row>
        <row r="18">
          <cell r="C18" t="str">
            <v>M0024</v>
          </cell>
          <cell r="D18" t="str">
            <v>PATRICIA PALOU</v>
          </cell>
          <cell r="E18">
            <v>1993</v>
          </cell>
          <cell r="F18">
            <v>26</v>
          </cell>
          <cell r="G18" t="str">
            <v>-</v>
          </cell>
          <cell r="H18" t="str">
            <v>CIUT.PALMA</v>
          </cell>
          <cell r="I18">
            <v>63.5</v>
          </cell>
          <cell r="J18">
            <v>64</v>
          </cell>
          <cell r="K18">
            <v>43</v>
          </cell>
          <cell r="L18" t="str">
            <v>v</v>
          </cell>
          <cell r="M18">
            <v>47</v>
          </cell>
          <cell r="N18" t="str">
            <v>v</v>
          </cell>
          <cell r="O18">
            <v>50</v>
          </cell>
          <cell r="P18" t="str">
            <v>n</v>
          </cell>
          <cell r="Q18">
            <v>47</v>
          </cell>
          <cell r="R18">
            <v>50</v>
          </cell>
          <cell r="S18" t="str">
            <v>v</v>
          </cell>
          <cell r="T18">
            <v>55</v>
          </cell>
          <cell r="U18" t="str">
            <v>v</v>
          </cell>
          <cell r="V18">
            <v>60</v>
          </cell>
          <cell r="W18" t="str">
            <v>v</v>
          </cell>
          <cell r="X18">
            <v>60</v>
          </cell>
          <cell r="Y18">
            <v>107</v>
          </cell>
          <cell r="Z18">
            <v>43.673469387755105</v>
          </cell>
          <cell r="AA18">
            <v>3</v>
          </cell>
        </row>
        <row r="19">
          <cell r="C19" t="str">
            <v>M0111</v>
          </cell>
          <cell r="D19" t="str">
            <v>JADE ELLIOTT</v>
          </cell>
          <cell r="E19">
            <v>1988</v>
          </cell>
          <cell r="F19">
            <v>31</v>
          </cell>
          <cell r="G19" t="str">
            <v>-</v>
          </cell>
          <cell r="H19" t="str">
            <v>H.MENORCA</v>
          </cell>
          <cell r="I19">
            <v>66.599999999999994</v>
          </cell>
          <cell r="J19">
            <v>71</v>
          </cell>
          <cell r="K19">
            <v>35</v>
          </cell>
          <cell r="L19" t="str">
            <v>V</v>
          </cell>
          <cell r="M19">
            <v>40</v>
          </cell>
          <cell r="N19" t="str">
            <v>V</v>
          </cell>
          <cell r="O19">
            <v>45</v>
          </cell>
          <cell r="P19" t="str">
            <v>N</v>
          </cell>
          <cell r="Q19">
            <v>40</v>
          </cell>
          <cell r="R19">
            <v>40</v>
          </cell>
          <cell r="S19" t="str">
            <v>N</v>
          </cell>
          <cell r="T19">
            <v>40</v>
          </cell>
          <cell r="U19" t="str">
            <v>V</v>
          </cell>
          <cell r="V19">
            <v>45</v>
          </cell>
          <cell r="W19" t="str">
            <v>V</v>
          </cell>
          <cell r="X19">
            <v>45</v>
          </cell>
          <cell r="Y19">
            <v>85</v>
          </cell>
          <cell r="Z19">
            <v>32.567049808429118</v>
          </cell>
          <cell r="AA19">
            <v>7</v>
          </cell>
        </row>
        <row r="21">
          <cell r="C21" t="str">
            <v>M0012</v>
          </cell>
          <cell r="D21" t="str">
            <v>LILA BURGUERA OLIVER</v>
          </cell>
          <cell r="E21">
            <v>1992</v>
          </cell>
          <cell r="F21">
            <v>27</v>
          </cell>
          <cell r="G21" t="str">
            <v>-</v>
          </cell>
          <cell r="H21" t="str">
            <v>HUMMER</v>
          </cell>
          <cell r="I21">
            <v>72.400000000000006</v>
          </cell>
          <cell r="J21">
            <v>76</v>
          </cell>
          <cell r="K21">
            <v>53</v>
          </cell>
          <cell r="L21" t="str">
            <v>v</v>
          </cell>
          <cell r="M21">
            <v>58</v>
          </cell>
          <cell r="N21" t="str">
            <v>v</v>
          </cell>
          <cell r="O21">
            <v>63</v>
          </cell>
          <cell r="P21" t="str">
            <v>n</v>
          </cell>
          <cell r="Q21">
            <v>58</v>
          </cell>
          <cell r="R21">
            <v>60</v>
          </cell>
          <cell r="S21" t="str">
            <v>v</v>
          </cell>
          <cell r="T21">
            <v>65</v>
          </cell>
          <cell r="U21" t="str">
            <v>n</v>
          </cell>
          <cell r="V21">
            <v>65</v>
          </cell>
          <cell r="W21" t="str">
            <v>v</v>
          </cell>
          <cell r="X21">
            <v>65</v>
          </cell>
          <cell r="Y21">
            <v>123</v>
          </cell>
          <cell r="Z21">
            <v>45.220588235294116</v>
          </cell>
          <cell r="AA21">
            <v>2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A"/>
      <sheetName val="Hoja1"/>
      <sheetName val="IMPRIMIR"/>
      <sheetName val="CLASIFICACION"/>
      <sheetName val="PESAJE"/>
    </sheetNames>
    <sheetDataSet>
      <sheetData sheetId="0">
        <row r="10">
          <cell r="C10" t="str">
            <v>H0003</v>
          </cell>
          <cell r="D10" t="str">
            <v>LUIS VALLE NICOLAU</v>
          </cell>
          <cell r="E10">
            <v>1990</v>
          </cell>
          <cell r="F10">
            <v>29</v>
          </cell>
          <cell r="G10" t="str">
            <v>-</v>
          </cell>
          <cell r="H10" t="str">
            <v>CIUT.PALMA</v>
          </cell>
          <cell r="I10">
            <v>80.7</v>
          </cell>
          <cell r="J10">
            <v>81</v>
          </cell>
          <cell r="K10">
            <v>100</v>
          </cell>
          <cell r="L10" t="str">
            <v>V</v>
          </cell>
          <cell r="M10">
            <v>105</v>
          </cell>
          <cell r="N10" t="str">
            <v>V</v>
          </cell>
          <cell r="O10">
            <v>108</v>
          </cell>
          <cell r="P10" t="str">
            <v>V</v>
          </cell>
          <cell r="Q10">
            <v>108</v>
          </cell>
          <cell r="R10">
            <v>130</v>
          </cell>
          <cell r="S10" t="str">
            <v>v</v>
          </cell>
          <cell r="T10">
            <v>135</v>
          </cell>
          <cell r="U10" t="str">
            <v>n</v>
          </cell>
          <cell r="V10">
            <v>135</v>
          </cell>
          <cell r="W10" t="str">
            <v>n</v>
          </cell>
          <cell r="X10">
            <v>130</v>
          </cell>
          <cell r="Y10">
            <v>238</v>
          </cell>
          <cell r="Z10">
            <v>64.673913043478265</v>
          </cell>
          <cell r="AA10">
            <v>1</v>
          </cell>
        </row>
        <row r="11">
          <cell r="G11" t="str">
            <v>-</v>
          </cell>
        </row>
        <row r="12">
          <cell r="C12" t="str">
            <v>H0064</v>
          </cell>
          <cell r="D12" t="str">
            <v>EMILIO MORALES MARTORELL</v>
          </cell>
          <cell r="E12">
            <v>1991</v>
          </cell>
          <cell r="F12">
            <v>28</v>
          </cell>
          <cell r="G12" t="str">
            <v>-</v>
          </cell>
          <cell r="H12" t="str">
            <v>C.FACTORY</v>
          </cell>
          <cell r="I12">
            <v>73.099999999999994</v>
          </cell>
          <cell r="J12">
            <v>81</v>
          </cell>
          <cell r="K12">
            <v>80</v>
          </cell>
          <cell r="L12" t="str">
            <v>V</v>
          </cell>
          <cell r="M12">
            <v>83</v>
          </cell>
          <cell r="N12" t="str">
            <v>V</v>
          </cell>
          <cell r="O12">
            <v>86</v>
          </cell>
          <cell r="P12" t="str">
            <v>N</v>
          </cell>
          <cell r="Q12">
            <v>83</v>
          </cell>
          <cell r="R12">
            <v>96</v>
          </cell>
          <cell r="S12" t="str">
            <v>n</v>
          </cell>
          <cell r="T12">
            <v>96</v>
          </cell>
          <cell r="U12" t="str">
            <v>n</v>
          </cell>
          <cell r="V12">
            <v>96</v>
          </cell>
          <cell r="W12" t="str">
            <v>v</v>
          </cell>
          <cell r="X12">
            <v>96</v>
          </cell>
          <cell r="Y12">
            <v>179</v>
          </cell>
          <cell r="Z12">
            <v>48.641304347826086</v>
          </cell>
        </row>
        <row r="14">
          <cell r="C14" t="str">
            <v>H0123</v>
          </cell>
          <cell r="D14" t="str">
            <v xml:space="preserve">ALVARO HENRI DE LA BARRE </v>
          </cell>
          <cell r="E14">
            <v>1994</v>
          </cell>
          <cell r="F14">
            <v>25</v>
          </cell>
          <cell r="G14" t="str">
            <v>-</v>
          </cell>
          <cell r="H14" t="str">
            <v>P.BARBELL</v>
          </cell>
          <cell r="I14">
            <v>77.599999999999994</v>
          </cell>
          <cell r="J14">
            <v>81</v>
          </cell>
          <cell r="K14">
            <v>80</v>
          </cell>
          <cell r="L14" t="str">
            <v>V</v>
          </cell>
          <cell r="M14">
            <v>85</v>
          </cell>
          <cell r="N14" t="str">
            <v>V</v>
          </cell>
          <cell r="O14">
            <v>91</v>
          </cell>
          <cell r="P14" t="str">
            <v>V</v>
          </cell>
          <cell r="Q14">
            <v>91</v>
          </cell>
          <cell r="R14">
            <v>102</v>
          </cell>
          <cell r="S14" t="str">
            <v>n</v>
          </cell>
          <cell r="T14">
            <v>105</v>
          </cell>
          <cell r="U14" t="str">
            <v>v</v>
          </cell>
          <cell r="V14">
            <v>110</v>
          </cell>
          <cell r="W14" t="str">
            <v>n</v>
          </cell>
          <cell r="X14">
            <v>105</v>
          </cell>
          <cell r="Y14">
            <v>196</v>
          </cell>
          <cell r="Z14">
            <v>53.260869565217398</v>
          </cell>
        </row>
        <row r="16">
          <cell r="C16" t="str">
            <v>H0013</v>
          </cell>
          <cell r="D16" t="str">
            <v>MIGUEL MIRAS VENHECKE</v>
          </cell>
          <cell r="E16">
            <v>1989</v>
          </cell>
          <cell r="F16">
            <v>30</v>
          </cell>
          <cell r="G16" t="str">
            <v>-</v>
          </cell>
          <cell r="H16" t="str">
            <v>P.BARBELL</v>
          </cell>
          <cell r="I16">
            <v>78.8</v>
          </cell>
          <cell r="J16">
            <v>81</v>
          </cell>
          <cell r="K16">
            <v>95</v>
          </cell>
          <cell r="L16" t="str">
            <v>N</v>
          </cell>
          <cell r="M16">
            <v>95</v>
          </cell>
          <cell r="N16" t="str">
            <v>V</v>
          </cell>
          <cell r="O16">
            <v>100</v>
          </cell>
          <cell r="P16" t="str">
            <v>V</v>
          </cell>
          <cell r="Q16">
            <v>100</v>
          </cell>
          <cell r="R16">
            <v>116</v>
          </cell>
          <cell r="S16" t="str">
            <v>v</v>
          </cell>
          <cell r="T16">
            <v>121</v>
          </cell>
          <cell r="U16" t="str">
            <v>n</v>
          </cell>
          <cell r="V16">
            <v>122</v>
          </cell>
          <cell r="W16" t="str">
            <v>v</v>
          </cell>
          <cell r="X16">
            <v>122</v>
          </cell>
          <cell r="Y16">
            <v>222</v>
          </cell>
          <cell r="Z16">
            <v>60.326086956521742</v>
          </cell>
          <cell r="AA16">
            <v>2</v>
          </cell>
        </row>
        <row r="18">
          <cell r="D18" t="str">
            <v>EDUARDO VAZQUEZ</v>
          </cell>
          <cell r="E18">
            <v>2002</v>
          </cell>
          <cell r="F18">
            <v>17</v>
          </cell>
          <cell r="G18" t="str">
            <v>-</v>
          </cell>
          <cell r="H18" t="str">
            <v>HUMMER</v>
          </cell>
          <cell r="I18">
            <v>74.3</v>
          </cell>
          <cell r="J18">
            <v>81</v>
          </cell>
          <cell r="K18">
            <v>70</v>
          </cell>
          <cell r="L18" t="str">
            <v>V</v>
          </cell>
          <cell r="M18">
            <v>76</v>
          </cell>
          <cell r="N18" t="str">
            <v>V</v>
          </cell>
          <cell r="O18">
            <v>82</v>
          </cell>
          <cell r="P18" t="str">
            <v>N</v>
          </cell>
          <cell r="Q18">
            <v>76</v>
          </cell>
          <cell r="R18">
            <v>90</v>
          </cell>
          <cell r="S18" t="str">
            <v>v</v>
          </cell>
          <cell r="T18">
            <v>96</v>
          </cell>
          <cell r="U18" t="str">
            <v>v</v>
          </cell>
          <cell r="V18">
            <v>100</v>
          </cell>
          <cell r="W18" t="str">
            <v>v</v>
          </cell>
          <cell r="X18">
            <v>100</v>
          </cell>
          <cell r="Y18">
            <v>176</v>
          </cell>
          <cell r="Z18">
            <v>47.826086956521742</v>
          </cell>
        </row>
        <row r="19">
          <cell r="C19" t="str">
            <v>H0104</v>
          </cell>
          <cell r="D19" t="str">
            <v>JORGE DE LEON</v>
          </cell>
          <cell r="E19">
            <v>1990</v>
          </cell>
          <cell r="F19">
            <v>29</v>
          </cell>
          <cell r="G19" t="str">
            <v>-</v>
          </cell>
          <cell r="H19" t="str">
            <v>CIUT.PALMA</v>
          </cell>
          <cell r="I19">
            <v>86.2</v>
          </cell>
          <cell r="J19">
            <v>89</v>
          </cell>
          <cell r="K19">
            <v>80</v>
          </cell>
          <cell r="L19" t="str">
            <v>V</v>
          </cell>
          <cell r="M19">
            <v>85</v>
          </cell>
          <cell r="N19" t="str">
            <v>V</v>
          </cell>
          <cell r="O19">
            <v>87</v>
          </cell>
          <cell r="P19" t="str">
            <v>N</v>
          </cell>
          <cell r="Q19">
            <v>85</v>
          </cell>
          <cell r="R19">
            <v>93</v>
          </cell>
          <cell r="S19" t="str">
            <v>v</v>
          </cell>
          <cell r="T19">
            <v>98</v>
          </cell>
          <cell r="U19" t="str">
            <v>n</v>
          </cell>
          <cell r="V19">
            <v>100</v>
          </cell>
          <cell r="W19" t="str">
            <v>n</v>
          </cell>
          <cell r="X19">
            <v>93</v>
          </cell>
          <cell r="Y19">
            <v>178</v>
          </cell>
          <cell r="Z19">
            <v>45.99483204134367</v>
          </cell>
        </row>
        <row r="20">
          <cell r="C20" t="str">
            <v>H0085</v>
          </cell>
          <cell r="D20" t="str">
            <v>GEORGI PEYCHEV</v>
          </cell>
          <cell r="E20">
            <v>1988</v>
          </cell>
          <cell r="F20">
            <v>31</v>
          </cell>
          <cell r="G20" t="str">
            <v>-</v>
          </cell>
          <cell r="H20" t="str">
            <v>C.MALLORCA</v>
          </cell>
          <cell r="I20">
            <v>99.1</v>
          </cell>
          <cell r="J20">
            <v>102</v>
          </cell>
          <cell r="K20">
            <v>95</v>
          </cell>
          <cell r="L20" t="str">
            <v>V</v>
          </cell>
          <cell r="M20">
            <v>100</v>
          </cell>
          <cell r="N20" t="str">
            <v>V</v>
          </cell>
          <cell r="O20">
            <v>105</v>
          </cell>
          <cell r="P20" t="str">
            <v>V</v>
          </cell>
          <cell r="Q20">
            <v>105</v>
          </cell>
          <cell r="R20">
            <v>120</v>
          </cell>
          <cell r="S20" t="str">
            <v>v</v>
          </cell>
          <cell r="T20">
            <v>125</v>
          </cell>
          <cell r="U20" t="str">
            <v>v</v>
          </cell>
          <cell r="V20">
            <v>130</v>
          </cell>
          <cell r="W20" t="str">
            <v>v</v>
          </cell>
          <cell r="X20">
            <v>130</v>
          </cell>
          <cell r="Y20">
            <v>235</v>
          </cell>
          <cell r="Z20">
            <v>57.038834951456309</v>
          </cell>
          <cell r="AA20">
            <v>3</v>
          </cell>
        </row>
        <row r="22">
          <cell r="C22" t="str">
            <v>H0035</v>
          </cell>
          <cell r="D22" t="str">
            <v>MARCO EVANGELISTI</v>
          </cell>
          <cell r="E22">
            <v>1996</v>
          </cell>
          <cell r="F22">
            <v>23</v>
          </cell>
          <cell r="G22" t="str">
            <v>-</v>
          </cell>
          <cell r="H22" t="str">
            <v>MANACOR</v>
          </cell>
          <cell r="I22">
            <v>92.8</v>
          </cell>
          <cell r="J22">
            <v>96</v>
          </cell>
          <cell r="K22">
            <v>95</v>
          </cell>
          <cell r="L22" t="str">
            <v>N</v>
          </cell>
          <cell r="M22">
            <v>98</v>
          </cell>
          <cell r="N22" t="str">
            <v>V</v>
          </cell>
          <cell r="O22">
            <v>105</v>
          </cell>
          <cell r="P22" t="str">
            <v>N</v>
          </cell>
          <cell r="Q22">
            <v>98</v>
          </cell>
          <cell r="R22">
            <v>116</v>
          </cell>
          <cell r="S22" t="str">
            <v>v</v>
          </cell>
          <cell r="T22">
            <v>122</v>
          </cell>
          <cell r="U22" t="str">
            <v>v</v>
          </cell>
          <cell r="V22">
            <v>126</v>
          </cell>
          <cell r="W22" t="str">
            <v>v</v>
          </cell>
          <cell r="X22">
            <v>126</v>
          </cell>
          <cell r="Y22">
            <v>224</v>
          </cell>
          <cell r="Z22">
            <v>55.86034912718204</v>
          </cell>
          <cell r="AA22">
            <v>4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J45"/>
  <sheetViews>
    <sheetView zoomScale="75" zoomScaleNormal="75" zoomScalePageLayoutView="75" workbookViewId="0">
      <selection activeCell="N31" sqref="N31"/>
    </sheetView>
  </sheetViews>
  <sheetFormatPr baseColWidth="10" defaultRowHeight="16" x14ac:dyDescent="0.2"/>
  <cols>
    <col min="1" max="1" width="13.33203125" customWidth="1"/>
    <col min="2" max="2" width="12.33203125" customWidth="1"/>
    <col min="3" max="3" width="30.1640625" customWidth="1"/>
    <col min="4" max="4" width="16.33203125" customWidth="1"/>
    <col min="8" max="8" width="13.1640625" customWidth="1"/>
    <col min="9" max="9" width="12.83203125" customWidth="1"/>
    <col min="10" max="10" width="13.1640625" bestFit="1" customWidth="1"/>
  </cols>
  <sheetData>
    <row r="6" spans="1:10" ht="21" x14ac:dyDescent="0.25">
      <c r="B6" s="81" t="s">
        <v>81</v>
      </c>
      <c r="C6" s="81"/>
      <c r="D6" s="81"/>
      <c r="E6" s="81"/>
      <c r="F6" s="81"/>
      <c r="G6" s="81"/>
      <c r="H6" s="81"/>
      <c r="I6" s="81"/>
      <c r="J6" s="81"/>
    </row>
    <row r="7" spans="1:10" x14ac:dyDescent="0.2">
      <c r="A7" s="1"/>
    </row>
    <row r="8" spans="1:10" ht="17" thickBot="1" x14ac:dyDescent="0.25"/>
    <row r="9" spans="1:10" ht="21" thickBot="1" x14ac:dyDescent="0.25">
      <c r="B9" s="50" t="s">
        <v>0</v>
      </c>
      <c r="C9" s="51" t="s">
        <v>1</v>
      </c>
      <c r="D9" s="51" t="s">
        <v>7</v>
      </c>
      <c r="E9" s="51" t="s">
        <v>2</v>
      </c>
      <c r="F9" s="51" t="s">
        <v>3</v>
      </c>
      <c r="G9" s="51" t="s">
        <v>4</v>
      </c>
      <c r="H9" s="51" t="s">
        <v>5</v>
      </c>
      <c r="I9" s="51" t="s">
        <v>8</v>
      </c>
      <c r="J9" s="52" t="s">
        <v>6</v>
      </c>
    </row>
    <row r="10" spans="1:10" ht="20" x14ac:dyDescent="0.2">
      <c r="B10" s="3"/>
      <c r="C10" s="3"/>
      <c r="D10" s="3"/>
      <c r="E10" s="3"/>
      <c r="F10" s="3"/>
      <c r="G10" s="3"/>
      <c r="H10" s="3"/>
      <c r="I10" s="3"/>
      <c r="J10" s="3"/>
    </row>
    <row r="11" spans="1:10" ht="20" x14ac:dyDescent="0.2">
      <c r="B11" s="48">
        <v>67</v>
      </c>
      <c r="C11" s="3"/>
      <c r="D11" s="3"/>
      <c r="E11" s="3"/>
      <c r="F11" s="3"/>
      <c r="G11" s="3"/>
      <c r="H11" s="3"/>
      <c r="I11" s="3"/>
      <c r="J11" s="3"/>
    </row>
    <row r="13" spans="1:10" ht="18" x14ac:dyDescent="0.2">
      <c r="B13" s="4">
        <v>1</v>
      </c>
      <c r="C13" s="22" t="s">
        <v>9</v>
      </c>
      <c r="D13" s="4" t="s">
        <v>18</v>
      </c>
      <c r="E13" s="4">
        <v>1969</v>
      </c>
      <c r="F13" s="4">
        <v>61.1</v>
      </c>
      <c r="G13" s="4" t="s">
        <v>10</v>
      </c>
      <c r="H13" s="4">
        <v>185</v>
      </c>
      <c r="I13" s="4">
        <v>55.89</v>
      </c>
      <c r="J13" s="5">
        <v>43589</v>
      </c>
    </row>
    <row r="14" spans="1:10" ht="18" x14ac:dyDescent="0.2">
      <c r="C14" s="19"/>
      <c r="D14" s="19"/>
      <c r="E14" s="19"/>
      <c r="F14" s="19"/>
      <c r="G14" s="19"/>
      <c r="H14" s="19"/>
      <c r="I14" s="19"/>
      <c r="J14" s="19"/>
    </row>
    <row r="15" spans="1:10" ht="18" x14ac:dyDescent="0.2">
      <c r="C15" s="19"/>
      <c r="D15" s="19"/>
      <c r="E15" s="19"/>
      <c r="F15" s="19"/>
      <c r="G15" s="19"/>
      <c r="H15" s="19"/>
      <c r="I15" s="19"/>
      <c r="J15" s="19"/>
    </row>
    <row r="16" spans="1:10" ht="20" x14ac:dyDescent="0.2">
      <c r="B16" s="48">
        <v>81</v>
      </c>
      <c r="C16" s="19"/>
      <c r="D16" s="19"/>
      <c r="E16" s="19"/>
      <c r="F16" s="19"/>
      <c r="G16" s="19"/>
      <c r="H16" s="19"/>
      <c r="I16" s="19"/>
      <c r="J16" s="19"/>
    </row>
    <row r="17" spans="2:10" ht="20" x14ac:dyDescent="0.2">
      <c r="B17" s="3"/>
      <c r="C17" s="19"/>
      <c r="D17" s="19"/>
      <c r="E17" s="19"/>
      <c r="F17" s="19"/>
      <c r="G17" s="19"/>
      <c r="H17" s="19"/>
      <c r="I17" s="19"/>
      <c r="J17" s="19"/>
    </row>
    <row r="18" spans="2:10" ht="18" x14ac:dyDescent="0.2">
      <c r="B18" s="10">
        <v>1</v>
      </c>
      <c r="C18" s="10" t="s">
        <v>21</v>
      </c>
      <c r="D18" s="10" t="s">
        <v>22</v>
      </c>
      <c r="E18" s="10">
        <v>1974</v>
      </c>
      <c r="F18" s="10">
        <v>80</v>
      </c>
      <c r="G18" s="10" t="s">
        <v>10</v>
      </c>
      <c r="H18" s="10">
        <v>200</v>
      </c>
      <c r="I18" s="10">
        <v>54.35</v>
      </c>
      <c r="J18" s="11">
        <v>43589</v>
      </c>
    </row>
    <row r="19" spans="2:10" ht="18" x14ac:dyDescent="0.2">
      <c r="B19" s="4">
        <v>2</v>
      </c>
      <c r="C19" s="12" t="s">
        <v>11</v>
      </c>
      <c r="D19" s="4" t="s">
        <v>12</v>
      </c>
      <c r="E19" s="4">
        <v>1982</v>
      </c>
      <c r="F19" s="4">
        <v>80</v>
      </c>
      <c r="G19" s="4" t="s">
        <v>10</v>
      </c>
      <c r="H19" s="4">
        <v>195</v>
      </c>
      <c r="I19" s="4">
        <v>52.99</v>
      </c>
      <c r="J19" s="5">
        <v>43533</v>
      </c>
    </row>
    <row r="20" spans="2:10" ht="18" x14ac:dyDescent="0.2">
      <c r="B20" s="4">
        <v>3</v>
      </c>
      <c r="C20" s="12" t="s">
        <v>13</v>
      </c>
      <c r="D20" s="4" t="s">
        <v>14</v>
      </c>
      <c r="E20" s="4">
        <v>1983</v>
      </c>
      <c r="F20" s="4">
        <v>80.2</v>
      </c>
      <c r="G20" s="4" t="s">
        <v>10</v>
      </c>
      <c r="H20" s="4">
        <v>170</v>
      </c>
      <c r="I20" s="4">
        <v>46.2</v>
      </c>
      <c r="J20" s="5">
        <v>43589</v>
      </c>
    </row>
    <row r="21" spans="2:10" ht="18" x14ac:dyDescent="0.2">
      <c r="B21" s="4">
        <v>4</v>
      </c>
      <c r="C21" s="12" t="s">
        <v>15</v>
      </c>
      <c r="D21" s="4" t="s">
        <v>16</v>
      </c>
      <c r="E21" s="4">
        <v>1970</v>
      </c>
      <c r="F21" s="4">
        <v>81</v>
      </c>
      <c r="G21" s="4" t="s">
        <v>10</v>
      </c>
      <c r="H21" s="4">
        <v>161</v>
      </c>
      <c r="I21" s="4">
        <v>43.75</v>
      </c>
      <c r="J21" s="5">
        <v>43533</v>
      </c>
    </row>
    <row r="22" spans="2:10" ht="18" x14ac:dyDescent="0.2">
      <c r="B22" s="10">
        <v>5</v>
      </c>
      <c r="C22" s="10" t="s">
        <v>17</v>
      </c>
      <c r="D22" s="10" t="s">
        <v>18</v>
      </c>
      <c r="E22" s="10">
        <v>1975</v>
      </c>
      <c r="F22" s="10">
        <v>74.599999999999994</v>
      </c>
      <c r="G22" s="10" t="s">
        <v>10</v>
      </c>
      <c r="H22" s="10">
        <v>136</v>
      </c>
      <c r="I22" s="10">
        <v>36.96</v>
      </c>
      <c r="J22" s="5">
        <v>43589</v>
      </c>
    </row>
    <row r="23" spans="2:10" ht="18" x14ac:dyDescent="0.2">
      <c r="B23" s="10">
        <v>6</v>
      </c>
      <c r="C23" s="10" t="s">
        <v>79</v>
      </c>
      <c r="D23" s="10" t="s">
        <v>80</v>
      </c>
      <c r="E23" s="10">
        <v>1983</v>
      </c>
      <c r="F23" s="10">
        <v>81.7</v>
      </c>
      <c r="G23" s="10" t="s">
        <v>10</v>
      </c>
      <c r="H23" s="10">
        <v>105</v>
      </c>
      <c r="I23" s="10">
        <v>27.13</v>
      </c>
      <c r="J23" s="5">
        <v>43652</v>
      </c>
    </row>
    <row r="24" spans="2:10" ht="18" x14ac:dyDescent="0.2">
      <c r="B24" s="19"/>
      <c r="C24" s="19"/>
      <c r="D24" s="19"/>
      <c r="E24" s="19"/>
      <c r="F24" s="19"/>
      <c r="G24" s="19"/>
      <c r="H24" s="19"/>
      <c r="I24" s="19"/>
      <c r="J24" s="20"/>
    </row>
    <row r="25" spans="2:10" ht="18" x14ac:dyDescent="0.2">
      <c r="C25" s="19"/>
      <c r="D25" s="19"/>
      <c r="E25" s="19"/>
      <c r="F25" s="19"/>
      <c r="G25" s="19"/>
      <c r="H25" s="19"/>
      <c r="I25" s="19"/>
      <c r="J25" s="19"/>
    </row>
    <row r="26" spans="2:10" ht="20" x14ac:dyDescent="0.2">
      <c r="B26" s="48">
        <v>89</v>
      </c>
      <c r="C26" s="19"/>
      <c r="D26" s="19"/>
      <c r="E26" s="19"/>
      <c r="F26" s="19"/>
      <c r="G26" s="19"/>
      <c r="H26" s="19"/>
      <c r="I26" s="19"/>
      <c r="J26" s="19"/>
    </row>
    <row r="27" spans="2:10" ht="18" x14ac:dyDescent="0.2">
      <c r="C27" s="19"/>
      <c r="D27" s="19"/>
      <c r="E27" s="19"/>
      <c r="F27" s="19"/>
      <c r="G27" s="19"/>
      <c r="H27" s="19"/>
      <c r="I27" s="19"/>
      <c r="J27" s="19"/>
    </row>
    <row r="28" spans="2:10" ht="18" x14ac:dyDescent="0.2">
      <c r="B28" s="12">
        <v>1</v>
      </c>
      <c r="C28" s="14" t="s">
        <v>19</v>
      </c>
      <c r="D28" s="14" t="s">
        <v>12</v>
      </c>
      <c r="E28" s="14">
        <v>1979</v>
      </c>
      <c r="F28" s="14">
        <v>88.2</v>
      </c>
      <c r="G28" s="14" t="s">
        <v>10</v>
      </c>
      <c r="H28" s="14">
        <v>227</v>
      </c>
      <c r="I28" s="14">
        <v>58.66</v>
      </c>
      <c r="J28" s="15">
        <v>43533</v>
      </c>
    </row>
    <row r="29" spans="2:10" ht="18" x14ac:dyDescent="0.2">
      <c r="B29" s="16">
        <v>2</v>
      </c>
      <c r="C29" s="17" t="s">
        <v>20</v>
      </c>
      <c r="D29" s="17" t="s">
        <v>18</v>
      </c>
      <c r="E29" s="17">
        <v>1980</v>
      </c>
      <c r="F29" s="17">
        <v>87</v>
      </c>
      <c r="G29" s="17" t="s">
        <v>10</v>
      </c>
      <c r="H29" s="17">
        <v>217</v>
      </c>
      <c r="I29" s="17">
        <v>56.07</v>
      </c>
      <c r="J29" s="18">
        <v>43533</v>
      </c>
    </row>
    <row r="30" spans="2:10" ht="18" x14ac:dyDescent="0.2">
      <c r="B30" s="16">
        <v>3</v>
      </c>
      <c r="C30" s="17" t="s">
        <v>23</v>
      </c>
      <c r="D30" s="17" t="s">
        <v>18</v>
      </c>
      <c r="E30" s="17">
        <v>1982</v>
      </c>
      <c r="F30" s="17">
        <v>86.2</v>
      </c>
      <c r="G30" s="17" t="s">
        <v>10</v>
      </c>
      <c r="H30" s="17">
        <v>200</v>
      </c>
      <c r="I30" s="17">
        <v>51.68</v>
      </c>
      <c r="J30" s="18">
        <v>43589</v>
      </c>
    </row>
    <row r="31" spans="2:10" ht="18" x14ac:dyDescent="0.2">
      <c r="B31" s="10">
        <v>4</v>
      </c>
      <c r="C31" s="10" t="s">
        <v>24</v>
      </c>
      <c r="D31" s="10" t="s">
        <v>22</v>
      </c>
      <c r="E31" s="10">
        <v>1981</v>
      </c>
      <c r="F31" s="10">
        <v>83</v>
      </c>
      <c r="G31" s="10" t="s">
        <v>10</v>
      </c>
      <c r="H31" s="10">
        <v>180</v>
      </c>
      <c r="I31" s="10">
        <v>46.51</v>
      </c>
      <c r="J31" s="5">
        <v>43533</v>
      </c>
    </row>
    <row r="32" spans="2:10" ht="18" x14ac:dyDescent="0.2">
      <c r="B32" s="10">
        <v>5</v>
      </c>
      <c r="C32" s="10" t="s">
        <v>25</v>
      </c>
      <c r="D32" s="10" t="s">
        <v>16</v>
      </c>
      <c r="E32" s="10">
        <v>1981</v>
      </c>
      <c r="F32" s="10">
        <v>87.1</v>
      </c>
      <c r="G32" s="10" t="s">
        <v>10</v>
      </c>
      <c r="H32" s="10">
        <v>135</v>
      </c>
      <c r="I32" s="10">
        <v>34.880000000000003</v>
      </c>
      <c r="J32" s="5">
        <v>43589</v>
      </c>
    </row>
    <row r="33" spans="2:10" ht="18" x14ac:dyDescent="0.2">
      <c r="B33" s="19"/>
      <c r="C33" s="19"/>
      <c r="D33" s="19"/>
      <c r="E33" s="19"/>
      <c r="F33" s="19"/>
      <c r="G33" s="19"/>
      <c r="H33" s="19"/>
      <c r="I33" s="19"/>
      <c r="J33" s="20"/>
    </row>
    <row r="34" spans="2:10" ht="18" x14ac:dyDescent="0.2">
      <c r="B34" s="19"/>
      <c r="C34" s="19"/>
      <c r="D34" s="19"/>
      <c r="E34" s="19"/>
      <c r="F34" s="19"/>
      <c r="G34" s="19"/>
      <c r="H34" s="19"/>
      <c r="I34" s="19"/>
      <c r="J34" s="20"/>
    </row>
    <row r="35" spans="2:10" ht="20" x14ac:dyDescent="0.2">
      <c r="B35" s="49">
        <v>96</v>
      </c>
      <c r="C35" s="19"/>
      <c r="D35" s="19"/>
      <c r="E35" s="19"/>
      <c r="F35" s="19"/>
      <c r="G35" s="19"/>
      <c r="H35" s="19"/>
      <c r="I35" s="19"/>
      <c r="J35" s="19"/>
    </row>
    <row r="36" spans="2:10" ht="20" x14ac:dyDescent="0.2">
      <c r="B36" s="80"/>
      <c r="C36" s="19"/>
      <c r="D36" s="19"/>
      <c r="E36" s="19"/>
      <c r="F36" s="19"/>
      <c r="G36" s="19"/>
      <c r="H36" s="19"/>
      <c r="I36" s="19"/>
      <c r="J36" s="19"/>
    </row>
    <row r="37" spans="2:10" ht="18" x14ac:dyDescent="0.2">
      <c r="B37" s="12">
        <v>1</v>
      </c>
      <c r="C37" s="14" t="s">
        <v>19</v>
      </c>
      <c r="D37" s="14" t="s">
        <v>12</v>
      </c>
      <c r="E37" s="14">
        <v>1979</v>
      </c>
      <c r="F37" s="14">
        <v>90.9</v>
      </c>
      <c r="G37" s="14" t="s">
        <v>10</v>
      </c>
      <c r="H37" s="14">
        <v>223</v>
      </c>
      <c r="I37" s="14">
        <v>55.61</v>
      </c>
      <c r="J37" s="15">
        <v>43652</v>
      </c>
    </row>
    <row r="38" spans="2:10" ht="18" x14ac:dyDescent="0.2">
      <c r="B38" s="4">
        <v>2</v>
      </c>
      <c r="C38" s="14" t="s">
        <v>26</v>
      </c>
      <c r="D38" s="6" t="s">
        <v>22</v>
      </c>
      <c r="E38" s="6">
        <v>1976</v>
      </c>
      <c r="F38" s="6">
        <v>95.6</v>
      </c>
      <c r="G38" s="6" t="s">
        <v>10</v>
      </c>
      <c r="H38" s="6">
        <v>193</v>
      </c>
      <c r="I38" s="6">
        <v>48.13</v>
      </c>
      <c r="J38" s="7">
        <v>43533</v>
      </c>
    </row>
    <row r="39" spans="2:10" ht="18" x14ac:dyDescent="0.2">
      <c r="B39" s="13">
        <v>3</v>
      </c>
      <c r="C39" s="17" t="s">
        <v>27</v>
      </c>
      <c r="D39" s="8" t="s">
        <v>22</v>
      </c>
      <c r="E39" s="8">
        <v>1983</v>
      </c>
      <c r="F39" s="8">
        <v>90</v>
      </c>
      <c r="G39" s="8" t="s">
        <v>10</v>
      </c>
      <c r="H39" s="8">
        <v>65</v>
      </c>
      <c r="I39" s="8">
        <v>16.21</v>
      </c>
      <c r="J39" s="9">
        <v>43589</v>
      </c>
    </row>
    <row r="42" spans="2:10" ht="20" x14ac:dyDescent="0.2">
      <c r="B42" s="48">
        <v>102</v>
      </c>
    </row>
    <row r="43" spans="2:10" ht="20" x14ac:dyDescent="0.2">
      <c r="B43" s="3"/>
    </row>
    <row r="44" spans="2:10" ht="21" x14ac:dyDescent="0.25">
      <c r="B44" s="21">
        <v>1</v>
      </c>
      <c r="C44" s="14" t="s">
        <v>28</v>
      </c>
      <c r="D44" s="14" t="s">
        <v>29</v>
      </c>
      <c r="E44" s="14">
        <v>1982</v>
      </c>
      <c r="F44" s="14">
        <v>99.7</v>
      </c>
      <c r="G44" s="14" t="s">
        <v>10</v>
      </c>
      <c r="H44" s="14">
        <v>202</v>
      </c>
      <c r="I44" s="14">
        <v>49.03</v>
      </c>
      <c r="J44" s="15">
        <v>43652</v>
      </c>
    </row>
    <row r="45" spans="2:10" ht="20" x14ac:dyDescent="0.2">
      <c r="B45" s="2">
        <v>2</v>
      </c>
      <c r="C45" s="14" t="s">
        <v>30</v>
      </c>
      <c r="D45" s="6" t="s">
        <v>12</v>
      </c>
      <c r="E45" s="6">
        <v>1974</v>
      </c>
      <c r="F45" s="6">
        <v>96.8</v>
      </c>
      <c r="G45" s="6" t="s">
        <v>10</v>
      </c>
      <c r="H45" s="6">
        <v>195</v>
      </c>
      <c r="I45" s="6">
        <v>47.33</v>
      </c>
      <c r="J45" s="7">
        <v>43533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6:J6"/>
  </mergeCells>
  <phoneticPr fontId="11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AA32"/>
  <sheetViews>
    <sheetView workbookViewId="0">
      <selection activeCell="X18" sqref="X18"/>
    </sheetView>
  </sheetViews>
  <sheetFormatPr baseColWidth="10" defaultRowHeight="16" x14ac:dyDescent="0.2"/>
  <cols>
    <col min="1" max="1" width="6" customWidth="1"/>
    <col min="2" max="2" width="5.6640625" customWidth="1"/>
    <col min="3" max="3" width="9.6640625" customWidth="1"/>
    <col min="4" max="4" width="35.1640625" customWidth="1"/>
    <col min="5" max="5" width="6.83203125" customWidth="1"/>
    <col min="6" max="6" width="5.83203125" customWidth="1"/>
    <col min="7" max="7" width="6.6640625" customWidth="1"/>
    <col min="8" max="8" width="17.6640625" customWidth="1"/>
    <col min="9" max="9" width="7.33203125" customWidth="1"/>
    <col min="10" max="10" width="5.6640625" customWidth="1"/>
    <col min="11" max="11" width="5.1640625" customWidth="1"/>
    <col min="12" max="12" width="3.1640625" customWidth="1"/>
    <col min="13" max="13" width="5" customWidth="1"/>
    <col min="14" max="14" width="2.5" customWidth="1"/>
    <col min="15" max="15" width="5.6640625" customWidth="1"/>
    <col min="16" max="16" width="2.83203125" customWidth="1"/>
    <col min="17" max="17" width="5.5" customWidth="1"/>
    <col min="18" max="18" width="6.5" customWidth="1"/>
    <col min="19" max="19" width="3.33203125" customWidth="1"/>
    <col min="20" max="20" width="5" customWidth="1"/>
    <col min="21" max="21" width="3" customWidth="1"/>
    <col min="22" max="22" width="5.1640625" customWidth="1"/>
    <col min="23" max="23" width="3" customWidth="1"/>
    <col min="24" max="24" width="6.1640625" customWidth="1"/>
    <col min="25" max="25" width="7.83203125" customWidth="1"/>
    <col min="27" max="27" width="6.1640625" customWidth="1"/>
  </cols>
  <sheetData>
    <row r="1" spans="2:27" ht="33" x14ac:dyDescent="0.2">
      <c r="B1" s="83" t="s">
        <v>32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23"/>
    </row>
    <row r="2" spans="2:27" ht="3" customHeight="1" thickBot="1" x14ac:dyDescent="0.25">
      <c r="B2" s="24"/>
      <c r="C2" s="25"/>
      <c r="D2" s="25"/>
      <c r="E2" s="25"/>
      <c r="F2" s="25"/>
      <c r="G2" s="25"/>
      <c r="H2" s="25"/>
      <c r="I2" s="26"/>
      <c r="J2" s="25"/>
      <c r="K2" s="25"/>
      <c r="L2" s="25"/>
      <c r="M2" s="25"/>
      <c r="N2" s="27"/>
      <c r="O2" s="27"/>
      <c r="P2" s="23"/>
      <c r="Q2" s="23"/>
      <c r="R2" s="23"/>
      <c r="S2" s="23"/>
      <c r="T2" s="23"/>
      <c r="U2" s="23"/>
      <c r="V2" s="23"/>
      <c r="W2" s="23"/>
      <c r="X2" s="23"/>
      <c r="Y2" s="28"/>
      <c r="Z2" s="29"/>
      <c r="AA2" s="23"/>
    </row>
    <row r="3" spans="2:27" ht="43" customHeight="1" thickBot="1" x14ac:dyDescent="0.25">
      <c r="B3" s="24"/>
      <c r="C3" s="30"/>
      <c r="D3" s="31" t="s">
        <v>33</v>
      </c>
      <c r="E3" s="84" t="s">
        <v>65</v>
      </c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6"/>
      <c r="Z3" s="32"/>
      <c r="AA3" s="53"/>
    </row>
    <row r="4" spans="2:27" ht="4" customHeight="1" thickBot="1" x14ac:dyDescent="0.25">
      <c r="B4" s="24"/>
      <c r="C4" s="33"/>
      <c r="D4" s="34"/>
      <c r="E4" s="33"/>
      <c r="F4" s="33"/>
      <c r="G4" s="33"/>
      <c r="H4" s="33"/>
      <c r="I4" s="35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7"/>
      <c r="AA4" s="53"/>
    </row>
    <row r="5" spans="2:27" ht="37" customHeight="1" thickBot="1" x14ac:dyDescent="0.3">
      <c r="B5" s="24"/>
      <c r="C5" s="24"/>
      <c r="D5" s="38" t="s">
        <v>34</v>
      </c>
      <c r="E5" s="87" t="s">
        <v>53</v>
      </c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9"/>
      <c r="R5" s="38"/>
      <c r="S5" s="39"/>
      <c r="T5" s="38" t="s">
        <v>6</v>
      </c>
      <c r="U5" s="40"/>
      <c r="V5" s="40"/>
      <c r="W5" s="40"/>
      <c r="X5" s="90">
        <v>43652</v>
      </c>
      <c r="Y5" s="91"/>
      <c r="Z5" s="92"/>
      <c r="AA5" s="53"/>
    </row>
    <row r="6" spans="2:27" ht="17" thickBot="1" x14ac:dyDescent="0.25">
      <c r="B6" s="24"/>
      <c r="C6" s="24"/>
      <c r="D6" s="24"/>
      <c r="E6" s="41"/>
      <c r="F6" s="41"/>
      <c r="G6" s="24"/>
      <c r="H6" s="24"/>
      <c r="I6" s="42"/>
      <c r="J6" s="24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24"/>
      <c r="Z6" s="42"/>
      <c r="AA6" s="24"/>
    </row>
    <row r="7" spans="2:27" x14ac:dyDescent="0.2">
      <c r="B7" s="103" t="s">
        <v>35</v>
      </c>
      <c r="C7" s="103" t="s">
        <v>36</v>
      </c>
      <c r="D7" s="105" t="s">
        <v>37</v>
      </c>
      <c r="E7" s="93" t="s">
        <v>31</v>
      </c>
      <c r="F7" s="45" t="s">
        <v>45</v>
      </c>
      <c r="G7" s="45" t="s">
        <v>46</v>
      </c>
      <c r="H7" s="107" t="s">
        <v>38</v>
      </c>
      <c r="I7" s="101" t="s">
        <v>39</v>
      </c>
      <c r="J7" s="95" t="s">
        <v>40</v>
      </c>
      <c r="K7" s="97" t="s">
        <v>41</v>
      </c>
      <c r="L7" s="98"/>
      <c r="M7" s="98"/>
      <c r="N7" s="98"/>
      <c r="O7" s="98"/>
      <c r="P7" s="98"/>
      <c r="Q7" s="99"/>
      <c r="R7" s="97" t="s">
        <v>42</v>
      </c>
      <c r="S7" s="98"/>
      <c r="T7" s="98"/>
      <c r="U7" s="98"/>
      <c r="V7" s="98"/>
      <c r="W7" s="98"/>
      <c r="X7" s="100"/>
      <c r="Y7" s="105" t="s">
        <v>5</v>
      </c>
      <c r="Z7" s="101" t="s">
        <v>8</v>
      </c>
      <c r="AA7" s="105" t="s">
        <v>47</v>
      </c>
    </row>
    <row r="8" spans="2:27" ht="17" thickBot="1" x14ac:dyDescent="0.25">
      <c r="B8" s="104"/>
      <c r="C8" s="104"/>
      <c r="D8" s="106"/>
      <c r="E8" s="94"/>
      <c r="F8" s="46"/>
      <c r="G8" s="46"/>
      <c r="H8" s="108"/>
      <c r="I8" s="102"/>
      <c r="J8" s="96"/>
      <c r="K8" s="109">
        <v>1</v>
      </c>
      <c r="L8" s="110"/>
      <c r="M8" s="111">
        <v>2</v>
      </c>
      <c r="N8" s="110"/>
      <c r="O8" s="111">
        <v>3</v>
      </c>
      <c r="P8" s="110"/>
      <c r="Q8" s="47" t="s">
        <v>43</v>
      </c>
      <c r="R8" s="109">
        <v>1</v>
      </c>
      <c r="S8" s="110"/>
      <c r="T8" s="111">
        <v>2</v>
      </c>
      <c r="U8" s="110"/>
      <c r="V8" s="111">
        <v>3</v>
      </c>
      <c r="W8" s="110"/>
      <c r="X8" s="44" t="s">
        <v>43</v>
      </c>
      <c r="Y8" s="106"/>
      <c r="Z8" s="102"/>
      <c r="AA8" s="106"/>
    </row>
    <row r="9" spans="2:27" ht="20" thickBot="1" x14ac:dyDescent="0.25">
      <c r="B9" s="70">
        <v>1</v>
      </c>
      <c r="C9" s="71" t="str">
        <f>[1]ACTA!C9</f>
        <v>H0001</v>
      </c>
      <c r="D9" s="71" t="str">
        <f>[1]ACTA!D9</f>
        <v>ANTONIO MARTINEZ CABELLO</v>
      </c>
      <c r="E9" s="71">
        <f>[1]ACTA!E9</f>
        <v>1969</v>
      </c>
      <c r="F9" s="71">
        <f>[1]ACTA!F9</f>
        <v>50</v>
      </c>
      <c r="G9" s="71" t="str">
        <f>[1]ACTA!G9</f>
        <v>M50</v>
      </c>
      <c r="H9" s="71" t="str">
        <f>[1]ACTA!H9</f>
        <v>CIUT. PALMA</v>
      </c>
      <c r="I9" s="72">
        <f>[1]ACTA!I9</f>
        <v>65.2</v>
      </c>
      <c r="J9" s="71">
        <f>[1]ACTA!J9</f>
        <v>67</v>
      </c>
      <c r="K9" s="71">
        <f>[1]ACTA!K9</f>
        <v>80</v>
      </c>
      <c r="L9" s="71" t="str">
        <f>[1]ACTA!L9</f>
        <v>V</v>
      </c>
      <c r="M9" s="71">
        <f>[1]ACTA!M9</f>
        <v>85</v>
      </c>
      <c r="N9" s="71" t="str">
        <f>[1]ACTA!N9</f>
        <v>V</v>
      </c>
      <c r="O9" s="71">
        <f>[1]ACTA!O9</f>
        <v>88</v>
      </c>
      <c r="P9" s="71" t="str">
        <f>[1]ACTA!P9</f>
        <v>N</v>
      </c>
      <c r="Q9" s="71">
        <f>[1]ACTA!Q9</f>
        <v>85</v>
      </c>
      <c r="R9" s="71">
        <v>0</v>
      </c>
      <c r="S9" s="71" t="str">
        <f>[1]ACTA!S9</f>
        <v>n</v>
      </c>
      <c r="T9" s="71">
        <v>0</v>
      </c>
      <c r="U9" s="71" t="str">
        <f>[1]ACTA!U9</f>
        <v>n</v>
      </c>
      <c r="V9" s="71">
        <v>0</v>
      </c>
      <c r="W9" s="71" t="str">
        <f>[1]ACTA!W9</f>
        <v>n</v>
      </c>
      <c r="X9" s="71">
        <f>[1]ACTA!X9</f>
        <v>0</v>
      </c>
      <c r="Y9" s="71">
        <f>[1]ACTA!Y9</f>
        <v>85</v>
      </c>
      <c r="Z9" s="72">
        <f>[1]ACTA!Z9</f>
        <v>25.679758308157101</v>
      </c>
      <c r="AA9" s="71">
        <f>[1]ACTA!AA9</f>
        <v>4</v>
      </c>
    </row>
    <row r="10" spans="2:27" ht="20" thickBot="1" x14ac:dyDescent="0.25">
      <c r="B10" s="70">
        <v>2</v>
      </c>
      <c r="C10" s="71" t="str">
        <f>[1]ACTA!C10</f>
        <v>H0115</v>
      </c>
      <c r="D10" s="71" t="str">
        <f>[1]ACTA!D10</f>
        <v>ADRIAN ARDANA MUÑOZ</v>
      </c>
      <c r="E10" s="71">
        <f>[1]ACTA!E10</f>
        <v>1983</v>
      </c>
      <c r="F10" s="71">
        <f>[1]ACTA!F10</f>
        <v>36</v>
      </c>
      <c r="G10" s="71" t="str">
        <f>[1]ACTA!G10</f>
        <v>M35</v>
      </c>
      <c r="H10" s="71" t="str">
        <f>[1]ACTA!H10</f>
        <v>H.MENORCA</v>
      </c>
      <c r="I10" s="72">
        <f>[1]ACTA!I10</f>
        <v>81.7</v>
      </c>
      <c r="J10" s="71">
        <f>[1]ACTA!J10</f>
        <v>89</v>
      </c>
      <c r="K10" s="71">
        <f>[1]ACTA!K10</f>
        <v>35</v>
      </c>
      <c r="L10" s="71" t="str">
        <f>[1]ACTA!L10</f>
        <v>V</v>
      </c>
      <c r="M10" s="71">
        <f>[1]ACTA!M10</f>
        <v>40</v>
      </c>
      <c r="N10" s="71" t="str">
        <f>[1]ACTA!N10</f>
        <v>N</v>
      </c>
      <c r="O10" s="71">
        <f>[1]ACTA!O10</f>
        <v>45</v>
      </c>
      <c r="P10" s="71" t="str">
        <f>[1]ACTA!P10</f>
        <v>V</v>
      </c>
      <c r="Q10" s="71">
        <f>[1]ACTA!Q10</f>
        <v>45</v>
      </c>
      <c r="R10" s="71">
        <f>[1]ACTA!R10</f>
        <v>50</v>
      </c>
      <c r="S10" s="71" t="str">
        <f>[1]ACTA!S10</f>
        <v>v</v>
      </c>
      <c r="T10" s="71">
        <f>[1]ACTA!T10</f>
        <v>55</v>
      </c>
      <c r="U10" s="71" t="str">
        <f>[1]ACTA!U10</f>
        <v>n</v>
      </c>
      <c r="V10" s="71">
        <f>[1]ACTA!V10</f>
        <v>60</v>
      </c>
      <c r="W10" s="71" t="str">
        <f>[1]ACTA!W10</f>
        <v>v</v>
      </c>
      <c r="X10" s="71">
        <f>[1]ACTA!X10</f>
        <v>60</v>
      </c>
      <c r="Y10" s="71">
        <f>[1]ACTA!Y10</f>
        <v>105</v>
      </c>
      <c r="Z10" s="72">
        <f>[1]ACTA!Z10</f>
        <v>27.131782945736433</v>
      </c>
      <c r="AA10" s="71">
        <f>[1]ACTA!AA10</f>
        <v>3</v>
      </c>
    </row>
    <row r="11" spans="2:27" ht="20" thickBot="1" x14ac:dyDescent="0.25">
      <c r="B11" s="70">
        <v>3</v>
      </c>
      <c r="C11" s="71" t="str">
        <f>[1]ACTA!C12</f>
        <v>H0016</v>
      </c>
      <c r="D11" s="71" t="str">
        <f>[1]ACTA!D12</f>
        <v>JOSE LUNA</v>
      </c>
      <c r="E11" s="71">
        <f>[1]ACTA!E12</f>
        <v>1982</v>
      </c>
      <c r="F11" s="71">
        <f>[1]ACTA!F12</f>
        <v>37</v>
      </c>
      <c r="G11" s="71" t="str">
        <f>[1]ACTA!G12</f>
        <v>M35</v>
      </c>
      <c r="H11" s="71" t="str">
        <f>[1]ACTA!H12</f>
        <v>HUMMER</v>
      </c>
      <c r="I11" s="72">
        <f>[1]ACTA!I12</f>
        <v>99.7</v>
      </c>
      <c r="J11" s="71">
        <f>[1]ACTA!J12</f>
        <v>102</v>
      </c>
      <c r="K11" s="71">
        <f>[1]ACTA!K12</f>
        <v>87</v>
      </c>
      <c r="L11" s="71" t="str">
        <f>[1]ACTA!L12</f>
        <v>V</v>
      </c>
      <c r="M11" s="71">
        <f>[1]ACTA!M12</f>
        <v>90</v>
      </c>
      <c r="N11" s="71" t="str">
        <f>[1]ACTA!N12</f>
        <v>V</v>
      </c>
      <c r="O11" s="71">
        <f>[1]ACTA!O12</f>
        <v>93</v>
      </c>
      <c r="P11" s="71" t="str">
        <f>[1]ACTA!P12</f>
        <v>N</v>
      </c>
      <c r="Q11" s="71">
        <f>[1]ACTA!Q12</f>
        <v>90</v>
      </c>
      <c r="R11" s="71">
        <f>[1]ACTA!R12</f>
        <v>108</v>
      </c>
      <c r="S11" s="71" t="str">
        <f>[1]ACTA!S12</f>
        <v>v</v>
      </c>
      <c r="T11" s="71">
        <f>[1]ACTA!T12</f>
        <v>112</v>
      </c>
      <c r="U11" s="71" t="str">
        <f>[1]ACTA!U12</f>
        <v>v</v>
      </c>
      <c r="V11" s="71">
        <f>[1]ACTA!V12</f>
        <v>117</v>
      </c>
      <c r="W11" s="71" t="str">
        <f>[1]ACTA!W12</f>
        <v>n</v>
      </c>
      <c r="X11" s="71">
        <f>[1]ACTA!X12</f>
        <v>112</v>
      </c>
      <c r="Y11" s="71">
        <f>[1]ACTA!Y12</f>
        <v>202</v>
      </c>
      <c r="Z11" s="72">
        <f>[1]ACTA!Z12</f>
        <v>49.029126213592235</v>
      </c>
      <c r="AA11" s="71">
        <f>[1]ACTA!AA12</f>
        <v>2</v>
      </c>
    </row>
    <row r="12" spans="2:27" ht="20" thickBot="1" x14ac:dyDescent="0.25">
      <c r="B12" s="70">
        <v>4</v>
      </c>
      <c r="C12" s="71" t="str">
        <f>[1]ACTA!C18</f>
        <v>H0084</v>
      </c>
      <c r="D12" s="71" t="str">
        <f>[1]ACTA!D18</f>
        <v>ROB MARTIN</v>
      </c>
      <c r="E12" s="71">
        <f>[1]ACTA!E18</f>
        <v>1979</v>
      </c>
      <c r="F12" s="71">
        <f>[1]ACTA!F18</f>
        <v>40</v>
      </c>
      <c r="G12" s="71" t="str">
        <f>[1]ACTA!G18</f>
        <v>M40</v>
      </c>
      <c r="H12" s="71" t="str">
        <f>[1]ACTA!H18</f>
        <v>C.MALLORCA</v>
      </c>
      <c r="I12" s="72">
        <f>[1]ACTA!I18</f>
        <v>90.9</v>
      </c>
      <c r="J12" s="71">
        <f>[1]ACTA!J18</f>
        <v>96</v>
      </c>
      <c r="K12" s="71">
        <f>[1]ACTA!K18</f>
        <v>95</v>
      </c>
      <c r="L12" s="71" t="str">
        <f>[1]ACTA!L18</f>
        <v>N</v>
      </c>
      <c r="M12" s="71">
        <f>[1]ACTA!M18</f>
        <v>100</v>
      </c>
      <c r="N12" s="71" t="str">
        <f>[1]ACTA!N18</f>
        <v>V</v>
      </c>
      <c r="O12" s="71">
        <f>[1]ACTA!O18</f>
        <v>106</v>
      </c>
      <c r="P12" s="71" t="str">
        <f>[1]ACTA!P18</f>
        <v>N</v>
      </c>
      <c r="Q12" s="71">
        <f>[1]ACTA!Q18</f>
        <v>100</v>
      </c>
      <c r="R12" s="71">
        <f>[1]ACTA!R18</f>
        <v>115</v>
      </c>
      <c r="S12" s="71" t="str">
        <f>[1]ACTA!S18</f>
        <v>v</v>
      </c>
      <c r="T12" s="71">
        <f>[1]ACTA!T18</f>
        <v>120</v>
      </c>
      <c r="U12" s="71" t="str">
        <f>[1]ACTA!U18</f>
        <v>v</v>
      </c>
      <c r="V12" s="71">
        <f>[1]ACTA!V18</f>
        <v>123</v>
      </c>
      <c r="W12" s="71" t="str">
        <f>[1]ACTA!W18</f>
        <v>v</v>
      </c>
      <c r="X12" s="71">
        <f>[1]ACTA!X18</f>
        <v>123</v>
      </c>
      <c r="Y12" s="71">
        <f>[1]ACTA!Y18</f>
        <v>223</v>
      </c>
      <c r="Z12" s="72">
        <f>[1]ACTA!Z18</f>
        <v>55.610972568578553</v>
      </c>
      <c r="AA12" s="71">
        <f>[1]ACTA!AA18</f>
        <v>1</v>
      </c>
    </row>
    <row r="13" spans="2:27" x14ac:dyDescent="0.2">
      <c r="B13" s="62"/>
      <c r="C13" s="63"/>
      <c r="D13" s="63"/>
      <c r="E13" s="63"/>
      <c r="F13" s="63"/>
      <c r="G13" s="63"/>
      <c r="H13" s="63"/>
      <c r="I13" s="64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4"/>
      <c r="AA13" s="63"/>
    </row>
    <row r="14" spans="2:27" x14ac:dyDescent="0.2">
      <c r="B14" s="62"/>
      <c r="C14" s="63"/>
      <c r="D14" s="63"/>
      <c r="E14" s="63"/>
      <c r="F14" s="63"/>
      <c r="G14" s="63"/>
      <c r="H14" s="63"/>
      <c r="I14" s="64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4"/>
      <c r="AA14" s="63"/>
    </row>
    <row r="15" spans="2:27" x14ac:dyDescent="0.2">
      <c r="B15" s="62"/>
      <c r="C15" s="63"/>
      <c r="D15" s="63"/>
      <c r="E15" s="63"/>
      <c r="F15" s="63"/>
      <c r="G15" s="63"/>
      <c r="H15" s="63"/>
      <c r="I15" s="64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4"/>
      <c r="AA15" s="63"/>
    </row>
    <row r="16" spans="2:27" x14ac:dyDescent="0.2">
      <c r="B16" s="24"/>
      <c r="C16" s="24"/>
      <c r="D16" s="24"/>
      <c r="E16" s="112"/>
      <c r="F16" s="112"/>
      <c r="G16" s="112"/>
      <c r="H16" s="112"/>
      <c r="I16" s="112"/>
      <c r="J16" s="112"/>
      <c r="K16" s="24"/>
      <c r="L16" s="24"/>
      <c r="M16" s="113"/>
      <c r="N16" s="113"/>
      <c r="O16" s="113"/>
      <c r="P16" s="113"/>
      <c r="Q16" s="113"/>
      <c r="R16" s="113"/>
      <c r="S16" s="113"/>
      <c r="T16" s="113"/>
      <c r="U16" s="24"/>
      <c r="V16" s="24"/>
      <c r="W16" s="24"/>
      <c r="X16" s="24"/>
      <c r="Y16" s="24"/>
      <c r="Z16" s="42"/>
      <c r="AA16" s="24"/>
    </row>
    <row r="17" spans="2:27" x14ac:dyDescent="0.2">
      <c r="B17" s="24"/>
      <c r="C17" s="24"/>
      <c r="D17" s="54" t="s">
        <v>48</v>
      </c>
      <c r="E17" s="114" t="s">
        <v>54</v>
      </c>
      <c r="F17" s="115"/>
      <c r="G17" s="115"/>
      <c r="H17" s="115"/>
      <c r="I17" s="115"/>
      <c r="J17" s="115"/>
      <c r="K17" s="55"/>
      <c r="L17" s="55"/>
      <c r="M17" s="114" t="s">
        <v>55</v>
      </c>
      <c r="N17" s="115"/>
      <c r="O17" s="115"/>
      <c r="P17" s="115"/>
      <c r="Q17" s="115"/>
      <c r="R17" s="115"/>
      <c r="S17" s="115"/>
      <c r="T17" s="115"/>
      <c r="U17" s="24"/>
      <c r="V17" s="116"/>
      <c r="W17" s="116"/>
      <c r="X17" s="116"/>
      <c r="Y17" s="116"/>
      <c r="Z17" s="42"/>
      <c r="AA17" s="24"/>
    </row>
    <row r="18" spans="2:27" x14ac:dyDescent="0.2">
      <c r="B18" s="24"/>
      <c r="C18" s="24"/>
      <c r="D18" s="54"/>
      <c r="E18" s="82"/>
      <c r="F18" s="82"/>
      <c r="G18" s="82"/>
      <c r="H18" s="82"/>
      <c r="I18" s="82"/>
      <c r="J18" s="82"/>
      <c r="K18" s="55"/>
      <c r="L18" s="55"/>
      <c r="M18" s="66"/>
      <c r="N18" s="65"/>
      <c r="O18" s="65"/>
      <c r="P18" s="65"/>
      <c r="Q18" s="65"/>
      <c r="R18" s="65"/>
      <c r="S18" s="65"/>
      <c r="T18" s="66"/>
      <c r="U18" s="24"/>
      <c r="V18" s="55"/>
      <c r="W18" s="55"/>
      <c r="X18" s="55"/>
      <c r="Y18" s="55"/>
      <c r="Z18" s="42"/>
      <c r="AA18" s="24"/>
    </row>
    <row r="19" spans="2:27" x14ac:dyDescent="0.2">
      <c r="B19" s="24"/>
      <c r="C19" s="24"/>
      <c r="D19" s="54"/>
      <c r="E19" s="82"/>
      <c r="F19" s="82"/>
      <c r="G19" s="82"/>
      <c r="H19" s="82"/>
      <c r="I19" s="82"/>
      <c r="J19" s="82"/>
      <c r="K19" s="55"/>
      <c r="L19" s="55"/>
      <c r="M19" s="66"/>
      <c r="N19" s="66"/>
      <c r="O19" s="66"/>
      <c r="P19" s="66"/>
      <c r="Q19" s="66"/>
      <c r="R19" s="66"/>
      <c r="S19" s="66"/>
      <c r="T19" s="66"/>
      <c r="U19" s="24"/>
      <c r="V19" s="55"/>
      <c r="W19" s="55"/>
      <c r="X19" s="55"/>
      <c r="Y19" s="55"/>
      <c r="Z19" s="42"/>
      <c r="AA19" s="24"/>
    </row>
    <row r="20" spans="2:27" x14ac:dyDescent="0.2">
      <c r="B20" s="24"/>
      <c r="C20" s="24"/>
      <c r="D20" s="54"/>
      <c r="E20" s="82"/>
      <c r="F20" s="82"/>
      <c r="G20" s="82"/>
      <c r="H20" s="82"/>
      <c r="I20" s="82"/>
      <c r="J20" s="82"/>
      <c r="K20" s="55"/>
      <c r="L20" s="55"/>
      <c r="M20" s="66"/>
      <c r="N20" s="66"/>
      <c r="O20" s="66"/>
      <c r="P20" s="66"/>
      <c r="Q20" s="66"/>
      <c r="R20" s="66"/>
      <c r="S20" s="66"/>
      <c r="T20" s="66"/>
      <c r="U20" s="24"/>
      <c r="V20" s="55"/>
      <c r="W20" s="55"/>
      <c r="X20" s="55"/>
      <c r="Y20" s="55"/>
      <c r="Z20" s="42"/>
      <c r="AA20" s="24"/>
    </row>
    <row r="21" spans="2:27" x14ac:dyDescent="0.2">
      <c r="B21" s="24"/>
      <c r="C21" s="24"/>
      <c r="D21" s="54"/>
      <c r="E21" s="82"/>
      <c r="F21" s="82"/>
      <c r="G21" s="82"/>
      <c r="H21" s="82"/>
      <c r="I21" s="82"/>
      <c r="J21" s="82"/>
      <c r="K21" s="55"/>
      <c r="L21" s="55"/>
      <c r="M21" s="66"/>
      <c r="N21" s="67"/>
      <c r="O21" s="67"/>
      <c r="P21" s="67"/>
      <c r="Q21" s="67"/>
      <c r="R21" s="67"/>
      <c r="S21" s="67"/>
      <c r="T21" s="66"/>
      <c r="U21" s="24"/>
      <c r="V21" s="55"/>
      <c r="W21" s="55"/>
      <c r="X21" s="55"/>
      <c r="Y21" s="55"/>
      <c r="Z21" s="42"/>
      <c r="AA21" s="24"/>
    </row>
    <row r="22" spans="2:27" x14ac:dyDescent="0.2">
      <c r="B22" s="24"/>
      <c r="C22" s="24"/>
      <c r="D22" s="54" t="s">
        <v>49</v>
      </c>
      <c r="E22" s="114" t="s">
        <v>56</v>
      </c>
      <c r="F22" s="115"/>
      <c r="G22" s="115"/>
      <c r="H22" s="115"/>
      <c r="I22" s="115"/>
      <c r="J22" s="115"/>
      <c r="K22" s="55"/>
      <c r="L22" s="55"/>
      <c r="M22" s="114" t="s">
        <v>58</v>
      </c>
      <c r="N22" s="115"/>
      <c r="O22" s="115"/>
      <c r="P22" s="115"/>
      <c r="Q22" s="115"/>
      <c r="R22" s="115"/>
      <c r="S22" s="115"/>
      <c r="T22" s="115"/>
      <c r="U22" s="24"/>
      <c r="V22" s="116"/>
      <c r="W22" s="116"/>
      <c r="X22" s="116"/>
      <c r="Y22" s="116"/>
      <c r="Z22" s="42"/>
      <c r="AA22" s="24"/>
    </row>
    <row r="23" spans="2:27" x14ac:dyDescent="0.2">
      <c r="B23" s="24"/>
      <c r="C23" s="24"/>
      <c r="D23" s="54"/>
      <c r="E23" s="82"/>
      <c r="F23" s="82"/>
      <c r="G23" s="82"/>
      <c r="H23" s="82"/>
      <c r="I23" s="82"/>
      <c r="J23" s="82"/>
      <c r="K23" s="55"/>
      <c r="L23" s="55"/>
      <c r="M23" s="66"/>
      <c r="N23" s="66"/>
      <c r="O23" s="66"/>
      <c r="P23" s="66"/>
      <c r="Q23" s="66"/>
      <c r="R23" s="66"/>
      <c r="S23" s="66"/>
      <c r="T23" s="66"/>
      <c r="U23" s="24"/>
      <c r="V23" s="55"/>
      <c r="W23" s="55"/>
      <c r="X23" s="55"/>
      <c r="Y23" s="55"/>
      <c r="Z23" s="42"/>
      <c r="AA23" s="24"/>
    </row>
    <row r="24" spans="2:27" x14ac:dyDescent="0.2">
      <c r="B24" s="24"/>
      <c r="C24" s="24"/>
      <c r="D24" s="54"/>
      <c r="E24" s="82"/>
      <c r="F24" s="82"/>
      <c r="G24" s="82"/>
      <c r="H24" s="82"/>
      <c r="I24" s="82"/>
      <c r="J24" s="82"/>
      <c r="K24" s="55"/>
      <c r="L24" s="55"/>
      <c r="M24" s="66"/>
      <c r="N24" s="66"/>
      <c r="O24" s="66"/>
      <c r="P24" s="66"/>
      <c r="Q24" s="66"/>
      <c r="R24" s="66"/>
      <c r="S24" s="66"/>
      <c r="T24" s="66"/>
      <c r="U24" s="24"/>
      <c r="V24" s="55"/>
      <c r="W24" s="55"/>
      <c r="X24" s="55"/>
      <c r="Y24" s="55"/>
      <c r="Z24" s="42"/>
      <c r="AA24" s="24"/>
    </row>
    <row r="25" spans="2:27" x14ac:dyDescent="0.2">
      <c r="B25" s="24"/>
      <c r="C25" s="24"/>
      <c r="D25" s="54"/>
      <c r="E25" s="82"/>
      <c r="F25" s="82"/>
      <c r="G25" s="82"/>
      <c r="H25" s="82"/>
      <c r="I25" s="82"/>
      <c r="J25" s="82"/>
      <c r="K25" s="55"/>
      <c r="L25" s="55"/>
      <c r="M25" s="66"/>
      <c r="N25" s="66"/>
      <c r="O25" s="66"/>
      <c r="P25" s="66"/>
      <c r="Q25" s="66"/>
      <c r="R25" s="66"/>
      <c r="S25" s="66"/>
      <c r="T25" s="66"/>
      <c r="U25" s="24"/>
      <c r="V25" s="55"/>
      <c r="W25" s="55"/>
      <c r="X25" s="55"/>
      <c r="Y25" s="55"/>
      <c r="Z25" s="42"/>
      <c r="AA25" s="24"/>
    </row>
    <row r="26" spans="2:27" x14ac:dyDescent="0.2">
      <c r="B26" s="24"/>
      <c r="C26" s="24"/>
      <c r="D26" s="54"/>
      <c r="E26" s="82"/>
      <c r="F26" s="82"/>
      <c r="G26" s="82"/>
      <c r="H26" s="82"/>
      <c r="I26" s="82"/>
      <c r="J26" s="82"/>
      <c r="K26" s="55"/>
      <c r="L26" s="55"/>
      <c r="M26" s="66"/>
      <c r="N26" s="66"/>
      <c r="O26" s="66"/>
      <c r="P26" s="66"/>
      <c r="Q26" s="66"/>
      <c r="R26" s="66"/>
      <c r="S26" s="66"/>
      <c r="T26" s="66"/>
      <c r="U26" s="24"/>
      <c r="V26" s="55"/>
      <c r="W26" s="55"/>
      <c r="X26" s="55"/>
      <c r="Y26" s="55"/>
      <c r="Z26" s="42"/>
      <c r="AA26" s="24"/>
    </row>
    <row r="27" spans="2:27" x14ac:dyDescent="0.2">
      <c r="B27" s="24"/>
      <c r="C27" s="24"/>
      <c r="D27" s="54" t="s">
        <v>50</v>
      </c>
      <c r="E27" s="114" t="s">
        <v>54</v>
      </c>
      <c r="F27" s="115"/>
      <c r="G27" s="115"/>
      <c r="H27" s="115"/>
      <c r="I27" s="115"/>
      <c r="J27" s="115"/>
      <c r="K27" s="55"/>
      <c r="L27" s="55"/>
      <c r="M27" s="114" t="s">
        <v>55</v>
      </c>
      <c r="N27" s="115"/>
      <c r="O27" s="115"/>
      <c r="P27" s="115"/>
      <c r="Q27" s="115"/>
      <c r="R27" s="115"/>
      <c r="S27" s="115"/>
      <c r="T27" s="115"/>
      <c r="U27" s="24"/>
      <c r="V27" s="116"/>
      <c r="W27" s="116"/>
      <c r="X27" s="116"/>
      <c r="Y27" s="116"/>
      <c r="Z27" s="42"/>
      <c r="AA27" s="24"/>
    </row>
    <row r="28" spans="2:27" x14ac:dyDescent="0.2">
      <c r="B28" s="24"/>
      <c r="C28" s="24"/>
      <c r="D28" s="54"/>
      <c r="E28" s="82"/>
      <c r="F28" s="82"/>
      <c r="G28" s="82"/>
      <c r="H28" s="82"/>
      <c r="I28" s="82"/>
      <c r="J28" s="82"/>
      <c r="K28" s="55"/>
      <c r="L28" s="55"/>
      <c r="M28" s="66"/>
      <c r="N28" s="66"/>
      <c r="O28" s="66"/>
      <c r="P28" s="66"/>
      <c r="Q28" s="66"/>
      <c r="R28" s="66"/>
      <c r="S28" s="66"/>
      <c r="T28" s="66"/>
      <c r="U28" s="24"/>
      <c r="V28" s="55"/>
      <c r="W28" s="55"/>
      <c r="X28" s="55"/>
      <c r="Y28" s="55"/>
      <c r="Z28" s="42"/>
      <c r="AA28" s="24"/>
    </row>
    <row r="29" spans="2:27" x14ac:dyDescent="0.2">
      <c r="B29" s="24"/>
      <c r="C29" s="24"/>
      <c r="D29" s="54"/>
      <c r="E29" s="82"/>
      <c r="F29" s="82"/>
      <c r="G29" s="82"/>
      <c r="H29" s="82"/>
      <c r="I29" s="82"/>
      <c r="J29" s="82"/>
      <c r="K29" s="55"/>
      <c r="L29" s="55"/>
      <c r="M29" s="66"/>
      <c r="N29" s="66"/>
      <c r="O29" s="66"/>
      <c r="P29" s="66"/>
      <c r="Q29" s="66"/>
      <c r="R29" s="66"/>
      <c r="S29" s="66"/>
      <c r="T29" s="66"/>
      <c r="U29" s="24"/>
      <c r="V29" s="55"/>
      <c r="W29" s="55"/>
      <c r="X29" s="55"/>
      <c r="Y29" s="55"/>
      <c r="Z29" s="42"/>
      <c r="AA29" s="24"/>
    </row>
    <row r="30" spans="2:27" x14ac:dyDescent="0.2">
      <c r="B30" s="24"/>
      <c r="C30" s="24"/>
      <c r="D30" s="54"/>
      <c r="E30" s="82"/>
      <c r="F30" s="82"/>
      <c r="G30" s="82"/>
      <c r="H30" s="82"/>
      <c r="I30" s="82"/>
      <c r="J30" s="82"/>
      <c r="K30" s="55"/>
      <c r="L30" s="55"/>
      <c r="M30" s="66"/>
      <c r="N30" s="66"/>
      <c r="O30" s="66"/>
      <c r="P30" s="66"/>
      <c r="Q30" s="66"/>
      <c r="R30" s="66"/>
      <c r="S30" s="66"/>
      <c r="T30" s="66"/>
      <c r="U30" s="24"/>
      <c r="V30" s="55"/>
      <c r="W30" s="55"/>
      <c r="X30" s="55"/>
      <c r="Y30" s="55"/>
      <c r="Z30" s="42"/>
      <c r="AA30" s="24"/>
    </row>
    <row r="31" spans="2:27" x14ac:dyDescent="0.2">
      <c r="B31" s="24"/>
      <c r="C31" s="24"/>
      <c r="D31" s="54"/>
      <c r="E31" s="82"/>
      <c r="F31" s="82"/>
      <c r="G31" s="82"/>
      <c r="H31" s="82"/>
      <c r="I31" s="82"/>
      <c r="J31" s="82"/>
      <c r="K31" s="55"/>
      <c r="L31" s="55"/>
      <c r="M31" s="66"/>
      <c r="N31" s="66"/>
      <c r="O31" s="66"/>
      <c r="P31" s="66"/>
      <c r="Q31" s="66"/>
      <c r="R31" s="66"/>
      <c r="S31" s="66"/>
      <c r="T31" s="66"/>
      <c r="U31" s="24"/>
      <c r="V31" s="55"/>
      <c r="W31" s="55"/>
      <c r="X31" s="55"/>
      <c r="Y31" s="55"/>
      <c r="Z31" s="42"/>
      <c r="AA31" s="24"/>
    </row>
    <row r="32" spans="2:27" x14ac:dyDescent="0.2">
      <c r="B32" s="24"/>
      <c r="C32" s="24"/>
      <c r="D32" s="54" t="s">
        <v>51</v>
      </c>
      <c r="E32" s="114" t="s">
        <v>57</v>
      </c>
      <c r="F32" s="115"/>
      <c r="G32" s="115"/>
      <c r="H32" s="115"/>
      <c r="I32" s="115"/>
      <c r="J32" s="115"/>
      <c r="K32" s="55"/>
      <c r="L32" s="55"/>
      <c r="M32" s="114" t="s">
        <v>58</v>
      </c>
      <c r="N32" s="115"/>
      <c r="O32" s="115"/>
      <c r="P32" s="115"/>
      <c r="Q32" s="115"/>
      <c r="R32" s="115"/>
      <c r="S32" s="115"/>
      <c r="T32" s="115"/>
      <c r="U32" s="24"/>
      <c r="V32" s="116"/>
      <c r="W32" s="116"/>
      <c r="X32" s="116"/>
      <c r="Y32" s="116"/>
      <c r="Z32" s="42"/>
      <c r="AA32" s="24"/>
    </row>
  </sheetData>
  <mergeCells count="39">
    <mergeCell ref="E32:J32"/>
    <mergeCell ref="M32:T32"/>
    <mergeCell ref="V32:Y32"/>
    <mergeCell ref="E22:J22"/>
    <mergeCell ref="M22:T22"/>
    <mergeCell ref="V22:Y22"/>
    <mergeCell ref="E27:J27"/>
    <mergeCell ref="M27:T27"/>
    <mergeCell ref="V27:Y27"/>
    <mergeCell ref="E28:J31"/>
    <mergeCell ref="E23:J26"/>
    <mergeCell ref="E16:J16"/>
    <mergeCell ref="M16:T16"/>
    <mergeCell ref="E17:J17"/>
    <mergeCell ref="M17:T17"/>
    <mergeCell ref="V17:Y17"/>
    <mergeCell ref="AA7:AA8"/>
    <mergeCell ref="K8:L8"/>
    <mergeCell ref="M8:N8"/>
    <mergeCell ref="O8:P8"/>
    <mergeCell ref="R8:S8"/>
    <mergeCell ref="T8:U8"/>
    <mergeCell ref="V8:W8"/>
    <mergeCell ref="E18:J21"/>
    <mergeCell ref="B1:Z1"/>
    <mergeCell ref="E3:Y3"/>
    <mergeCell ref="E5:Q5"/>
    <mergeCell ref="X5:Z5"/>
    <mergeCell ref="E7:E8"/>
    <mergeCell ref="J7:J8"/>
    <mergeCell ref="K7:Q7"/>
    <mergeCell ref="R7:X7"/>
    <mergeCell ref="Z7:Z8"/>
    <mergeCell ref="B7:B8"/>
    <mergeCell ref="C7:C8"/>
    <mergeCell ref="D7:D8"/>
    <mergeCell ref="H7:H8"/>
    <mergeCell ref="Y7:Y8"/>
    <mergeCell ref="I7:I8"/>
  </mergeCells>
  <phoneticPr fontId="11" type="noConversion"/>
  <conditionalFormatting sqref="C9:AA12">
    <cfRule type="cellIs" dxfId="23" priority="7" operator="equal">
      <formula>0</formula>
    </cfRule>
  </conditionalFormatting>
  <conditionalFormatting sqref="K7:K8 R7:R8 M8 O8 T8 V8">
    <cfRule type="cellIs" dxfId="22" priority="8" stopIfTrue="1" operator="between">
      <formula>1</formula>
      <formula>9999.9</formula>
    </cfRule>
    <cfRule type="cellIs" dxfId="21" priority="9" stopIfTrue="1" operator="lessThanOrEqual">
      <formula>0</formula>
    </cfRule>
    <cfRule type="cellIs" dxfId="20" priority="10" stopIfTrue="1" operator="between">
      <formula>".001.0"</formula>
      <formula>".999.9"</formula>
    </cfRule>
  </conditionalFormatting>
  <conditionalFormatting sqref="K9:K12">
    <cfRule type="expression" dxfId="19" priority="6" stopIfTrue="1">
      <formula>IF(L9="N",K9)</formula>
    </cfRule>
  </conditionalFormatting>
  <conditionalFormatting sqref="M9:M12 O9:O12 R9:R12 T9:T12 V9:V12">
    <cfRule type="expression" dxfId="18" priority="1">
      <formula>IF(N9="N",M9)</formula>
    </cfRule>
  </conditionalFormatting>
  <pageMargins left="0.75000000000000011" right="0.75000000000000011" top="1" bottom="1" header="0.5" footer="0.5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AA34"/>
  <sheetViews>
    <sheetView workbookViewId="0">
      <selection activeCell="G20" sqref="G20"/>
    </sheetView>
  </sheetViews>
  <sheetFormatPr baseColWidth="10" defaultRowHeight="16" x14ac:dyDescent="0.2"/>
  <cols>
    <col min="1" max="1" width="4.83203125" customWidth="1"/>
    <col min="2" max="2" width="5" customWidth="1"/>
    <col min="3" max="3" width="9.5" customWidth="1"/>
    <col min="4" max="4" width="37.6640625" customWidth="1"/>
    <col min="5" max="5" width="7.1640625" customWidth="1"/>
    <col min="6" max="6" width="5.1640625" customWidth="1"/>
    <col min="7" max="7" width="6.33203125" customWidth="1"/>
    <col min="8" max="8" width="16.1640625" customWidth="1"/>
    <col min="9" max="9" width="7.1640625" customWidth="1"/>
    <col min="10" max="10" width="5.5" customWidth="1"/>
    <col min="11" max="11" width="4.33203125" customWidth="1"/>
    <col min="12" max="12" width="3.1640625" customWidth="1"/>
    <col min="13" max="13" width="4.1640625" customWidth="1"/>
    <col min="14" max="14" width="2.6640625" customWidth="1"/>
    <col min="15" max="15" width="4.1640625" customWidth="1"/>
    <col min="16" max="16" width="3" customWidth="1"/>
    <col min="17" max="17" width="4.6640625" customWidth="1"/>
    <col min="18" max="18" width="4" customWidth="1"/>
    <col min="19" max="19" width="2.83203125" customWidth="1"/>
    <col min="20" max="20" width="4.33203125" customWidth="1"/>
    <col min="21" max="21" width="3.5" customWidth="1"/>
    <col min="22" max="22" width="4" customWidth="1"/>
    <col min="23" max="23" width="3.6640625" customWidth="1"/>
    <col min="24" max="24" width="4.6640625" customWidth="1"/>
    <col min="25" max="25" width="5.1640625" customWidth="1"/>
    <col min="26" max="26" width="8" customWidth="1"/>
    <col min="27" max="27" width="6.1640625" customWidth="1"/>
  </cols>
  <sheetData>
    <row r="1" spans="2:27" ht="33" x14ac:dyDescent="0.2">
      <c r="B1" s="83" t="s">
        <v>32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23"/>
    </row>
    <row r="2" spans="2:27" ht="2" customHeight="1" thickBot="1" x14ac:dyDescent="0.25">
      <c r="B2" s="24"/>
      <c r="C2" s="25"/>
      <c r="D2" s="25"/>
      <c r="E2" s="25"/>
      <c r="F2" s="25"/>
      <c r="G2" s="25"/>
      <c r="H2" s="25"/>
      <c r="I2" s="26"/>
      <c r="J2" s="25"/>
      <c r="K2" s="25"/>
      <c r="L2" s="25"/>
      <c r="M2" s="25"/>
      <c r="N2" s="27"/>
      <c r="O2" s="27"/>
      <c r="P2" s="23"/>
      <c r="Q2" s="23"/>
      <c r="R2" s="23"/>
      <c r="S2" s="23"/>
      <c r="T2" s="23"/>
      <c r="U2" s="23"/>
      <c r="V2" s="23"/>
      <c r="W2" s="23"/>
      <c r="X2" s="23"/>
      <c r="Y2" s="28"/>
      <c r="Z2" s="29"/>
      <c r="AA2" s="23"/>
    </row>
    <row r="3" spans="2:27" ht="62" thickBot="1" x14ac:dyDescent="0.25">
      <c r="B3" s="24"/>
      <c r="C3" s="30"/>
      <c r="D3" s="31" t="s">
        <v>33</v>
      </c>
      <c r="E3" s="84" t="s">
        <v>52</v>
      </c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6"/>
      <c r="Z3" s="32"/>
      <c r="AA3" s="53"/>
    </row>
    <row r="4" spans="2:27" ht="8" customHeight="1" thickBot="1" x14ac:dyDescent="0.25">
      <c r="B4" s="24"/>
      <c r="C4" s="33"/>
      <c r="D4" s="34"/>
      <c r="E4" s="33"/>
      <c r="F4" s="33"/>
      <c r="G4" s="33"/>
      <c r="H4" s="33"/>
      <c r="I4" s="35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7"/>
      <c r="AA4" s="53"/>
    </row>
    <row r="5" spans="2:27" ht="29" customHeight="1" thickBot="1" x14ac:dyDescent="0.3">
      <c r="B5" s="24">
        <v>1</v>
      </c>
      <c r="C5" s="24"/>
      <c r="D5" s="38" t="s">
        <v>34</v>
      </c>
      <c r="E5" s="87" t="s">
        <v>53</v>
      </c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9"/>
      <c r="R5" s="38"/>
      <c r="S5" s="39"/>
      <c r="T5" s="38" t="s">
        <v>6</v>
      </c>
      <c r="U5" s="40"/>
      <c r="V5" s="40"/>
      <c r="W5" s="40"/>
      <c r="X5" s="90">
        <v>43652</v>
      </c>
      <c r="Y5" s="91"/>
      <c r="Z5" s="92"/>
      <c r="AA5" s="53"/>
    </row>
    <row r="6" spans="2:27" ht="13" customHeight="1" thickBot="1" x14ac:dyDescent="0.25">
      <c r="B6" s="24"/>
      <c r="C6" s="24"/>
      <c r="D6" s="24"/>
      <c r="E6" s="41"/>
      <c r="F6" s="41"/>
      <c r="G6" s="24"/>
      <c r="H6" s="24"/>
      <c r="I6" s="42"/>
      <c r="J6" s="24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24"/>
      <c r="Z6" s="42"/>
      <c r="AA6" s="24"/>
    </row>
    <row r="7" spans="2:27" x14ac:dyDescent="0.2">
      <c r="B7" s="103" t="s">
        <v>35</v>
      </c>
      <c r="C7" s="103" t="s">
        <v>36</v>
      </c>
      <c r="D7" s="105" t="s">
        <v>37</v>
      </c>
      <c r="E7" s="93" t="s">
        <v>31</v>
      </c>
      <c r="F7" s="45" t="s">
        <v>45</v>
      </c>
      <c r="G7" s="45" t="s">
        <v>46</v>
      </c>
      <c r="H7" s="107" t="s">
        <v>38</v>
      </c>
      <c r="I7" s="101" t="s">
        <v>39</v>
      </c>
      <c r="J7" s="95" t="s">
        <v>40</v>
      </c>
      <c r="K7" s="97" t="s">
        <v>41</v>
      </c>
      <c r="L7" s="98"/>
      <c r="M7" s="98"/>
      <c r="N7" s="98"/>
      <c r="O7" s="98"/>
      <c r="P7" s="98"/>
      <c r="Q7" s="99"/>
      <c r="R7" s="97" t="s">
        <v>42</v>
      </c>
      <c r="S7" s="98"/>
      <c r="T7" s="98"/>
      <c r="U7" s="98"/>
      <c r="V7" s="98"/>
      <c r="W7" s="98"/>
      <c r="X7" s="100"/>
      <c r="Y7" s="105" t="s">
        <v>5</v>
      </c>
      <c r="Z7" s="101" t="s">
        <v>8</v>
      </c>
      <c r="AA7" s="105" t="s">
        <v>47</v>
      </c>
    </row>
    <row r="8" spans="2:27" ht="17" thickBot="1" x14ac:dyDescent="0.25">
      <c r="B8" s="104"/>
      <c r="C8" s="104"/>
      <c r="D8" s="106"/>
      <c r="E8" s="94"/>
      <c r="F8" s="46"/>
      <c r="G8" s="46"/>
      <c r="H8" s="108"/>
      <c r="I8" s="102"/>
      <c r="J8" s="96"/>
      <c r="K8" s="109">
        <v>1</v>
      </c>
      <c r="L8" s="110"/>
      <c r="M8" s="111">
        <v>2</v>
      </c>
      <c r="N8" s="110"/>
      <c r="O8" s="111">
        <v>3</v>
      </c>
      <c r="P8" s="110"/>
      <c r="Q8" s="47" t="s">
        <v>43</v>
      </c>
      <c r="R8" s="109">
        <v>1</v>
      </c>
      <c r="S8" s="110"/>
      <c r="T8" s="111">
        <v>2</v>
      </c>
      <c r="U8" s="110"/>
      <c r="V8" s="111">
        <v>3</v>
      </c>
      <c r="W8" s="110"/>
      <c r="X8" s="44" t="s">
        <v>43</v>
      </c>
      <c r="Y8" s="106"/>
      <c r="Z8" s="102"/>
      <c r="AA8" s="106"/>
    </row>
    <row r="9" spans="2:27" ht="20" thickBot="1" x14ac:dyDescent="0.25">
      <c r="B9" s="70">
        <v>1</v>
      </c>
      <c r="C9" s="71" t="s">
        <v>60</v>
      </c>
      <c r="D9" s="71" t="str">
        <f>[2]ACTA!D9</f>
        <v>Mª DEL CARMEN ARIAS RUIZ</v>
      </c>
      <c r="E9" s="71">
        <f>[2]ACTA!E9</f>
        <v>1979</v>
      </c>
      <c r="F9" s="71">
        <f>[2]ACTA!F9</f>
        <v>40</v>
      </c>
      <c r="G9" s="71" t="str">
        <f>[2]ACTA!G9</f>
        <v>M40</v>
      </c>
      <c r="H9" s="71" t="str">
        <f>[2]ACTA!H9</f>
        <v>H.MENORCA</v>
      </c>
      <c r="I9" s="72">
        <f>[2]ACTA!I9</f>
        <v>56</v>
      </c>
      <c r="J9" s="71">
        <f>[2]ACTA!J9</f>
        <v>59</v>
      </c>
      <c r="K9" s="71">
        <f>[2]ACTA!K9</f>
        <v>45</v>
      </c>
      <c r="L9" s="71" t="str">
        <f>[2]ACTA!L9</f>
        <v>V</v>
      </c>
      <c r="M9" s="71">
        <f>[2]ACTA!M9</f>
        <v>50</v>
      </c>
      <c r="N9" s="71" t="str">
        <f>[2]ACTA!N9</f>
        <v>V</v>
      </c>
      <c r="O9" s="71">
        <f>[2]ACTA!O9</f>
        <v>55</v>
      </c>
      <c r="P9" s="71" t="str">
        <f>[2]ACTA!P9</f>
        <v>V</v>
      </c>
      <c r="Q9" s="71">
        <f>[2]ACTA!Q9</f>
        <v>55</v>
      </c>
      <c r="R9" s="71">
        <f>[2]ACTA!R9</f>
        <v>55</v>
      </c>
      <c r="S9" s="71" t="str">
        <f>[2]ACTA!S9</f>
        <v>V</v>
      </c>
      <c r="T9" s="71">
        <f>[2]ACTA!T9</f>
        <v>58</v>
      </c>
      <c r="U9" s="71" t="str">
        <f>[2]ACTA!U9</f>
        <v>N</v>
      </c>
      <c r="V9" s="71">
        <f>[2]ACTA!V9</f>
        <v>60</v>
      </c>
      <c r="W9" s="71" t="str">
        <f>[2]ACTA!W9</f>
        <v>N</v>
      </c>
      <c r="X9" s="71">
        <f>[2]ACTA!X9</f>
        <v>55</v>
      </c>
      <c r="Y9" s="71">
        <f>[2]ACTA!Y9</f>
        <v>110</v>
      </c>
      <c r="Z9" s="72">
        <f>[2]ACTA!Z9</f>
        <v>47.413793103448278</v>
      </c>
      <c r="AA9" s="71">
        <f>[2]ACTA!AA9</f>
        <v>1</v>
      </c>
    </row>
    <row r="10" spans="2:27" ht="20" thickBot="1" x14ac:dyDescent="0.25">
      <c r="B10" s="70">
        <v>2</v>
      </c>
      <c r="C10" s="71" t="s">
        <v>61</v>
      </c>
      <c r="D10" s="71" t="str">
        <f>[2]ACTA!D11</f>
        <v>YLVA VICTORIEN ANN DAMWIJL</v>
      </c>
      <c r="E10" s="71">
        <f>[2]ACTA!E11</f>
        <v>1966</v>
      </c>
      <c r="F10" s="71">
        <f>[2]ACTA!F11</f>
        <v>53</v>
      </c>
      <c r="G10" s="71" t="str">
        <f>[2]ACTA!G11</f>
        <v>M50</v>
      </c>
      <c r="H10" s="71" t="str">
        <f>[2]ACTA!H11</f>
        <v>C.MALLORCA</v>
      </c>
      <c r="I10" s="72">
        <f>[2]ACTA!I11</f>
        <v>54.9</v>
      </c>
      <c r="J10" s="71">
        <f>[2]ACTA!J11</f>
        <v>55</v>
      </c>
      <c r="K10" s="71">
        <f>[2]ACTA!K11</f>
        <v>27</v>
      </c>
      <c r="L10" s="71" t="str">
        <f>[2]ACTA!L11</f>
        <v>V</v>
      </c>
      <c r="M10" s="71">
        <f>[2]ACTA!M11</f>
        <v>28</v>
      </c>
      <c r="N10" s="71" t="str">
        <f>[2]ACTA!N11</f>
        <v>V</v>
      </c>
      <c r="O10" s="71">
        <f>[2]ACTA!O11</f>
        <v>30</v>
      </c>
      <c r="P10" s="71" t="str">
        <f>[2]ACTA!P11</f>
        <v>V</v>
      </c>
      <c r="Q10" s="71">
        <f>[2]ACTA!Q11</f>
        <v>30</v>
      </c>
      <c r="R10" s="71">
        <f>[2]ACTA!R11</f>
        <v>42</v>
      </c>
      <c r="S10" s="71" t="str">
        <f>[2]ACTA!S11</f>
        <v>V</v>
      </c>
      <c r="T10" s="71">
        <f>[2]ACTA!T11</f>
        <v>44</v>
      </c>
      <c r="U10" s="71" t="str">
        <f>[2]ACTA!U11</f>
        <v>V</v>
      </c>
      <c r="V10" s="71">
        <f>[2]ACTA!V11</f>
        <v>47</v>
      </c>
      <c r="W10" s="71" t="str">
        <f>[2]ACTA!W11</f>
        <v>N</v>
      </c>
      <c r="X10" s="71">
        <f>[2]ACTA!X11</f>
        <v>44</v>
      </c>
      <c r="Y10" s="71">
        <f>[2]ACTA!Y11</f>
        <v>74</v>
      </c>
      <c r="Z10" s="72">
        <f>[2]ACTA!Z11</f>
        <v>33.484162895927597</v>
      </c>
      <c r="AA10" s="71">
        <v>4</v>
      </c>
    </row>
    <row r="11" spans="2:27" ht="20" thickBot="1" x14ac:dyDescent="0.25">
      <c r="B11" s="70">
        <v>3</v>
      </c>
      <c r="C11" s="71" t="s">
        <v>62</v>
      </c>
      <c r="D11" s="71" t="str">
        <f>[2]ACTA!D13</f>
        <v>SILKE MARTIN</v>
      </c>
      <c r="E11" s="71">
        <f>[2]ACTA!E13</f>
        <v>1979</v>
      </c>
      <c r="F11" s="71">
        <f>[2]ACTA!F13</f>
        <v>40</v>
      </c>
      <c r="G11" s="71" t="str">
        <f>[2]ACTA!G13</f>
        <v>M40</v>
      </c>
      <c r="H11" s="71" t="str">
        <f>[2]ACTA!H13</f>
        <v>C.MALLORCA</v>
      </c>
      <c r="I11" s="72">
        <f>[2]ACTA!I13</f>
        <v>64.8</v>
      </c>
      <c r="J11" s="71">
        <f>[2]ACTA!J13</f>
        <v>71</v>
      </c>
      <c r="K11" s="71">
        <f>[2]ACTA!K13</f>
        <v>30</v>
      </c>
      <c r="L11" s="71" t="str">
        <f>[2]ACTA!L13</f>
        <v>V</v>
      </c>
      <c r="M11" s="71">
        <f>[2]ACTA!M13</f>
        <v>35</v>
      </c>
      <c r="N11" s="71" t="str">
        <f>[2]ACTA!N13</f>
        <v>V</v>
      </c>
      <c r="O11" s="71">
        <f>[2]ACTA!O13</f>
        <v>40</v>
      </c>
      <c r="P11" s="71" t="str">
        <f>[2]ACTA!P13</f>
        <v>N</v>
      </c>
      <c r="Q11" s="71">
        <f>[2]ACTA!Q13</f>
        <v>35</v>
      </c>
      <c r="R11" s="71">
        <f>[2]ACTA!R13</f>
        <v>45</v>
      </c>
      <c r="S11" s="71" t="str">
        <f>[2]ACTA!S13</f>
        <v>V</v>
      </c>
      <c r="T11" s="71">
        <f>[2]ACTA!T13</f>
        <v>50</v>
      </c>
      <c r="U11" s="71" t="str">
        <f>[2]ACTA!U13</f>
        <v>V</v>
      </c>
      <c r="V11" s="71">
        <f>[2]ACTA!V13</f>
        <v>53</v>
      </c>
      <c r="W11" s="71" t="str">
        <f>[2]ACTA!W13</f>
        <v>N</v>
      </c>
      <c r="X11" s="71">
        <f>[2]ACTA!X13</f>
        <v>50</v>
      </c>
      <c r="Y11" s="71">
        <f>[2]ACTA!Y13</f>
        <v>85</v>
      </c>
      <c r="Z11" s="72">
        <f>[2]ACTA!Z13</f>
        <v>32.567049808429118</v>
      </c>
      <c r="AA11" s="71">
        <v>5</v>
      </c>
    </row>
    <row r="12" spans="2:27" ht="20" thickBot="1" x14ac:dyDescent="0.25">
      <c r="B12" s="70">
        <v>4</v>
      </c>
      <c r="C12" s="71" t="s">
        <v>63</v>
      </c>
      <c r="D12" s="71" t="str">
        <f>[2]ACTA!D14</f>
        <v>Mª DEL CARMEN MADRID</v>
      </c>
      <c r="E12" s="71">
        <f>[2]ACTA!E14</f>
        <v>1976</v>
      </c>
      <c r="F12" s="71">
        <f>[2]ACTA!F14</f>
        <v>43</v>
      </c>
      <c r="G12" s="71" t="str">
        <f>[2]ACTA!G14</f>
        <v>M40</v>
      </c>
      <c r="H12" s="71" t="str">
        <f>[2]ACTA!H14</f>
        <v>C.MALLORCA</v>
      </c>
      <c r="I12" s="72">
        <f>[2]ACTA!I14</f>
        <v>66.5</v>
      </c>
      <c r="J12" s="71">
        <f>[2]ACTA!J14</f>
        <v>71</v>
      </c>
      <c r="K12" s="71">
        <f>[2]ACTA!K14</f>
        <v>50</v>
      </c>
      <c r="L12" s="71" t="str">
        <f>[2]ACTA!L14</f>
        <v>V</v>
      </c>
      <c r="M12" s="71">
        <f>[2]ACTA!M14</f>
        <v>55</v>
      </c>
      <c r="N12" s="71" t="str">
        <f>[2]ACTA!N14</f>
        <v>V</v>
      </c>
      <c r="O12" s="71">
        <f>[2]ACTA!O14</f>
        <v>57</v>
      </c>
      <c r="P12" s="71" t="str">
        <f>[2]ACTA!P14</f>
        <v>N</v>
      </c>
      <c r="Q12" s="71">
        <f>[2]ACTA!Q14</f>
        <v>55</v>
      </c>
      <c r="R12" s="71">
        <f>[2]ACTA!R14</f>
        <v>60</v>
      </c>
      <c r="S12" s="71" t="str">
        <f>[2]ACTA!S14</f>
        <v>V</v>
      </c>
      <c r="T12" s="71">
        <f>[2]ACTA!T14</f>
        <v>65</v>
      </c>
      <c r="U12" s="71" t="str">
        <f>[2]ACTA!U14</f>
        <v>V</v>
      </c>
      <c r="V12" s="71">
        <f>[2]ACTA!V14</f>
        <v>67</v>
      </c>
      <c r="W12" s="71" t="str">
        <f>[2]ACTA!W14</f>
        <v>V</v>
      </c>
      <c r="X12" s="71">
        <f>[2]ACTA!X14</f>
        <v>67</v>
      </c>
      <c r="Y12" s="71">
        <f>[2]ACTA!Y14</f>
        <v>122</v>
      </c>
      <c r="Z12" s="72">
        <f>[2]ACTA!Z14</f>
        <v>46.743295019157088</v>
      </c>
      <c r="AA12" s="71">
        <f>[2]ACTA!AA14</f>
        <v>2</v>
      </c>
    </row>
    <row r="13" spans="2:27" ht="20" thickBot="1" x14ac:dyDescent="0.25">
      <c r="B13" s="70">
        <v>5</v>
      </c>
      <c r="C13" s="71" t="s">
        <v>64</v>
      </c>
      <c r="D13" s="71" t="str">
        <f>[2]ACTA!D15</f>
        <v>SARAH DUDFIELD</v>
      </c>
      <c r="E13" s="71">
        <f>[2]ACTA!E15</f>
        <v>1971</v>
      </c>
      <c r="F13" s="71">
        <f>[2]ACTA!F15</f>
        <v>48</v>
      </c>
      <c r="G13" s="71" t="str">
        <f>[2]ACTA!G15</f>
        <v>M45</v>
      </c>
      <c r="H13" s="71" t="str">
        <f>[2]ACTA!H15</f>
        <v>C.MALLORCA</v>
      </c>
      <c r="I13" s="72">
        <f>[2]ACTA!I15</f>
        <v>68.3</v>
      </c>
      <c r="J13" s="71">
        <f>[2]ACTA!J15</f>
        <v>71</v>
      </c>
      <c r="K13" s="71">
        <f>[2]ACTA!K15</f>
        <v>40</v>
      </c>
      <c r="L13" s="71" t="str">
        <f>[2]ACTA!L15</f>
        <v>N</v>
      </c>
      <c r="M13" s="71">
        <f>[2]ACTA!M15</f>
        <v>42</v>
      </c>
      <c r="N13" s="71" t="str">
        <f>[2]ACTA!N15</f>
        <v>V</v>
      </c>
      <c r="O13" s="71">
        <f>[2]ACTA!O15</f>
        <v>44</v>
      </c>
      <c r="P13" s="71" t="str">
        <f>[2]ACTA!P15</f>
        <v>V</v>
      </c>
      <c r="Q13" s="71">
        <f>[2]ACTA!Q15</f>
        <v>44</v>
      </c>
      <c r="R13" s="71">
        <f>[2]ACTA!R15</f>
        <v>50</v>
      </c>
      <c r="S13" s="71" t="str">
        <f>[2]ACTA!S15</f>
        <v>V</v>
      </c>
      <c r="T13" s="71">
        <f>[2]ACTA!T15</f>
        <v>53</v>
      </c>
      <c r="U13" s="71" t="str">
        <f>[2]ACTA!U15</f>
        <v>V</v>
      </c>
      <c r="V13" s="71">
        <f>[2]ACTA!V15</f>
        <v>57</v>
      </c>
      <c r="W13" s="71" t="str">
        <f>[2]ACTA!W15</f>
        <v>V</v>
      </c>
      <c r="X13" s="71">
        <f>[2]ACTA!X15</f>
        <v>57</v>
      </c>
      <c r="Y13" s="71">
        <f>[2]ACTA!Y15</f>
        <v>101</v>
      </c>
      <c r="Z13" s="72">
        <f>[2]ACTA!Z15</f>
        <v>38.697318007662837</v>
      </c>
      <c r="AA13" s="71">
        <f>[2]ACTA!AA15</f>
        <v>3</v>
      </c>
    </row>
    <row r="14" spans="2:27" x14ac:dyDescent="0.2">
      <c r="B14" s="62"/>
      <c r="C14" s="63"/>
      <c r="D14" s="63"/>
      <c r="E14" s="63"/>
      <c r="F14" s="63"/>
      <c r="G14" s="63"/>
      <c r="H14" s="63"/>
      <c r="I14" s="64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4"/>
      <c r="AA14" s="63"/>
    </row>
    <row r="15" spans="2:27" x14ac:dyDescent="0.2">
      <c r="B15" s="62"/>
      <c r="C15" s="63"/>
      <c r="D15" s="63"/>
      <c r="E15" s="63"/>
      <c r="F15" s="63"/>
      <c r="G15" s="63"/>
      <c r="H15" s="63"/>
      <c r="I15" s="64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4"/>
      <c r="AA15" s="63"/>
    </row>
    <row r="16" spans="2:27" x14ac:dyDescent="0.2">
      <c r="B16" s="62"/>
      <c r="C16" s="63"/>
      <c r="D16" s="63"/>
      <c r="E16" s="63"/>
      <c r="F16" s="63"/>
      <c r="G16" s="63"/>
      <c r="H16" s="63"/>
      <c r="I16" s="64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4"/>
      <c r="AA16" s="63"/>
    </row>
    <row r="17" spans="2:27" x14ac:dyDescent="0.2">
      <c r="B17" s="24"/>
      <c r="C17" s="24"/>
      <c r="D17" s="24"/>
      <c r="E17" s="112"/>
      <c r="F17" s="112"/>
      <c r="G17" s="112"/>
      <c r="H17" s="112"/>
      <c r="I17" s="112"/>
      <c r="J17" s="112"/>
      <c r="K17" s="24"/>
      <c r="L17" s="24"/>
      <c r="M17" s="113"/>
      <c r="N17" s="113"/>
      <c r="O17" s="113"/>
      <c r="P17" s="113"/>
      <c r="Q17" s="113"/>
      <c r="R17" s="113"/>
      <c r="S17" s="113"/>
      <c r="T17" s="113"/>
      <c r="U17" s="24"/>
      <c r="V17" s="24"/>
      <c r="W17" s="24"/>
      <c r="X17" s="24"/>
      <c r="Y17" s="24"/>
      <c r="Z17" s="42"/>
      <c r="AA17" s="24"/>
    </row>
    <row r="18" spans="2:27" x14ac:dyDescent="0.2">
      <c r="B18" s="24"/>
      <c r="C18" s="24"/>
      <c r="D18" s="54" t="s">
        <v>48</v>
      </c>
      <c r="E18" s="117" t="s">
        <v>54</v>
      </c>
      <c r="F18" s="118"/>
      <c r="G18" s="118"/>
      <c r="H18" s="118"/>
      <c r="I18" s="118"/>
      <c r="J18" s="119"/>
      <c r="K18" s="55"/>
      <c r="L18" s="55"/>
      <c r="M18" s="120" t="s">
        <v>55</v>
      </c>
      <c r="N18" s="118"/>
      <c r="O18" s="118"/>
      <c r="P18" s="118"/>
      <c r="Q18" s="118"/>
      <c r="R18" s="118"/>
      <c r="S18" s="118"/>
      <c r="T18" s="119"/>
      <c r="U18" s="24"/>
      <c r="V18" s="116"/>
      <c r="W18" s="116"/>
      <c r="X18" s="116"/>
      <c r="Y18" s="116"/>
      <c r="Z18" s="42"/>
      <c r="AA18" s="24"/>
    </row>
    <row r="19" spans="2:27" x14ac:dyDescent="0.2">
      <c r="B19" s="24"/>
      <c r="C19" s="24"/>
      <c r="D19" s="54"/>
      <c r="E19" s="68"/>
      <c r="F19" s="58"/>
      <c r="G19" s="58"/>
      <c r="H19" s="58"/>
      <c r="I19" s="58"/>
      <c r="J19" s="58"/>
      <c r="K19" s="55"/>
      <c r="L19" s="55"/>
      <c r="M19" s="58"/>
      <c r="N19" s="58"/>
      <c r="O19" s="58"/>
      <c r="P19" s="58"/>
      <c r="Q19" s="58"/>
      <c r="R19" s="58"/>
      <c r="S19" s="58"/>
      <c r="T19" s="58"/>
      <c r="U19" s="24"/>
      <c r="V19" s="55"/>
      <c r="W19" s="55"/>
      <c r="X19" s="55"/>
      <c r="Y19" s="55"/>
      <c r="Z19" s="42"/>
      <c r="AA19" s="24"/>
    </row>
    <row r="20" spans="2:27" x14ac:dyDescent="0.2">
      <c r="B20" s="24"/>
      <c r="C20" s="24"/>
      <c r="D20" s="54"/>
      <c r="E20" s="68"/>
      <c r="F20" s="58"/>
      <c r="G20" s="58"/>
      <c r="H20" s="58"/>
      <c r="I20" s="58"/>
      <c r="J20" s="58"/>
      <c r="K20" s="55"/>
      <c r="L20" s="55"/>
      <c r="M20" s="58"/>
      <c r="N20" s="58"/>
      <c r="O20" s="58"/>
      <c r="P20" s="58"/>
      <c r="Q20" s="58"/>
      <c r="R20" s="58"/>
      <c r="S20" s="58"/>
      <c r="T20" s="58"/>
      <c r="U20" s="24"/>
      <c r="V20" s="55"/>
      <c r="W20" s="55"/>
      <c r="X20" s="55"/>
      <c r="Y20" s="55"/>
      <c r="Z20" s="42"/>
      <c r="AA20" s="24"/>
    </row>
    <row r="21" spans="2:27" x14ac:dyDescent="0.2">
      <c r="B21" s="24"/>
      <c r="C21" s="24"/>
      <c r="D21" s="54"/>
      <c r="E21" s="68"/>
      <c r="F21" s="58"/>
      <c r="G21" s="58"/>
      <c r="H21" s="58"/>
      <c r="I21" s="58"/>
      <c r="J21" s="58"/>
      <c r="K21" s="55"/>
      <c r="L21" s="55"/>
      <c r="M21" s="58"/>
      <c r="N21" s="58"/>
      <c r="O21" s="58"/>
      <c r="P21" s="58"/>
      <c r="Q21" s="58"/>
      <c r="R21" s="58"/>
      <c r="S21" s="58"/>
      <c r="T21" s="58"/>
      <c r="U21" s="24"/>
      <c r="V21" s="55"/>
      <c r="W21" s="55"/>
      <c r="X21" s="55"/>
      <c r="Y21" s="55"/>
      <c r="Z21" s="42"/>
      <c r="AA21" s="24"/>
    </row>
    <row r="22" spans="2:27" x14ac:dyDescent="0.2">
      <c r="B22" s="24"/>
      <c r="C22" s="24"/>
      <c r="D22" s="54"/>
      <c r="E22" s="68"/>
      <c r="F22" s="58"/>
      <c r="G22" s="58"/>
      <c r="H22" s="58"/>
      <c r="I22" s="58"/>
      <c r="J22" s="58"/>
      <c r="K22" s="55"/>
      <c r="L22" s="55"/>
      <c r="M22" s="58"/>
      <c r="N22" s="58"/>
      <c r="O22" s="58"/>
      <c r="P22" s="58"/>
      <c r="Q22" s="58"/>
      <c r="R22" s="58"/>
      <c r="S22" s="58"/>
      <c r="T22" s="58"/>
      <c r="U22" s="24"/>
      <c r="V22" s="55"/>
      <c r="W22" s="55"/>
      <c r="X22" s="55"/>
      <c r="Y22" s="55"/>
      <c r="Z22" s="42"/>
      <c r="AA22" s="24"/>
    </row>
    <row r="23" spans="2:27" x14ac:dyDescent="0.2">
      <c r="B23" s="24"/>
      <c r="C23" s="24"/>
      <c r="D23" s="54" t="s">
        <v>49</v>
      </c>
      <c r="E23" s="120" t="s">
        <v>57</v>
      </c>
      <c r="F23" s="118"/>
      <c r="G23" s="118"/>
      <c r="H23" s="118"/>
      <c r="I23" s="118"/>
      <c r="J23" s="119"/>
      <c r="K23" s="55"/>
      <c r="L23" s="55"/>
      <c r="M23" s="120" t="s">
        <v>58</v>
      </c>
      <c r="N23" s="118"/>
      <c r="O23" s="118"/>
      <c r="P23" s="118"/>
      <c r="Q23" s="118"/>
      <c r="R23" s="118"/>
      <c r="S23" s="118"/>
      <c r="T23" s="119"/>
      <c r="U23" s="24"/>
      <c r="V23" s="116"/>
      <c r="W23" s="116"/>
      <c r="X23" s="116"/>
      <c r="Y23" s="116"/>
      <c r="Z23" s="42"/>
      <c r="AA23" s="24"/>
    </row>
    <row r="24" spans="2:27" x14ac:dyDescent="0.2">
      <c r="B24" s="24"/>
      <c r="C24" s="24"/>
      <c r="D24" s="54"/>
      <c r="E24" s="58"/>
      <c r="F24" s="58"/>
      <c r="G24" s="58"/>
      <c r="H24" s="58"/>
      <c r="I24" s="58"/>
      <c r="J24" s="58"/>
      <c r="K24" s="55"/>
      <c r="L24" s="55"/>
      <c r="M24" s="58"/>
      <c r="N24" s="58"/>
      <c r="O24" s="58"/>
      <c r="P24" s="58"/>
      <c r="Q24" s="58"/>
      <c r="R24" s="58"/>
      <c r="S24" s="58"/>
      <c r="T24" s="58"/>
      <c r="U24" s="24"/>
      <c r="V24" s="55"/>
      <c r="W24" s="55"/>
      <c r="X24" s="55"/>
      <c r="Y24" s="55"/>
      <c r="Z24" s="42"/>
      <c r="AA24" s="24"/>
    </row>
    <row r="25" spans="2:27" x14ac:dyDescent="0.2">
      <c r="B25" s="24"/>
      <c r="C25" s="24"/>
      <c r="D25" s="54"/>
      <c r="E25" s="58"/>
      <c r="F25" s="58"/>
      <c r="G25" s="58"/>
      <c r="H25" s="58"/>
      <c r="I25" s="58"/>
      <c r="J25" s="58"/>
      <c r="K25" s="55"/>
      <c r="L25" s="55"/>
      <c r="M25" s="58"/>
      <c r="N25" s="58"/>
      <c r="O25" s="58"/>
      <c r="P25" s="58"/>
      <c r="Q25" s="58"/>
      <c r="R25" s="58"/>
      <c r="S25" s="58"/>
      <c r="T25" s="58"/>
      <c r="U25" s="24"/>
      <c r="V25" s="55"/>
      <c r="W25" s="55"/>
      <c r="X25" s="55"/>
      <c r="Y25" s="55"/>
      <c r="Z25" s="42"/>
      <c r="AA25" s="24"/>
    </row>
    <row r="26" spans="2:27" x14ac:dyDescent="0.2">
      <c r="B26" s="24"/>
      <c r="C26" s="24"/>
      <c r="D26" s="54"/>
      <c r="E26" s="58"/>
      <c r="F26" s="58"/>
      <c r="G26" s="58"/>
      <c r="H26" s="58"/>
      <c r="I26" s="58"/>
      <c r="J26" s="58"/>
      <c r="K26" s="55"/>
      <c r="L26" s="55"/>
      <c r="M26" s="58"/>
      <c r="N26" s="58"/>
      <c r="O26" s="58"/>
      <c r="P26" s="58"/>
      <c r="Q26" s="58"/>
      <c r="R26" s="58"/>
      <c r="S26" s="58"/>
      <c r="T26" s="58"/>
      <c r="U26" s="24"/>
      <c r="V26" s="55"/>
      <c r="W26" s="55"/>
      <c r="X26" s="55"/>
      <c r="Y26" s="55"/>
      <c r="Z26" s="42"/>
      <c r="AA26" s="24"/>
    </row>
    <row r="27" spans="2:27" x14ac:dyDescent="0.2">
      <c r="B27" s="24"/>
      <c r="C27" s="24"/>
      <c r="D27" s="54"/>
      <c r="E27" s="58"/>
      <c r="F27" s="58"/>
      <c r="G27" s="58"/>
      <c r="H27" s="58"/>
      <c r="I27" s="58"/>
      <c r="J27" s="58"/>
      <c r="K27" s="55"/>
      <c r="L27" s="55"/>
      <c r="M27" s="58"/>
      <c r="N27" s="58"/>
      <c r="O27" s="58"/>
      <c r="P27" s="58"/>
      <c r="Q27" s="58"/>
      <c r="R27" s="58"/>
      <c r="S27" s="58"/>
      <c r="T27" s="58"/>
      <c r="U27" s="24"/>
      <c r="V27" s="55"/>
      <c r="W27" s="55"/>
      <c r="X27" s="55"/>
      <c r="Y27" s="55"/>
      <c r="Z27" s="42"/>
      <c r="AA27" s="24"/>
    </row>
    <row r="28" spans="2:27" x14ac:dyDescent="0.2">
      <c r="B28" s="24"/>
      <c r="C28" s="24"/>
      <c r="D28" s="54" t="s">
        <v>50</v>
      </c>
      <c r="E28" s="120" t="s">
        <v>56</v>
      </c>
      <c r="F28" s="118"/>
      <c r="G28" s="118"/>
      <c r="H28" s="118"/>
      <c r="I28" s="118"/>
      <c r="J28" s="119"/>
      <c r="K28" s="55"/>
      <c r="L28" s="55"/>
      <c r="M28" s="120" t="s">
        <v>58</v>
      </c>
      <c r="N28" s="118"/>
      <c r="O28" s="118"/>
      <c r="P28" s="118"/>
      <c r="Q28" s="118"/>
      <c r="R28" s="118"/>
      <c r="S28" s="118"/>
      <c r="T28" s="119"/>
      <c r="U28" s="24"/>
      <c r="V28" s="116"/>
      <c r="W28" s="116"/>
      <c r="X28" s="116"/>
      <c r="Y28" s="116"/>
      <c r="Z28" s="42"/>
      <c r="AA28" s="24"/>
    </row>
    <row r="29" spans="2:27" x14ac:dyDescent="0.2">
      <c r="B29" s="24"/>
      <c r="C29" s="24"/>
      <c r="D29" s="54"/>
      <c r="E29" s="58"/>
      <c r="F29" s="58"/>
      <c r="G29" s="58"/>
      <c r="H29" s="58"/>
      <c r="I29" s="58"/>
      <c r="J29" s="58"/>
      <c r="K29" s="55"/>
      <c r="L29" s="55"/>
      <c r="M29" s="58"/>
      <c r="N29" s="58"/>
      <c r="O29" s="58"/>
      <c r="P29" s="58"/>
      <c r="Q29" s="58"/>
      <c r="R29" s="58"/>
      <c r="S29" s="58"/>
      <c r="T29" s="58"/>
      <c r="U29" s="24"/>
      <c r="V29" s="55"/>
      <c r="W29" s="55"/>
      <c r="X29" s="55"/>
      <c r="Y29" s="55"/>
      <c r="Z29" s="42"/>
      <c r="AA29" s="24"/>
    </row>
    <row r="30" spans="2:27" x14ac:dyDescent="0.2">
      <c r="B30" s="24"/>
      <c r="C30" s="24"/>
      <c r="D30" s="54"/>
      <c r="E30" s="58"/>
      <c r="F30" s="58"/>
      <c r="G30" s="58"/>
      <c r="H30" s="58"/>
      <c r="I30" s="58"/>
      <c r="J30" s="58"/>
      <c r="K30" s="55"/>
      <c r="L30" s="55"/>
      <c r="M30" s="58"/>
      <c r="N30" s="58"/>
      <c r="O30" s="58"/>
      <c r="P30" s="58"/>
      <c r="Q30" s="58"/>
      <c r="R30" s="58"/>
      <c r="S30" s="58"/>
      <c r="T30" s="58"/>
      <c r="U30" s="24"/>
      <c r="V30" s="55"/>
      <c r="W30" s="55"/>
      <c r="X30" s="55"/>
      <c r="Y30" s="55"/>
      <c r="Z30" s="42"/>
      <c r="AA30" s="24"/>
    </row>
    <row r="31" spans="2:27" x14ac:dyDescent="0.2">
      <c r="B31" s="24"/>
      <c r="C31" s="24"/>
      <c r="D31" s="54"/>
      <c r="E31" s="58"/>
      <c r="F31" s="58"/>
      <c r="G31" s="58"/>
      <c r="H31" s="58"/>
      <c r="I31" s="58"/>
      <c r="J31" s="58"/>
      <c r="K31" s="55"/>
      <c r="L31" s="55"/>
      <c r="M31" s="58"/>
      <c r="N31" s="58"/>
      <c r="O31" s="58"/>
      <c r="P31" s="58"/>
      <c r="Q31" s="58"/>
      <c r="R31" s="58"/>
      <c r="S31" s="58"/>
      <c r="T31" s="58"/>
      <c r="U31" s="24"/>
      <c r="V31" s="55"/>
      <c r="W31" s="55"/>
      <c r="X31" s="55"/>
      <c r="Y31" s="55"/>
      <c r="Z31" s="42"/>
      <c r="AA31" s="24"/>
    </row>
    <row r="32" spans="2:27" x14ac:dyDescent="0.2">
      <c r="B32" s="24"/>
      <c r="C32" s="24"/>
      <c r="D32" s="54"/>
      <c r="E32" s="58"/>
      <c r="F32" s="58"/>
      <c r="G32" s="58"/>
      <c r="H32" s="58"/>
      <c r="I32" s="58"/>
      <c r="J32" s="58"/>
      <c r="K32" s="55"/>
      <c r="L32" s="55"/>
      <c r="M32" s="58"/>
      <c r="N32" s="58"/>
      <c r="O32" s="58"/>
      <c r="P32" s="58"/>
      <c r="Q32" s="58"/>
      <c r="R32" s="58"/>
      <c r="S32" s="58"/>
      <c r="T32" s="58"/>
      <c r="U32" s="24"/>
      <c r="V32" s="55"/>
      <c r="W32" s="55"/>
      <c r="X32" s="55"/>
      <c r="Y32" s="55"/>
      <c r="Z32" s="42"/>
      <c r="AA32" s="24"/>
    </row>
    <row r="33" spans="2:27" x14ac:dyDescent="0.2">
      <c r="B33" s="24"/>
      <c r="C33" s="24"/>
      <c r="D33" s="54" t="s">
        <v>51</v>
      </c>
      <c r="E33" s="120" t="s">
        <v>59</v>
      </c>
      <c r="F33" s="118"/>
      <c r="G33" s="118"/>
      <c r="H33" s="118"/>
      <c r="I33" s="118"/>
      <c r="J33" s="119"/>
      <c r="K33" s="55"/>
      <c r="L33" s="55"/>
      <c r="M33" s="120" t="s">
        <v>58</v>
      </c>
      <c r="N33" s="118"/>
      <c r="O33" s="118"/>
      <c r="P33" s="118"/>
      <c r="Q33" s="118"/>
      <c r="R33" s="118"/>
      <c r="S33" s="118"/>
      <c r="T33" s="119"/>
      <c r="U33" s="24"/>
      <c r="V33" s="116"/>
      <c r="W33" s="116"/>
      <c r="X33" s="116"/>
      <c r="Y33" s="116"/>
      <c r="Z33" s="42"/>
      <c r="AA33" s="24"/>
    </row>
    <row r="34" spans="2:27" x14ac:dyDescent="0.2">
      <c r="B34" s="56"/>
      <c r="C34" s="56"/>
      <c r="D34" s="57"/>
      <c r="E34" s="58"/>
      <c r="F34" s="58"/>
      <c r="G34" s="58"/>
      <c r="H34" s="58"/>
      <c r="I34" s="59"/>
      <c r="J34" s="58"/>
      <c r="K34" s="60"/>
      <c r="L34" s="60"/>
      <c r="M34" s="113"/>
      <c r="N34" s="113"/>
      <c r="O34" s="113"/>
      <c r="P34" s="113"/>
      <c r="Q34" s="113"/>
      <c r="R34" s="113"/>
      <c r="S34" s="113"/>
      <c r="T34" s="113"/>
      <c r="U34" s="56"/>
      <c r="V34" s="121"/>
      <c r="W34" s="121"/>
      <c r="X34" s="121"/>
      <c r="Y34" s="121"/>
      <c r="Z34" s="61"/>
      <c r="AA34" s="56"/>
    </row>
  </sheetData>
  <mergeCells count="38">
    <mergeCell ref="E33:J33"/>
    <mergeCell ref="M33:T33"/>
    <mergeCell ref="V33:Y33"/>
    <mergeCell ref="M34:T34"/>
    <mergeCell ref="V34:Y34"/>
    <mergeCell ref="E23:J23"/>
    <mergeCell ref="M23:T23"/>
    <mergeCell ref="V23:Y23"/>
    <mergeCell ref="E28:J28"/>
    <mergeCell ref="M28:T28"/>
    <mergeCell ref="V28:Y28"/>
    <mergeCell ref="E17:J17"/>
    <mergeCell ref="M17:T17"/>
    <mergeCell ref="E18:J18"/>
    <mergeCell ref="M18:T18"/>
    <mergeCell ref="V18:Y18"/>
    <mergeCell ref="AA7:AA8"/>
    <mergeCell ref="K8:L8"/>
    <mergeCell ref="M8:N8"/>
    <mergeCell ref="O8:P8"/>
    <mergeCell ref="R8:S8"/>
    <mergeCell ref="T8:U8"/>
    <mergeCell ref="V8:W8"/>
    <mergeCell ref="B1:Z1"/>
    <mergeCell ref="E3:Y3"/>
    <mergeCell ref="E5:Q5"/>
    <mergeCell ref="X5:Z5"/>
    <mergeCell ref="E7:E8"/>
    <mergeCell ref="J7:J8"/>
    <mergeCell ref="K7:Q7"/>
    <mergeCell ref="R7:X7"/>
    <mergeCell ref="Z7:Z8"/>
    <mergeCell ref="B7:B8"/>
    <mergeCell ref="C7:C8"/>
    <mergeCell ref="D7:D8"/>
    <mergeCell ref="H7:H8"/>
    <mergeCell ref="Y7:Y8"/>
    <mergeCell ref="I7:I8"/>
  </mergeCells>
  <phoneticPr fontId="11" type="noConversion"/>
  <conditionalFormatting sqref="C9:AA13">
    <cfRule type="cellIs" dxfId="17" priority="7" operator="equal">
      <formula>0</formula>
    </cfRule>
  </conditionalFormatting>
  <conditionalFormatting sqref="K7:K8 R7:R8 M8 O8 T8 V8">
    <cfRule type="cellIs" dxfId="16" priority="8" stopIfTrue="1" operator="between">
      <formula>1</formula>
      <formula>9999.9</formula>
    </cfRule>
    <cfRule type="cellIs" dxfId="15" priority="9" stopIfTrue="1" operator="lessThanOrEqual">
      <formula>0</formula>
    </cfRule>
    <cfRule type="cellIs" dxfId="14" priority="10" stopIfTrue="1" operator="between">
      <formula>".001.0"</formula>
      <formula>".999.9"</formula>
    </cfRule>
  </conditionalFormatting>
  <conditionalFormatting sqref="K9:K13">
    <cfRule type="expression" dxfId="13" priority="6" stopIfTrue="1">
      <formula>IF(L9="N",K9)</formula>
    </cfRule>
  </conditionalFormatting>
  <conditionalFormatting sqref="M9:M13 O9:O13 R9:R13 T9:T13 V9:V13">
    <cfRule type="expression" dxfId="12" priority="5">
      <formula>IF(N9="N",M9)</formula>
    </cfRule>
  </conditionalFormatting>
  <pageMargins left="0.75000000000000011" right="0.75000000000000011" top="1" bottom="1" header="0.5" footer="0.5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AA38"/>
  <sheetViews>
    <sheetView workbookViewId="0">
      <selection activeCell="Y21" sqref="Y21"/>
    </sheetView>
  </sheetViews>
  <sheetFormatPr baseColWidth="10" defaultRowHeight="16" x14ac:dyDescent="0.2"/>
  <cols>
    <col min="1" max="1" width="1.83203125" customWidth="1"/>
    <col min="2" max="2" width="4.5" customWidth="1"/>
    <col min="3" max="3" width="8" customWidth="1"/>
    <col min="4" max="4" width="33.1640625" customWidth="1"/>
    <col min="5" max="5" width="6.1640625" customWidth="1"/>
    <col min="6" max="6" width="6.83203125" customWidth="1"/>
    <col min="7" max="7" width="8.83203125" customWidth="1"/>
    <col min="8" max="8" width="16.5" customWidth="1"/>
    <col min="9" max="9" width="7.1640625" customWidth="1"/>
    <col min="10" max="10" width="5.1640625" customWidth="1"/>
    <col min="11" max="11" width="5" customWidth="1"/>
    <col min="12" max="12" width="2.5" customWidth="1"/>
    <col min="13" max="13" width="5.33203125" customWidth="1"/>
    <col min="14" max="14" width="2.6640625" customWidth="1"/>
    <col min="15" max="15" width="7.1640625" customWidth="1"/>
    <col min="16" max="16" width="3" customWidth="1"/>
    <col min="17" max="17" width="5.33203125" customWidth="1"/>
    <col min="18" max="18" width="6.5" customWidth="1"/>
    <col min="19" max="19" width="2.6640625" customWidth="1"/>
    <col min="20" max="20" width="6.6640625" customWidth="1"/>
    <col min="21" max="21" width="2.83203125" customWidth="1"/>
    <col min="22" max="22" width="7.1640625" customWidth="1"/>
    <col min="23" max="23" width="3.33203125" customWidth="1"/>
    <col min="24" max="24" width="6.6640625" customWidth="1"/>
    <col min="25" max="25" width="7.1640625" customWidth="1"/>
    <col min="26" max="26" width="8.33203125" customWidth="1"/>
    <col min="27" max="27" width="5.83203125" customWidth="1"/>
  </cols>
  <sheetData>
    <row r="1" spans="2:27" ht="33" x14ac:dyDescent="0.2">
      <c r="B1" s="83" t="s">
        <v>32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23"/>
    </row>
    <row r="2" spans="2:27" ht="7" customHeight="1" thickBot="1" x14ac:dyDescent="0.25">
      <c r="B2" s="24"/>
      <c r="C2" s="25"/>
      <c r="D2" s="25"/>
      <c r="E2" s="25"/>
      <c r="F2" s="25"/>
      <c r="G2" s="25"/>
      <c r="H2" s="25"/>
      <c r="I2" s="26"/>
      <c r="J2" s="25"/>
      <c r="K2" s="25"/>
      <c r="L2" s="25"/>
      <c r="M2" s="25"/>
      <c r="N2" s="27"/>
      <c r="O2" s="27"/>
      <c r="P2" s="23"/>
      <c r="Q2" s="23"/>
      <c r="R2" s="23"/>
      <c r="S2" s="23"/>
      <c r="T2" s="23"/>
      <c r="U2" s="23"/>
      <c r="V2" s="23"/>
      <c r="W2" s="23"/>
      <c r="X2" s="23"/>
      <c r="Y2" s="28"/>
      <c r="Z2" s="29"/>
      <c r="AA2" s="23"/>
    </row>
    <row r="3" spans="2:27" ht="35" customHeight="1" thickBot="1" x14ac:dyDescent="0.25">
      <c r="B3" s="24"/>
      <c r="C3" s="30"/>
      <c r="D3" s="31" t="s">
        <v>33</v>
      </c>
      <c r="E3" s="84" t="s">
        <v>65</v>
      </c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6"/>
      <c r="Z3" s="32"/>
      <c r="AA3" s="53"/>
    </row>
    <row r="4" spans="2:27" ht="8" customHeight="1" thickBot="1" x14ac:dyDescent="0.25">
      <c r="B4" s="24"/>
      <c r="C4" s="33"/>
      <c r="D4" s="34"/>
      <c r="E4" s="33"/>
      <c r="F4" s="33"/>
      <c r="G4" s="33"/>
      <c r="H4" s="33"/>
      <c r="I4" s="35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7"/>
      <c r="AA4" s="53"/>
    </row>
    <row r="5" spans="2:27" ht="36" customHeight="1" thickBot="1" x14ac:dyDescent="0.3">
      <c r="B5" s="24">
        <v>1</v>
      </c>
      <c r="C5" s="24"/>
      <c r="D5" s="38" t="s">
        <v>34</v>
      </c>
      <c r="E5" s="87" t="s">
        <v>53</v>
      </c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9"/>
      <c r="R5" s="38"/>
      <c r="S5" s="39"/>
      <c r="T5" s="38" t="s">
        <v>6</v>
      </c>
      <c r="U5" s="40"/>
      <c r="V5" s="40"/>
      <c r="W5" s="40"/>
      <c r="X5" s="90">
        <v>43652</v>
      </c>
      <c r="Y5" s="91"/>
      <c r="Z5" s="92"/>
      <c r="AA5" s="53"/>
    </row>
    <row r="6" spans="2:27" ht="4" customHeight="1" thickBot="1" x14ac:dyDescent="0.25">
      <c r="B6" s="24"/>
      <c r="C6" s="24"/>
      <c r="D6" s="24"/>
      <c r="E6" s="41"/>
      <c r="F6" s="41"/>
      <c r="G6" s="24"/>
      <c r="H6" s="24"/>
      <c r="I6" s="42"/>
      <c r="J6" s="24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24"/>
      <c r="Z6" s="42"/>
      <c r="AA6" s="24"/>
    </row>
    <row r="7" spans="2:27" ht="15" customHeight="1" x14ac:dyDescent="0.2">
      <c r="B7" s="103" t="s">
        <v>35</v>
      </c>
      <c r="C7" s="103" t="s">
        <v>36</v>
      </c>
      <c r="D7" s="105" t="s">
        <v>37</v>
      </c>
      <c r="E7" s="93" t="s">
        <v>31</v>
      </c>
      <c r="F7" s="45" t="s">
        <v>45</v>
      </c>
      <c r="G7" s="45" t="s">
        <v>46</v>
      </c>
      <c r="H7" s="107" t="s">
        <v>38</v>
      </c>
      <c r="I7" s="101" t="s">
        <v>39</v>
      </c>
      <c r="J7" s="95" t="s">
        <v>40</v>
      </c>
      <c r="K7" s="97" t="s">
        <v>41</v>
      </c>
      <c r="L7" s="98"/>
      <c r="M7" s="98"/>
      <c r="N7" s="98"/>
      <c r="O7" s="98"/>
      <c r="P7" s="98"/>
      <c r="Q7" s="99"/>
      <c r="R7" s="97" t="s">
        <v>42</v>
      </c>
      <c r="S7" s="98"/>
      <c r="T7" s="98"/>
      <c r="U7" s="98"/>
      <c r="V7" s="98"/>
      <c r="W7" s="98"/>
      <c r="X7" s="100"/>
      <c r="Y7" s="105" t="s">
        <v>5</v>
      </c>
      <c r="Z7" s="101" t="s">
        <v>8</v>
      </c>
      <c r="AA7" s="105" t="s">
        <v>47</v>
      </c>
    </row>
    <row r="8" spans="2:27" ht="17" thickBot="1" x14ac:dyDescent="0.25">
      <c r="B8" s="104"/>
      <c r="C8" s="104"/>
      <c r="D8" s="106"/>
      <c r="E8" s="94"/>
      <c r="F8" s="46"/>
      <c r="G8" s="46"/>
      <c r="H8" s="108"/>
      <c r="I8" s="102"/>
      <c r="J8" s="96"/>
      <c r="K8" s="109">
        <v>1</v>
      </c>
      <c r="L8" s="110"/>
      <c r="M8" s="111">
        <v>2</v>
      </c>
      <c r="N8" s="110"/>
      <c r="O8" s="111">
        <v>3</v>
      </c>
      <c r="P8" s="110"/>
      <c r="Q8" s="47" t="s">
        <v>43</v>
      </c>
      <c r="R8" s="109">
        <v>1</v>
      </c>
      <c r="S8" s="110"/>
      <c r="T8" s="111">
        <v>2</v>
      </c>
      <c r="U8" s="110"/>
      <c r="V8" s="111">
        <v>3</v>
      </c>
      <c r="W8" s="110"/>
      <c r="X8" s="44" t="s">
        <v>43</v>
      </c>
      <c r="Y8" s="106"/>
      <c r="Z8" s="102"/>
      <c r="AA8" s="106"/>
    </row>
    <row r="9" spans="2:27" ht="20" thickBot="1" x14ac:dyDescent="0.25">
      <c r="B9" s="70">
        <v>1</v>
      </c>
      <c r="C9" s="71" t="str">
        <f>[3]ACTA!C9</f>
        <v>M0112</v>
      </c>
      <c r="D9" s="71" t="str">
        <f>[3]ACTA!D9</f>
        <v>SARA MOLIST LOPEZ</v>
      </c>
      <c r="E9" s="71">
        <f>[3]ACTA!E9</f>
        <v>1987</v>
      </c>
      <c r="F9" s="71">
        <f>[3]ACTA!F9</f>
        <v>32</v>
      </c>
      <c r="G9" s="71" t="str">
        <f>[3]ACTA!G9</f>
        <v>-</v>
      </c>
      <c r="H9" s="71" t="str">
        <f>[3]ACTA!H9</f>
        <v>H.MENORCA</v>
      </c>
      <c r="I9" s="72">
        <f>[3]ACTA!I9</f>
        <v>53.9</v>
      </c>
      <c r="J9" s="71">
        <f>[3]ACTA!J9</f>
        <v>55</v>
      </c>
      <c r="K9" s="71">
        <f>[3]ACTA!K9</f>
        <v>25</v>
      </c>
      <c r="L9" s="71" t="str">
        <f>[3]ACTA!L9</f>
        <v>V</v>
      </c>
      <c r="M9" s="71">
        <f>[3]ACTA!M9</f>
        <v>29</v>
      </c>
      <c r="N9" s="71" t="str">
        <f>[3]ACTA!N9</f>
        <v>V</v>
      </c>
      <c r="O9" s="71">
        <f>[3]ACTA!O9</f>
        <v>35</v>
      </c>
      <c r="P9" s="71" t="str">
        <f>[3]ACTA!P9</f>
        <v>N</v>
      </c>
      <c r="Q9" s="71">
        <f>[3]ACTA!Q9</f>
        <v>29</v>
      </c>
      <c r="R9" s="71">
        <f>[3]ACTA!R9</f>
        <v>35</v>
      </c>
      <c r="S9" s="71" t="str">
        <f>[3]ACTA!S9</f>
        <v>V</v>
      </c>
      <c r="T9" s="71">
        <f>[3]ACTA!T9</f>
        <v>39</v>
      </c>
      <c r="U9" s="71" t="str">
        <f>[3]ACTA!U9</f>
        <v>V</v>
      </c>
      <c r="V9" s="71">
        <f>[3]ACTA!V9</f>
        <v>42</v>
      </c>
      <c r="W9" s="71" t="str">
        <f>[3]ACTA!W9</f>
        <v>V</v>
      </c>
      <c r="X9" s="71">
        <f>[3]ACTA!X9</f>
        <v>42</v>
      </c>
      <c r="Y9" s="71">
        <f>[3]ACTA!Y9</f>
        <v>71</v>
      </c>
      <c r="Z9" s="72">
        <f>[3]ACTA!Z9</f>
        <v>32.126696832579185</v>
      </c>
      <c r="AA9" s="71">
        <f>[3]ACTA!AA9</f>
        <v>8</v>
      </c>
    </row>
    <row r="10" spans="2:27" ht="20" thickBot="1" x14ac:dyDescent="0.25">
      <c r="B10" s="70">
        <v>2</v>
      </c>
      <c r="C10" s="71" t="str">
        <f>[3]ACTA!C11</f>
        <v>M0117</v>
      </c>
      <c r="D10" s="71" t="str">
        <f>[3]ACTA!D11</f>
        <v>GABRIELLE REBECCA</v>
      </c>
      <c r="E10" s="71">
        <f>[3]ACTA!E11</f>
        <v>1997</v>
      </c>
      <c r="F10" s="71">
        <f>[3]ACTA!F11</f>
        <v>22</v>
      </c>
      <c r="G10" s="71" t="str">
        <f>[3]ACTA!G11</f>
        <v>-</v>
      </c>
      <c r="H10" s="71" t="str">
        <f>[3]ACTA!H11</f>
        <v>H.MENORCA</v>
      </c>
      <c r="I10" s="72">
        <f>[3]ACTA!I11</f>
        <v>71.400000000000006</v>
      </c>
      <c r="J10" s="71">
        <f>[3]ACTA!J11</f>
        <v>76</v>
      </c>
      <c r="K10" s="71">
        <f>[3]ACTA!K11</f>
        <v>25</v>
      </c>
      <c r="L10" s="71" t="str">
        <f>[3]ACTA!L11</f>
        <v>v</v>
      </c>
      <c r="M10" s="71">
        <f>[3]ACTA!M11</f>
        <v>30</v>
      </c>
      <c r="N10" s="71" t="str">
        <f>[3]ACTA!N11</f>
        <v>v</v>
      </c>
      <c r="O10" s="71">
        <f>[3]ACTA!O11</f>
        <v>33</v>
      </c>
      <c r="P10" s="71" t="str">
        <f>[3]ACTA!P11</f>
        <v>n</v>
      </c>
      <c r="Q10" s="71">
        <f>[3]ACTA!Q11</f>
        <v>30</v>
      </c>
      <c r="R10" s="71">
        <f>[3]ACTA!R11</f>
        <v>25</v>
      </c>
      <c r="S10" s="71" t="str">
        <f>[3]ACTA!S11</f>
        <v>v</v>
      </c>
      <c r="T10" s="71">
        <f>[3]ACTA!T11</f>
        <v>30</v>
      </c>
      <c r="U10" s="71" t="str">
        <f>[3]ACTA!U11</f>
        <v>v</v>
      </c>
      <c r="V10" s="71">
        <f>[3]ACTA!V11</f>
        <v>35</v>
      </c>
      <c r="W10" s="71" t="str">
        <f>[3]ACTA!W11</f>
        <v>v</v>
      </c>
      <c r="X10" s="71">
        <f>[3]ACTA!X11</f>
        <v>35</v>
      </c>
      <c r="Y10" s="71">
        <f>[3]ACTA!Y11</f>
        <v>65</v>
      </c>
      <c r="Z10" s="72">
        <f>[3]ACTA!Z11</f>
        <v>23.897058823529413</v>
      </c>
      <c r="AA10" s="71">
        <f>[3]ACTA!AA11</f>
        <v>9</v>
      </c>
    </row>
    <row r="11" spans="2:27" ht="20" thickBot="1" x14ac:dyDescent="0.25">
      <c r="B11" s="70">
        <v>3</v>
      </c>
      <c r="C11" s="71" t="str">
        <f>[3]ACTA!C13</f>
        <v>M0074</v>
      </c>
      <c r="D11" s="71" t="str">
        <f>[3]ACTA!D13</f>
        <v>SHELLA BEDASERAYE</v>
      </c>
      <c r="E11" s="71">
        <f>[3]ACTA!E13</f>
        <v>1987</v>
      </c>
      <c r="F11" s="71">
        <f>[3]ACTA!F13</f>
        <v>32</v>
      </c>
      <c r="G11" s="71" t="str">
        <f>[3]ACTA!G13</f>
        <v>-</v>
      </c>
      <c r="H11" s="71" t="str">
        <f>[3]ACTA!H13</f>
        <v>C.MALLORCA</v>
      </c>
      <c r="I11" s="72">
        <f>[3]ACTA!I13</f>
        <v>59.5</v>
      </c>
      <c r="J11" s="71">
        <f>[3]ACTA!J13</f>
        <v>64</v>
      </c>
      <c r="K11" s="71">
        <f>[3]ACTA!K13</f>
        <v>60</v>
      </c>
      <c r="L11" s="71" t="str">
        <f>[3]ACTA!L13</f>
        <v>v</v>
      </c>
      <c r="M11" s="71">
        <f>[3]ACTA!M13</f>
        <v>65</v>
      </c>
      <c r="N11" s="71" t="str">
        <f>[3]ACTA!N13</f>
        <v>v</v>
      </c>
      <c r="O11" s="71">
        <f>[3]ACTA!O13</f>
        <v>68</v>
      </c>
      <c r="P11" s="71" t="str">
        <f>[3]ACTA!P13</f>
        <v>n</v>
      </c>
      <c r="Q11" s="71">
        <f>[3]ACTA!Q13</f>
        <v>65</v>
      </c>
      <c r="R11" s="71">
        <f>[3]ACTA!R13</f>
        <v>80</v>
      </c>
      <c r="S11" s="71" t="str">
        <f>[3]ACTA!S13</f>
        <v>v</v>
      </c>
      <c r="T11" s="71">
        <f>[3]ACTA!T13</f>
        <v>85</v>
      </c>
      <c r="U11" s="71" t="str">
        <f>[3]ACTA!U13</f>
        <v>v</v>
      </c>
      <c r="V11" s="71">
        <f>[3]ACTA!V13</f>
        <v>90</v>
      </c>
      <c r="W11" s="71" t="str">
        <f>[3]ACTA!W13</f>
        <v>v</v>
      </c>
      <c r="X11" s="71">
        <f>[3]ACTA!X13</f>
        <v>90</v>
      </c>
      <c r="Y11" s="71">
        <f>[3]ACTA!Y13</f>
        <v>155</v>
      </c>
      <c r="Z11" s="72">
        <f>[3]ACTA!Z13</f>
        <v>63.265306122448983</v>
      </c>
      <c r="AA11" s="71">
        <f>[3]ACTA!AA13</f>
        <v>1</v>
      </c>
    </row>
    <row r="12" spans="2:27" ht="20" thickBot="1" x14ac:dyDescent="0.25">
      <c r="B12" s="70">
        <v>4</v>
      </c>
      <c r="C12" s="71" t="str">
        <f>[3]ACTA!C15</f>
        <v>M0120</v>
      </c>
      <c r="D12" s="71" t="str">
        <f>[3]ACTA!D15</f>
        <v>MOLLY LAVENDER DUDFIELD</v>
      </c>
      <c r="E12" s="71">
        <f>[3]ACTA!E15</f>
        <v>2002</v>
      </c>
      <c r="F12" s="71">
        <f>[3]ACTA!F15</f>
        <v>17</v>
      </c>
      <c r="G12" s="71" t="str">
        <f>[3]ACTA!G15</f>
        <v>-</v>
      </c>
      <c r="H12" s="71" t="str">
        <f>[3]ACTA!H15</f>
        <v>C.MALLORCA</v>
      </c>
      <c r="I12" s="72">
        <f>[3]ACTA!I15</f>
        <v>66.3</v>
      </c>
      <c r="J12" s="71">
        <f>[3]ACTA!J15</f>
        <v>71</v>
      </c>
      <c r="K12" s="71">
        <f>[3]ACTA!K15</f>
        <v>30</v>
      </c>
      <c r="L12" s="71" t="str">
        <f>[3]ACTA!L15</f>
        <v>v</v>
      </c>
      <c r="M12" s="71">
        <f>[3]ACTA!M15</f>
        <v>33</v>
      </c>
      <c r="N12" s="71" t="str">
        <f>[3]ACTA!N15</f>
        <v>v</v>
      </c>
      <c r="O12" s="71">
        <f>[3]ACTA!O15</f>
        <v>35</v>
      </c>
      <c r="P12" s="71" t="str">
        <f>[3]ACTA!P15</f>
        <v>v</v>
      </c>
      <c r="Q12" s="71">
        <f>[3]ACTA!Q15</f>
        <v>35</v>
      </c>
      <c r="R12" s="71">
        <f>[3]ACTA!R15</f>
        <v>45</v>
      </c>
      <c r="S12" s="71" t="str">
        <f>[3]ACTA!S15</f>
        <v>v</v>
      </c>
      <c r="T12" s="71">
        <f>[3]ACTA!T15</f>
        <v>50</v>
      </c>
      <c r="U12" s="71" t="str">
        <f>[3]ACTA!U15</f>
        <v>v</v>
      </c>
      <c r="V12" s="71">
        <f>[3]ACTA!V15</f>
        <v>52</v>
      </c>
      <c r="W12" s="71" t="str">
        <f>[3]ACTA!W15</f>
        <v>v</v>
      </c>
      <c r="X12" s="71">
        <f>[3]ACTA!X15</f>
        <v>52</v>
      </c>
      <c r="Y12" s="71">
        <f>[3]ACTA!Y15</f>
        <v>87</v>
      </c>
      <c r="Z12" s="72">
        <f>[3]ACTA!Z15</f>
        <v>33.333333333333329</v>
      </c>
      <c r="AA12" s="71">
        <f>[3]ACTA!AA15</f>
        <v>5</v>
      </c>
    </row>
    <row r="13" spans="2:27" ht="20" thickBot="1" x14ac:dyDescent="0.25">
      <c r="B13" s="70">
        <v>5</v>
      </c>
      <c r="C13" s="71" t="str">
        <f>[3]ACTA!C16</f>
        <v>M0130</v>
      </c>
      <c r="D13" s="71" t="str">
        <f>[3]ACTA!D16</f>
        <v>HANNAH HARKNESS</v>
      </c>
      <c r="E13" s="71">
        <f>[3]ACTA!E16</f>
        <v>1993</v>
      </c>
      <c r="F13" s="71">
        <f>[3]ACTA!F16</f>
        <v>26</v>
      </c>
      <c r="G13" s="71" t="str">
        <f>[3]ACTA!G16</f>
        <v>-</v>
      </c>
      <c r="H13" s="71" t="str">
        <f>[3]ACTA!H16</f>
        <v>W.MALLORCA</v>
      </c>
      <c r="I13" s="72">
        <f>[3]ACTA!I16</f>
        <v>58.9</v>
      </c>
      <c r="J13" s="71">
        <f>[3]ACTA!J16</f>
        <v>59</v>
      </c>
      <c r="K13" s="71">
        <f>[3]ACTA!K16</f>
        <v>40</v>
      </c>
      <c r="L13" s="71" t="str">
        <f>[3]ACTA!L16</f>
        <v>v</v>
      </c>
      <c r="M13" s="71">
        <f>[3]ACTA!M16</f>
        <v>43</v>
      </c>
      <c r="N13" s="71" t="str">
        <f>[3]ACTA!N16</f>
        <v>v</v>
      </c>
      <c r="O13" s="71">
        <f>[3]ACTA!O16</f>
        <v>45</v>
      </c>
      <c r="P13" s="71" t="str">
        <f>[3]ACTA!P16</f>
        <v>n</v>
      </c>
      <c r="Q13" s="71">
        <f>[3]ACTA!Q16</f>
        <v>43</v>
      </c>
      <c r="R13" s="71">
        <f>[3]ACTA!R16</f>
        <v>54</v>
      </c>
      <c r="S13" s="71" t="str">
        <f>[3]ACTA!S16</f>
        <v>v</v>
      </c>
      <c r="T13" s="71">
        <f>[3]ACTA!T16</f>
        <v>58</v>
      </c>
      <c r="U13" s="71" t="str">
        <f>[3]ACTA!U16</f>
        <v>n</v>
      </c>
      <c r="V13" s="71">
        <f>[3]ACTA!V16</f>
        <v>58</v>
      </c>
      <c r="W13" s="71" t="str">
        <f>[3]ACTA!W16</f>
        <v>v</v>
      </c>
      <c r="X13" s="71">
        <f>[3]ACTA!X16</f>
        <v>58</v>
      </c>
      <c r="Y13" s="71">
        <f>[3]ACTA!Y16</f>
        <v>101</v>
      </c>
      <c r="Z13" s="72">
        <f>[3]ACTA!Z16</f>
        <v>43.53448275862069</v>
      </c>
      <c r="AA13" s="71">
        <f>[3]ACTA!AA16</f>
        <v>4</v>
      </c>
    </row>
    <row r="14" spans="2:27" ht="20" thickBot="1" x14ac:dyDescent="0.25">
      <c r="B14" s="70">
        <v>6</v>
      </c>
      <c r="C14" s="71" t="str">
        <f>[3]ACTA!C17</f>
        <v>M0124</v>
      </c>
      <c r="D14" s="71" t="str">
        <f>[3]ACTA!D17</f>
        <v>STEPHANIE DAY</v>
      </c>
      <c r="E14" s="71">
        <f>[3]ACTA!E17</f>
        <v>1988</v>
      </c>
      <c r="F14" s="71">
        <f>[3]ACTA!F17</f>
        <v>31</v>
      </c>
      <c r="G14" s="71" t="str">
        <f>[3]ACTA!G17</f>
        <v>-</v>
      </c>
      <c r="H14" s="71" t="str">
        <f>[3]ACTA!H17</f>
        <v>C.MALLORCA</v>
      </c>
      <c r="I14" s="72">
        <f>[3]ACTA!I17</f>
        <v>63.4</v>
      </c>
      <c r="J14" s="71">
        <f>[3]ACTA!J17</f>
        <v>64</v>
      </c>
      <c r="K14" s="71">
        <f>[3]ACTA!K17</f>
        <v>30</v>
      </c>
      <c r="L14" s="71" t="str">
        <f>[3]ACTA!L17</f>
        <v>v</v>
      </c>
      <c r="M14" s="71">
        <f>[3]ACTA!M17</f>
        <v>32</v>
      </c>
      <c r="N14" s="71" t="str">
        <f>[3]ACTA!N17</f>
        <v>v</v>
      </c>
      <c r="O14" s="71">
        <f>[3]ACTA!O17</f>
        <v>34</v>
      </c>
      <c r="P14" s="71" t="str">
        <f>[3]ACTA!P17</f>
        <v>v</v>
      </c>
      <c r="Q14" s="71">
        <f>[3]ACTA!Q17</f>
        <v>34</v>
      </c>
      <c r="R14" s="71">
        <f>[3]ACTA!R17</f>
        <v>40</v>
      </c>
      <c r="S14" s="71" t="str">
        <f>[3]ACTA!S17</f>
        <v>v</v>
      </c>
      <c r="T14" s="71">
        <f>[3]ACTA!T17</f>
        <v>45</v>
      </c>
      <c r="U14" s="71" t="str">
        <f>[3]ACTA!U17</f>
        <v>v</v>
      </c>
      <c r="V14" s="71">
        <f>[3]ACTA!V17</f>
        <v>47</v>
      </c>
      <c r="W14" s="71" t="str">
        <f>[3]ACTA!W17</f>
        <v>v</v>
      </c>
      <c r="X14" s="71">
        <f>[3]ACTA!X17</f>
        <v>47</v>
      </c>
      <c r="Y14" s="71">
        <f>[3]ACTA!Y17</f>
        <v>81</v>
      </c>
      <c r="Z14" s="72">
        <f>[3]ACTA!Z17</f>
        <v>33.061224489795919</v>
      </c>
      <c r="AA14" s="71">
        <f>[3]ACTA!AA17</f>
        <v>6</v>
      </c>
    </row>
    <row r="15" spans="2:27" ht="20" thickBot="1" x14ac:dyDescent="0.25">
      <c r="B15" s="70">
        <v>7</v>
      </c>
      <c r="C15" s="71" t="str">
        <f>[3]ACTA!C18</f>
        <v>M0024</v>
      </c>
      <c r="D15" s="71" t="str">
        <f>[3]ACTA!D18</f>
        <v>PATRICIA PALOU</v>
      </c>
      <c r="E15" s="71">
        <f>[3]ACTA!E18</f>
        <v>1993</v>
      </c>
      <c r="F15" s="71">
        <f>[3]ACTA!F18</f>
        <v>26</v>
      </c>
      <c r="G15" s="71" t="str">
        <f>[3]ACTA!G18</f>
        <v>-</v>
      </c>
      <c r="H15" s="71" t="str">
        <f>[3]ACTA!H18</f>
        <v>CIUT.PALMA</v>
      </c>
      <c r="I15" s="72">
        <f>[3]ACTA!I18</f>
        <v>63.5</v>
      </c>
      <c r="J15" s="71">
        <f>[3]ACTA!J18</f>
        <v>64</v>
      </c>
      <c r="K15" s="71">
        <f>[3]ACTA!K18</f>
        <v>43</v>
      </c>
      <c r="L15" s="71" t="str">
        <f>[3]ACTA!L18</f>
        <v>v</v>
      </c>
      <c r="M15" s="71">
        <f>[3]ACTA!M18</f>
        <v>47</v>
      </c>
      <c r="N15" s="71" t="str">
        <f>[3]ACTA!N18</f>
        <v>v</v>
      </c>
      <c r="O15" s="71">
        <f>[3]ACTA!O18</f>
        <v>50</v>
      </c>
      <c r="P15" s="71" t="str">
        <f>[3]ACTA!P18</f>
        <v>n</v>
      </c>
      <c r="Q15" s="71">
        <f>[3]ACTA!Q18</f>
        <v>47</v>
      </c>
      <c r="R15" s="71">
        <f>[3]ACTA!R18</f>
        <v>50</v>
      </c>
      <c r="S15" s="71" t="str">
        <f>[3]ACTA!S18</f>
        <v>v</v>
      </c>
      <c r="T15" s="71">
        <f>[3]ACTA!T18</f>
        <v>55</v>
      </c>
      <c r="U15" s="71" t="str">
        <f>[3]ACTA!U18</f>
        <v>v</v>
      </c>
      <c r="V15" s="71">
        <f>[3]ACTA!V18</f>
        <v>60</v>
      </c>
      <c r="W15" s="71" t="str">
        <f>[3]ACTA!W18</f>
        <v>v</v>
      </c>
      <c r="X15" s="71">
        <f>[3]ACTA!X18</f>
        <v>60</v>
      </c>
      <c r="Y15" s="71">
        <f>[3]ACTA!Y18</f>
        <v>107</v>
      </c>
      <c r="Z15" s="72">
        <f>[3]ACTA!Z18</f>
        <v>43.673469387755105</v>
      </c>
      <c r="AA15" s="71">
        <f>[3]ACTA!AA18</f>
        <v>3</v>
      </c>
    </row>
    <row r="16" spans="2:27" ht="20" thickBot="1" x14ac:dyDescent="0.25">
      <c r="B16" s="70">
        <v>8</v>
      </c>
      <c r="C16" s="71" t="str">
        <f>[3]ACTA!C19</f>
        <v>M0111</v>
      </c>
      <c r="D16" s="71" t="str">
        <f>[3]ACTA!D19</f>
        <v>JADE ELLIOTT</v>
      </c>
      <c r="E16" s="71">
        <f>[3]ACTA!E19</f>
        <v>1988</v>
      </c>
      <c r="F16" s="71">
        <f>[3]ACTA!F19</f>
        <v>31</v>
      </c>
      <c r="G16" s="71" t="str">
        <f>[3]ACTA!G19</f>
        <v>-</v>
      </c>
      <c r="H16" s="71" t="str">
        <f>[3]ACTA!H19</f>
        <v>H.MENORCA</v>
      </c>
      <c r="I16" s="72">
        <f>[3]ACTA!I19</f>
        <v>66.599999999999994</v>
      </c>
      <c r="J16" s="71">
        <f>[3]ACTA!J19</f>
        <v>71</v>
      </c>
      <c r="K16" s="71">
        <f>[3]ACTA!K19</f>
        <v>35</v>
      </c>
      <c r="L16" s="71" t="str">
        <f>[3]ACTA!L19</f>
        <v>V</v>
      </c>
      <c r="M16" s="71">
        <f>[3]ACTA!M19</f>
        <v>40</v>
      </c>
      <c r="N16" s="71" t="str">
        <f>[3]ACTA!N19</f>
        <v>V</v>
      </c>
      <c r="O16" s="71">
        <f>[3]ACTA!O19</f>
        <v>45</v>
      </c>
      <c r="P16" s="71" t="str">
        <f>[3]ACTA!P19</f>
        <v>N</v>
      </c>
      <c r="Q16" s="71">
        <f>[3]ACTA!Q19</f>
        <v>40</v>
      </c>
      <c r="R16" s="71">
        <f>[3]ACTA!R19</f>
        <v>40</v>
      </c>
      <c r="S16" s="71" t="str">
        <f>[3]ACTA!S19</f>
        <v>N</v>
      </c>
      <c r="T16" s="71">
        <f>[3]ACTA!T19</f>
        <v>40</v>
      </c>
      <c r="U16" s="71" t="str">
        <f>[3]ACTA!U19</f>
        <v>V</v>
      </c>
      <c r="V16" s="71">
        <f>[3]ACTA!V19</f>
        <v>45</v>
      </c>
      <c r="W16" s="71" t="str">
        <f>[3]ACTA!W19</f>
        <v>V</v>
      </c>
      <c r="X16" s="71">
        <f>[3]ACTA!X19</f>
        <v>45</v>
      </c>
      <c r="Y16" s="71">
        <f>[3]ACTA!Y19</f>
        <v>85</v>
      </c>
      <c r="Z16" s="72">
        <f>[3]ACTA!Z19</f>
        <v>32.567049808429118</v>
      </c>
      <c r="AA16" s="71">
        <f>[3]ACTA!AA19</f>
        <v>7</v>
      </c>
    </row>
    <row r="17" spans="2:27" ht="20" thickBot="1" x14ac:dyDescent="0.25">
      <c r="B17" s="70">
        <v>9</v>
      </c>
      <c r="C17" s="71" t="str">
        <f>[3]ACTA!C21</f>
        <v>M0012</v>
      </c>
      <c r="D17" s="71" t="str">
        <f>[3]ACTA!D21</f>
        <v>LILA BURGUERA OLIVER</v>
      </c>
      <c r="E17" s="71">
        <f>[3]ACTA!E21</f>
        <v>1992</v>
      </c>
      <c r="F17" s="71">
        <f>[3]ACTA!F21</f>
        <v>27</v>
      </c>
      <c r="G17" s="71" t="str">
        <f>[3]ACTA!G21</f>
        <v>-</v>
      </c>
      <c r="H17" s="71" t="str">
        <f>[3]ACTA!H21</f>
        <v>HUMMER</v>
      </c>
      <c r="I17" s="72">
        <f>[3]ACTA!I21</f>
        <v>72.400000000000006</v>
      </c>
      <c r="J17" s="71">
        <f>[3]ACTA!J21</f>
        <v>76</v>
      </c>
      <c r="K17" s="71">
        <f>[3]ACTA!K21</f>
        <v>53</v>
      </c>
      <c r="L17" s="71" t="str">
        <f>[3]ACTA!L21</f>
        <v>v</v>
      </c>
      <c r="M17" s="71">
        <f>[3]ACTA!M21</f>
        <v>58</v>
      </c>
      <c r="N17" s="71" t="str">
        <f>[3]ACTA!N21</f>
        <v>v</v>
      </c>
      <c r="O17" s="71">
        <f>[3]ACTA!O21</f>
        <v>63</v>
      </c>
      <c r="P17" s="71" t="str">
        <f>[3]ACTA!P21</f>
        <v>n</v>
      </c>
      <c r="Q17" s="71">
        <f>[3]ACTA!Q21</f>
        <v>58</v>
      </c>
      <c r="R17" s="71">
        <f>[3]ACTA!R21</f>
        <v>60</v>
      </c>
      <c r="S17" s="71" t="str">
        <f>[3]ACTA!S21</f>
        <v>v</v>
      </c>
      <c r="T17" s="71">
        <f>[3]ACTA!T21</f>
        <v>65</v>
      </c>
      <c r="U17" s="71" t="str">
        <f>[3]ACTA!U21</f>
        <v>n</v>
      </c>
      <c r="V17" s="71">
        <f>[3]ACTA!V21</f>
        <v>65</v>
      </c>
      <c r="W17" s="71" t="str">
        <f>[3]ACTA!W21</f>
        <v>v</v>
      </c>
      <c r="X17" s="71">
        <f>[3]ACTA!X21</f>
        <v>65</v>
      </c>
      <c r="Y17" s="71">
        <f>[3]ACTA!Y21</f>
        <v>123</v>
      </c>
      <c r="Z17" s="72">
        <f>[3]ACTA!Z21</f>
        <v>45.220588235294116</v>
      </c>
      <c r="AA17" s="71">
        <f>[3]ACTA!AA21</f>
        <v>2</v>
      </c>
    </row>
    <row r="18" spans="2:27" x14ac:dyDescent="0.2">
      <c r="B18" s="56"/>
      <c r="C18" s="56"/>
      <c r="D18" s="57"/>
      <c r="E18" s="58"/>
      <c r="F18" s="58"/>
      <c r="G18" s="58"/>
      <c r="H18" s="58"/>
      <c r="I18" s="59"/>
      <c r="J18" s="58"/>
      <c r="K18" s="60"/>
      <c r="L18" s="60"/>
      <c r="M18" s="113"/>
      <c r="N18" s="113"/>
      <c r="O18" s="113"/>
      <c r="P18" s="113"/>
      <c r="Q18" s="113"/>
      <c r="R18" s="113"/>
      <c r="S18" s="113"/>
      <c r="T18" s="113"/>
      <c r="U18" s="56"/>
      <c r="V18" s="121"/>
      <c r="W18" s="121"/>
      <c r="X18" s="121"/>
      <c r="Y18" s="121"/>
      <c r="Z18" s="61"/>
      <c r="AA18" s="56"/>
    </row>
    <row r="19" spans="2:27" x14ac:dyDescent="0.2">
      <c r="B19" s="56"/>
      <c r="C19" s="56"/>
      <c r="D19" s="57"/>
      <c r="E19" s="58"/>
      <c r="F19" s="58"/>
      <c r="G19" s="58"/>
      <c r="H19" s="58"/>
      <c r="I19" s="59"/>
      <c r="J19" s="58"/>
      <c r="K19" s="60"/>
      <c r="L19" s="60"/>
      <c r="M19" s="58"/>
      <c r="N19" s="58"/>
      <c r="O19" s="58"/>
      <c r="P19" s="58"/>
      <c r="Q19" s="58"/>
      <c r="R19" s="58"/>
      <c r="S19" s="58"/>
      <c r="T19" s="58"/>
      <c r="U19" s="56"/>
      <c r="V19" s="60"/>
      <c r="W19" s="60"/>
      <c r="X19" s="60"/>
      <c r="Y19" s="60"/>
      <c r="Z19" s="61"/>
      <c r="AA19" s="56"/>
    </row>
    <row r="23" spans="2:27" x14ac:dyDescent="0.2">
      <c r="D23" s="54" t="s">
        <v>48</v>
      </c>
      <c r="E23" s="117" t="s">
        <v>54</v>
      </c>
      <c r="F23" s="122"/>
      <c r="G23" s="122"/>
      <c r="H23" s="122"/>
      <c r="I23" s="122"/>
      <c r="J23" s="123"/>
      <c r="K23" s="55"/>
      <c r="L23" s="55"/>
      <c r="M23" s="117" t="s">
        <v>55</v>
      </c>
      <c r="N23" s="122"/>
      <c r="O23" s="122"/>
      <c r="P23" s="122"/>
      <c r="Q23" s="122"/>
      <c r="R23" s="122"/>
      <c r="S23" s="122"/>
      <c r="T23" s="123"/>
    </row>
    <row r="24" spans="2:27" x14ac:dyDescent="0.2">
      <c r="D24" s="54"/>
      <c r="E24" s="68"/>
      <c r="F24" s="68"/>
      <c r="G24" s="68"/>
      <c r="H24" s="68"/>
      <c r="I24" s="68"/>
      <c r="J24" s="68"/>
      <c r="K24" s="55"/>
      <c r="L24" s="55"/>
      <c r="M24" s="68"/>
      <c r="N24" s="68"/>
      <c r="O24" s="68"/>
      <c r="P24" s="68"/>
      <c r="Q24" s="68"/>
      <c r="R24" s="68"/>
      <c r="S24" s="68"/>
      <c r="T24" s="68"/>
    </row>
    <row r="25" spans="2:27" x14ac:dyDescent="0.2">
      <c r="D25" s="54"/>
      <c r="E25" s="68"/>
      <c r="F25" s="68"/>
      <c r="G25" s="68"/>
      <c r="H25" s="68"/>
      <c r="I25" s="68"/>
      <c r="J25" s="68"/>
      <c r="K25" s="55"/>
      <c r="L25" s="55"/>
      <c r="M25" s="68"/>
      <c r="N25" s="68"/>
      <c r="O25" s="68"/>
      <c r="P25" s="68"/>
      <c r="Q25" s="68"/>
      <c r="R25" s="68"/>
      <c r="S25" s="68"/>
      <c r="T25" s="68"/>
    </row>
    <row r="26" spans="2:27" x14ac:dyDescent="0.2">
      <c r="D26" s="54"/>
      <c r="E26" s="68"/>
      <c r="F26" s="68"/>
      <c r="G26" s="68"/>
      <c r="H26" s="68"/>
      <c r="I26" s="68"/>
      <c r="J26" s="68"/>
      <c r="K26" s="55"/>
      <c r="L26" s="55"/>
      <c r="M26" s="68"/>
      <c r="N26" s="68"/>
      <c r="O26" s="68"/>
      <c r="P26" s="68"/>
      <c r="Q26" s="68"/>
      <c r="R26" s="68"/>
      <c r="S26" s="68"/>
      <c r="T26" s="68"/>
    </row>
    <row r="27" spans="2:27" x14ac:dyDescent="0.2">
      <c r="D27" s="54"/>
      <c r="E27" s="68"/>
      <c r="F27" s="68"/>
      <c r="G27" s="68"/>
      <c r="H27" s="68"/>
      <c r="I27" s="68"/>
      <c r="J27" s="68"/>
      <c r="K27" s="55"/>
      <c r="L27" s="55"/>
      <c r="M27" s="68"/>
      <c r="N27" s="68"/>
      <c r="O27" s="68"/>
      <c r="P27" s="68"/>
      <c r="Q27" s="68"/>
      <c r="R27" s="68"/>
      <c r="S27" s="68"/>
      <c r="T27" s="68"/>
    </row>
    <row r="28" spans="2:27" x14ac:dyDescent="0.2">
      <c r="D28" s="54" t="s">
        <v>49</v>
      </c>
      <c r="E28" s="120" t="s">
        <v>59</v>
      </c>
      <c r="F28" s="118"/>
      <c r="G28" s="118"/>
      <c r="H28" s="118"/>
      <c r="I28" s="118"/>
      <c r="J28" s="119"/>
      <c r="K28" s="55"/>
      <c r="L28" s="55"/>
      <c r="M28" s="120" t="s">
        <v>58</v>
      </c>
      <c r="N28" s="118"/>
      <c r="O28" s="118"/>
      <c r="P28" s="118"/>
      <c r="Q28" s="118"/>
      <c r="R28" s="118"/>
      <c r="S28" s="118"/>
      <c r="T28" s="119"/>
    </row>
    <row r="29" spans="2:27" x14ac:dyDescent="0.2">
      <c r="D29" s="54"/>
      <c r="E29" s="58"/>
      <c r="F29" s="58"/>
      <c r="G29" s="58"/>
      <c r="H29" s="58"/>
      <c r="I29" s="58"/>
      <c r="J29" s="58"/>
      <c r="K29" s="55"/>
      <c r="L29" s="55"/>
      <c r="M29" s="58"/>
      <c r="N29" s="58"/>
      <c r="O29" s="58"/>
      <c r="P29" s="58"/>
      <c r="Q29" s="58"/>
      <c r="R29" s="58"/>
      <c r="S29" s="58"/>
      <c r="T29" s="58"/>
    </row>
    <row r="30" spans="2:27" x14ac:dyDescent="0.2">
      <c r="D30" s="54"/>
      <c r="E30" s="58"/>
      <c r="F30" s="58"/>
      <c r="G30" s="58"/>
      <c r="H30" s="58"/>
      <c r="I30" s="58"/>
      <c r="J30" s="58"/>
      <c r="K30" s="55"/>
      <c r="L30" s="55"/>
      <c r="M30" s="58"/>
      <c r="N30" s="58"/>
      <c r="O30" s="58"/>
      <c r="P30" s="58"/>
      <c r="Q30" s="58"/>
      <c r="R30" s="58"/>
      <c r="S30" s="58"/>
      <c r="T30" s="58"/>
    </row>
    <row r="31" spans="2:27" ht="14" customHeight="1" x14ac:dyDescent="0.2">
      <c r="D31" s="54"/>
      <c r="E31" s="58"/>
      <c r="F31" s="58"/>
      <c r="G31" s="58"/>
      <c r="H31" s="58"/>
      <c r="I31" s="58"/>
      <c r="J31" s="58"/>
      <c r="K31" s="55"/>
      <c r="L31" s="55"/>
      <c r="M31" s="58"/>
      <c r="N31" s="58"/>
      <c r="O31" s="58"/>
      <c r="P31" s="58"/>
      <c r="Q31" s="58"/>
      <c r="R31" s="58"/>
      <c r="S31" s="58"/>
      <c r="T31" s="58"/>
    </row>
    <row r="32" spans="2:27" x14ac:dyDescent="0.2">
      <c r="D32" s="54"/>
      <c r="E32" s="58"/>
      <c r="F32" s="58"/>
      <c r="G32" s="58"/>
      <c r="H32" s="58"/>
      <c r="I32" s="58"/>
      <c r="J32" s="58"/>
      <c r="K32" s="55"/>
      <c r="L32" s="55"/>
      <c r="M32" s="58"/>
      <c r="N32" s="58"/>
      <c r="O32" s="58"/>
      <c r="P32" s="58"/>
      <c r="Q32" s="58"/>
      <c r="R32" s="58"/>
      <c r="S32" s="58"/>
      <c r="T32" s="58"/>
    </row>
    <row r="33" spans="4:20" x14ac:dyDescent="0.2">
      <c r="D33" s="54" t="s">
        <v>50</v>
      </c>
      <c r="E33" s="120" t="s">
        <v>54</v>
      </c>
      <c r="F33" s="118"/>
      <c r="G33" s="118"/>
      <c r="H33" s="118"/>
      <c r="I33" s="118"/>
      <c r="J33" s="119"/>
      <c r="K33" s="55"/>
      <c r="L33" s="55"/>
      <c r="M33" s="120" t="s">
        <v>55</v>
      </c>
      <c r="N33" s="118"/>
      <c r="O33" s="118"/>
      <c r="P33" s="118"/>
      <c r="Q33" s="118"/>
      <c r="R33" s="118"/>
      <c r="S33" s="118"/>
      <c r="T33" s="119"/>
    </row>
    <row r="34" spans="4:20" x14ac:dyDescent="0.2">
      <c r="D34" s="54"/>
      <c r="E34" s="58"/>
      <c r="F34" s="58"/>
      <c r="G34" s="58"/>
      <c r="H34" s="58"/>
      <c r="I34" s="58"/>
      <c r="J34" s="58"/>
      <c r="K34" s="55"/>
      <c r="L34" s="55"/>
      <c r="M34" s="58"/>
      <c r="N34" s="58"/>
      <c r="O34" s="58"/>
      <c r="P34" s="58"/>
      <c r="Q34" s="58"/>
      <c r="R34" s="58"/>
      <c r="S34" s="58"/>
      <c r="T34" s="58"/>
    </row>
    <row r="35" spans="4:20" x14ac:dyDescent="0.2">
      <c r="D35" s="54"/>
      <c r="E35" s="58"/>
      <c r="F35" s="58"/>
      <c r="G35" s="58"/>
      <c r="H35" s="58"/>
      <c r="I35" s="58"/>
      <c r="J35" s="58"/>
      <c r="K35" s="55"/>
      <c r="L35" s="55"/>
      <c r="M35" s="58"/>
      <c r="N35" s="58"/>
      <c r="O35" s="58"/>
      <c r="P35" s="58"/>
      <c r="Q35" s="58"/>
      <c r="R35" s="58"/>
      <c r="S35" s="58"/>
      <c r="T35" s="58"/>
    </row>
    <row r="36" spans="4:20" x14ac:dyDescent="0.2">
      <c r="D36" s="54"/>
      <c r="E36" s="58"/>
      <c r="F36" s="58"/>
      <c r="G36" s="58"/>
      <c r="H36" s="58"/>
      <c r="I36" s="58"/>
      <c r="J36" s="58"/>
      <c r="K36" s="55"/>
      <c r="L36" s="55"/>
      <c r="M36" s="58"/>
      <c r="N36" s="58"/>
      <c r="O36" s="58"/>
      <c r="P36" s="58"/>
      <c r="Q36" s="58"/>
      <c r="R36" s="58"/>
      <c r="S36" s="58"/>
      <c r="T36" s="58"/>
    </row>
    <row r="37" spans="4:20" x14ac:dyDescent="0.2">
      <c r="D37" s="54"/>
      <c r="E37" s="58"/>
      <c r="F37" s="58"/>
      <c r="G37" s="58"/>
      <c r="H37" s="58"/>
      <c r="I37" s="58"/>
      <c r="J37" s="58"/>
      <c r="K37" s="55"/>
      <c r="L37" s="55"/>
      <c r="M37" s="58"/>
      <c r="N37" s="58"/>
      <c r="O37" s="58"/>
      <c r="P37" s="58"/>
      <c r="Q37" s="58"/>
      <c r="R37" s="58"/>
      <c r="S37" s="58"/>
      <c r="T37" s="58"/>
    </row>
    <row r="38" spans="4:20" x14ac:dyDescent="0.2">
      <c r="D38" s="54" t="s">
        <v>51</v>
      </c>
      <c r="E38" s="120" t="s">
        <v>66</v>
      </c>
      <c r="F38" s="118"/>
      <c r="G38" s="118"/>
      <c r="H38" s="118"/>
      <c r="I38" s="118"/>
      <c r="J38" s="119"/>
      <c r="K38" s="55"/>
      <c r="L38" s="55"/>
      <c r="M38" s="120" t="s">
        <v>58</v>
      </c>
      <c r="N38" s="118"/>
      <c r="O38" s="118"/>
      <c r="P38" s="118"/>
      <c r="Q38" s="118"/>
      <c r="R38" s="118"/>
      <c r="S38" s="118"/>
      <c r="T38" s="119"/>
    </row>
  </sheetData>
  <mergeCells count="32">
    <mergeCell ref="M18:T18"/>
    <mergeCell ref="V18:Y18"/>
    <mergeCell ref="E33:J33"/>
    <mergeCell ref="M33:T33"/>
    <mergeCell ref="E38:J38"/>
    <mergeCell ref="M38:T38"/>
    <mergeCell ref="E23:J23"/>
    <mergeCell ref="M23:T23"/>
    <mergeCell ref="E28:J28"/>
    <mergeCell ref="M28:T28"/>
    <mergeCell ref="B1:Z1"/>
    <mergeCell ref="E3:Y3"/>
    <mergeCell ref="E5:Q5"/>
    <mergeCell ref="X5:Z5"/>
    <mergeCell ref="B7:B8"/>
    <mergeCell ref="C7:C8"/>
    <mergeCell ref="D7:D8"/>
    <mergeCell ref="E7:E8"/>
    <mergeCell ref="H7:H8"/>
    <mergeCell ref="I7:I8"/>
    <mergeCell ref="J7:J8"/>
    <mergeCell ref="K7:Q7"/>
    <mergeCell ref="R7:X7"/>
    <mergeCell ref="Y7:Y8"/>
    <mergeCell ref="Z7:Z8"/>
    <mergeCell ref="K8:L8"/>
    <mergeCell ref="AA7:AA8"/>
    <mergeCell ref="M8:N8"/>
    <mergeCell ref="O8:P8"/>
    <mergeCell ref="R8:S8"/>
    <mergeCell ref="T8:U8"/>
    <mergeCell ref="V8:W8"/>
  </mergeCells>
  <phoneticPr fontId="11" type="noConversion"/>
  <conditionalFormatting sqref="C9:AA17">
    <cfRule type="cellIs" dxfId="11" priority="7" operator="equal">
      <formula>0</formula>
    </cfRule>
  </conditionalFormatting>
  <conditionalFormatting sqref="K7:K8 R7:R8 M8 O8 T8 V8">
    <cfRule type="cellIs" dxfId="10" priority="8" stopIfTrue="1" operator="between">
      <formula>1</formula>
      <formula>9999.9</formula>
    </cfRule>
    <cfRule type="cellIs" dxfId="9" priority="9" stopIfTrue="1" operator="lessThanOrEqual">
      <formula>0</formula>
    </cfRule>
    <cfRule type="cellIs" dxfId="8" priority="10" stopIfTrue="1" operator="between">
      <formula>".001.0"</formula>
      <formula>".999.9"</formula>
    </cfRule>
  </conditionalFormatting>
  <conditionalFormatting sqref="K9:K17">
    <cfRule type="expression" dxfId="7" priority="6" stopIfTrue="1">
      <formula>IF(L9="N",K9)</formula>
    </cfRule>
  </conditionalFormatting>
  <conditionalFormatting sqref="M9:M17 O9:O17 R9:R17 T9:T17 V9:V17">
    <cfRule type="expression" dxfId="6" priority="5">
      <formula>IF(N9="N",M9)</formula>
    </cfRule>
  </conditionalFormatting>
  <pageMargins left="0.75000000000000011" right="0.75000000000000011" top="1" bottom="1" header="0.5" footer="0.5"/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AA39"/>
  <sheetViews>
    <sheetView tabSelected="1" workbookViewId="0">
      <selection activeCell="AB22" sqref="AB22"/>
    </sheetView>
  </sheetViews>
  <sheetFormatPr baseColWidth="10" defaultRowHeight="16" x14ac:dyDescent="0.2"/>
  <cols>
    <col min="1" max="1" width="1.33203125" customWidth="1"/>
    <col min="2" max="2" width="5.83203125" customWidth="1"/>
    <col min="3" max="3" width="8.83203125" customWidth="1"/>
    <col min="4" max="4" width="35.83203125" customWidth="1"/>
    <col min="5" max="5" width="9.1640625" customWidth="1"/>
    <col min="6" max="6" width="7.33203125" customWidth="1"/>
    <col min="7" max="7" width="6.1640625" customWidth="1"/>
    <col min="8" max="8" width="18.33203125" customWidth="1"/>
    <col min="9" max="9" width="7.5" customWidth="1"/>
    <col min="10" max="10" width="7.83203125" customWidth="1"/>
    <col min="11" max="11" width="5.33203125" customWidth="1"/>
    <col min="12" max="12" width="2.6640625" customWidth="1"/>
    <col min="13" max="13" width="5" customWidth="1"/>
    <col min="14" max="14" width="2.6640625" customWidth="1"/>
    <col min="15" max="15" width="4.83203125" customWidth="1"/>
    <col min="16" max="16" width="2.83203125" customWidth="1"/>
    <col min="17" max="17" width="5.83203125" customWidth="1"/>
    <col min="18" max="18" width="5" customWidth="1"/>
    <col min="19" max="19" width="2.83203125" customWidth="1"/>
    <col min="20" max="20" width="4.83203125" customWidth="1"/>
    <col min="21" max="21" width="3" customWidth="1"/>
    <col min="22" max="22" width="5" customWidth="1"/>
    <col min="23" max="23" width="3.33203125" customWidth="1"/>
    <col min="24" max="24" width="5.33203125" customWidth="1"/>
    <col min="25" max="25" width="6.33203125" customWidth="1"/>
    <col min="26" max="26" width="7" customWidth="1"/>
    <col min="27" max="27" width="5.1640625" customWidth="1"/>
  </cols>
  <sheetData>
    <row r="1" spans="2:27" ht="33" x14ac:dyDescent="0.2">
      <c r="B1" s="83" t="s">
        <v>32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23"/>
    </row>
    <row r="2" spans="2:27" ht="3" customHeight="1" thickBot="1" x14ac:dyDescent="0.25">
      <c r="B2" s="24"/>
      <c r="C2" s="25"/>
      <c r="D2" s="25"/>
      <c r="E2" s="25"/>
      <c r="F2" s="25"/>
      <c r="G2" s="25"/>
      <c r="H2" s="25"/>
      <c r="I2" s="26"/>
      <c r="J2" s="25"/>
      <c r="K2" s="25"/>
      <c r="L2" s="25"/>
      <c r="M2" s="25"/>
      <c r="N2" s="27"/>
      <c r="O2" s="27"/>
      <c r="P2" s="23"/>
      <c r="Q2" s="23"/>
      <c r="R2" s="23"/>
      <c r="S2" s="23"/>
      <c r="T2" s="23"/>
      <c r="U2" s="23"/>
      <c r="V2" s="23"/>
      <c r="W2" s="23"/>
      <c r="X2" s="23"/>
      <c r="Y2" s="28"/>
      <c r="Z2" s="29"/>
      <c r="AA2" s="23"/>
    </row>
    <row r="3" spans="2:27" ht="40" customHeight="1" thickBot="1" x14ac:dyDescent="0.25">
      <c r="B3" s="24"/>
      <c r="C3" s="30"/>
      <c r="D3" s="31" t="s">
        <v>33</v>
      </c>
      <c r="E3" s="84" t="s">
        <v>65</v>
      </c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6"/>
      <c r="Z3" s="32"/>
      <c r="AA3" s="53"/>
    </row>
    <row r="4" spans="2:27" ht="4" customHeight="1" thickBot="1" x14ac:dyDescent="0.25">
      <c r="B4" s="24"/>
      <c r="C4" s="33"/>
      <c r="D4" s="34"/>
      <c r="E4" s="33"/>
      <c r="F4" s="33"/>
      <c r="G4" s="33"/>
      <c r="H4" s="33"/>
      <c r="I4" s="35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7"/>
      <c r="AA4" s="53"/>
    </row>
    <row r="5" spans="2:27" ht="26" customHeight="1" thickBot="1" x14ac:dyDescent="0.3">
      <c r="B5" s="24"/>
      <c r="C5" s="24"/>
      <c r="D5" s="38" t="s">
        <v>34</v>
      </c>
      <c r="E5" s="87" t="s">
        <v>53</v>
      </c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9"/>
      <c r="R5" s="38"/>
      <c r="S5" s="39"/>
      <c r="T5" s="38" t="s">
        <v>6</v>
      </c>
      <c r="U5" s="40"/>
      <c r="V5" s="40"/>
      <c r="W5" s="40"/>
      <c r="X5" s="90">
        <v>43652</v>
      </c>
      <c r="Y5" s="91"/>
      <c r="Z5" s="92"/>
      <c r="AA5" s="53"/>
    </row>
    <row r="6" spans="2:27" ht="11" customHeight="1" thickBot="1" x14ac:dyDescent="0.25">
      <c r="B6" s="24"/>
      <c r="C6" s="24"/>
      <c r="D6" s="24"/>
      <c r="E6" s="41"/>
      <c r="F6" s="41"/>
      <c r="G6" s="24"/>
      <c r="H6" s="24"/>
      <c r="I6" s="42"/>
      <c r="J6" s="24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24"/>
      <c r="Z6" s="42"/>
      <c r="AA6" s="24"/>
    </row>
    <row r="7" spans="2:27" x14ac:dyDescent="0.2">
      <c r="B7" s="103" t="s">
        <v>35</v>
      </c>
      <c r="C7" s="103" t="s">
        <v>36</v>
      </c>
      <c r="D7" s="105" t="s">
        <v>37</v>
      </c>
      <c r="E7" s="93" t="s">
        <v>31</v>
      </c>
      <c r="F7" s="45" t="s">
        <v>45</v>
      </c>
      <c r="G7" s="45" t="s">
        <v>46</v>
      </c>
      <c r="H7" s="107" t="s">
        <v>38</v>
      </c>
      <c r="I7" s="101" t="s">
        <v>39</v>
      </c>
      <c r="J7" s="95" t="s">
        <v>40</v>
      </c>
      <c r="K7" s="97" t="s">
        <v>41</v>
      </c>
      <c r="L7" s="98"/>
      <c r="M7" s="98"/>
      <c r="N7" s="98"/>
      <c r="O7" s="98"/>
      <c r="P7" s="98"/>
      <c r="Q7" s="99"/>
      <c r="R7" s="97" t="s">
        <v>42</v>
      </c>
      <c r="S7" s="98"/>
      <c r="T7" s="98"/>
      <c r="U7" s="98"/>
      <c r="V7" s="98"/>
      <c r="W7" s="98"/>
      <c r="X7" s="100"/>
      <c r="Y7" s="105" t="s">
        <v>5</v>
      </c>
      <c r="Z7" s="101" t="s">
        <v>8</v>
      </c>
      <c r="AA7" s="105" t="s">
        <v>47</v>
      </c>
    </row>
    <row r="8" spans="2:27" ht="17" thickBot="1" x14ac:dyDescent="0.25">
      <c r="B8" s="104"/>
      <c r="C8" s="104"/>
      <c r="D8" s="106"/>
      <c r="E8" s="94"/>
      <c r="F8" s="46"/>
      <c r="G8" s="46"/>
      <c r="H8" s="108"/>
      <c r="I8" s="102"/>
      <c r="J8" s="96"/>
      <c r="K8" s="109">
        <v>1</v>
      </c>
      <c r="L8" s="110"/>
      <c r="M8" s="111">
        <v>2</v>
      </c>
      <c r="N8" s="110"/>
      <c r="O8" s="111">
        <v>3</v>
      </c>
      <c r="P8" s="110"/>
      <c r="Q8" s="47" t="s">
        <v>43</v>
      </c>
      <c r="R8" s="109">
        <v>1</v>
      </c>
      <c r="S8" s="110"/>
      <c r="T8" s="111">
        <v>2</v>
      </c>
      <c r="U8" s="110"/>
      <c r="V8" s="111">
        <v>3</v>
      </c>
      <c r="W8" s="110"/>
      <c r="X8" s="44" t="s">
        <v>43</v>
      </c>
      <c r="Y8" s="106"/>
      <c r="Z8" s="102"/>
      <c r="AA8" s="106"/>
    </row>
    <row r="9" spans="2:27" ht="20" thickBot="1" x14ac:dyDescent="0.25">
      <c r="B9" s="70">
        <v>1</v>
      </c>
      <c r="C9" s="71" t="str">
        <f>[4]ACTA!C10</f>
        <v>H0003</v>
      </c>
      <c r="D9" s="71" t="str">
        <f>[4]ACTA!D10</f>
        <v>LUIS VALLE NICOLAU</v>
      </c>
      <c r="E9" s="71">
        <f>[4]ACTA!E10</f>
        <v>1990</v>
      </c>
      <c r="F9" s="71">
        <f>[4]ACTA!F10</f>
        <v>29</v>
      </c>
      <c r="G9" s="71" t="str">
        <f>[4]ACTA!G10</f>
        <v>-</v>
      </c>
      <c r="H9" s="71" t="str">
        <f>[4]ACTA!H10</f>
        <v>CIUT.PALMA</v>
      </c>
      <c r="I9" s="72">
        <f>[4]ACTA!I10</f>
        <v>80.7</v>
      </c>
      <c r="J9" s="71">
        <f>[4]ACTA!J10</f>
        <v>81</v>
      </c>
      <c r="K9" s="71">
        <f>[4]ACTA!K10</f>
        <v>100</v>
      </c>
      <c r="L9" s="71" t="str">
        <f>[4]ACTA!L10</f>
        <v>V</v>
      </c>
      <c r="M9" s="71">
        <f>[4]ACTA!M10</f>
        <v>105</v>
      </c>
      <c r="N9" s="71" t="str">
        <f>[4]ACTA!N10</f>
        <v>V</v>
      </c>
      <c r="O9" s="71">
        <f>[4]ACTA!O10</f>
        <v>108</v>
      </c>
      <c r="P9" s="71" t="str">
        <f>[4]ACTA!P10</f>
        <v>V</v>
      </c>
      <c r="Q9" s="71">
        <f>[4]ACTA!Q10</f>
        <v>108</v>
      </c>
      <c r="R9" s="71">
        <f>[4]ACTA!R10</f>
        <v>130</v>
      </c>
      <c r="S9" s="71" t="str">
        <f>[4]ACTA!S10</f>
        <v>v</v>
      </c>
      <c r="T9" s="71">
        <f>[4]ACTA!T10</f>
        <v>135</v>
      </c>
      <c r="U9" s="71" t="str">
        <f>[4]ACTA!U10</f>
        <v>n</v>
      </c>
      <c r="V9" s="71">
        <f>[4]ACTA!V10</f>
        <v>135</v>
      </c>
      <c r="W9" s="71" t="str">
        <f>[4]ACTA!W10</f>
        <v>n</v>
      </c>
      <c r="X9" s="71">
        <f>[4]ACTA!X10</f>
        <v>130</v>
      </c>
      <c r="Y9" s="71">
        <f>[4]ACTA!Y10</f>
        <v>238</v>
      </c>
      <c r="Z9" s="72">
        <f>[4]ACTA!Z10</f>
        <v>64.673913043478265</v>
      </c>
      <c r="AA9" s="71">
        <f>[4]ACTA!AA10</f>
        <v>1</v>
      </c>
    </row>
    <row r="10" spans="2:27" ht="20" thickBot="1" x14ac:dyDescent="0.25">
      <c r="B10" s="70">
        <v>2</v>
      </c>
      <c r="C10" s="71" t="s">
        <v>67</v>
      </c>
      <c r="D10" s="71" t="s">
        <v>68</v>
      </c>
      <c r="E10" s="71">
        <v>1990</v>
      </c>
      <c r="F10" s="71">
        <v>29</v>
      </c>
      <c r="G10" s="71" t="str">
        <f>[4]ACTA!G11</f>
        <v>-</v>
      </c>
      <c r="H10" s="71" t="s">
        <v>69</v>
      </c>
      <c r="I10" s="72">
        <v>66.7</v>
      </c>
      <c r="J10" s="71">
        <v>67</v>
      </c>
      <c r="K10" s="71">
        <v>40</v>
      </c>
      <c r="L10" s="71" t="s">
        <v>70</v>
      </c>
      <c r="M10" s="71">
        <v>45</v>
      </c>
      <c r="N10" s="71" t="s">
        <v>70</v>
      </c>
      <c r="O10" s="71">
        <v>50</v>
      </c>
      <c r="P10" s="71" t="s">
        <v>71</v>
      </c>
      <c r="Q10" s="71">
        <v>45</v>
      </c>
      <c r="R10" s="71">
        <v>50</v>
      </c>
      <c r="S10" s="71" t="s">
        <v>70</v>
      </c>
      <c r="T10" s="71">
        <v>55</v>
      </c>
      <c r="U10" s="71" t="s">
        <v>70</v>
      </c>
      <c r="V10" s="71">
        <v>60</v>
      </c>
      <c r="W10" s="71" t="s">
        <v>71</v>
      </c>
      <c r="X10" s="71">
        <v>55</v>
      </c>
      <c r="Y10" s="71">
        <v>100</v>
      </c>
      <c r="Z10" s="72">
        <v>30.21</v>
      </c>
      <c r="AA10" s="71">
        <v>10</v>
      </c>
    </row>
    <row r="11" spans="2:27" ht="20" thickBot="1" x14ac:dyDescent="0.25">
      <c r="B11" s="70">
        <v>3</v>
      </c>
      <c r="C11" s="71" t="str">
        <f>[4]ACTA!C12</f>
        <v>H0064</v>
      </c>
      <c r="D11" s="71" t="str">
        <f>[4]ACTA!D12</f>
        <v>EMILIO MORALES MARTORELL</v>
      </c>
      <c r="E11" s="71">
        <f>[4]ACTA!E12</f>
        <v>1991</v>
      </c>
      <c r="F11" s="71">
        <f>[4]ACTA!F12</f>
        <v>28</v>
      </c>
      <c r="G11" s="71" t="str">
        <f>[4]ACTA!G12</f>
        <v>-</v>
      </c>
      <c r="H11" s="71" t="str">
        <f>[4]ACTA!H12</f>
        <v>C.FACTORY</v>
      </c>
      <c r="I11" s="72">
        <f>[4]ACTA!I12</f>
        <v>73.099999999999994</v>
      </c>
      <c r="J11" s="71">
        <f>[4]ACTA!J12</f>
        <v>81</v>
      </c>
      <c r="K11" s="71">
        <f>[4]ACTA!K12</f>
        <v>80</v>
      </c>
      <c r="L11" s="71" t="str">
        <f>[4]ACTA!L12</f>
        <v>V</v>
      </c>
      <c r="M11" s="71">
        <f>[4]ACTA!M12</f>
        <v>83</v>
      </c>
      <c r="N11" s="71" t="str">
        <f>[4]ACTA!N12</f>
        <v>V</v>
      </c>
      <c r="O11" s="71">
        <f>[4]ACTA!O12</f>
        <v>86</v>
      </c>
      <c r="P11" s="71" t="str">
        <f>[4]ACTA!P12</f>
        <v>N</v>
      </c>
      <c r="Q11" s="71">
        <f>[4]ACTA!Q12</f>
        <v>83</v>
      </c>
      <c r="R11" s="71">
        <f>[4]ACTA!R12</f>
        <v>96</v>
      </c>
      <c r="S11" s="71" t="str">
        <f>[4]ACTA!S12</f>
        <v>n</v>
      </c>
      <c r="T11" s="71">
        <f>[4]ACTA!T12</f>
        <v>96</v>
      </c>
      <c r="U11" s="71" t="str">
        <f>[4]ACTA!U12</f>
        <v>n</v>
      </c>
      <c r="V11" s="71">
        <f>[4]ACTA!V12</f>
        <v>96</v>
      </c>
      <c r="W11" s="71" t="str">
        <f>[4]ACTA!W12</f>
        <v>v</v>
      </c>
      <c r="X11" s="71">
        <f>[4]ACTA!X12</f>
        <v>96</v>
      </c>
      <c r="Y11" s="71">
        <f>[4]ACTA!Y12</f>
        <v>179</v>
      </c>
      <c r="Z11" s="72">
        <f>[4]ACTA!Z12</f>
        <v>48.641304347826086</v>
      </c>
      <c r="AA11" s="71">
        <v>7</v>
      </c>
    </row>
    <row r="12" spans="2:27" ht="20" thickBot="1" x14ac:dyDescent="0.25">
      <c r="B12" s="70">
        <v>4</v>
      </c>
      <c r="C12" s="71" t="str">
        <f>[4]ACTA!C14</f>
        <v>H0123</v>
      </c>
      <c r="D12" s="71" t="str">
        <f>[4]ACTA!D14</f>
        <v xml:space="preserve">ALVARO HENRI DE LA BARRE </v>
      </c>
      <c r="E12" s="71">
        <f>[4]ACTA!E14</f>
        <v>1994</v>
      </c>
      <c r="F12" s="71">
        <f>[4]ACTA!F14</f>
        <v>25</v>
      </c>
      <c r="G12" s="71" t="str">
        <f>[4]ACTA!G14</f>
        <v>-</v>
      </c>
      <c r="H12" s="71" t="str">
        <f>[4]ACTA!H14</f>
        <v>P.BARBELL</v>
      </c>
      <c r="I12" s="72">
        <f>[4]ACTA!I14</f>
        <v>77.599999999999994</v>
      </c>
      <c r="J12" s="71">
        <f>[4]ACTA!J14</f>
        <v>81</v>
      </c>
      <c r="K12" s="71">
        <f>[4]ACTA!K14</f>
        <v>80</v>
      </c>
      <c r="L12" s="71" t="str">
        <f>[4]ACTA!L14</f>
        <v>V</v>
      </c>
      <c r="M12" s="71">
        <f>[4]ACTA!M14</f>
        <v>85</v>
      </c>
      <c r="N12" s="71" t="str">
        <f>[4]ACTA!N14</f>
        <v>V</v>
      </c>
      <c r="O12" s="71">
        <f>[4]ACTA!O14</f>
        <v>91</v>
      </c>
      <c r="P12" s="71" t="str">
        <f>[4]ACTA!P14</f>
        <v>V</v>
      </c>
      <c r="Q12" s="71">
        <f>[4]ACTA!Q14</f>
        <v>91</v>
      </c>
      <c r="R12" s="71">
        <f>[4]ACTA!R14</f>
        <v>102</v>
      </c>
      <c r="S12" s="71" t="str">
        <f>[4]ACTA!S14</f>
        <v>n</v>
      </c>
      <c r="T12" s="71">
        <f>[4]ACTA!T14</f>
        <v>105</v>
      </c>
      <c r="U12" s="71" t="str">
        <f>[4]ACTA!U14</f>
        <v>v</v>
      </c>
      <c r="V12" s="71">
        <f>[4]ACTA!V14</f>
        <v>110</v>
      </c>
      <c r="W12" s="71" t="str">
        <f>[4]ACTA!W14</f>
        <v>n</v>
      </c>
      <c r="X12" s="71">
        <f>[4]ACTA!X14</f>
        <v>105</v>
      </c>
      <c r="Y12" s="71">
        <f>[4]ACTA!Y14</f>
        <v>196</v>
      </c>
      <c r="Z12" s="72">
        <f>[4]ACTA!Z14</f>
        <v>53.260869565217398</v>
      </c>
      <c r="AA12" s="71">
        <v>6</v>
      </c>
    </row>
    <row r="13" spans="2:27" ht="20" thickBot="1" x14ac:dyDescent="0.25">
      <c r="B13" s="70">
        <v>5</v>
      </c>
      <c r="C13" s="71" t="str">
        <f>[4]ACTA!C16</f>
        <v>H0013</v>
      </c>
      <c r="D13" s="71" t="str">
        <f>[4]ACTA!D16</f>
        <v>MIGUEL MIRAS VENHECKE</v>
      </c>
      <c r="E13" s="71">
        <f>[4]ACTA!E16</f>
        <v>1989</v>
      </c>
      <c r="F13" s="71">
        <f>[4]ACTA!F16</f>
        <v>30</v>
      </c>
      <c r="G13" s="71" t="str">
        <f>[4]ACTA!G16</f>
        <v>-</v>
      </c>
      <c r="H13" s="71" t="str">
        <f>[4]ACTA!H16</f>
        <v>P.BARBELL</v>
      </c>
      <c r="I13" s="72">
        <f>[4]ACTA!I16</f>
        <v>78.8</v>
      </c>
      <c r="J13" s="71">
        <f>[4]ACTA!J16</f>
        <v>81</v>
      </c>
      <c r="K13" s="71">
        <f>[4]ACTA!K16</f>
        <v>95</v>
      </c>
      <c r="L13" s="71" t="str">
        <f>[4]ACTA!L16</f>
        <v>N</v>
      </c>
      <c r="M13" s="71">
        <f>[4]ACTA!M16</f>
        <v>95</v>
      </c>
      <c r="N13" s="71" t="str">
        <f>[4]ACTA!N16</f>
        <v>V</v>
      </c>
      <c r="O13" s="71">
        <f>[4]ACTA!O16</f>
        <v>100</v>
      </c>
      <c r="P13" s="71" t="str">
        <f>[4]ACTA!P16</f>
        <v>V</v>
      </c>
      <c r="Q13" s="71">
        <f>[4]ACTA!Q16</f>
        <v>100</v>
      </c>
      <c r="R13" s="71">
        <f>[4]ACTA!R16</f>
        <v>116</v>
      </c>
      <c r="S13" s="71" t="str">
        <f>[4]ACTA!S16</f>
        <v>v</v>
      </c>
      <c r="T13" s="71">
        <f>[4]ACTA!T16</f>
        <v>121</v>
      </c>
      <c r="U13" s="71" t="str">
        <f>[4]ACTA!U16</f>
        <v>n</v>
      </c>
      <c r="V13" s="71">
        <f>[4]ACTA!V16</f>
        <v>122</v>
      </c>
      <c r="W13" s="71" t="str">
        <f>[4]ACTA!W16</f>
        <v>v</v>
      </c>
      <c r="X13" s="71">
        <f>[4]ACTA!X16</f>
        <v>122</v>
      </c>
      <c r="Y13" s="71">
        <f>[4]ACTA!Y16</f>
        <v>222</v>
      </c>
      <c r="Z13" s="72">
        <f>[4]ACTA!Z16</f>
        <v>60.326086956521742</v>
      </c>
      <c r="AA13" s="71">
        <f>[4]ACTA!AA16</f>
        <v>2</v>
      </c>
    </row>
    <row r="14" spans="2:27" ht="20" thickBot="1" x14ac:dyDescent="0.25">
      <c r="B14" s="70">
        <v>6</v>
      </c>
      <c r="C14" s="71" t="s">
        <v>44</v>
      </c>
      <c r="D14" s="71" t="str">
        <f>[4]ACTA!D18</f>
        <v>EDUARDO VAZQUEZ</v>
      </c>
      <c r="E14" s="71">
        <f>[4]ACTA!E18</f>
        <v>2002</v>
      </c>
      <c r="F14" s="71">
        <f>[4]ACTA!F18</f>
        <v>17</v>
      </c>
      <c r="G14" s="71" t="str">
        <f>[4]ACTA!G18</f>
        <v>-</v>
      </c>
      <c r="H14" s="71" t="str">
        <f>[4]ACTA!H18</f>
        <v>HUMMER</v>
      </c>
      <c r="I14" s="72">
        <f>[4]ACTA!I18</f>
        <v>74.3</v>
      </c>
      <c r="J14" s="71">
        <f>[4]ACTA!J18</f>
        <v>81</v>
      </c>
      <c r="K14" s="71">
        <f>[4]ACTA!K18</f>
        <v>70</v>
      </c>
      <c r="L14" s="71" t="str">
        <f>[4]ACTA!L18</f>
        <v>V</v>
      </c>
      <c r="M14" s="71">
        <f>[4]ACTA!M18</f>
        <v>76</v>
      </c>
      <c r="N14" s="71" t="str">
        <f>[4]ACTA!N18</f>
        <v>V</v>
      </c>
      <c r="O14" s="71">
        <f>[4]ACTA!O18</f>
        <v>82</v>
      </c>
      <c r="P14" s="71" t="str">
        <f>[4]ACTA!P18</f>
        <v>N</v>
      </c>
      <c r="Q14" s="71">
        <f>[4]ACTA!Q18</f>
        <v>76</v>
      </c>
      <c r="R14" s="71">
        <f>[4]ACTA!R18</f>
        <v>90</v>
      </c>
      <c r="S14" s="71" t="str">
        <f>[4]ACTA!S18</f>
        <v>v</v>
      </c>
      <c r="T14" s="71">
        <f>[4]ACTA!T18</f>
        <v>96</v>
      </c>
      <c r="U14" s="71" t="str">
        <f>[4]ACTA!U18</f>
        <v>v</v>
      </c>
      <c r="V14" s="71">
        <f>[4]ACTA!V18</f>
        <v>100</v>
      </c>
      <c r="W14" s="71" t="str">
        <f>[4]ACTA!W18</f>
        <v>v</v>
      </c>
      <c r="X14" s="71">
        <f>[4]ACTA!X18</f>
        <v>100</v>
      </c>
      <c r="Y14" s="71">
        <f>[4]ACTA!Y18</f>
        <v>176</v>
      </c>
      <c r="Z14" s="72">
        <f>[4]ACTA!Z18</f>
        <v>47.826086956521742</v>
      </c>
      <c r="AA14" s="71">
        <v>8</v>
      </c>
    </row>
    <row r="15" spans="2:27" ht="20" thickBot="1" x14ac:dyDescent="0.25">
      <c r="B15" s="70">
        <v>7</v>
      </c>
      <c r="C15" s="71" t="str">
        <f>[4]ACTA!C19</f>
        <v>H0104</v>
      </c>
      <c r="D15" s="71" t="str">
        <f>[4]ACTA!D19</f>
        <v>JORGE DE LEON</v>
      </c>
      <c r="E15" s="71">
        <f>[4]ACTA!E19</f>
        <v>1990</v>
      </c>
      <c r="F15" s="71">
        <f>[4]ACTA!F19</f>
        <v>29</v>
      </c>
      <c r="G15" s="71" t="str">
        <f>[4]ACTA!G19</f>
        <v>-</v>
      </c>
      <c r="H15" s="71" t="str">
        <f>[4]ACTA!H19</f>
        <v>CIUT.PALMA</v>
      </c>
      <c r="I15" s="72">
        <f>[4]ACTA!I19</f>
        <v>86.2</v>
      </c>
      <c r="J15" s="71">
        <f>[4]ACTA!J19</f>
        <v>89</v>
      </c>
      <c r="K15" s="71">
        <f>[4]ACTA!K19</f>
        <v>80</v>
      </c>
      <c r="L15" s="71" t="str">
        <f>[4]ACTA!L19</f>
        <v>V</v>
      </c>
      <c r="M15" s="71">
        <f>[4]ACTA!M19</f>
        <v>85</v>
      </c>
      <c r="N15" s="71" t="str">
        <f>[4]ACTA!N19</f>
        <v>V</v>
      </c>
      <c r="O15" s="71">
        <f>[4]ACTA!O19</f>
        <v>87</v>
      </c>
      <c r="P15" s="71" t="str">
        <f>[4]ACTA!P19</f>
        <v>N</v>
      </c>
      <c r="Q15" s="71">
        <f>[4]ACTA!Q19</f>
        <v>85</v>
      </c>
      <c r="R15" s="71">
        <f>[4]ACTA!R19</f>
        <v>93</v>
      </c>
      <c r="S15" s="71" t="str">
        <f>[4]ACTA!S19</f>
        <v>v</v>
      </c>
      <c r="T15" s="71">
        <f>[4]ACTA!T19</f>
        <v>98</v>
      </c>
      <c r="U15" s="71" t="str">
        <f>[4]ACTA!U19</f>
        <v>n</v>
      </c>
      <c r="V15" s="71">
        <f>[4]ACTA!V19</f>
        <v>100</v>
      </c>
      <c r="W15" s="71" t="str">
        <f>[4]ACTA!W19</f>
        <v>n</v>
      </c>
      <c r="X15" s="71">
        <f>[4]ACTA!X19</f>
        <v>93</v>
      </c>
      <c r="Y15" s="71">
        <f>[4]ACTA!Y19</f>
        <v>178</v>
      </c>
      <c r="Z15" s="72">
        <f>[4]ACTA!Z19</f>
        <v>45.99483204134367</v>
      </c>
      <c r="AA15" s="71">
        <v>9</v>
      </c>
    </row>
    <row r="16" spans="2:27" ht="20" thickBot="1" x14ac:dyDescent="0.25">
      <c r="B16" s="70">
        <v>8</v>
      </c>
      <c r="C16" s="71" t="str">
        <f>[4]ACTA!C20</f>
        <v>H0085</v>
      </c>
      <c r="D16" s="71" t="str">
        <f>[4]ACTA!D20</f>
        <v>GEORGI PEYCHEV</v>
      </c>
      <c r="E16" s="71">
        <f>[4]ACTA!E20</f>
        <v>1988</v>
      </c>
      <c r="F16" s="71">
        <f>[4]ACTA!F20</f>
        <v>31</v>
      </c>
      <c r="G16" s="71" t="str">
        <f>[4]ACTA!G20</f>
        <v>-</v>
      </c>
      <c r="H16" s="71" t="str">
        <f>[4]ACTA!H20</f>
        <v>C.MALLORCA</v>
      </c>
      <c r="I16" s="72">
        <f>[4]ACTA!I20</f>
        <v>99.1</v>
      </c>
      <c r="J16" s="71">
        <f>[4]ACTA!J20</f>
        <v>102</v>
      </c>
      <c r="K16" s="71">
        <f>[4]ACTA!K20</f>
        <v>95</v>
      </c>
      <c r="L16" s="71" t="str">
        <f>[4]ACTA!L20</f>
        <v>V</v>
      </c>
      <c r="M16" s="71">
        <f>[4]ACTA!M20</f>
        <v>100</v>
      </c>
      <c r="N16" s="71" t="str">
        <f>[4]ACTA!N20</f>
        <v>V</v>
      </c>
      <c r="O16" s="71">
        <f>[4]ACTA!O20</f>
        <v>105</v>
      </c>
      <c r="P16" s="71" t="str">
        <f>[4]ACTA!P20</f>
        <v>V</v>
      </c>
      <c r="Q16" s="71">
        <f>[4]ACTA!Q20</f>
        <v>105</v>
      </c>
      <c r="R16" s="71">
        <f>[4]ACTA!R20</f>
        <v>120</v>
      </c>
      <c r="S16" s="71" t="str">
        <f>[4]ACTA!S20</f>
        <v>v</v>
      </c>
      <c r="T16" s="71">
        <f>[4]ACTA!T20</f>
        <v>125</v>
      </c>
      <c r="U16" s="71" t="str">
        <f>[4]ACTA!U20</f>
        <v>v</v>
      </c>
      <c r="V16" s="71">
        <f>[4]ACTA!V20</f>
        <v>130</v>
      </c>
      <c r="W16" s="71" t="str">
        <f>[4]ACTA!W20</f>
        <v>v</v>
      </c>
      <c r="X16" s="71">
        <f>[4]ACTA!X20</f>
        <v>130</v>
      </c>
      <c r="Y16" s="71">
        <f>[4]ACTA!Y20</f>
        <v>235</v>
      </c>
      <c r="Z16" s="72">
        <f>[4]ACTA!Z20</f>
        <v>57.038834951456309</v>
      </c>
      <c r="AA16" s="71">
        <f>[4]ACTA!AA20</f>
        <v>3</v>
      </c>
    </row>
    <row r="17" spans="2:27" ht="20" thickBot="1" x14ac:dyDescent="0.25">
      <c r="B17" s="70">
        <v>9</v>
      </c>
      <c r="C17" s="71" t="str">
        <f>[4]ACTA!C22</f>
        <v>H0035</v>
      </c>
      <c r="D17" s="71" t="str">
        <f>[4]ACTA!D22</f>
        <v>MARCO EVANGELISTI</v>
      </c>
      <c r="E17" s="71">
        <f>[4]ACTA!E22</f>
        <v>1996</v>
      </c>
      <c r="F17" s="71">
        <f>[4]ACTA!F22</f>
        <v>23</v>
      </c>
      <c r="G17" s="71" t="str">
        <f>[4]ACTA!G22</f>
        <v>-</v>
      </c>
      <c r="H17" s="71" t="str">
        <f>[4]ACTA!H22</f>
        <v>MANACOR</v>
      </c>
      <c r="I17" s="72">
        <f>[4]ACTA!I22</f>
        <v>92.8</v>
      </c>
      <c r="J17" s="71">
        <f>[4]ACTA!J22</f>
        <v>96</v>
      </c>
      <c r="K17" s="71">
        <f>[4]ACTA!K22</f>
        <v>95</v>
      </c>
      <c r="L17" s="71" t="str">
        <f>[4]ACTA!L22</f>
        <v>N</v>
      </c>
      <c r="M17" s="71">
        <f>[4]ACTA!M22</f>
        <v>98</v>
      </c>
      <c r="N17" s="71" t="str">
        <f>[4]ACTA!N22</f>
        <v>V</v>
      </c>
      <c r="O17" s="71">
        <f>[4]ACTA!O22</f>
        <v>105</v>
      </c>
      <c r="P17" s="71" t="str">
        <f>[4]ACTA!P22</f>
        <v>N</v>
      </c>
      <c r="Q17" s="71">
        <f>[4]ACTA!Q22</f>
        <v>98</v>
      </c>
      <c r="R17" s="71">
        <f>[4]ACTA!R22</f>
        <v>116</v>
      </c>
      <c r="S17" s="71" t="str">
        <f>[4]ACTA!S22</f>
        <v>v</v>
      </c>
      <c r="T17" s="71">
        <f>[4]ACTA!T22</f>
        <v>122</v>
      </c>
      <c r="U17" s="71" t="str">
        <f>[4]ACTA!U22</f>
        <v>v</v>
      </c>
      <c r="V17" s="71">
        <f>[4]ACTA!V22</f>
        <v>126</v>
      </c>
      <c r="W17" s="71" t="str">
        <f>[4]ACTA!W22</f>
        <v>v</v>
      </c>
      <c r="X17" s="71">
        <f>[4]ACTA!X22</f>
        <v>126</v>
      </c>
      <c r="Y17" s="71">
        <f>[4]ACTA!Y22</f>
        <v>224</v>
      </c>
      <c r="Z17" s="72">
        <f>[4]ACTA!Z22</f>
        <v>55.86034912718204</v>
      </c>
      <c r="AA17" s="71">
        <f>[4]ACTA!AA22</f>
        <v>4</v>
      </c>
    </row>
    <row r="18" spans="2:27" ht="20" thickBot="1" x14ac:dyDescent="0.25">
      <c r="B18" s="74">
        <v>10</v>
      </c>
      <c r="C18" s="75" t="s">
        <v>72</v>
      </c>
      <c r="D18" s="75" t="s">
        <v>73</v>
      </c>
      <c r="E18" s="75">
        <v>1990</v>
      </c>
      <c r="F18" s="75">
        <v>29</v>
      </c>
      <c r="G18" s="76" t="s">
        <v>74</v>
      </c>
      <c r="H18" s="75" t="s">
        <v>75</v>
      </c>
      <c r="I18" s="77">
        <v>87</v>
      </c>
      <c r="J18" s="75">
        <v>89</v>
      </c>
      <c r="K18" s="75">
        <v>92</v>
      </c>
      <c r="L18" s="75" t="s">
        <v>70</v>
      </c>
      <c r="M18" s="75">
        <v>96</v>
      </c>
      <c r="N18" s="75" t="s">
        <v>70</v>
      </c>
      <c r="O18" s="75">
        <v>100</v>
      </c>
      <c r="P18" s="75" t="s">
        <v>71</v>
      </c>
      <c r="Q18" s="75">
        <v>96</v>
      </c>
      <c r="R18" s="75">
        <v>120</v>
      </c>
      <c r="S18" s="75" t="s">
        <v>70</v>
      </c>
      <c r="T18" s="75">
        <v>124</v>
      </c>
      <c r="U18" s="75" t="s">
        <v>71</v>
      </c>
      <c r="V18" s="75">
        <v>126</v>
      </c>
      <c r="W18" s="75" t="s">
        <v>71</v>
      </c>
      <c r="X18" s="75">
        <v>120</v>
      </c>
      <c r="Y18" s="75">
        <v>216</v>
      </c>
      <c r="Z18" s="77">
        <v>55.81</v>
      </c>
      <c r="AA18" s="75">
        <v>5</v>
      </c>
    </row>
    <row r="19" spans="2:27" ht="20" thickBot="1" x14ac:dyDescent="0.25">
      <c r="B19" s="78">
        <v>11</v>
      </c>
      <c r="C19" s="71" t="s">
        <v>76</v>
      </c>
      <c r="D19" s="71" t="s">
        <v>77</v>
      </c>
      <c r="E19" s="71">
        <v>1985</v>
      </c>
      <c r="F19" s="71">
        <v>24</v>
      </c>
      <c r="G19" s="73"/>
      <c r="H19" s="71" t="s">
        <v>78</v>
      </c>
      <c r="I19" s="72">
        <v>66.2</v>
      </c>
      <c r="J19" s="71">
        <v>67</v>
      </c>
      <c r="K19" s="71">
        <v>70</v>
      </c>
      <c r="L19" s="71" t="s">
        <v>70</v>
      </c>
      <c r="M19" s="71">
        <v>72</v>
      </c>
      <c r="N19" s="71" t="s">
        <v>70</v>
      </c>
      <c r="O19" s="79">
        <v>75</v>
      </c>
      <c r="P19" s="71" t="s">
        <v>71</v>
      </c>
      <c r="Q19" s="71">
        <v>72</v>
      </c>
      <c r="R19" s="79">
        <v>90</v>
      </c>
      <c r="S19" s="71" t="s">
        <v>71</v>
      </c>
      <c r="T19" s="79">
        <v>90</v>
      </c>
      <c r="U19" s="71" t="s">
        <v>71</v>
      </c>
      <c r="V19" s="79">
        <v>90</v>
      </c>
      <c r="W19" s="71" t="s">
        <v>71</v>
      </c>
      <c r="X19" s="71"/>
      <c r="Y19" s="71">
        <v>72</v>
      </c>
      <c r="Z19" s="72">
        <v>21.75</v>
      </c>
      <c r="AA19" s="71">
        <v>11</v>
      </c>
    </row>
    <row r="20" spans="2:27" x14ac:dyDescent="0.2">
      <c r="B20" s="62"/>
      <c r="C20" s="63"/>
      <c r="D20" s="63"/>
      <c r="E20" s="63"/>
      <c r="F20" s="63"/>
      <c r="G20" s="69"/>
      <c r="H20" s="63"/>
      <c r="I20" s="64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4"/>
      <c r="AA20" s="63"/>
    </row>
    <row r="21" spans="2:27" x14ac:dyDescent="0.2">
      <c r="B21" s="62"/>
      <c r="C21" s="63"/>
      <c r="D21" s="63"/>
      <c r="E21" s="63"/>
      <c r="F21" s="63"/>
      <c r="G21" s="69"/>
      <c r="H21" s="63"/>
      <c r="I21" s="64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4"/>
      <c r="AA21" s="63"/>
    </row>
    <row r="22" spans="2:27" x14ac:dyDescent="0.2">
      <c r="B22" s="24"/>
      <c r="C22" s="24"/>
      <c r="D22" s="24"/>
      <c r="E22" s="112"/>
      <c r="F22" s="112"/>
      <c r="G22" s="112"/>
      <c r="H22" s="112"/>
      <c r="I22" s="112"/>
      <c r="J22" s="112"/>
      <c r="K22" s="24"/>
      <c r="L22" s="24"/>
      <c r="M22" s="113"/>
      <c r="N22" s="113"/>
      <c r="O22" s="113"/>
      <c r="P22" s="113"/>
      <c r="Q22" s="113"/>
      <c r="R22" s="113"/>
      <c r="S22" s="113"/>
      <c r="T22" s="113"/>
      <c r="U22" s="24"/>
      <c r="V22" s="24"/>
      <c r="W22" s="24"/>
      <c r="X22" s="24"/>
      <c r="Y22" s="24"/>
      <c r="Z22" s="42"/>
      <c r="AA22" s="24"/>
    </row>
    <row r="23" spans="2:27" x14ac:dyDescent="0.2">
      <c r="B23" s="24"/>
      <c r="C23" s="24"/>
      <c r="D23" s="54" t="s">
        <v>48</v>
      </c>
      <c r="E23" s="117" t="s">
        <v>54</v>
      </c>
      <c r="F23" s="118"/>
      <c r="G23" s="118"/>
      <c r="H23" s="118"/>
      <c r="I23" s="118"/>
      <c r="J23" s="119"/>
      <c r="K23" s="55"/>
      <c r="L23" s="55"/>
      <c r="M23" s="117" t="s">
        <v>55</v>
      </c>
      <c r="N23" s="118"/>
      <c r="O23" s="118"/>
      <c r="P23" s="118"/>
      <c r="Q23" s="118"/>
      <c r="R23" s="118"/>
      <c r="S23" s="118"/>
      <c r="T23" s="119"/>
      <c r="U23" s="24"/>
      <c r="V23" s="116"/>
      <c r="W23" s="116"/>
      <c r="X23" s="116"/>
      <c r="Y23" s="116"/>
      <c r="Z23" s="42"/>
      <c r="AA23" s="24"/>
    </row>
    <row r="24" spans="2:27" x14ac:dyDescent="0.2">
      <c r="B24" s="24"/>
      <c r="C24" s="24"/>
      <c r="D24" s="54"/>
      <c r="E24" s="68"/>
      <c r="F24" s="58"/>
      <c r="G24" s="58"/>
      <c r="H24" s="58"/>
      <c r="I24" s="58"/>
      <c r="J24" s="58"/>
      <c r="K24" s="55"/>
      <c r="L24" s="55"/>
      <c r="M24" s="68"/>
      <c r="N24" s="58"/>
      <c r="O24" s="58"/>
      <c r="P24" s="58"/>
      <c r="Q24" s="58"/>
      <c r="R24" s="58"/>
      <c r="S24" s="58"/>
      <c r="T24" s="58"/>
      <c r="U24" s="24"/>
      <c r="V24" s="55"/>
      <c r="W24" s="55"/>
      <c r="X24" s="55"/>
      <c r="Y24" s="55"/>
      <c r="Z24" s="42"/>
      <c r="AA24" s="24"/>
    </row>
    <row r="25" spans="2:27" x14ac:dyDescent="0.2">
      <c r="B25" s="24"/>
      <c r="C25" s="24"/>
      <c r="D25" s="54"/>
      <c r="E25" s="68"/>
      <c r="F25" s="58"/>
      <c r="G25" s="58"/>
      <c r="H25" s="58"/>
      <c r="I25" s="58"/>
      <c r="J25" s="58"/>
      <c r="K25" s="55"/>
      <c r="L25" s="55"/>
      <c r="M25" s="68"/>
      <c r="N25" s="58"/>
      <c r="O25" s="58"/>
      <c r="P25" s="58"/>
      <c r="Q25" s="58"/>
      <c r="R25" s="58"/>
      <c r="S25" s="58"/>
      <c r="T25" s="58"/>
      <c r="U25" s="24"/>
      <c r="V25" s="55"/>
      <c r="W25" s="55"/>
      <c r="X25" s="55"/>
      <c r="Y25" s="55"/>
      <c r="Z25" s="42"/>
      <c r="AA25" s="24"/>
    </row>
    <row r="26" spans="2:27" x14ac:dyDescent="0.2">
      <c r="B26" s="24"/>
      <c r="C26" s="24"/>
      <c r="D26" s="54"/>
      <c r="E26" s="68"/>
      <c r="F26" s="58"/>
      <c r="G26" s="58"/>
      <c r="H26" s="58"/>
      <c r="I26" s="58"/>
      <c r="J26" s="58"/>
      <c r="K26" s="55"/>
      <c r="L26" s="55"/>
      <c r="M26" s="68"/>
      <c r="N26" s="58"/>
      <c r="O26" s="58"/>
      <c r="P26" s="58"/>
      <c r="Q26" s="58"/>
      <c r="R26" s="58"/>
      <c r="S26" s="58"/>
      <c r="T26" s="58"/>
      <c r="U26" s="24"/>
      <c r="V26" s="55"/>
      <c r="W26" s="55"/>
      <c r="X26" s="55"/>
      <c r="Y26" s="55"/>
      <c r="Z26" s="42"/>
      <c r="AA26" s="24"/>
    </row>
    <row r="27" spans="2:27" x14ac:dyDescent="0.2">
      <c r="B27" s="24"/>
      <c r="C27" s="24"/>
      <c r="D27" s="54"/>
      <c r="E27" s="68"/>
      <c r="F27" s="58"/>
      <c r="G27" s="58"/>
      <c r="H27" s="58"/>
      <c r="I27" s="58"/>
      <c r="J27" s="58"/>
      <c r="K27" s="55"/>
      <c r="L27" s="55"/>
      <c r="M27" s="68"/>
      <c r="N27" s="58"/>
      <c r="O27" s="58"/>
      <c r="P27" s="58"/>
      <c r="Q27" s="58"/>
      <c r="R27" s="58"/>
      <c r="S27" s="58"/>
      <c r="T27" s="58"/>
      <c r="U27" s="24"/>
      <c r="V27" s="55"/>
      <c r="W27" s="55"/>
      <c r="X27" s="55"/>
      <c r="Y27" s="55"/>
      <c r="Z27" s="42"/>
      <c r="AA27" s="24"/>
    </row>
    <row r="28" spans="2:27" x14ac:dyDescent="0.2">
      <c r="B28" s="24"/>
      <c r="C28" s="24"/>
      <c r="D28" s="54" t="s">
        <v>49</v>
      </c>
      <c r="E28" s="120" t="s">
        <v>56</v>
      </c>
      <c r="F28" s="118"/>
      <c r="G28" s="118"/>
      <c r="H28" s="118"/>
      <c r="I28" s="118"/>
      <c r="J28" s="119"/>
      <c r="K28" s="55"/>
      <c r="L28" s="55"/>
      <c r="M28" s="120" t="s">
        <v>58</v>
      </c>
      <c r="N28" s="118"/>
      <c r="O28" s="118"/>
      <c r="P28" s="118"/>
      <c r="Q28" s="118"/>
      <c r="R28" s="118"/>
      <c r="S28" s="118"/>
      <c r="T28" s="119"/>
      <c r="U28" s="24"/>
      <c r="V28" s="116"/>
      <c r="W28" s="116"/>
      <c r="X28" s="116"/>
      <c r="Y28" s="116"/>
      <c r="Z28" s="42"/>
      <c r="AA28" s="24"/>
    </row>
    <row r="29" spans="2:27" x14ac:dyDescent="0.2">
      <c r="B29" s="24"/>
      <c r="C29" s="24"/>
      <c r="D29" s="54"/>
      <c r="E29" s="58"/>
      <c r="F29" s="58"/>
      <c r="G29" s="58"/>
      <c r="H29" s="58"/>
      <c r="I29" s="58"/>
      <c r="J29" s="58"/>
      <c r="K29" s="55"/>
      <c r="L29" s="55"/>
      <c r="M29" s="58"/>
      <c r="N29" s="58"/>
      <c r="O29" s="58"/>
      <c r="P29" s="58"/>
      <c r="Q29" s="58"/>
      <c r="R29" s="58"/>
      <c r="S29" s="58"/>
      <c r="T29" s="58"/>
      <c r="U29" s="24"/>
      <c r="V29" s="55"/>
      <c r="W29" s="55"/>
      <c r="X29" s="55"/>
      <c r="Y29" s="55"/>
      <c r="Z29" s="42"/>
      <c r="AA29" s="24"/>
    </row>
    <row r="30" spans="2:27" x14ac:dyDescent="0.2">
      <c r="B30" s="24"/>
      <c r="C30" s="24"/>
      <c r="D30" s="54"/>
      <c r="E30" s="58"/>
      <c r="F30" s="58"/>
      <c r="G30" s="58"/>
      <c r="H30" s="58"/>
      <c r="I30" s="58"/>
      <c r="J30" s="58"/>
      <c r="K30" s="55"/>
      <c r="L30" s="55"/>
      <c r="M30" s="58"/>
      <c r="N30" s="58"/>
      <c r="O30" s="58"/>
      <c r="P30" s="58"/>
      <c r="Q30" s="58"/>
      <c r="R30" s="58"/>
      <c r="S30" s="58"/>
      <c r="T30" s="58"/>
      <c r="U30" s="24"/>
      <c r="V30" s="55"/>
      <c r="W30" s="55"/>
      <c r="X30" s="55"/>
      <c r="Y30" s="55"/>
      <c r="Z30" s="42"/>
      <c r="AA30" s="24"/>
    </row>
    <row r="31" spans="2:27" x14ac:dyDescent="0.2">
      <c r="B31" s="24"/>
      <c r="C31" s="24"/>
      <c r="D31" s="54"/>
      <c r="E31" s="58"/>
      <c r="F31" s="58"/>
      <c r="G31" s="58"/>
      <c r="H31" s="58"/>
      <c r="I31" s="58"/>
      <c r="J31" s="58"/>
      <c r="K31" s="55"/>
      <c r="L31" s="55"/>
      <c r="M31" s="58"/>
      <c r="N31" s="58"/>
      <c r="O31" s="58"/>
      <c r="P31" s="58"/>
      <c r="Q31" s="58"/>
      <c r="R31" s="58"/>
      <c r="S31" s="58"/>
      <c r="T31" s="58"/>
      <c r="U31" s="24"/>
      <c r="V31" s="55"/>
      <c r="W31" s="55"/>
      <c r="X31" s="55"/>
      <c r="Y31" s="55"/>
      <c r="Z31" s="42"/>
      <c r="AA31" s="24"/>
    </row>
    <row r="32" spans="2:27" x14ac:dyDescent="0.2">
      <c r="B32" s="24"/>
      <c r="C32" s="24"/>
      <c r="D32" s="54"/>
      <c r="E32" s="58"/>
      <c r="F32" s="58"/>
      <c r="G32" s="58"/>
      <c r="H32" s="58"/>
      <c r="I32" s="58"/>
      <c r="J32" s="58"/>
      <c r="K32" s="55"/>
      <c r="L32" s="55"/>
      <c r="M32" s="58"/>
      <c r="N32" s="58"/>
      <c r="O32" s="58"/>
      <c r="P32" s="58"/>
      <c r="Q32" s="58"/>
      <c r="R32" s="58"/>
      <c r="S32" s="58"/>
      <c r="T32" s="58"/>
      <c r="U32" s="24"/>
      <c r="V32" s="55"/>
      <c r="W32" s="55"/>
      <c r="X32" s="55"/>
      <c r="Y32" s="55"/>
      <c r="Z32" s="42"/>
      <c r="AA32" s="24"/>
    </row>
    <row r="33" spans="2:27" x14ac:dyDescent="0.2">
      <c r="B33" s="24"/>
      <c r="C33" s="24"/>
      <c r="D33" s="54" t="s">
        <v>50</v>
      </c>
      <c r="E33" s="120" t="s">
        <v>66</v>
      </c>
      <c r="F33" s="118"/>
      <c r="G33" s="118"/>
      <c r="H33" s="118"/>
      <c r="I33" s="118"/>
      <c r="J33" s="119"/>
      <c r="K33" s="55"/>
      <c r="L33" s="55"/>
      <c r="M33" s="120" t="s">
        <v>58</v>
      </c>
      <c r="N33" s="118"/>
      <c r="O33" s="118"/>
      <c r="P33" s="118"/>
      <c r="Q33" s="118"/>
      <c r="R33" s="118"/>
      <c r="S33" s="118"/>
      <c r="T33" s="119"/>
      <c r="U33" s="24"/>
      <c r="V33" s="116"/>
      <c r="W33" s="116"/>
      <c r="X33" s="116"/>
      <c r="Y33" s="116"/>
      <c r="Z33" s="42"/>
      <c r="AA33" s="24"/>
    </row>
    <row r="34" spans="2:27" x14ac:dyDescent="0.2">
      <c r="B34" s="24"/>
      <c r="C34" s="24"/>
      <c r="D34" s="54"/>
      <c r="E34" s="58"/>
      <c r="F34" s="58"/>
      <c r="G34" s="58"/>
      <c r="H34" s="58"/>
      <c r="I34" s="58"/>
      <c r="J34" s="58"/>
      <c r="K34" s="55"/>
      <c r="L34" s="55"/>
      <c r="M34" s="58"/>
      <c r="N34" s="58"/>
      <c r="O34" s="58"/>
      <c r="P34" s="58"/>
      <c r="Q34" s="58"/>
      <c r="R34" s="58"/>
      <c r="S34" s="58"/>
      <c r="T34" s="58"/>
      <c r="U34" s="24"/>
      <c r="V34" s="55"/>
      <c r="W34" s="55"/>
      <c r="X34" s="55"/>
      <c r="Y34" s="55"/>
      <c r="Z34" s="42"/>
      <c r="AA34" s="24"/>
    </row>
    <row r="35" spans="2:27" x14ac:dyDescent="0.2">
      <c r="B35" s="24"/>
      <c r="C35" s="24"/>
      <c r="D35" s="54"/>
      <c r="E35" s="58"/>
      <c r="F35" s="58"/>
      <c r="G35" s="58"/>
      <c r="H35" s="58"/>
      <c r="I35" s="58"/>
      <c r="J35" s="58"/>
      <c r="K35" s="55"/>
      <c r="L35" s="55"/>
      <c r="M35" s="58"/>
      <c r="N35" s="58"/>
      <c r="O35" s="58"/>
      <c r="P35" s="58"/>
      <c r="Q35" s="58"/>
      <c r="R35" s="58"/>
      <c r="S35" s="58"/>
      <c r="T35" s="58"/>
      <c r="U35" s="24"/>
      <c r="V35" s="55"/>
      <c r="W35" s="55"/>
      <c r="X35" s="55"/>
      <c r="Y35" s="55"/>
      <c r="Z35" s="42"/>
      <c r="AA35" s="24"/>
    </row>
    <row r="36" spans="2:27" x14ac:dyDescent="0.2">
      <c r="B36" s="24"/>
      <c r="C36" s="24"/>
      <c r="D36" s="54"/>
      <c r="E36" s="58"/>
      <c r="F36" s="58"/>
      <c r="G36" s="58"/>
      <c r="H36" s="58"/>
      <c r="I36" s="58"/>
      <c r="J36" s="58"/>
      <c r="K36" s="55"/>
      <c r="L36" s="55"/>
      <c r="M36" s="58"/>
      <c r="N36" s="58"/>
      <c r="O36" s="58"/>
      <c r="P36" s="58"/>
      <c r="Q36" s="58"/>
      <c r="R36" s="58"/>
      <c r="S36" s="58"/>
      <c r="T36" s="58"/>
      <c r="U36" s="24"/>
      <c r="V36" s="55"/>
      <c r="W36" s="55"/>
      <c r="X36" s="55"/>
      <c r="Y36" s="55"/>
      <c r="Z36" s="42"/>
      <c r="AA36" s="24"/>
    </row>
    <row r="37" spans="2:27" x14ac:dyDescent="0.2">
      <c r="B37" s="24"/>
      <c r="C37" s="24"/>
      <c r="D37" s="54"/>
      <c r="E37" s="58"/>
      <c r="F37" s="58"/>
      <c r="G37" s="58"/>
      <c r="H37" s="58"/>
      <c r="I37" s="58"/>
      <c r="J37" s="58"/>
      <c r="K37" s="55"/>
      <c r="L37" s="55"/>
      <c r="M37" s="58"/>
      <c r="N37" s="58"/>
      <c r="O37" s="58"/>
      <c r="P37" s="58"/>
      <c r="Q37" s="58"/>
      <c r="R37" s="58"/>
      <c r="S37" s="58"/>
      <c r="T37" s="58"/>
      <c r="U37" s="24"/>
      <c r="V37" s="55"/>
      <c r="W37" s="55"/>
      <c r="X37" s="55"/>
      <c r="Y37" s="55"/>
      <c r="Z37" s="42"/>
      <c r="AA37" s="24"/>
    </row>
    <row r="38" spans="2:27" x14ac:dyDescent="0.2">
      <c r="B38" s="24"/>
      <c r="C38" s="24"/>
      <c r="D38" s="54" t="s">
        <v>51</v>
      </c>
      <c r="E38" s="120" t="s">
        <v>57</v>
      </c>
      <c r="F38" s="118"/>
      <c r="G38" s="118"/>
      <c r="H38" s="118"/>
      <c r="I38" s="118"/>
      <c r="J38" s="119"/>
      <c r="K38" s="55"/>
      <c r="L38" s="55"/>
      <c r="M38" s="120" t="s">
        <v>58</v>
      </c>
      <c r="N38" s="118"/>
      <c r="O38" s="118"/>
      <c r="P38" s="118"/>
      <c r="Q38" s="118"/>
      <c r="R38" s="118"/>
      <c r="S38" s="118"/>
      <c r="T38" s="119"/>
      <c r="U38" s="24"/>
      <c r="V38" s="116"/>
      <c r="W38" s="116"/>
      <c r="X38" s="116"/>
      <c r="Y38" s="116"/>
      <c r="Z38" s="42"/>
      <c r="AA38" s="24"/>
    </row>
    <row r="39" spans="2:27" x14ac:dyDescent="0.2">
      <c r="B39" s="56"/>
      <c r="C39" s="56"/>
      <c r="D39" s="57"/>
      <c r="E39" s="58"/>
      <c r="F39" s="58"/>
      <c r="G39" s="58"/>
      <c r="H39" s="58"/>
      <c r="I39" s="59"/>
      <c r="J39" s="58"/>
      <c r="K39" s="60"/>
      <c r="L39" s="60"/>
      <c r="M39" s="113"/>
      <c r="N39" s="113"/>
      <c r="O39" s="113"/>
      <c r="P39" s="113"/>
      <c r="Q39" s="113"/>
      <c r="R39" s="113"/>
      <c r="S39" s="113"/>
      <c r="T39" s="113"/>
      <c r="U39" s="56"/>
      <c r="V39" s="121"/>
      <c r="W39" s="121"/>
      <c r="X39" s="121"/>
      <c r="Y39" s="121"/>
      <c r="Z39" s="61"/>
      <c r="AA39" s="56"/>
    </row>
  </sheetData>
  <mergeCells count="38">
    <mergeCell ref="M39:T39"/>
    <mergeCell ref="V39:Y39"/>
    <mergeCell ref="E33:J33"/>
    <mergeCell ref="M33:T33"/>
    <mergeCell ref="V33:Y33"/>
    <mergeCell ref="E38:J38"/>
    <mergeCell ref="M38:T38"/>
    <mergeCell ref="V38:Y38"/>
    <mergeCell ref="E23:J23"/>
    <mergeCell ref="M23:T23"/>
    <mergeCell ref="V23:Y23"/>
    <mergeCell ref="E28:J28"/>
    <mergeCell ref="M28:T28"/>
    <mergeCell ref="V28:Y28"/>
    <mergeCell ref="AA7:AA8"/>
    <mergeCell ref="O8:P8"/>
    <mergeCell ref="V8:W8"/>
    <mergeCell ref="E22:J22"/>
    <mergeCell ref="M22:T22"/>
    <mergeCell ref="R8:S8"/>
    <mergeCell ref="T8:U8"/>
    <mergeCell ref="H7:H8"/>
    <mergeCell ref="B1:Z1"/>
    <mergeCell ref="E3:Y3"/>
    <mergeCell ref="E5:Q5"/>
    <mergeCell ref="X5:Z5"/>
    <mergeCell ref="I7:I8"/>
    <mergeCell ref="J7:J8"/>
    <mergeCell ref="K7:Q7"/>
    <mergeCell ref="R7:X7"/>
    <mergeCell ref="Y7:Y8"/>
    <mergeCell ref="Z7:Z8"/>
    <mergeCell ref="B7:B8"/>
    <mergeCell ref="C7:C8"/>
    <mergeCell ref="D7:D8"/>
    <mergeCell ref="E7:E8"/>
    <mergeCell ref="K8:L8"/>
    <mergeCell ref="M8:N8"/>
  </mergeCells>
  <phoneticPr fontId="11" type="noConversion"/>
  <conditionalFormatting sqref="C9:AA18">
    <cfRule type="cellIs" dxfId="5" priority="7" operator="equal">
      <formula>0</formula>
    </cfRule>
  </conditionalFormatting>
  <conditionalFormatting sqref="K7:K8 R7:R8 M8 O8 T8 V8">
    <cfRule type="cellIs" dxfId="4" priority="8" stopIfTrue="1" operator="between">
      <formula>1</formula>
      <formula>9999.9</formula>
    </cfRule>
    <cfRule type="cellIs" dxfId="3" priority="9" stopIfTrue="1" operator="lessThanOrEqual">
      <formula>0</formula>
    </cfRule>
    <cfRule type="cellIs" dxfId="2" priority="10" stopIfTrue="1" operator="between">
      <formula>".001.0"</formula>
      <formula>".999.9"</formula>
    </cfRule>
  </conditionalFormatting>
  <conditionalFormatting sqref="K9:K18">
    <cfRule type="expression" dxfId="1" priority="6" stopIfTrue="1">
      <formula>IF(L9="N",K9)</formula>
    </cfRule>
  </conditionalFormatting>
  <conditionalFormatting sqref="M9:M18 O9:O18 R9:R18 T9:T18 V9:V18">
    <cfRule type="expression" dxfId="0" priority="5">
      <formula>IF(N9="N",M9)</formula>
    </cfRule>
  </conditionalFormatting>
  <pageMargins left="0.75000000000000011" right="0.75000000000000011" top="1" bottom="1" header="0.5" footer="0.5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M. Master</vt:lpstr>
      <vt:lpstr>Acta Mas Mas</vt:lpstr>
      <vt:lpstr>Acta Fem Mas</vt:lpstr>
      <vt:lpstr>Acta Fem SEN</vt:lpstr>
      <vt:lpstr>Acta Mas SEN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LAFUENTE</dc:creator>
  <cp:lastModifiedBy>FEDERACION BALEAR HALTEROFILIA</cp:lastModifiedBy>
  <cp:lastPrinted>2019-07-13T15:45:11Z</cp:lastPrinted>
  <dcterms:created xsi:type="dcterms:W3CDTF">2019-04-29T07:59:21Z</dcterms:created>
  <dcterms:modified xsi:type="dcterms:W3CDTF">2025-12-04T03:16:40Z</dcterms:modified>
</cp:coreProperties>
</file>