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0e9d3cc7514644b/herramientas finanzas/"/>
    </mc:Choice>
  </mc:AlternateContent>
  <xr:revisionPtr revIDLastSave="0" documentId="8_{5ADF448E-38A9-4B18-9429-466C5EF8916D}" xr6:coauthVersionLast="47" xr6:coauthVersionMax="47" xr10:uidLastSave="{00000000-0000-0000-0000-000000000000}"/>
  <bookViews>
    <workbookView xWindow="-98" yWindow="-98" windowWidth="21795" windowHeight="13875" xr2:uid="{2B493134-6FA7-4FF1-96A4-2E6DFB4B9B2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6" i="1"/>
  <c r="E9" i="1"/>
  <c r="E7" i="1"/>
  <c r="E5" i="1"/>
  <c r="E4" i="1"/>
  <c r="E10" i="1" s="1"/>
  <c r="E3" i="1"/>
  <c r="D14" i="1" l="1"/>
  <c r="D16" i="1" l="1"/>
  <c r="D18" i="1"/>
</calcChain>
</file>

<file path=xl/sharedStrings.xml><?xml version="1.0" encoding="utf-8"?>
<sst xmlns="http://schemas.openxmlformats.org/spreadsheetml/2006/main" count="46" uniqueCount="45">
  <si>
    <t>#</t>
  </si>
  <si>
    <t>Pecado Capital</t>
  </si>
  <si>
    <t>Pregunta que responde el dueño (exacta)</t>
  </si>
  <si>
    <t>Respuestas (puntos)</t>
  </si>
  <si>
    <t>El perfeccionista del Excel</t>
  </si>
  <si>
    <t>¿Tu equipo financiero dedica más tiempo a “verse bonito” los reportes que a darte información accionable?</t>
  </si>
  <si>
    <t>Nunca (15) / A veces (7) / Siempre (0)</t>
  </si>
  <si>
    <t>El optimista sin evidencia</t>
  </si>
  <si>
    <t>¿Las proyecciones que te entregan se basan 100 % en datos reales o hay mucho “ojalá”?</t>
  </si>
  <si>
    <t>Siempre datos (15) / Mezcla (8) / Mucho ojalá (0)</t>
  </si>
  <si>
    <t>El guardián del “no”</t>
  </si>
  <si>
    <t>¿Tu área financiera bloquea más iniciativas de crecimiento que las habilita?</t>
  </si>
  <si>
    <t>Nunca bloquea (12) / A veces (6) / Casi siempre (0)</t>
  </si>
  <si>
    <t>El olvidadizo del efectivo</t>
  </si>
  <si>
    <t>¿Tienes cash flow 13 semanas actualizado y revisado cada lunes?</t>
  </si>
  <si>
    <t>Sí (15) / Solo mensual (7) / No existe (0)</t>
  </si>
  <si>
    <t>El narrador del caos</t>
  </si>
  <si>
    <t>¿Cuando te entregan reportes financieros entiendes claramente los 3 riesgos y las 3 acciones a tomar?</t>
  </si>
  <si>
    <t>Siempre (10) / A veces (5) / Nunca (0)</t>
  </si>
  <si>
    <t>El cirujano sin estrategia</t>
  </si>
  <si>
    <t>¿Los recortes o ajustes que proponen están alineados a la estrategia 2026–2028 de la empresa?</t>
  </si>
  <si>
    <t>Sí (10) / Solo reaccionan (5) / No hay recortes (0)</t>
  </si>
  <si>
    <t>El CFO sin alma</t>
  </si>
  <si>
    <t>¿Tu equipo financiero considera el impacto en personas y cultura al tomar decisiones?</t>
  </si>
  <si>
    <t>Siempre (8) / A veces (4) / Nunca (0)</t>
  </si>
  <si>
    <t>Nunca</t>
  </si>
  <si>
    <t>Mucho Ojala</t>
  </si>
  <si>
    <t>Casi Siempre</t>
  </si>
  <si>
    <t>No Existe</t>
  </si>
  <si>
    <t>Siempre</t>
  </si>
  <si>
    <t>Si</t>
  </si>
  <si>
    <t>Nivel de Riesgo</t>
  </si>
  <si>
    <t>Resultado</t>
  </si>
  <si>
    <t>Mensaje que ve el dueño</t>
  </si>
  <si>
    <t>CTA automático</t>
  </si>
  <si>
    <t>¡Excelente! Tienes un área financiera de élite. Muy pocas empresas en México llegan aquí.</t>
  </si>
  <si>
    <t>“Comparte este diagnóstico con tu CFO”</t>
  </si>
  <si>
    <t>Buen nivel, pero hay 1–2 pecados que están robando crecimiento silenciosamente.</t>
  </si>
  <si>
    <t>“Agenda revisión gratuita con un CFO fraccional”</t>
  </si>
  <si>
    <t>Zona de riesgo. Estás perdiendo dinero y oportunidades por hábitos financieros obsoletos.</t>
  </si>
  <si>
    <t>“Agenda diagnóstico gratis de 30 min conmigo”</t>
  </si>
  <si>
    <t>Alerta máxima. Tu empresa está en peligro financiero real por el desempeño del área financiera actual.</t>
  </si>
  <si>
    <t>“Agenda llamada urgente – te muestro cómo solucionarlo”</t>
  </si>
  <si>
    <t>Ralph Oberholzer | CFO Fraccional   ✉️ ralphoberholzer@gmail.com   |   WhatsApp Business: +52 56 3267 2246   © 2025 CFO Advisors</t>
  </si>
  <si>
    <t>Diagnostico de Equipos Financieros y CFO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</si>
</sst>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FFFFFF"/>
      <name val="Calibri"/>
      <family val="2"/>
    </font>
    <font>
      <b/>
      <sz val="2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84"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352425</xdr:rowOff>
    </xdr:from>
    <xdr:to>
      <xdr:col>1</xdr:col>
      <xdr:colOff>1366838</xdr:colOff>
      <xdr:row>15</xdr:row>
      <xdr:rowOff>214935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2331C9-BA9A-F3E5-AC35-3A3BB97FE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419725"/>
          <a:ext cx="1366838" cy="767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D0B47-5608-4967-B727-60904E1BBA0C}">
  <dimension ref="A2:F21"/>
  <sheetViews>
    <sheetView tabSelected="1" workbookViewId="0">
      <selection activeCell="J16" sqref="J16"/>
    </sheetView>
  </sheetViews>
  <sheetFormatPr defaultRowHeight="14.25" x14ac:dyDescent="0.45"/>
  <cols>
    <col min="1" max="1" width="1.73046875" bestFit="1" customWidth="1"/>
    <col min="2" max="2" width="21.53125" customWidth="1"/>
    <col min="3" max="3" width="27.73046875" customWidth="1"/>
    <col min="4" max="4" width="27.73046875" style="5" customWidth="1"/>
    <col min="5" max="5" width="0" hidden="1" customWidth="1"/>
    <col min="6" max="6" width="37.3984375" hidden="1" customWidth="1"/>
  </cols>
  <sheetData>
    <row r="2" spans="1:6" ht="28.5" x14ac:dyDescent="0.45">
      <c r="A2" s="8" t="s">
        <v>0</v>
      </c>
      <c r="B2" s="8" t="s">
        <v>1</v>
      </c>
      <c r="C2" s="8" t="s">
        <v>2</v>
      </c>
      <c r="D2" s="8" t="s">
        <v>3</v>
      </c>
    </row>
    <row r="3" spans="1:6" ht="57" x14ac:dyDescent="0.45">
      <c r="A3" s="9">
        <v>1</v>
      </c>
      <c r="B3" s="9" t="s">
        <v>4</v>
      </c>
      <c r="C3" s="9" t="s">
        <v>5</v>
      </c>
      <c r="D3" s="10" t="s">
        <v>25</v>
      </c>
      <c r="E3">
        <f>IF(AND($D3="nunca"),15,IF(D3="A Veces",7,IF(D3="siempre",0,"Otra")) )</f>
        <v>15</v>
      </c>
      <c r="F3" s="2" t="s">
        <v>6</v>
      </c>
    </row>
    <row r="4" spans="1:6" ht="42.75" x14ac:dyDescent="0.45">
      <c r="A4" s="9">
        <v>2</v>
      </c>
      <c r="B4" s="9" t="s">
        <v>7</v>
      </c>
      <c r="C4" s="9" t="s">
        <v>8</v>
      </c>
      <c r="D4" s="10" t="s">
        <v>26</v>
      </c>
      <c r="E4">
        <f>IF(AND($D4="Siempre Datos"),15,IF(D4="Mezcla",8,IF(D4="Mucho Ojala",0,"Otra")) )</f>
        <v>0</v>
      </c>
      <c r="F4" s="2" t="s">
        <v>9</v>
      </c>
    </row>
    <row r="5" spans="1:6" ht="42.75" x14ac:dyDescent="0.45">
      <c r="A5" s="9">
        <v>3</v>
      </c>
      <c r="B5" s="9" t="s">
        <v>10</v>
      </c>
      <c r="C5" s="9" t="s">
        <v>11</v>
      </c>
      <c r="D5" s="10" t="s">
        <v>27</v>
      </c>
      <c r="E5">
        <f>IF(AND($D5="nunca bloquea"),12,IF(D5="A Veces",6,IF(D5="Casi siempre",0,"Otra")) )</f>
        <v>0</v>
      </c>
      <c r="F5" s="2" t="s">
        <v>12</v>
      </c>
    </row>
    <row r="6" spans="1:6" ht="28.5" x14ac:dyDescent="0.45">
      <c r="A6" s="9">
        <v>4</v>
      </c>
      <c r="B6" s="9" t="s">
        <v>13</v>
      </c>
      <c r="C6" s="9" t="s">
        <v>14</v>
      </c>
      <c r="D6" s="10" t="s">
        <v>28</v>
      </c>
      <c r="E6">
        <f>IF(AND($D6="Si"),15,IF(D6="Mensual",7,IF(D6="No Existe",0,"Otra")) )</f>
        <v>0</v>
      </c>
      <c r="F6" s="2" t="s">
        <v>15</v>
      </c>
    </row>
    <row r="7" spans="1:6" ht="57" x14ac:dyDescent="0.45">
      <c r="A7" s="9">
        <v>5</v>
      </c>
      <c r="B7" s="9" t="s">
        <v>16</v>
      </c>
      <c r="C7" s="9" t="s">
        <v>17</v>
      </c>
      <c r="D7" s="10" t="s">
        <v>25</v>
      </c>
      <c r="E7">
        <f>IF(AND($D7="nunca"),0,IF(D7="A Veces",5,IF(D7="siempre",10,"Otra")) )</f>
        <v>0</v>
      </c>
      <c r="F7" s="2" t="s">
        <v>18</v>
      </c>
    </row>
    <row r="8" spans="1:6" ht="57" x14ac:dyDescent="0.45">
      <c r="A8" s="9">
        <v>6</v>
      </c>
      <c r="B8" s="9" t="s">
        <v>19</v>
      </c>
      <c r="C8" s="9" t="s">
        <v>20</v>
      </c>
      <c r="D8" s="10" t="s">
        <v>30</v>
      </c>
      <c r="E8">
        <f>IF(AND($D8="Si"),15,IF(D8="Solo Reaccionan",7,IF(D8="No Hay Recortes",0,"Otra")) )</f>
        <v>15</v>
      </c>
      <c r="F8" s="2" t="s">
        <v>21</v>
      </c>
    </row>
    <row r="9" spans="1:6" ht="42.75" x14ac:dyDescent="0.45">
      <c r="A9" s="9">
        <v>7</v>
      </c>
      <c r="B9" s="9" t="s">
        <v>22</v>
      </c>
      <c r="C9" s="9" t="s">
        <v>23</v>
      </c>
      <c r="D9" s="10" t="s">
        <v>29</v>
      </c>
      <c r="E9">
        <f>IF(AND($D9="nunca"),0,IF(D9="A Veces",4,IF(D9="siempre",8,"Otra")) )</f>
        <v>8</v>
      </c>
      <c r="F9" s="2" t="s">
        <v>24</v>
      </c>
    </row>
    <row r="10" spans="1:6" x14ac:dyDescent="0.45">
      <c r="E10">
        <f>SUM(E3:E9)</f>
        <v>38</v>
      </c>
    </row>
    <row r="12" spans="1:6" ht="28.5" customHeight="1" x14ac:dyDescent="0.45">
      <c r="B12" s="11" t="s">
        <v>44</v>
      </c>
      <c r="C12" s="11"/>
      <c r="D12" s="11"/>
      <c r="E12" s="11"/>
      <c r="F12" s="11"/>
    </row>
    <row r="14" spans="1:6" x14ac:dyDescent="0.45">
      <c r="C14" s="3" t="s">
        <v>31</v>
      </c>
      <c r="D14" s="5" t="str">
        <f>IF(AND($E10&lt;49),"Alerta máxima",IF(E10&lt;69,"Zona de riesgo",IF(E10&lt;84,"Buen nivel","¡Excelente!")) )</f>
        <v>Alerta máxima</v>
      </c>
    </row>
    <row r="15" spans="1:6" x14ac:dyDescent="0.45">
      <c r="C15" s="3"/>
    </row>
    <row r="16" spans="1:6" ht="57" x14ac:dyDescent="0.45">
      <c r="C16" s="4" t="s">
        <v>32</v>
      </c>
      <c r="D16" s="6" t="str">
        <f>IF(AND($D14="Alerta máxima"),Sheet2!A6,IF(D14="Zona de Riesgo",Sheet2!A5,IF(D14="Buen Nivel",Sheet2!A4,Sheet2!A3)) )</f>
        <v>Alerta máxima. Tu empresa está en peligro financiero real por el desempeño del área financiera actual.</v>
      </c>
    </row>
    <row r="18" spans="2:6" ht="28.5" x14ac:dyDescent="0.45">
      <c r="D18" s="6" t="str">
        <f>IF(AND($D14="Alerta máxima"),Sheet2!B6,IF(D14="Zona de Riesgo",Sheet2!B5,IF(D14="Buen Nivel",Sheet2!B4,Sheet2!B3)) )</f>
        <v>“Agenda llamada urgente – te muestro cómo solucionarlo”</v>
      </c>
    </row>
    <row r="20" spans="2:6" x14ac:dyDescent="0.45">
      <c r="B20" s="7" t="s">
        <v>43</v>
      </c>
      <c r="C20" s="7"/>
      <c r="D20" s="7"/>
      <c r="E20" s="7"/>
      <c r="F20" s="7"/>
    </row>
    <row r="21" spans="2:6" x14ac:dyDescent="0.45">
      <c r="B21" s="7"/>
      <c r="C21" s="7"/>
      <c r="D21" s="7"/>
      <c r="E21" s="7"/>
      <c r="F21" s="7"/>
    </row>
  </sheetData>
  <mergeCells count="2">
    <mergeCell ref="B20:F21"/>
    <mergeCell ref="B12:F12"/>
  </mergeCells>
  <conditionalFormatting sqref="D14">
    <cfRule type="containsText" dxfId="40" priority="23" operator="containsText" text="Excelente">
      <formula>NOT(ISERROR(SEARCH("Excelente",D14)))</formula>
    </cfRule>
    <cfRule type="containsText" dxfId="39" priority="24" operator="containsText" text="Nivel">
      <formula>NOT(ISERROR(SEARCH("Nivel",D14)))</formula>
    </cfRule>
    <cfRule type="containsText" dxfId="38" priority="25" operator="containsText" text="Riesgo">
      <formula>NOT(ISERROR(SEARCH("Riesgo",D14)))</formula>
    </cfRule>
    <cfRule type="containsText" dxfId="37" priority="26" operator="containsText" text="Alerta">
      <formula>NOT(ISERROR(SEARCH("Alerta",D14)))</formula>
    </cfRule>
  </conditionalFormatting>
  <conditionalFormatting sqref="D3:D5">
    <cfRule type="containsText" dxfId="36" priority="18" operator="containsText" text="Nunca">
      <formula>NOT(ISERROR(SEARCH("Nunca",D3)))</formula>
    </cfRule>
    <cfRule type="containsText" dxfId="35" priority="17" operator="containsText" text="Veces">
      <formula>NOT(ISERROR(SEARCH("Veces",D3)))</formula>
    </cfRule>
    <cfRule type="containsText" dxfId="34" priority="16" operator="containsText" text="Siempre">
      <formula>NOT(ISERROR(SEARCH("Siempre",D3)))</formula>
    </cfRule>
  </conditionalFormatting>
  <conditionalFormatting sqref="D4">
    <cfRule type="containsText" dxfId="33" priority="15" operator="containsText" text="Datos">
      <formula>NOT(ISERROR(SEARCH("Datos",D4)))</formula>
    </cfRule>
    <cfRule type="containsText" dxfId="32" priority="14" operator="containsText" text="Mezcla">
      <formula>NOT(ISERROR(SEARCH("Mezcla",D4)))</formula>
    </cfRule>
    <cfRule type="containsText" dxfId="31" priority="13" operator="containsText" text="Mucho">
      <formula>NOT(ISERROR(SEARCH("Mucho",D4)))</formula>
    </cfRule>
  </conditionalFormatting>
  <conditionalFormatting sqref="D9">
    <cfRule type="containsText" dxfId="30" priority="10" operator="containsText" text="Siempre">
      <formula>NOT(ISERROR(SEARCH("Siempre",D9)))</formula>
    </cfRule>
    <cfRule type="containsText" dxfId="29" priority="11" operator="containsText" text="Veces">
      <formula>NOT(ISERROR(SEARCH("Veces",D9)))</formula>
    </cfRule>
    <cfRule type="containsText" dxfId="28" priority="12" operator="containsText" text="Nunca">
      <formula>NOT(ISERROR(SEARCH("Nunca",D9)))</formula>
    </cfRule>
  </conditionalFormatting>
  <conditionalFormatting sqref="D6">
    <cfRule type="containsText" dxfId="27" priority="9" operator="containsText" text="Si">
      <formula>NOT(ISERROR(SEARCH("Si",D6)))</formula>
    </cfRule>
    <cfRule type="containsText" dxfId="26" priority="8" operator="containsText" text="Mensual">
      <formula>NOT(ISERROR(SEARCH("Mensual",D6)))</formula>
    </cfRule>
    <cfRule type="containsText" dxfId="25" priority="7" operator="containsText" text="Existe">
      <formula>NOT(ISERROR(SEARCH("Existe",D6)))</formula>
    </cfRule>
  </conditionalFormatting>
  <conditionalFormatting sqref="D7">
    <cfRule type="containsText" dxfId="24" priority="4" operator="containsText" text="Siempre">
      <formula>NOT(ISERROR(SEARCH("Siempre",D7)))</formula>
    </cfRule>
    <cfRule type="containsText" dxfId="23" priority="5" operator="containsText" text="Veces">
      <formula>NOT(ISERROR(SEARCH("Veces",D7)))</formula>
    </cfRule>
    <cfRule type="containsText" dxfId="22" priority="6" operator="containsText" text="Nunca">
      <formula>NOT(ISERROR(SEARCH("Nunca",D7)))</formula>
    </cfRule>
  </conditionalFormatting>
  <conditionalFormatting sqref="D8">
    <cfRule type="containsText" dxfId="20" priority="3" operator="containsText" text="Si">
      <formula>NOT(ISERROR(SEARCH("Si",D8)))</formula>
    </cfRule>
    <cfRule type="containsText" dxfId="21" priority="2" operator="containsText" text="Solo">
      <formula>NOT(ISERROR(SEARCH("Solo",D8)))</formula>
    </cfRule>
    <cfRule type="containsText" dxfId="19" priority="1" operator="containsText" text="No">
      <formula>NOT(ISERROR(SEARCH("No",D8)))</formula>
    </cfRule>
  </conditionalFormatting>
  <dataValidations count="5">
    <dataValidation type="list" allowBlank="1" showInputMessage="1" showErrorMessage="1" sqref="D9 D7 D3" xr:uid="{9DA2AC1C-AE91-42C1-9B39-08404C45CF87}">
      <formula1>"Nunca,A Veces,Siempre"</formula1>
    </dataValidation>
    <dataValidation type="list" allowBlank="1" showInputMessage="1" showErrorMessage="1" sqref="D5" xr:uid="{44AFC0C8-DD57-46C4-9929-E71DC5CE5329}">
      <formula1>"Nunca,A Veces,Casi Siempre"</formula1>
    </dataValidation>
    <dataValidation type="list" allowBlank="1" showInputMessage="1" showErrorMessage="1" sqref="D6" xr:uid="{A6C0572B-641E-4E33-8094-D6617A45AFDB}">
      <formula1>"Si,Mensual,No Existe"</formula1>
    </dataValidation>
    <dataValidation type="list" allowBlank="1" showInputMessage="1" showErrorMessage="1" sqref="D8" xr:uid="{F22C903B-A980-48A9-9795-FB64826F7B44}">
      <formula1>"Si,Solo Reaccionan,NO Hay Recortes"</formula1>
    </dataValidation>
    <dataValidation type="list" allowBlank="1" showInputMessage="1" showErrorMessage="1" sqref="D4" xr:uid="{13038104-27E4-4354-9BAF-48FEBD71212B}">
      <formula1>"Sienpre Datos,Mezcla,Mucho Ojala"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513A7-1A5A-4B4E-947E-B849A0E730F0}">
  <dimension ref="A2:B6"/>
  <sheetViews>
    <sheetView workbookViewId="0">
      <selection activeCell="B6" sqref="B6"/>
    </sheetView>
  </sheetViews>
  <sheetFormatPr defaultRowHeight="14.25" x14ac:dyDescent="0.45"/>
  <cols>
    <col min="1" max="2" width="32.33203125" customWidth="1"/>
  </cols>
  <sheetData>
    <row r="2" spans="1:2" x14ac:dyDescent="0.45">
      <c r="A2" s="1" t="s">
        <v>33</v>
      </c>
      <c r="B2" s="1" t="s">
        <v>34</v>
      </c>
    </row>
    <row r="3" spans="1:2" ht="42.75" x14ac:dyDescent="0.45">
      <c r="A3" s="2" t="s">
        <v>35</v>
      </c>
      <c r="B3" s="2" t="s">
        <v>36</v>
      </c>
    </row>
    <row r="4" spans="1:2" ht="42.75" x14ac:dyDescent="0.45">
      <c r="A4" s="2" t="s">
        <v>37</v>
      </c>
      <c r="B4" s="2" t="s">
        <v>38</v>
      </c>
    </row>
    <row r="5" spans="1:2" ht="42.75" x14ac:dyDescent="0.45">
      <c r="A5" s="2" t="s">
        <v>39</v>
      </c>
      <c r="B5" s="2" t="s">
        <v>40</v>
      </c>
    </row>
    <row r="6" spans="1:2" ht="42.75" x14ac:dyDescent="0.45">
      <c r="A6" s="2" t="s">
        <v>41</v>
      </c>
      <c r="B6" s="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Oberholzer</dc:creator>
  <cp:lastModifiedBy>Ralph Oberholzer</cp:lastModifiedBy>
  <dcterms:created xsi:type="dcterms:W3CDTF">2025-11-25T18:02:27Z</dcterms:created>
  <dcterms:modified xsi:type="dcterms:W3CDTF">2025-11-25T19:49:18Z</dcterms:modified>
</cp:coreProperties>
</file>