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slicerCaches/slicerCache1.xml" ContentType="application/vnd.ms-excel.slicerCache+xml"/>
  <Override PartName="/xl/slicerCaches/slicerCache2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slicers/slicer1.xml" ContentType="application/vnd.ms-excel.slicer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https://d.docs.live.net/0ee2950c37e0dea3/01 DATAROMA/10 BLOG/PLANILHAS DOS POSTS/"/>
    </mc:Choice>
  </mc:AlternateContent>
  <xr:revisionPtr revIDLastSave="322" documentId="11_AD4D361C20488DEA4E38A0A5C4DB420A5BDEDD8D" xr6:coauthVersionLast="47" xr6:coauthVersionMax="47" xr10:uidLastSave="{3DF48673-FFCC-4847-9A32-B72A5D3C1B53}"/>
  <bookViews>
    <workbookView xWindow="-120" yWindow="-120" windowWidth="20730" windowHeight="11160" xr2:uid="{00000000-000D-0000-FFFF-FFFF00000000}"/>
  </bookViews>
  <sheets>
    <sheet name="1 | como usar" sheetId="5" r:id="rId1"/>
    <sheet name="2 | Planilha de combustíveis" sheetId="3" r:id="rId2"/>
    <sheet name="3 | Versão sem tabelas" sheetId="4" r:id="rId3"/>
    <sheet name="4 | Melhorias sugeridas" sheetId="6" r:id="rId4"/>
  </sheets>
  <externalReferences>
    <externalReference r:id="rId5"/>
  </externalReferences>
  <definedNames>
    <definedName name="_lim_inf">'[1]4 | tabelas dinâmicas'!$K$15</definedName>
    <definedName name="_lim_sup">'[1]4 | tabelas dinâmicas'!$P$15</definedName>
    <definedName name="_máximo">'[1]4 | tabelas dinâmicas'!$Q$15</definedName>
    <definedName name="_média">'[1]4 | tabelas dinâmicas'!$N$15</definedName>
    <definedName name="_mediana">'[1]4 | tabelas dinâmicas'!$M$15</definedName>
    <definedName name="_mínimo">'[1]4 | tabelas dinâmicas'!$J$15</definedName>
    <definedName name="_Q1">'[1]4 | tabelas dinâmicas'!$L$15</definedName>
    <definedName name="_Q3">'[1]4 | tabelas dinâmicas'!$O$15</definedName>
    <definedName name="SegmentaçãodeDados_ano">#N/A</definedName>
    <definedName name="SegmentaçãodeDados_mes">#N/A</definedName>
  </definedNames>
  <calcPr calcId="191029"/>
  <extLst>
    <ext xmlns:x14="http://schemas.microsoft.com/office/spreadsheetml/2009/9/main" uri="{79F54976-1DA5-4618-B147-4CDE4B953A38}">
      <x14:workbookPr/>
    </ext>
    <ext xmlns:x15="http://schemas.microsoft.com/office/spreadsheetml/2010/11/main" uri="{46BE6895-7355-4a93-B00E-2C351335B9C9}">
      <x15:slicerCaches xmlns:x14="http://schemas.microsoft.com/office/spreadsheetml/2009/9/main">
        <x14:slicerCache r:id="rId6"/>
        <x14:slicerCache r:id="rId7"/>
      </x15:slicerCaches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" i="3" l="1"/>
  <c r="H8" i="4"/>
  <c r="H9" i="4"/>
  <c r="H7" i="4"/>
  <c r="G5" i="3"/>
  <c r="H5" i="3"/>
  <c r="F5" i="3"/>
  <c r="K259" i="3"/>
  <c r="K260" i="3"/>
  <c r="K261" i="3"/>
  <c r="K262" i="3"/>
  <c r="K263" i="3"/>
  <c r="K264" i="3"/>
  <c r="K247" i="3"/>
  <c r="K248" i="3"/>
  <c r="K249" i="3"/>
  <c r="K250" i="3"/>
  <c r="K251" i="3"/>
  <c r="K252" i="3"/>
  <c r="K253" i="3"/>
  <c r="K254" i="3"/>
  <c r="K255" i="3"/>
  <c r="K256" i="3"/>
  <c r="K257" i="3"/>
  <c r="K258" i="3"/>
  <c r="K235" i="3"/>
  <c r="K236" i="3"/>
  <c r="K237" i="3"/>
  <c r="K238" i="3"/>
  <c r="K239" i="3"/>
  <c r="K240" i="3"/>
  <c r="K241" i="3"/>
  <c r="K242" i="3"/>
  <c r="K243" i="3"/>
  <c r="K244" i="3"/>
  <c r="K245" i="3"/>
  <c r="K246" i="3"/>
  <c r="K223" i="3"/>
  <c r="K224" i="3"/>
  <c r="K225" i="3"/>
  <c r="K226" i="3"/>
  <c r="K227" i="3"/>
  <c r="K228" i="3"/>
  <c r="K229" i="3"/>
  <c r="K230" i="3"/>
  <c r="K231" i="3"/>
  <c r="K232" i="3"/>
  <c r="K233" i="3"/>
  <c r="K234" i="3"/>
  <c r="K211" i="3"/>
  <c r="K212" i="3"/>
  <c r="K213" i="3"/>
  <c r="K214" i="3"/>
  <c r="K215" i="3"/>
  <c r="K216" i="3"/>
  <c r="K217" i="3"/>
  <c r="K218" i="3"/>
  <c r="K219" i="3"/>
  <c r="K220" i="3"/>
  <c r="K221" i="3"/>
  <c r="K222" i="3"/>
  <c r="K199" i="3"/>
  <c r="K200" i="3"/>
  <c r="K201" i="3"/>
  <c r="K202" i="3"/>
  <c r="K203" i="3"/>
  <c r="K204" i="3"/>
  <c r="K205" i="3"/>
  <c r="K206" i="3"/>
  <c r="K207" i="3"/>
  <c r="K208" i="3"/>
  <c r="K209" i="3"/>
  <c r="K210" i="3"/>
  <c r="K187" i="3"/>
  <c r="K188" i="3"/>
  <c r="K189" i="3"/>
  <c r="K190" i="3"/>
  <c r="K191" i="3"/>
  <c r="K192" i="3"/>
  <c r="K193" i="3"/>
  <c r="K194" i="3"/>
  <c r="K195" i="3"/>
  <c r="K196" i="3"/>
  <c r="K197" i="3"/>
  <c r="K198" i="3"/>
  <c r="K175" i="3"/>
  <c r="K176" i="3"/>
  <c r="K177" i="3"/>
  <c r="K178" i="3"/>
  <c r="K179" i="3"/>
  <c r="K180" i="3"/>
  <c r="K181" i="3"/>
  <c r="K182" i="3"/>
  <c r="K183" i="3"/>
  <c r="K184" i="3"/>
  <c r="K185" i="3"/>
  <c r="K186" i="3"/>
  <c r="K163" i="3"/>
  <c r="K164" i="3"/>
  <c r="K165" i="3"/>
  <c r="K166" i="3"/>
  <c r="K167" i="3"/>
  <c r="K168" i="3"/>
  <c r="K169" i="3"/>
  <c r="K170" i="3"/>
  <c r="K171" i="3"/>
  <c r="K172" i="3"/>
  <c r="K173" i="3"/>
  <c r="K174" i="3"/>
  <c r="K151" i="3"/>
  <c r="K152" i="3"/>
  <c r="K153" i="3"/>
  <c r="K154" i="3"/>
  <c r="K155" i="3"/>
  <c r="K156" i="3"/>
  <c r="K157" i="3"/>
  <c r="K158" i="3"/>
  <c r="K159" i="3"/>
  <c r="K160" i="3"/>
  <c r="K161" i="3"/>
  <c r="K162" i="3"/>
  <c r="K139" i="3"/>
  <c r="K140" i="3"/>
  <c r="K141" i="3"/>
  <c r="K142" i="3"/>
  <c r="K143" i="3"/>
  <c r="K144" i="3"/>
  <c r="K145" i="3"/>
  <c r="K146" i="3"/>
  <c r="K147" i="3"/>
  <c r="K148" i="3"/>
  <c r="K149" i="3"/>
  <c r="K150" i="3"/>
  <c r="K127" i="3"/>
  <c r="K128" i="3"/>
  <c r="K129" i="3"/>
  <c r="K130" i="3"/>
  <c r="K131" i="3"/>
  <c r="K132" i="3"/>
  <c r="K133" i="3"/>
  <c r="K134" i="3"/>
  <c r="K135" i="3"/>
  <c r="K136" i="3"/>
  <c r="K137" i="3"/>
  <c r="K138" i="3"/>
  <c r="K115" i="3"/>
  <c r="K116" i="3"/>
  <c r="K117" i="3"/>
  <c r="K118" i="3"/>
  <c r="K119" i="3"/>
  <c r="K120" i="3"/>
  <c r="K121" i="3"/>
  <c r="K122" i="3"/>
  <c r="K123" i="3"/>
  <c r="K124" i="3"/>
  <c r="K125" i="3"/>
  <c r="K126" i="3"/>
  <c r="K103" i="3"/>
  <c r="K104" i="3"/>
  <c r="K105" i="3"/>
  <c r="K106" i="3"/>
  <c r="K107" i="3"/>
  <c r="K108" i="3"/>
  <c r="K109" i="3"/>
  <c r="K110" i="3"/>
  <c r="K111" i="3"/>
  <c r="K112" i="3"/>
  <c r="K113" i="3"/>
  <c r="K114" i="3"/>
  <c r="K91" i="3"/>
  <c r="K92" i="3"/>
  <c r="K93" i="3"/>
  <c r="K94" i="3"/>
  <c r="K95" i="3"/>
  <c r="K96" i="3"/>
  <c r="K97" i="3"/>
  <c r="K98" i="3"/>
  <c r="K99" i="3"/>
  <c r="K100" i="3"/>
  <c r="K101" i="3"/>
  <c r="K102" i="3"/>
  <c r="K79" i="3"/>
  <c r="K80" i="3"/>
  <c r="K81" i="3"/>
  <c r="K82" i="3"/>
  <c r="K83" i="3"/>
  <c r="K84" i="3"/>
  <c r="K85" i="3"/>
  <c r="K86" i="3"/>
  <c r="K87" i="3"/>
  <c r="K88" i="3"/>
  <c r="K89" i="3"/>
  <c r="K90" i="3"/>
  <c r="K67" i="3"/>
  <c r="K68" i="3"/>
  <c r="K69" i="3"/>
  <c r="K70" i="3"/>
  <c r="K71" i="3"/>
  <c r="K72" i="3"/>
  <c r="K73" i="3"/>
  <c r="K74" i="3"/>
  <c r="K75" i="3"/>
  <c r="K76" i="3"/>
  <c r="K77" i="3"/>
  <c r="K78" i="3"/>
  <c r="K55" i="3"/>
  <c r="K56" i="3"/>
  <c r="K57" i="3"/>
  <c r="K58" i="3"/>
  <c r="K59" i="3"/>
  <c r="K60" i="3"/>
  <c r="K61" i="3"/>
  <c r="K62" i="3"/>
  <c r="K63" i="3"/>
  <c r="K64" i="3"/>
  <c r="K65" i="3"/>
  <c r="K66" i="3"/>
  <c r="K43" i="3"/>
  <c r="K44" i="3"/>
  <c r="K45" i="3"/>
  <c r="K46" i="3"/>
  <c r="K47" i="3"/>
  <c r="K48" i="3"/>
  <c r="K49" i="3"/>
  <c r="K50" i="3"/>
  <c r="K51" i="3"/>
  <c r="K52" i="3"/>
  <c r="K53" i="3"/>
  <c r="K54" i="3"/>
  <c r="K32" i="3"/>
  <c r="K33" i="3"/>
  <c r="K34" i="3"/>
  <c r="K35" i="3"/>
  <c r="K36" i="3"/>
  <c r="K37" i="3"/>
  <c r="K38" i="3"/>
  <c r="K39" i="3"/>
  <c r="K40" i="3"/>
  <c r="K41" i="3"/>
  <c r="K42" i="3"/>
  <c r="K20" i="3"/>
  <c r="K21" i="3"/>
  <c r="K22" i="3"/>
  <c r="K23" i="3"/>
  <c r="K24" i="3"/>
  <c r="K25" i="3"/>
  <c r="K26" i="3"/>
  <c r="K27" i="3"/>
  <c r="K28" i="3"/>
  <c r="K29" i="3"/>
  <c r="K30" i="3"/>
  <c r="K31" i="3"/>
  <c r="K8" i="3"/>
  <c r="K9" i="3"/>
  <c r="K10" i="3"/>
  <c r="K11" i="3"/>
  <c r="K12" i="3"/>
  <c r="K13" i="3"/>
  <c r="K14" i="3"/>
  <c r="K15" i="3"/>
  <c r="K16" i="3"/>
  <c r="K17" i="3"/>
  <c r="K18" i="3"/>
  <c r="K19" i="3"/>
  <c r="K7" i="3"/>
  <c r="J259" i="3"/>
  <c r="J260" i="3"/>
  <c r="J261" i="3"/>
  <c r="J262" i="3"/>
  <c r="J263" i="3"/>
  <c r="J264" i="3"/>
  <c r="J247" i="3"/>
  <c r="J248" i="3"/>
  <c r="J249" i="3"/>
  <c r="J250" i="3"/>
  <c r="J251" i="3"/>
  <c r="J252" i="3"/>
  <c r="J253" i="3"/>
  <c r="J254" i="3"/>
  <c r="J255" i="3"/>
  <c r="J256" i="3"/>
  <c r="J257" i="3"/>
  <c r="J258" i="3"/>
  <c r="J235" i="3"/>
  <c r="J236" i="3"/>
  <c r="J237" i="3"/>
  <c r="J238" i="3"/>
  <c r="J239" i="3"/>
  <c r="J240" i="3"/>
  <c r="J241" i="3"/>
  <c r="J242" i="3"/>
  <c r="J243" i="3"/>
  <c r="J244" i="3"/>
  <c r="J245" i="3"/>
  <c r="J246" i="3"/>
  <c r="J223" i="3"/>
  <c r="J224" i="3"/>
  <c r="J225" i="3"/>
  <c r="J226" i="3"/>
  <c r="J227" i="3"/>
  <c r="J228" i="3"/>
  <c r="J229" i="3"/>
  <c r="J230" i="3"/>
  <c r="J231" i="3"/>
  <c r="J232" i="3"/>
  <c r="J233" i="3"/>
  <c r="J234" i="3"/>
  <c r="J211" i="3"/>
  <c r="J212" i="3"/>
  <c r="J213" i="3"/>
  <c r="J214" i="3"/>
  <c r="J215" i="3"/>
  <c r="J216" i="3"/>
  <c r="J217" i="3"/>
  <c r="J218" i="3"/>
  <c r="J219" i="3"/>
  <c r="J220" i="3"/>
  <c r="J221" i="3"/>
  <c r="J222" i="3"/>
  <c r="J199" i="3"/>
  <c r="J200" i="3"/>
  <c r="J201" i="3"/>
  <c r="J202" i="3"/>
  <c r="J203" i="3"/>
  <c r="J204" i="3"/>
  <c r="J205" i="3"/>
  <c r="J206" i="3"/>
  <c r="J207" i="3"/>
  <c r="J208" i="3"/>
  <c r="J209" i="3"/>
  <c r="J210" i="3"/>
  <c r="J187" i="3"/>
  <c r="J188" i="3"/>
  <c r="J189" i="3"/>
  <c r="J190" i="3"/>
  <c r="J191" i="3"/>
  <c r="J192" i="3"/>
  <c r="J193" i="3"/>
  <c r="J194" i="3"/>
  <c r="J195" i="3"/>
  <c r="J196" i="3"/>
  <c r="J197" i="3"/>
  <c r="J198" i="3"/>
  <c r="J175" i="3"/>
  <c r="J176" i="3"/>
  <c r="J177" i="3"/>
  <c r="J178" i="3"/>
  <c r="J179" i="3"/>
  <c r="J180" i="3"/>
  <c r="J181" i="3"/>
  <c r="J182" i="3"/>
  <c r="J183" i="3"/>
  <c r="J184" i="3"/>
  <c r="J185" i="3"/>
  <c r="J186" i="3"/>
  <c r="J163" i="3"/>
  <c r="J164" i="3"/>
  <c r="J165" i="3"/>
  <c r="J166" i="3"/>
  <c r="J167" i="3"/>
  <c r="J168" i="3"/>
  <c r="J169" i="3"/>
  <c r="J170" i="3"/>
  <c r="J171" i="3"/>
  <c r="J172" i="3"/>
  <c r="J173" i="3"/>
  <c r="J174" i="3"/>
  <c r="J151" i="3"/>
  <c r="J152" i="3"/>
  <c r="J153" i="3"/>
  <c r="J154" i="3"/>
  <c r="J155" i="3"/>
  <c r="J156" i="3"/>
  <c r="J157" i="3"/>
  <c r="J158" i="3"/>
  <c r="J159" i="3"/>
  <c r="J160" i="3"/>
  <c r="J161" i="3"/>
  <c r="J162" i="3"/>
  <c r="J139" i="3"/>
  <c r="J140" i="3"/>
  <c r="J141" i="3"/>
  <c r="J142" i="3"/>
  <c r="J143" i="3"/>
  <c r="J144" i="3"/>
  <c r="J145" i="3"/>
  <c r="J146" i="3"/>
  <c r="J147" i="3"/>
  <c r="J148" i="3"/>
  <c r="J149" i="3"/>
  <c r="J150" i="3"/>
  <c r="J127" i="3"/>
  <c r="J128" i="3"/>
  <c r="J129" i="3"/>
  <c r="J130" i="3"/>
  <c r="J131" i="3"/>
  <c r="J132" i="3"/>
  <c r="J133" i="3"/>
  <c r="J134" i="3"/>
  <c r="J135" i="3"/>
  <c r="J136" i="3"/>
  <c r="J137" i="3"/>
  <c r="J138" i="3"/>
  <c r="J115" i="3"/>
  <c r="J116" i="3"/>
  <c r="J117" i="3"/>
  <c r="J118" i="3"/>
  <c r="J119" i="3"/>
  <c r="J120" i="3"/>
  <c r="J121" i="3"/>
  <c r="J122" i="3"/>
  <c r="J123" i="3"/>
  <c r="J124" i="3"/>
  <c r="J125" i="3"/>
  <c r="J126" i="3"/>
  <c r="J103" i="3"/>
  <c r="J104" i="3"/>
  <c r="J105" i="3"/>
  <c r="J106" i="3"/>
  <c r="J107" i="3"/>
  <c r="J108" i="3"/>
  <c r="J109" i="3"/>
  <c r="J110" i="3"/>
  <c r="J111" i="3"/>
  <c r="J112" i="3"/>
  <c r="J113" i="3"/>
  <c r="J114" i="3"/>
  <c r="J91" i="3"/>
  <c r="J92" i="3"/>
  <c r="J93" i="3"/>
  <c r="J94" i="3"/>
  <c r="J95" i="3"/>
  <c r="J96" i="3"/>
  <c r="J97" i="3"/>
  <c r="J98" i="3"/>
  <c r="J99" i="3"/>
  <c r="J100" i="3"/>
  <c r="J101" i="3"/>
  <c r="J102" i="3"/>
  <c r="J79" i="3"/>
  <c r="J80" i="3"/>
  <c r="J81" i="3"/>
  <c r="J82" i="3"/>
  <c r="J83" i="3"/>
  <c r="J84" i="3"/>
  <c r="J85" i="3"/>
  <c r="J86" i="3"/>
  <c r="J87" i="3"/>
  <c r="J88" i="3"/>
  <c r="J89" i="3"/>
  <c r="J90" i="3"/>
  <c r="J67" i="3"/>
  <c r="J68" i="3"/>
  <c r="J69" i="3"/>
  <c r="J70" i="3"/>
  <c r="J71" i="3"/>
  <c r="J72" i="3"/>
  <c r="J73" i="3"/>
  <c r="J74" i="3"/>
  <c r="J75" i="3"/>
  <c r="J76" i="3"/>
  <c r="J77" i="3"/>
  <c r="J78" i="3"/>
  <c r="J55" i="3"/>
  <c r="J56" i="3"/>
  <c r="J57" i="3"/>
  <c r="J58" i="3"/>
  <c r="J59" i="3"/>
  <c r="J60" i="3"/>
  <c r="J61" i="3"/>
  <c r="J62" i="3"/>
  <c r="J63" i="3"/>
  <c r="J64" i="3"/>
  <c r="J65" i="3"/>
  <c r="J66" i="3"/>
  <c r="J43" i="3"/>
  <c r="J44" i="3"/>
  <c r="J45" i="3"/>
  <c r="J46" i="3"/>
  <c r="J47" i="3"/>
  <c r="J48" i="3"/>
  <c r="J49" i="3"/>
  <c r="J50" i="3"/>
  <c r="J51" i="3"/>
  <c r="J52" i="3"/>
  <c r="J53" i="3"/>
  <c r="J54" i="3"/>
  <c r="J32" i="3"/>
  <c r="J33" i="3"/>
  <c r="J34" i="3"/>
  <c r="J35" i="3"/>
  <c r="J36" i="3"/>
  <c r="J37" i="3"/>
  <c r="J38" i="3"/>
  <c r="J39" i="3"/>
  <c r="J40" i="3"/>
  <c r="J41" i="3"/>
  <c r="J42" i="3"/>
  <c r="J20" i="3"/>
  <c r="J21" i="3"/>
  <c r="J22" i="3"/>
  <c r="J23" i="3"/>
  <c r="J24" i="3"/>
  <c r="J25" i="3"/>
  <c r="J26" i="3"/>
  <c r="J27" i="3"/>
  <c r="J28" i="3"/>
  <c r="J29" i="3"/>
  <c r="J30" i="3"/>
  <c r="J31" i="3"/>
  <c r="J8" i="3"/>
  <c r="J9" i="3"/>
  <c r="J10" i="3"/>
  <c r="J11" i="3"/>
  <c r="J12" i="3"/>
  <c r="J13" i="3"/>
  <c r="J14" i="3"/>
  <c r="J15" i="3"/>
  <c r="J16" i="3"/>
  <c r="J17" i="3"/>
  <c r="J18" i="3"/>
  <c r="J19" i="3"/>
  <c r="J7" i="3"/>
  <c r="I259" i="3"/>
  <c r="I260" i="3"/>
  <c r="I261" i="3"/>
  <c r="I262" i="3"/>
  <c r="I263" i="3"/>
  <c r="I264" i="3"/>
  <c r="I247" i="3"/>
  <c r="I248" i="3"/>
  <c r="I249" i="3"/>
  <c r="I250" i="3"/>
  <c r="I251" i="3"/>
  <c r="I252" i="3"/>
  <c r="I253" i="3"/>
  <c r="I254" i="3"/>
  <c r="I255" i="3"/>
  <c r="I256" i="3"/>
  <c r="I257" i="3"/>
  <c r="I258" i="3"/>
  <c r="I235" i="3"/>
  <c r="I236" i="3"/>
  <c r="I237" i="3"/>
  <c r="I238" i="3"/>
  <c r="I239" i="3"/>
  <c r="I240" i="3"/>
  <c r="I241" i="3"/>
  <c r="I242" i="3"/>
  <c r="I243" i="3"/>
  <c r="I244" i="3"/>
  <c r="I245" i="3"/>
  <c r="I246" i="3"/>
  <c r="I223" i="3"/>
  <c r="I224" i="3"/>
  <c r="I225" i="3"/>
  <c r="I226" i="3"/>
  <c r="I227" i="3"/>
  <c r="I228" i="3"/>
  <c r="I229" i="3"/>
  <c r="I230" i="3"/>
  <c r="I231" i="3"/>
  <c r="I232" i="3"/>
  <c r="I233" i="3"/>
  <c r="I234" i="3"/>
  <c r="I211" i="3"/>
  <c r="I212" i="3"/>
  <c r="I213" i="3"/>
  <c r="I214" i="3"/>
  <c r="I215" i="3"/>
  <c r="I216" i="3"/>
  <c r="I217" i="3"/>
  <c r="I218" i="3"/>
  <c r="I219" i="3"/>
  <c r="I220" i="3"/>
  <c r="I221" i="3"/>
  <c r="I222" i="3"/>
  <c r="I199" i="3"/>
  <c r="I200" i="3"/>
  <c r="I201" i="3"/>
  <c r="I202" i="3"/>
  <c r="I203" i="3"/>
  <c r="I204" i="3"/>
  <c r="I205" i="3"/>
  <c r="I206" i="3"/>
  <c r="I207" i="3"/>
  <c r="I208" i="3"/>
  <c r="I209" i="3"/>
  <c r="I210" i="3"/>
  <c r="I187" i="3"/>
  <c r="I188" i="3"/>
  <c r="I189" i="3"/>
  <c r="I190" i="3"/>
  <c r="I191" i="3"/>
  <c r="I192" i="3"/>
  <c r="I193" i="3"/>
  <c r="I194" i="3"/>
  <c r="I195" i="3"/>
  <c r="I196" i="3"/>
  <c r="I197" i="3"/>
  <c r="I198" i="3"/>
  <c r="I175" i="3"/>
  <c r="I176" i="3"/>
  <c r="I177" i="3"/>
  <c r="I178" i="3"/>
  <c r="I179" i="3"/>
  <c r="I180" i="3"/>
  <c r="I181" i="3"/>
  <c r="I182" i="3"/>
  <c r="I183" i="3"/>
  <c r="I184" i="3"/>
  <c r="I185" i="3"/>
  <c r="I186" i="3"/>
  <c r="I163" i="3"/>
  <c r="I164" i="3"/>
  <c r="I165" i="3"/>
  <c r="I166" i="3"/>
  <c r="I167" i="3"/>
  <c r="I168" i="3"/>
  <c r="I169" i="3"/>
  <c r="I170" i="3"/>
  <c r="I171" i="3"/>
  <c r="I172" i="3"/>
  <c r="I173" i="3"/>
  <c r="I174" i="3"/>
  <c r="I151" i="3"/>
  <c r="I152" i="3"/>
  <c r="I153" i="3"/>
  <c r="I154" i="3"/>
  <c r="I155" i="3"/>
  <c r="I156" i="3"/>
  <c r="I157" i="3"/>
  <c r="I158" i="3"/>
  <c r="I159" i="3"/>
  <c r="I160" i="3"/>
  <c r="I161" i="3"/>
  <c r="I162" i="3"/>
  <c r="I139" i="3"/>
  <c r="I140" i="3"/>
  <c r="I141" i="3"/>
  <c r="I142" i="3"/>
  <c r="I143" i="3"/>
  <c r="I144" i="3"/>
  <c r="I145" i="3"/>
  <c r="I146" i="3"/>
  <c r="I147" i="3"/>
  <c r="I148" i="3"/>
  <c r="I149" i="3"/>
  <c r="I150" i="3"/>
  <c r="I127" i="3"/>
  <c r="I128" i="3"/>
  <c r="I129" i="3"/>
  <c r="I130" i="3"/>
  <c r="I131" i="3"/>
  <c r="I132" i="3"/>
  <c r="I133" i="3"/>
  <c r="I134" i="3"/>
  <c r="I135" i="3"/>
  <c r="I136" i="3"/>
  <c r="I137" i="3"/>
  <c r="I138" i="3"/>
  <c r="I115" i="3"/>
  <c r="I116" i="3"/>
  <c r="I117" i="3"/>
  <c r="I118" i="3"/>
  <c r="I119" i="3"/>
  <c r="I120" i="3"/>
  <c r="I121" i="3"/>
  <c r="I122" i="3"/>
  <c r="I123" i="3"/>
  <c r="I124" i="3"/>
  <c r="I125" i="3"/>
  <c r="I126" i="3"/>
  <c r="I103" i="3"/>
  <c r="I104" i="3"/>
  <c r="I105" i="3"/>
  <c r="I106" i="3"/>
  <c r="I107" i="3"/>
  <c r="I108" i="3"/>
  <c r="I109" i="3"/>
  <c r="I110" i="3"/>
  <c r="I111" i="3"/>
  <c r="I112" i="3"/>
  <c r="I113" i="3"/>
  <c r="I114" i="3"/>
  <c r="I91" i="3"/>
  <c r="I92" i="3"/>
  <c r="I93" i="3"/>
  <c r="I94" i="3"/>
  <c r="I95" i="3"/>
  <c r="I96" i="3"/>
  <c r="I97" i="3"/>
  <c r="I98" i="3"/>
  <c r="I99" i="3"/>
  <c r="I100" i="3"/>
  <c r="I101" i="3"/>
  <c r="I102" i="3"/>
  <c r="I79" i="3"/>
  <c r="I80" i="3"/>
  <c r="I81" i="3"/>
  <c r="I82" i="3"/>
  <c r="I83" i="3"/>
  <c r="I84" i="3"/>
  <c r="I85" i="3"/>
  <c r="I86" i="3"/>
  <c r="I87" i="3"/>
  <c r="I88" i="3"/>
  <c r="I89" i="3"/>
  <c r="I90" i="3"/>
  <c r="I67" i="3"/>
  <c r="I68" i="3"/>
  <c r="I69" i="3"/>
  <c r="I70" i="3"/>
  <c r="I71" i="3"/>
  <c r="I72" i="3"/>
  <c r="I73" i="3"/>
  <c r="I74" i="3"/>
  <c r="I75" i="3"/>
  <c r="I76" i="3"/>
  <c r="I77" i="3"/>
  <c r="I78" i="3"/>
  <c r="I55" i="3"/>
  <c r="I56" i="3"/>
  <c r="I57" i="3"/>
  <c r="I58" i="3"/>
  <c r="I59" i="3"/>
  <c r="I60" i="3"/>
  <c r="I61" i="3"/>
  <c r="I62" i="3"/>
  <c r="I63" i="3"/>
  <c r="I64" i="3"/>
  <c r="I65" i="3"/>
  <c r="I66" i="3"/>
  <c r="I43" i="3"/>
  <c r="I44" i="3"/>
  <c r="I45" i="3"/>
  <c r="I46" i="3"/>
  <c r="I47" i="3"/>
  <c r="I48" i="3"/>
  <c r="I49" i="3"/>
  <c r="I50" i="3"/>
  <c r="I51" i="3"/>
  <c r="I52" i="3"/>
  <c r="I53" i="3"/>
  <c r="I54" i="3"/>
  <c r="I32" i="3"/>
  <c r="I33" i="3"/>
  <c r="I34" i="3"/>
  <c r="I35" i="3"/>
  <c r="I36" i="3"/>
  <c r="I37" i="3"/>
  <c r="I38" i="3"/>
  <c r="I39" i="3"/>
  <c r="I40" i="3"/>
  <c r="I41" i="3"/>
  <c r="I42" i="3"/>
  <c r="I20" i="3"/>
  <c r="I21" i="3"/>
  <c r="I22" i="3"/>
  <c r="I23" i="3"/>
  <c r="I24" i="3"/>
  <c r="I25" i="3"/>
  <c r="I26" i="3"/>
  <c r="I27" i="3"/>
  <c r="I28" i="3"/>
  <c r="I29" i="3"/>
  <c r="I30" i="3"/>
  <c r="I31" i="3"/>
  <c r="I8" i="3"/>
  <c r="I9" i="3"/>
  <c r="I10" i="3"/>
  <c r="I11" i="3"/>
  <c r="I12" i="3"/>
  <c r="I13" i="3"/>
  <c r="I14" i="3"/>
  <c r="I15" i="3"/>
  <c r="I16" i="3"/>
  <c r="I17" i="3"/>
  <c r="I18" i="3"/>
  <c r="I19" i="3"/>
  <c r="I7" i="3"/>
</calcChain>
</file>

<file path=xl/sharedStrings.xml><?xml version="1.0" encoding="utf-8"?>
<sst xmlns="http://schemas.openxmlformats.org/spreadsheetml/2006/main" count="24" uniqueCount="17">
  <si>
    <t>ano</t>
  </si>
  <si>
    <t>preço médio diesel</t>
  </si>
  <si>
    <t>preço médio etanol</t>
  </si>
  <si>
    <t>gasto total com gasolina</t>
  </si>
  <si>
    <t>gasto total com diesel</t>
  </si>
  <si>
    <t>gasto total com etanol</t>
  </si>
  <si>
    <t>Adaptação do dataset “Preços de Combustiveis Brasil”, obtido na plataforma  kaggle:  https://www.kaggle.com/datasets/fidelissauro/combustiveis-brasil?resource=download, acesso em ago 2023</t>
  </si>
  <si>
    <t>Colunas acrescidas pelo Dataroma para ilustrar a utilização das tabelas e filtros/segmentação de dados. Os reços e o total de gastos estão expressos em Reais.</t>
  </si>
  <si>
    <t>preço médio gasolina</t>
  </si>
  <si>
    <t>litros de gasolina</t>
  </si>
  <si>
    <t>litros de etanol</t>
  </si>
  <si>
    <t>litros de diesel</t>
  </si>
  <si>
    <r>
      <rPr>
        <b/>
        <sz val="8"/>
        <color theme="1" tint="0.499984740745262"/>
        <rFont val="Calibri"/>
        <family val="2"/>
        <scheme val="minor"/>
      </rPr>
      <t>combustível consumido</t>
    </r>
    <r>
      <rPr>
        <sz val="8"/>
        <color theme="1" tint="0.499984740745262"/>
        <rFont val="Calibri"/>
        <family val="2"/>
        <scheme val="minor"/>
      </rPr>
      <t xml:space="preserve">
gasto médio em litros por tipo de combustível</t>
    </r>
  </si>
  <si>
    <t>número de preços coletados</t>
  </si>
  <si>
    <t>mês</t>
  </si>
  <si>
    <t>dados obtidos da plataforma Kaggle</t>
  </si>
  <si>
    <t>colunas acrescidas pelo Dataroma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</si>
</sst>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theme="1" tint="0.499984740745262"/>
      <name val="Calibri"/>
      <family val="2"/>
      <scheme val="minor"/>
    </font>
    <font>
      <sz val="8"/>
      <color theme="1" tint="0.499984740745262"/>
      <name val="Calibri"/>
      <family val="2"/>
      <scheme val="minor"/>
    </font>
    <font>
      <b/>
      <sz val="8"/>
      <color theme="1" tint="0.499984740745262"/>
      <name val="Calibri"/>
      <family val="2"/>
      <scheme val="minor"/>
    </font>
    <font>
      <sz val="9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21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rgb="FF00B05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4" fontId="0" fillId="0" borderId="0" xfId="0" applyNumberFormat="1"/>
    <xf numFmtId="164" fontId="5" fillId="0" borderId="0" xfId="0" applyNumberFormat="1" applyFont="1" applyAlignment="1">
      <alignment horizontal="center" vertical="center"/>
    </xf>
    <xf numFmtId="2" fontId="0" fillId="0" borderId="0" xfId="0" applyNumberFormat="1"/>
    <xf numFmtId="0" fontId="1" fillId="0" borderId="0" xfId="0" applyFont="1"/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 wrapText="1"/>
    </xf>
    <xf numFmtId="0" fontId="4" fillId="5" borderId="6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7" xfId="0" applyBorder="1"/>
    <xf numFmtId="2" fontId="0" fillId="0" borderId="7" xfId="0" applyNumberFormat="1" applyBorder="1"/>
    <xf numFmtId="0" fontId="8" fillId="0" borderId="0" xfId="0" applyFont="1"/>
    <xf numFmtId="0" fontId="0" fillId="0" borderId="8" xfId="0" applyBorder="1"/>
    <xf numFmtId="0" fontId="0" fillId="0" borderId="9" xfId="0" applyBorder="1"/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3" fillId="3" borderId="3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</cellXfs>
  <cellStyles count="1">
    <cellStyle name="Normal" xfId="0" builtinId="0"/>
  </cellStyles>
  <dxfs count="21"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4" formatCode="#,##0.00"/>
    </dxf>
    <dxf>
      <numFmt numFmtId="4" formatCode="#,##0.00"/>
    </dxf>
    <dxf>
      <numFmt numFmtId="4" formatCode="#,##0.00"/>
    </dxf>
    <dxf>
      <numFmt numFmtId="0" formatCode="General"/>
      <alignment horizontal="center" vertical="center" textRotation="0" indent="0" justifyLastLine="0" shrinkToFit="0" readingOrder="0"/>
    </dxf>
    <dxf>
      <numFmt numFmtId="0" formatCode="General"/>
      <alignment horizontal="center" vertical="center" textRotation="0" indent="0" justifyLastLine="0" shrinkToFit="0" readingOrder="0"/>
    </dxf>
    <dxf>
      <numFmt numFmtId="0" formatCode="General"/>
      <alignment horizontal="center" vertical="center" textRotation="0" indent="0" justifyLastLine="0" shrinkToFit="0" readingOrder="0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  <alignment horizontal="center" vertical="center" textRotation="0" indent="0" justifyLastLine="0" shrinkToFit="0" readingOrder="0"/>
    </dxf>
    <dxf>
      <numFmt numFmtId="0" formatCode="General"/>
      <alignment horizontal="center" vertical="center" textRotation="0" indent="0" justifyLastLine="0" shrinkToFit="0" readingOrder="0"/>
    </dxf>
    <dxf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microsoft.com/office/2007/relationships/slicerCache" Target="slicerCaches/slicerCache2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07/relationships/slicerCache" Target="slicerCaches/slicerCache1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s://www.dataroma.com.br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108585</xdr:colOff>
      <xdr:row>0</xdr:row>
      <xdr:rowOff>70485</xdr:rowOff>
    </xdr:from>
    <xdr:to>
      <xdr:col>3</xdr:col>
      <xdr:colOff>405187</xdr:colOff>
      <xdr:row>7</xdr:row>
      <xdr:rowOff>70220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E8FBA45-246C-40D8-8EF1-8F86CC645E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8585" y="70485"/>
          <a:ext cx="2125402" cy="1333235"/>
        </a:xfrm>
        <a:prstGeom prst="rect">
          <a:avLst/>
        </a:prstGeom>
      </xdr:spPr>
    </xdr:pic>
    <xdr:clientData/>
  </xdr:twoCellAnchor>
  <xdr:twoCellAnchor>
    <xdr:from>
      <xdr:col>3</xdr:col>
      <xdr:colOff>451485</xdr:colOff>
      <xdr:row>0</xdr:row>
      <xdr:rowOff>70485</xdr:rowOff>
    </xdr:from>
    <xdr:to>
      <xdr:col>19</xdr:col>
      <xdr:colOff>95250</xdr:colOff>
      <xdr:row>7</xdr:row>
      <xdr:rowOff>0</xdr:rowOff>
    </xdr:to>
    <xdr:sp macro="" textlink="">
      <xdr:nvSpPr>
        <xdr:cNvPr id="3" name="Retângulo 2">
          <a:extLst>
            <a:ext uri="{FF2B5EF4-FFF2-40B4-BE49-F238E27FC236}">
              <a16:creationId xmlns:a16="http://schemas.microsoft.com/office/drawing/2014/main" id="{EDDA5AEC-4B48-4CA4-85C1-B755544C4370}"/>
            </a:ext>
          </a:extLst>
        </xdr:cNvPr>
        <xdr:cNvSpPr/>
      </xdr:nvSpPr>
      <xdr:spPr>
        <a:xfrm>
          <a:off x="2280285" y="70485"/>
          <a:ext cx="9397365" cy="1263015"/>
        </a:xfrm>
        <a:prstGeom prst="rect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lang="pt-BR" sz="2400" b="1">
              <a:solidFill>
                <a:srgbClr val="000887"/>
              </a:solidFill>
              <a:effectLst/>
              <a:latin typeface="+mn-lt"/>
              <a:ea typeface="+mn-ea"/>
              <a:cs typeface="+mn-cs"/>
            </a:rPr>
            <a:t>Filtros e tabelas – muito mais fáceis e úteis do que eu pensava!</a:t>
          </a:r>
          <a:endParaRPr lang="pt-BR" sz="1600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endParaRPr lang="pt-BR" sz="1600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r>
            <a:rPr lang="pt-BR" sz="16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Contém exemplo de utilização de filtros (segmentação de dados - slicers) e tabelas que ilustram o texto do Blog DataRoma, publicado em agosto de 2023.</a:t>
          </a:r>
        </a:p>
      </xdr:txBody>
    </xdr:sp>
    <xdr:clientData/>
  </xdr:twoCellAnchor>
  <xdr:twoCellAnchor editAs="oneCell">
    <xdr:from>
      <xdr:col>0</xdr:col>
      <xdr:colOff>108585</xdr:colOff>
      <xdr:row>12</xdr:row>
      <xdr:rowOff>132410</xdr:rowOff>
    </xdr:from>
    <xdr:to>
      <xdr:col>5</xdr:col>
      <xdr:colOff>414005</xdr:colOff>
      <xdr:row>32</xdr:row>
      <xdr:rowOff>143581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2CA4487A-CB0A-4384-AE6F-CFC35717B3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8585" y="2418410"/>
          <a:ext cx="3353420" cy="3821171"/>
        </a:xfrm>
        <a:prstGeom prst="rect">
          <a:avLst/>
        </a:prstGeom>
      </xdr:spPr>
    </xdr:pic>
    <xdr:clientData/>
  </xdr:twoCellAnchor>
  <xdr:twoCellAnchor>
    <xdr:from>
      <xdr:col>0</xdr:col>
      <xdr:colOff>108585</xdr:colOff>
      <xdr:row>9</xdr:row>
      <xdr:rowOff>104775</xdr:rowOff>
    </xdr:from>
    <xdr:to>
      <xdr:col>5</xdr:col>
      <xdr:colOff>400049</xdr:colOff>
      <xdr:row>12</xdr:row>
      <xdr:rowOff>95250</xdr:rowOff>
    </xdr:to>
    <xdr:sp macro="" textlink="">
      <xdr:nvSpPr>
        <xdr:cNvPr id="5" name="Retângulo 4">
          <a:extLst>
            <a:ext uri="{FF2B5EF4-FFF2-40B4-BE49-F238E27FC236}">
              <a16:creationId xmlns:a16="http://schemas.microsoft.com/office/drawing/2014/main" id="{E1ABC7B3-3042-485F-AB70-D6F6DF34D825}"/>
            </a:ext>
          </a:extLst>
        </xdr:cNvPr>
        <xdr:cNvSpPr/>
      </xdr:nvSpPr>
      <xdr:spPr>
        <a:xfrm>
          <a:off x="108585" y="1819275"/>
          <a:ext cx="3339464" cy="561975"/>
        </a:xfrm>
        <a:prstGeom prst="rect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4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Metodologia baseada</a:t>
          </a:r>
          <a:r>
            <a:rPr lang="pt-BR" sz="14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no </a:t>
          </a:r>
          <a:r>
            <a:rPr lang="pt-BR" sz="1400" b="1" i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Design Thinking</a:t>
          </a:r>
          <a:r>
            <a:rPr lang="pt-BR" sz="14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e no </a:t>
          </a:r>
          <a:r>
            <a:rPr lang="pt-BR" sz="1400" b="1" i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Project Based Learning</a:t>
          </a:r>
          <a:endParaRPr lang="pt-BR" sz="1400" b="1" i="1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5</xdr:col>
      <xdr:colOff>533400</xdr:colOff>
      <xdr:row>24</xdr:row>
      <xdr:rowOff>0</xdr:rowOff>
    </xdr:from>
    <xdr:to>
      <xdr:col>6</xdr:col>
      <xdr:colOff>390525</xdr:colOff>
      <xdr:row>25</xdr:row>
      <xdr:rowOff>180975</xdr:rowOff>
    </xdr:to>
    <xdr:sp macro="" textlink="">
      <xdr:nvSpPr>
        <xdr:cNvPr id="6" name="Seta: para a Direita 5">
          <a:extLst>
            <a:ext uri="{FF2B5EF4-FFF2-40B4-BE49-F238E27FC236}">
              <a16:creationId xmlns:a16="http://schemas.microsoft.com/office/drawing/2014/main" id="{71518E8D-EA03-4E2B-974A-2BB42A958A02}"/>
            </a:ext>
          </a:extLst>
        </xdr:cNvPr>
        <xdr:cNvSpPr/>
      </xdr:nvSpPr>
      <xdr:spPr>
        <a:xfrm>
          <a:off x="3581400" y="4572000"/>
          <a:ext cx="466725" cy="371475"/>
        </a:xfrm>
        <a:prstGeom prst="rightArrow">
          <a:avLst/>
        </a:prstGeom>
        <a:solidFill>
          <a:srgbClr val="ED7D3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6</xdr:col>
      <xdr:colOff>476250</xdr:colOff>
      <xdr:row>9</xdr:row>
      <xdr:rowOff>104775</xdr:rowOff>
    </xdr:from>
    <xdr:to>
      <xdr:col>19</xdr:col>
      <xdr:colOff>77277</xdr:colOff>
      <xdr:row>32</xdr:row>
      <xdr:rowOff>142009</xdr:rowOff>
    </xdr:to>
    <xdr:grpSp>
      <xdr:nvGrpSpPr>
        <xdr:cNvPr id="7" name="Agrupar 6">
          <a:extLst>
            <a:ext uri="{FF2B5EF4-FFF2-40B4-BE49-F238E27FC236}">
              <a16:creationId xmlns:a16="http://schemas.microsoft.com/office/drawing/2014/main" id="{8196CD43-ACD5-4306-A709-DCBB8FD86264}"/>
            </a:ext>
          </a:extLst>
        </xdr:cNvPr>
        <xdr:cNvGrpSpPr/>
      </xdr:nvGrpSpPr>
      <xdr:grpSpPr>
        <a:xfrm>
          <a:off x="4133850" y="1819275"/>
          <a:ext cx="7525827" cy="4418734"/>
          <a:chOff x="4113068" y="1819275"/>
          <a:chExt cx="7480800" cy="4418734"/>
        </a:xfrm>
      </xdr:grpSpPr>
      <xdr:sp macro="" textlink="">
        <xdr:nvSpPr>
          <xdr:cNvPr id="8" name="Retângulo 7">
            <a:extLst>
              <a:ext uri="{FF2B5EF4-FFF2-40B4-BE49-F238E27FC236}">
                <a16:creationId xmlns:a16="http://schemas.microsoft.com/office/drawing/2014/main" id="{9C8240C5-C1A7-88B2-CCDE-26D9C986C994}"/>
              </a:ext>
            </a:extLst>
          </xdr:cNvPr>
          <xdr:cNvSpPr/>
        </xdr:nvSpPr>
        <xdr:spPr>
          <a:xfrm>
            <a:off x="4113068" y="1819275"/>
            <a:ext cx="7480800" cy="561975"/>
          </a:xfrm>
          <a:prstGeom prst="rect">
            <a:avLst/>
          </a:prstGeom>
          <a:noFill/>
          <a:ln>
            <a:solidFill>
              <a:srgbClr val="ED7D3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1400">
                <a:solidFill>
                  <a:srgbClr val="ED7D31"/>
                </a:solidFill>
                <a:effectLst/>
                <a:latin typeface="+mn-lt"/>
                <a:ea typeface="+mn-ea"/>
                <a:cs typeface="+mn-cs"/>
              </a:rPr>
              <a:t>Passo 3 | Prototipar</a:t>
            </a:r>
            <a:endParaRPr lang="pt-BR" sz="1400">
              <a:solidFill>
                <a:srgbClr val="ED7D31"/>
              </a:solidFill>
            </a:endParaRPr>
          </a:p>
        </xdr:txBody>
      </xdr:sp>
      <xdr:sp macro="" textlink="">
        <xdr:nvSpPr>
          <xdr:cNvPr id="9" name="CaixaDeTexto 8">
            <a:extLst>
              <a:ext uri="{FF2B5EF4-FFF2-40B4-BE49-F238E27FC236}">
                <a16:creationId xmlns:a16="http://schemas.microsoft.com/office/drawing/2014/main" id="{2A3EED19-85C2-2BF7-F3D2-169A56DEEE89}"/>
              </a:ext>
            </a:extLst>
          </xdr:cNvPr>
          <xdr:cNvSpPr txBox="1"/>
        </xdr:nvSpPr>
        <xdr:spPr>
          <a:xfrm>
            <a:off x="4113068" y="2418409"/>
            <a:ext cx="7479723" cy="3819600"/>
          </a:xfrm>
          <a:prstGeom prst="rect">
            <a:avLst/>
          </a:prstGeom>
          <a:noFill/>
          <a:ln w="9525" cmpd="sng">
            <a:solidFill>
              <a:srgbClr val="000887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r>
              <a:rPr lang="pt-B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Obtenha as bases de dados dos sites indicados e processe-as utilizando o Power Query. A principal tarefa é extrair uma amostra dos registros de valores dos combustíveis gasolina, etanol e óleo diese. Dessa forma, será possível trabalhar mais facilmente com o Excel.</a:t>
            </a:r>
          </a:p>
          <a:p>
            <a:r>
              <a:rPr lang="pt-B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 </a:t>
            </a:r>
          </a:p>
          <a:p>
            <a:r>
              <a:rPr lang="pt-B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Crie a tabela com a evolução histórica dos preços praticados tal como apresentado na aba </a:t>
            </a:r>
            <a:r>
              <a:rPr lang="pt-BR" sz="1100" b="1" i="1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2 | Planilha de combustíveis</a:t>
            </a:r>
            <a:r>
              <a:rPr lang="pt-B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. Essa versão se beneficia dos recursos que as tabelas disponibilizam.</a:t>
            </a:r>
          </a:p>
          <a:p>
            <a:r>
              <a:rPr lang="pt-B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 </a:t>
            </a:r>
          </a:p>
          <a:p>
            <a:r>
              <a:rPr lang="pt-B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Acrescente as colunas sugeridas pelo exemplo da transportadora, tal como discutido no blog Dataroma. Assim, será possível ilustrar mais facilmente a utilização das tabelas e filtros/segmentação de dados.</a:t>
            </a:r>
          </a:p>
          <a:p>
            <a:r>
              <a:rPr lang="pt-B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 </a:t>
            </a:r>
          </a:p>
          <a:p>
            <a:r>
              <a:rPr lang="pt-B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Na aba </a:t>
            </a:r>
            <a:r>
              <a:rPr lang="pt-BR" sz="1100" b="1" i="1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3 | Versão sem tabelas</a:t>
            </a:r>
            <a:r>
              <a:rPr lang="pt-B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 você encontrará uma outra solução para a demanda da transportadora, implementada sem a utilização de tabelas.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22223</xdr:colOff>
      <xdr:row>1</xdr:row>
      <xdr:rowOff>0</xdr:rowOff>
    </xdr:from>
    <xdr:to>
      <xdr:col>4</xdr:col>
      <xdr:colOff>531812</xdr:colOff>
      <xdr:row>1</xdr:row>
      <xdr:rowOff>1224000</xdr:rowOff>
    </xdr:to>
    <xdr:grpSp>
      <xdr:nvGrpSpPr>
        <xdr:cNvPr id="4" name="Agrupar 3">
          <a:extLst>
            <a:ext uri="{FF2B5EF4-FFF2-40B4-BE49-F238E27FC236}">
              <a16:creationId xmlns:a16="http://schemas.microsoft.com/office/drawing/2014/main" id="{13A0A30D-3C0C-3074-68FD-A579A19AC487}"/>
            </a:ext>
          </a:extLst>
        </xdr:cNvPr>
        <xdr:cNvGrpSpPr/>
      </xdr:nvGrpSpPr>
      <xdr:grpSpPr>
        <a:xfrm>
          <a:off x="22223" y="276225"/>
          <a:ext cx="3376614" cy="1224000"/>
          <a:chOff x="85723" y="190500"/>
          <a:chExt cx="4230689" cy="1224000"/>
        </a:xfrm>
      </xdr:grpSpPr>
      <mc:AlternateContent xmlns:mc="http://schemas.openxmlformats.org/markup-compatibility/2006" xmlns:sle15="http://schemas.microsoft.com/office/drawing/2012/slicer">
        <mc:Choice Requires="sle15">
          <xdr:graphicFrame macro="">
            <xdr:nvGraphicFramePr>
              <xdr:cNvPr id="2" name="ano">
                <a:extLst>
                  <a:ext uri="{FF2B5EF4-FFF2-40B4-BE49-F238E27FC236}">
                    <a16:creationId xmlns:a16="http://schemas.microsoft.com/office/drawing/2014/main" id="{DF2275BE-333E-9B43-51C8-2568087FA908}"/>
                  </a:ext>
                </a:extLst>
              </xdr:cNvPr>
              <xdr:cNvGraphicFramePr/>
            </xdr:nvGraphicFramePr>
            <xdr:xfrm>
              <a:off x="85723" y="190500"/>
              <a:ext cx="2267348" cy="1224000"/>
            </xdr:xfrm>
            <a:graphic>
              <a:graphicData uri="http://schemas.microsoft.com/office/drawing/2010/slicer">
                <sle:slicer xmlns:sle="http://schemas.microsoft.com/office/drawing/2010/slicer" name="ano"/>
              </a:graphicData>
            </a:graphic>
          </xdr:graphicFrame>
        </mc:Choice>
        <mc:Fallback xmlns="">
          <xdr:sp macro="" textlink="">
            <xdr:nvSpPr>
              <xdr:cNvPr id="0" name=""/>
              <xdr:cNvSpPr>
                <a:spLocks noTextEdit="1"/>
              </xdr:cNvSpPr>
            </xdr:nvSpPr>
            <xdr:spPr>
              <a:xfrm>
                <a:off x="22223" y="278946"/>
                <a:ext cx="1811812" cy="1224000"/>
              </a:xfrm>
              <a:prstGeom prst="rect">
                <a:avLst/>
              </a:prstGeom>
              <a:solidFill>
                <a:prstClr val="white"/>
              </a:solidFill>
              <a:ln w="1">
                <a:solidFill>
                  <a:prstClr val="green"/>
                </a:solidFill>
              </a:ln>
            </xdr:spPr>
            <xdr:txBody>
              <a:bodyPr vertOverflow="clip" horzOverflow="clip"/>
              <a:lstStyle/>
              <a:p>
                <a:r>
                  <a:rPr lang="pt-BR" sz="1100"/>
                  <a:t>Esta forma representa um slicer da tabela. As segmentações de dados da tabela não são suportadas nesta versão do Excel.
Se a forma tiver sido modificada em uma versão anterior do Excel, ou se a pasta de trabalho foi salva no Excel 2007 ou anterior, a segmentação de dados não pode ser usada.</a:t>
                </a:r>
              </a:p>
            </xdr:txBody>
          </xdr:sp>
        </mc:Fallback>
      </mc:AlternateContent>
      <mc:AlternateContent xmlns:mc="http://schemas.openxmlformats.org/markup-compatibility/2006" xmlns:sle15="http://schemas.microsoft.com/office/drawing/2012/slicer">
        <mc:Choice Requires="sle15">
          <xdr:graphicFrame macro="">
            <xdr:nvGraphicFramePr>
              <xdr:cNvPr id="3" name="mes">
                <a:extLst>
                  <a:ext uri="{FF2B5EF4-FFF2-40B4-BE49-F238E27FC236}">
                    <a16:creationId xmlns:a16="http://schemas.microsoft.com/office/drawing/2014/main" id="{508DF607-DC05-1126-E8C0-1C2EE90D144E}"/>
                  </a:ext>
                </a:extLst>
              </xdr:cNvPr>
              <xdr:cNvGraphicFramePr/>
            </xdr:nvGraphicFramePr>
            <xdr:xfrm>
              <a:off x="2488803" y="190500"/>
              <a:ext cx="1827609" cy="1224000"/>
            </xdr:xfrm>
            <a:graphic>
              <a:graphicData uri="http://schemas.microsoft.com/office/drawing/2010/slicer">
                <sle:slicer xmlns:sle="http://schemas.microsoft.com/office/drawing/2010/slicer" name="mes"/>
              </a:graphicData>
            </a:graphic>
          </xdr:graphicFrame>
        </mc:Choice>
        <mc:Fallback xmlns="">
          <xdr:sp macro="" textlink="">
            <xdr:nvSpPr>
              <xdr:cNvPr id="0" name=""/>
              <xdr:cNvSpPr>
                <a:spLocks noTextEdit="1"/>
              </xdr:cNvSpPr>
            </xdr:nvSpPr>
            <xdr:spPr>
              <a:xfrm>
                <a:off x="1942497" y="278946"/>
                <a:ext cx="1460422" cy="1224000"/>
              </a:xfrm>
              <a:prstGeom prst="rect">
                <a:avLst/>
              </a:prstGeom>
              <a:solidFill>
                <a:prstClr val="white"/>
              </a:solidFill>
              <a:ln w="1">
                <a:solidFill>
                  <a:prstClr val="green"/>
                </a:solidFill>
              </a:ln>
            </xdr:spPr>
            <xdr:txBody>
              <a:bodyPr vertOverflow="clip" horzOverflow="clip"/>
              <a:lstStyle/>
              <a:p>
                <a:r>
                  <a:rPr lang="pt-BR" sz="1100"/>
                  <a:t>Esta forma representa um slicer da tabela. As segmentações de dados da tabela não são suportadas nesta versão do Excel.
Se a forma tiver sido modificada em uma versão anterior do Excel, ou se a pasta de trabalho foi salva no Excel 2007 ou anterior, a segmentação de dados não pode ser usada.</a:t>
                </a:r>
              </a:p>
            </xdr:txBody>
          </xdr:sp>
        </mc:Fallback>
      </mc:AlternateContent>
    </xdr:grpSp>
    <xdr:clientData/>
  </xdr:twoCellAnchor>
  <xdr:twoCellAnchor>
    <xdr:from>
      <xdr:col>8</xdr:col>
      <xdr:colOff>76203</xdr:colOff>
      <xdr:row>3</xdr:row>
      <xdr:rowOff>120650</xdr:rowOff>
    </xdr:from>
    <xdr:to>
      <xdr:col>10</xdr:col>
      <xdr:colOff>752148</xdr:colOff>
      <xdr:row>4</xdr:row>
      <xdr:rowOff>139700</xdr:rowOff>
    </xdr:to>
    <xdr:grpSp>
      <xdr:nvGrpSpPr>
        <xdr:cNvPr id="7" name="Agrupar 6">
          <a:extLst>
            <a:ext uri="{FF2B5EF4-FFF2-40B4-BE49-F238E27FC236}">
              <a16:creationId xmlns:a16="http://schemas.microsoft.com/office/drawing/2014/main" id="{248C4B02-C71F-D6E5-FBAD-56CB20D0EAAD}"/>
            </a:ext>
          </a:extLst>
        </xdr:cNvPr>
        <xdr:cNvGrpSpPr/>
      </xdr:nvGrpSpPr>
      <xdr:grpSpPr>
        <a:xfrm>
          <a:off x="6143628" y="2092325"/>
          <a:ext cx="2485695" cy="361950"/>
          <a:chOff x="6165851" y="2197100"/>
          <a:chExt cx="2491742" cy="361950"/>
        </a:xfrm>
      </xdr:grpSpPr>
      <xdr:sp macro="" textlink="">
        <xdr:nvSpPr>
          <xdr:cNvPr id="5" name="CaixaDeTexto 4">
            <a:extLst>
              <a:ext uri="{FF2B5EF4-FFF2-40B4-BE49-F238E27FC236}">
                <a16:creationId xmlns:a16="http://schemas.microsoft.com/office/drawing/2014/main" id="{A192A458-FCB8-4EB3-62AD-19B5F4687696}"/>
              </a:ext>
            </a:extLst>
          </xdr:cNvPr>
          <xdr:cNvSpPr txBox="1"/>
        </xdr:nvSpPr>
        <xdr:spPr>
          <a:xfrm>
            <a:off x="6311900" y="2197100"/>
            <a:ext cx="2345693" cy="36195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pt-BR" sz="800">
                <a:solidFill>
                  <a:schemeClr val="tx1">
                    <a:lumMod val="50000"/>
                    <a:lumOff val="50000"/>
                  </a:schemeClr>
                </a:solidFill>
                <a:effectLst/>
                <a:latin typeface="+mn-lt"/>
                <a:ea typeface="+mn-ea"/>
                <a:cs typeface="+mn-cs"/>
              </a:rPr>
              <a:t>ilustração da função </a:t>
            </a:r>
            <a:r>
              <a:rPr lang="pt-BR" sz="800" b="1" i="1">
                <a:solidFill>
                  <a:schemeClr val="tx1">
                    <a:lumMod val="50000"/>
                    <a:lumOff val="50000"/>
                  </a:schemeClr>
                </a:solidFill>
                <a:effectLst/>
                <a:latin typeface="+mn-lt"/>
                <a:ea typeface="+mn-ea"/>
                <a:cs typeface="+mn-cs"/>
              </a:rPr>
              <a:t>subproduto</a:t>
            </a:r>
            <a:r>
              <a:rPr lang="pt-BR" sz="800">
                <a:solidFill>
                  <a:schemeClr val="tx1">
                    <a:lumMod val="50000"/>
                    <a:lumOff val="50000"/>
                  </a:schemeClr>
                </a:solidFill>
                <a:effectLst/>
                <a:latin typeface="+mn-lt"/>
                <a:ea typeface="+mn-ea"/>
                <a:cs typeface="+mn-cs"/>
              </a:rPr>
              <a:t> aplicada ao cálculo do valor médio resultante em cada coluna</a:t>
            </a:r>
            <a:endParaRPr lang="pt-BR" sz="800">
              <a:solidFill>
                <a:schemeClr val="tx1">
                  <a:lumMod val="50000"/>
                  <a:lumOff val="50000"/>
                </a:schemeClr>
              </a:solidFill>
            </a:endParaRPr>
          </a:p>
        </xdr:txBody>
      </xdr:sp>
      <xdr:sp macro="" textlink="">
        <xdr:nvSpPr>
          <xdr:cNvPr id="6" name="Seta: para a Esquerda 5">
            <a:extLst>
              <a:ext uri="{FF2B5EF4-FFF2-40B4-BE49-F238E27FC236}">
                <a16:creationId xmlns:a16="http://schemas.microsoft.com/office/drawing/2014/main" id="{14B4EA55-FF1F-B9A0-6AC4-C7079F41E1ED}"/>
              </a:ext>
            </a:extLst>
          </xdr:cNvPr>
          <xdr:cNvSpPr/>
        </xdr:nvSpPr>
        <xdr:spPr>
          <a:xfrm rot="19777378">
            <a:off x="6165851" y="2330449"/>
            <a:ext cx="197358" cy="192532"/>
          </a:xfrm>
          <a:prstGeom prst="leftArrow">
            <a:avLst>
              <a:gd name="adj1" fmla="val 50000"/>
              <a:gd name="adj2" fmla="val 50000"/>
            </a:avLst>
          </a:prstGeom>
          <a:solidFill>
            <a:schemeClr val="bg1">
              <a:lumMod val="85000"/>
            </a:schemeClr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100"/>
          </a:p>
        </xdr:txBody>
      </xdr:sp>
    </xdr:grpSp>
    <xdr:clientData/>
  </xdr:twoCellAnchor>
  <xdr:twoCellAnchor>
    <xdr:from>
      <xdr:col>2</xdr:col>
      <xdr:colOff>78912</xdr:colOff>
      <xdr:row>3</xdr:row>
      <xdr:rowOff>120650</xdr:rowOff>
    </xdr:from>
    <xdr:to>
      <xdr:col>4</xdr:col>
      <xdr:colOff>616536</xdr:colOff>
      <xdr:row>4</xdr:row>
      <xdr:rowOff>139700</xdr:rowOff>
    </xdr:to>
    <xdr:grpSp>
      <xdr:nvGrpSpPr>
        <xdr:cNvPr id="8" name="Agrupar 7">
          <a:extLst>
            <a:ext uri="{FF2B5EF4-FFF2-40B4-BE49-F238E27FC236}">
              <a16:creationId xmlns:a16="http://schemas.microsoft.com/office/drawing/2014/main" id="{A3497215-01D7-4844-A9CA-B55173F3D293}"/>
            </a:ext>
          </a:extLst>
        </xdr:cNvPr>
        <xdr:cNvGrpSpPr/>
      </xdr:nvGrpSpPr>
      <xdr:grpSpPr>
        <a:xfrm>
          <a:off x="1288587" y="2092325"/>
          <a:ext cx="2194974" cy="361950"/>
          <a:chOff x="6165851" y="2197100"/>
          <a:chExt cx="2203038" cy="361950"/>
        </a:xfrm>
      </xdr:grpSpPr>
      <xdr:sp macro="" textlink="">
        <xdr:nvSpPr>
          <xdr:cNvPr id="9" name="CaixaDeTexto 8">
            <a:extLst>
              <a:ext uri="{FF2B5EF4-FFF2-40B4-BE49-F238E27FC236}">
                <a16:creationId xmlns:a16="http://schemas.microsoft.com/office/drawing/2014/main" id="{C1135A26-EE46-9ABF-34A7-2963989923BA}"/>
              </a:ext>
            </a:extLst>
          </xdr:cNvPr>
          <xdr:cNvSpPr txBox="1"/>
        </xdr:nvSpPr>
        <xdr:spPr>
          <a:xfrm>
            <a:off x="6311900" y="2197100"/>
            <a:ext cx="2056989" cy="36195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pt-BR" sz="800">
                <a:solidFill>
                  <a:schemeClr val="tx1">
                    <a:lumMod val="50000"/>
                    <a:lumOff val="50000"/>
                  </a:schemeClr>
                </a:solidFill>
                <a:effectLst/>
                <a:latin typeface="+mn-lt"/>
                <a:ea typeface="+mn-ea"/>
                <a:cs typeface="+mn-cs"/>
              </a:rPr>
              <a:t>ilustração da função </a:t>
            </a:r>
            <a:r>
              <a:rPr lang="pt-BR" sz="800" b="1" i="1">
                <a:solidFill>
                  <a:schemeClr val="tx1">
                    <a:lumMod val="50000"/>
                    <a:lumOff val="50000"/>
                  </a:schemeClr>
                </a:solidFill>
                <a:effectLst/>
                <a:latin typeface="+mn-lt"/>
                <a:ea typeface="+mn-ea"/>
                <a:cs typeface="+mn-cs"/>
              </a:rPr>
              <a:t>subproduto</a:t>
            </a:r>
            <a:r>
              <a:rPr lang="pt-BR" sz="800">
                <a:solidFill>
                  <a:schemeClr val="tx1">
                    <a:lumMod val="50000"/>
                    <a:lumOff val="50000"/>
                  </a:schemeClr>
                </a:solidFill>
                <a:effectLst/>
                <a:latin typeface="+mn-lt"/>
                <a:ea typeface="+mn-ea"/>
                <a:cs typeface="+mn-cs"/>
              </a:rPr>
              <a:t> aplicada à contagem do número de linhas selecionadas</a:t>
            </a:r>
            <a:endParaRPr lang="pt-BR" sz="800">
              <a:solidFill>
                <a:schemeClr val="tx1">
                  <a:lumMod val="50000"/>
                  <a:lumOff val="50000"/>
                </a:schemeClr>
              </a:solidFill>
            </a:endParaRPr>
          </a:p>
        </xdr:txBody>
      </xdr:sp>
      <xdr:sp macro="" textlink="">
        <xdr:nvSpPr>
          <xdr:cNvPr id="10" name="Seta: para a Esquerda 9">
            <a:extLst>
              <a:ext uri="{FF2B5EF4-FFF2-40B4-BE49-F238E27FC236}">
                <a16:creationId xmlns:a16="http://schemas.microsoft.com/office/drawing/2014/main" id="{29BE0ADB-B3D4-9096-DA6C-5CE31D9BB97D}"/>
              </a:ext>
            </a:extLst>
          </xdr:cNvPr>
          <xdr:cNvSpPr/>
        </xdr:nvSpPr>
        <xdr:spPr>
          <a:xfrm rot="19777378">
            <a:off x="6165851" y="2330449"/>
            <a:ext cx="197358" cy="192532"/>
          </a:xfrm>
          <a:prstGeom prst="leftArrow">
            <a:avLst>
              <a:gd name="adj1" fmla="val 50000"/>
              <a:gd name="adj2" fmla="val 50000"/>
            </a:avLst>
          </a:prstGeom>
          <a:solidFill>
            <a:schemeClr val="bg1">
              <a:lumMod val="85000"/>
            </a:schemeClr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100"/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3</xdr:row>
      <xdr:rowOff>66675</xdr:rowOff>
    </xdr:from>
    <xdr:to>
      <xdr:col>13</xdr:col>
      <xdr:colOff>222750</xdr:colOff>
      <xdr:row>16</xdr:row>
      <xdr:rowOff>0</xdr:rowOff>
    </xdr:to>
    <xdr:grpSp>
      <xdr:nvGrpSpPr>
        <xdr:cNvPr id="2" name="Agrupar 1">
          <a:extLst>
            <a:ext uri="{FF2B5EF4-FFF2-40B4-BE49-F238E27FC236}">
              <a16:creationId xmlns:a16="http://schemas.microsoft.com/office/drawing/2014/main" id="{5FCE78AF-307C-4A66-BB28-8BF16831E990}"/>
            </a:ext>
          </a:extLst>
        </xdr:cNvPr>
        <xdr:cNvGrpSpPr/>
      </xdr:nvGrpSpPr>
      <xdr:grpSpPr>
        <a:xfrm>
          <a:off x="666750" y="638175"/>
          <a:ext cx="7480800" cy="2409825"/>
          <a:chOff x="4113068" y="1819275"/>
          <a:chExt cx="7480800" cy="2409825"/>
        </a:xfrm>
      </xdr:grpSpPr>
      <xdr:sp macro="" textlink="">
        <xdr:nvSpPr>
          <xdr:cNvPr id="3" name="Retângulo 2">
            <a:extLst>
              <a:ext uri="{FF2B5EF4-FFF2-40B4-BE49-F238E27FC236}">
                <a16:creationId xmlns:a16="http://schemas.microsoft.com/office/drawing/2014/main" id="{B7ED135B-C4E1-070A-76F9-FC69E5D60DCD}"/>
              </a:ext>
            </a:extLst>
          </xdr:cNvPr>
          <xdr:cNvSpPr/>
        </xdr:nvSpPr>
        <xdr:spPr>
          <a:xfrm>
            <a:off x="4113068" y="1819275"/>
            <a:ext cx="7480800" cy="561975"/>
          </a:xfrm>
          <a:prstGeom prst="rect">
            <a:avLst/>
          </a:prstGeom>
          <a:noFill/>
          <a:ln>
            <a:solidFill>
              <a:srgbClr val="ED7D3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1400">
                <a:solidFill>
                  <a:srgbClr val="ED7D31"/>
                </a:solidFill>
                <a:effectLst/>
                <a:latin typeface="+mn-lt"/>
                <a:ea typeface="+mn-ea"/>
                <a:cs typeface="+mn-cs"/>
              </a:rPr>
              <a:t>Melhorias sugeridas para incrementar seu protótipo</a:t>
            </a:r>
            <a:endParaRPr lang="pt-BR" sz="1400">
              <a:solidFill>
                <a:srgbClr val="ED7D31"/>
              </a:solidFill>
            </a:endParaRPr>
          </a:p>
        </xdr:txBody>
      </xdr:sp>
      <xdr:sp macro="" textlink="">
        <xdr:nvSpPr>
          <xdr:cNvPr id="4" name="CaixaDeTexto 3">
            <a:extLst>
              <a:ext uri="{FF2B5EF4-FFF2-40B4-BE49-F238E27FC236}">
                <a16:creationId xmlns:a16="http://schemas.microsoft.com/office/drawing/2014/main" id="{EE9E45C9-3857-2E78-E7F5-48D514ED3054}"/>
              </a:ext>
            </a:extLst>
          </xdr:cNvPr>
          <xdr:cNvSpPr txBox="1"/>
        </xdr:nvSpPr>
        <xdr:spPr>
          <a:xfrm>
            <a:off x="4113068" y="2418409"/>
            <a:ext cx="7479723" cy="1810691"/>
          </a:xfrm>
          <a:prstGeom prst="rect">
            <a:avLst/>
          </a:prstGeom>
          <a:noFill/>
          <a:ln w="9525" cmpd="sng">
            <a:solidFill>
              <a:srgbClr val="000887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r>
              <a:rPr lang="pt-B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Incluir um resumo estatístico com a variação dos preços de combustíveis e analisa-lo por meio de gráficos.</a:t>
            </a:r>
          </a:p>
          <a:p>
            <a:endParaRPr lang="pt-B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endParaRP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0ee2950c37e0dea3/01%20DATAROMA/20%20AULAS/02%20INDICADORES%20E%20DASHBOARDS/02%20Roteiro%20I%20INDICADORES%20E%20DASHBOARDS.xlsm" TargetMode="External"/><Relationship Id="rId1" Type="http://schemas.openxmlformats.org/officeDocument/2006/relationships/externalLinkPath" Target="/0ee2950c37e0dea3/01%20DATAROMA/20%20AULAS/02%20INDICADORES%20E%20DASHBOARDS/02%20Roteiro%20I%20INDICADORES%20E%20DASHBOARD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1 | como usar"/>
      <sheetName val="2 | solução + rápida"/>
      <sheetName val="3 | solução + sofisticada"/>
      <sheetName val="4 | tabelas dinâmicas"/>
      <sheetName val="5 | dados com oportunidades"/>
      <sheetName val="6 | dados com salários"/>
      <sheetName val="7 | grau de instrução"/>
      <sheetName val="8 | registro dos municípios"/>
      <sheetName val="8 | melhorias sugeridas"/>
    </sheetNames>
    <sheetDataSet>
      <sheetData sheetId="0" refreshError="1"/>
      <sheetData sheetId="1" refreshError="1"/>
      <sheetData sheetId="2" refreshError="1"/>
      <sheetData sheetId="3">
        <row r="15">
          <cell r="J15">
            <v>400</v>
          </cell>
          <cell r="K15">
            <v>400</v>
          </cell>
          <cell r="L15">
            <v>1500</v>
          </cell>
          <cell r="M15">
            <v>1734.0900000000001</v>
          </cell>
          <cell r="N15">
            <v>2514.6077377234451</v>
          </cell>
          <cell r="O15">
            <v>2290.91</v>
          </cell>
          <cell r="P15">
            <v>3477.2749999999996</v>
          </cell>
          <cell r="Q15">
            <v>72381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çãodeDados_ano" xr10:uid="{732CCD36-D24A-4D2B-9AE9-C4335BB28BD8}" sourceName="ano">
  <extLst>
    <x:ext xmlns:x15="http://schemas.microsoft.com/office/spreadsheetml/2010/11/main" uri="{2F2917AC-EB37-4324-AD4E-5DD8C200BD13}">
      <x15:tableSlicerCache tableId="2" column="2" sortOrder="descending" customListSort="0"/>
    </x:ext>
    <x:ext xmlns:x15="http://schemas.microsoft.com/office/spreadsheetml/2010/11/main" uri="{470722E0-AACD-4C17-9CDC-17EF765DBC7E}">
      <x15:slicerCacheHideItemsWithNoData/>
    </x:ext>
  </extLst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çãodeDados_mes" xr10:uid="{CC7B27C5-5B27-481E-82A0-8F3405CC8E62}" sourceName="mês">
  <extLst>
    <x:ext xmlns:x15="http://schemas.microsoft.com/office/spreadsheetml/2010/11/main" uri="{2F2917AC-EB37-4324-AD4E-5DD8C200BD13}">
      <x15:tableSlicerCache tableId="2" column="3" customListSort="0"/>
    </x:ext>
    <x:ext xmlns:x15="http://schemas.microsoft.com/office/spreadsheetml/2010/11/main" uri="{470722E0-AACD-4C17-9CDC-17EF765DBC7E}">
      <x15:slicerCacheHideItemsWithNoData/>
    </x:ext>
  </extLst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ano" xr10:uid="{DFDB39F4-3B68-4D3F-AAED-A24DE59258AB}" cache="SegmentaçãodeDados_ano" caption="ano" columnCount="2" style="SlicerStyleDark5" rowHeight="180000"/>
  <slicer name="mes" xr10:uid="{905CA107-7D65-4DEC-BE60-B7FE0450865B}" cache="SegmentaçãodeDados_mes" caption="mês" columnCount="3" style="SlicerStyleDark5" rowHeight="180000"/>
</slicer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85478405-E119-463A-AD06-92F01B4434B2}" name="tabela_preços" displayName="tabela_preços" ref="A6:K264" totalsRowShown="0" headerRowDxfId="20">
  <autoFilter ref="A6:K264" xr:uid="{85478405-E119-463A-AD06-92F01B4434B2}"/>
  <tableColumns count="11">
    <tableColumn id="2" xr3:uid="{27A1096A-2958-4470-8A9B-E9369C4F43C8}" name="ano" dataDxfId="19"/>
    <tableColumn id="3" xr3:uid="{7442C0BE-9488-47C2-93E5-120E8A45082A}" name="mês" dataDxfId="18"/>
    <tableColumn id="25" xr3:uid="{89357C9F-3079-4C2E-9B5A-C383EC7D8AF2}" name="preço médio gasolina" dataDxfId="17"/>
    <tableColumn id="26" xr3:uid="{5A7CA580-F77B-4832-B42D-674B32439757}" name="preço médio etanol" dataDxfId="16"/>
    <tableColumn id="27" xr3:uid="{9EC45900-49C7-4098-9B34-D52CB49530E7}" name="preço médio diesel" dataDxfId="15"/>
    <tableColumn id="28" xr3:uid="{DFA1B115-8CEA-4935-A496-27CD33E8BE08}" name="litros de gasolina" dataDxfId="14"/>
    <tableColumn id="29" xr3:uid="{606B5607-EED1-4AC0-86B7-17756CE33E3D}" name="litros de etanol" dataDxfId="13"/>
    <tableColumn id="30" xr3:uid="{224B8154-E835-4DE8-942D-290BBC1F325F}" name="litros de diesel" dataDxfId="12"/>
    <tableColumn id="31" xr3:uid="{6F4CBDCA-A1B8-4155-899B-65AF7C479ACD}" name="gasto total com gasolina" dataDxfId="11">
      <calculatedColumnFormula>tabela_preços[[#This Row],[preço médio gasolina]] * tabela_preços[[#This Row],[litros de gasolina]]</calculatedColumnFormula>
    </tableColumn>
    <tableColumn id="32" xr3:uid="{62FAB823-FEAA-462E-A2CD-955DC396CEF6}" name="gasto total com etanol" dataDxfId="10">
      <calculatedColumnFormula>tabela_preços[[#This Row],[preço médio etanol]] * tabela_preços[[#This Row],[litros de etanol]]</calculatedColumnFormula>
    </tableColumn>
    <tableColumn id="33" xr3:uid="{4BE188F9-E108-4AAD-AF4C-EE755081986F}" name="gasto total com diesel" dataDxfId="9">
      <calculatedColumnFormula>tabela_preços[[#This Row],[preço médio diesel]] * tabela_preços[[#This Row],[litros de diesel]]</calculatedColumnFormula>
    </tableColumn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E09DDA4-4B25-464E-B0F8-F3FC17EDDE1E}" name="Tabela1" displayName="Tabela1" ref="A6:E9" totalsRowShown="0" headerRowDxfId="8" headerRowBorderDxfId="7" tableBorderDxfId="6" totalsRowBorderDxfId="5">
  <autoFilter ref="A6:E9" xr:uid="{1E09DDA4-4B25-464E-B0F8-F3FC17EDDE1E}"/>
  <tableColumns count="5">
    <tableColumn id="1" xr3:uid="{2C3531AF-1924-474B-8B13-6C5246C01572}" name="ano" dataDxfId="4"/>
    <tableColumn id="2" xr3:uid="{7D3B7082-3C0D-4D4A-8F41-F73F694C0581}" name="mês" dataDxfId="3"/>
    <tableColumn id="3" xr3:uid="{D4CDF0D1-6257-4386-9961-83429DD16854}" name="preço médio gasolina" dataDxfId="2"/>
    <tableColumn id="4" xr3:uid="{74A85DF0-EA52-4AEE-A74A-9082C8912330}" name="preço médio etanol" dataDxfId="1"/>
    <tableColumn id="5" xr3:uid="{F57216A7-8959-4B65-A3EF-15B70E8AB2AC}" name="preço médio diesel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microsoft.com/office/2007/relationships/slicer" Target="../slicers/slicer1.xml"/><Relationship Id="rId2" Type="http://schemas.openxmlformats.org/officeDocument/2006/relationships/table" Target="../tables/table1.x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B2B410-A9CA-4119-B1DC-7B1BFEFAF17E}">
  <sheetPr>
    <tabColor theme="0"/>
  </sheetPr>
  <dimension ref="U16"/>
  <sheetViews>
    <sheetView showGridLines="0" tabSelected="1" zoomScaleNormal="100" workbookViewId="0">
      <selection activeCell="U24" sqref="U24"/>
    </sheetView>
  </sheetViews>
  <sheetFormatPr defaultRowHeight="15" x14ac:dyDescent="0.25"/>
  <sheetData>
    <row r="16" spans="21:21" x14ac:dyDescent="0.25">
      <c r="U16" s="6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3089A1-DEFA-4CBE-8827-EAAD2A44B9F9}">
  <dimension ref="A1:K264"/>
  <sheetViews>
    <sheetView showGridLines="0" topLeftCell="A2" zoomScaleNormal="100" workbookViewId="0">
      <selection activeCell="F2" sqref="F2"/>
    </sheetView>
  </sheetViews>
  <sheetFormatPr defaultRowHeight="15" x14ac:dyDescent="0.25"/>
  <cols>
    <col min="1" max="1" width="8.85546875" style="1" bestFit="1" customWidth="1"/>
    <col min="2" max="2" width="9.28515625" style="1" bestFit="1" customWidth="1"/>
    <col min="3" max="5" width="12.42578125" customWidth="1"/>
    <col min="6" max="8" width="11.85546875" style="1" customWidth="1"/>
    <col min="9" max="11" width="13.5703125" customWidth="1"/>
    <col min="12" max="12" width="37.7109375" bestFit="1" customWidth="1"/>
    <col min="13" max="13" width="38.140625" bestFit="1" customWidth="1"/>
    <col min="14" max="14" width="38.42578125" bestFit="1" customWidth="1"/>
    <col min="15" max="15" width="32.7109375" bestFit="1" customWidth="1"/>
    <col min="16" max="16" width="33.140625" bestFit="1" customWidth="1"/>
    <col min="17" max="17" width="33.42578125" bestFit="1" customWidth="1"/>
    <col min="18" max="18" width="36.7109375" bestFit="1" customWidth="1"/>
    <col min="19" max="19" width="37.140625" bestFit="1" customWidth="1"/>
    <col min="20" max="20" width="37.42578125" bestFit="1" customWidth="1"/>
    <col min="21" max="21" width="36.7109375" bestFit="1" customWidth="1"/>
    <col min="22" max="22" width="37.140625" bestFit="1" customWidth="1"/>
    <col min="23" max="23" width="37.42578125" bestFit="1" customWidth="1"/>
    <col min="24" max="24" width="45" bestFit="1" customWidth="1"/>
    <col min="25" max="25" width="45.42578125" bestFit="1" customWidth="1"/>
    <col min="26" max="26" width="45.7109375" bestFit="1" customWidth="1"/>
  </cols>
  <sheetData>
    <row r="1" spans="1:11" ht="21.75" customHeight="1" x14ac:dyDescent="0.25"/>
    <row r="2" spans="1:11" ht="99" customHeight="1" thickBot="1" x14ac:dyDescent="0.3"/>
    <row r="3" spans="1:11" ht="34.5" customHeight="1" thickTop="1" thickBot="1" x14ac:dyDescent="0.3">
      <c r="A3" s="29" t="s">
        <v>6</v>
      </c>
      <c r="B3" s="29"/>
      <c r="C3" s="29"/>
      <c r="D3" s="29"/>
      <c r="E3" s="29"/>
      <c r="F3" s="28" t="s">
        <v>7</v>
      </c>
      <c r="G3" s="28"/>
      <c r="H3" s="28"/>
      <c r="I3" s="28"/>
      <c r="J3" s="28"/>
      <c r="K3" s="28"/>
    </row>
    <row r="4" spans="1:11" ht="27" customHeight="1" thickTop="1" thickBot="1" x14ac:dyDescent="0.3">
      <c r="A4" s="32" t="s">
        <v>13</v>
      </c>
      <c r="B4" s="32"/>
      <c r="F4" s="30" t="s">
        <v>12</v>
      </c>
      <c r="G4" s="30"/>
      <c r="H4" s="30"/>
    </row>
    <row r="5" spans="1:11" ht="16.5" thickTop="1" thickBot="1" x14ac:dyDescent="0.3">
      <c r="A5" s="31">
        <f>SUBTOTAL(3,tabela_preços[ano])</f>
        <v>258</v>
      </c>
      <c r="B5" s="31"/>
      <c r="F5" s="4">
        <f>SUBTOTAL(101,tabela_preços[litros de gasolina])</f>
        <v>44.759689922480618</v>
      </c>
      <c r="G5" s="4">
        <f>SUBTOTAL(101,tabela_preços[litros de etanol])</f>
        <v>48.147286821705428</v>
      </c>
      <c r="H5" s="4">
        <f>SUBTOTAL(101,tabela_preços[litros de diesel])</f>
        <v>50.244186046511629</v>
      </c>
    </row>
    <row r="6" spans="1:11" ht="44.25" customHeight="1" thickTop="1" thickBot="1" x14ac:dyDescent="0.3">
      <c r="A6" s="7" t="s">
        <v>0</v>
      </c>
      <c r="B6" s="8" t="s">
        <v>14</v>
      </c>
      <c r="C6" s="8" t="s">
        <v>8</v>
      </c>
      <c r="D6" s="8" t="s">
        <v>2</v>
      </c>
      <c r="E6" s="9" t="s">
        <v>1</v>
      </c>
      <c r="F6" s="10" t="s">
        <v>9</v>
      </c>
      <c r="G6" s="11" t="s">
        <v>10</v>
      </c>
      <c r="H6" s="12" t="s">
        <v>11</v>
      </c>
      <c r="I6" s="13" t="s">
        <v>3</v>
      </c>
      <c r="J6" s="14" t="s">
        <v>5</v>
      </c>
      <c r="K6" s="15" t="s">
        <v>4</v>
      </c>
    </row>
    <row r="7" spans="1:11" ht="15.75" thickTop="1" x14ac:dyDescent="0.25">
      <c r="A7" s="1">
        <v>2023</v>
      </c>
      <c r="B7" s="1">
        <v>1</v>
      </c>
      <c r="C7">
        <v>5.05</v>
      </c>
      <c r="D7">
        <v>3.88</v>
      </c>
      <c r="E7">
        <v>6.33</v>
      </c>
      <c r="F7" s="1">
        <v>10</v>
      </c>
      <c r="G7" s="1">
        <v>2</v>
      </c>
      <c r="H7" s="1">
        <v>27</v>
      </c>
      <c r="I7" s="3">
        <f>tabela_preços[[#This Row],[preço médio gasolina]] * tabela_preços[[#This Row],[litros de gasolina]]</f>
        <v>50.5</v>
      </c>
      <c r="J7" s="3">
        <f>tabela_preços[[#This Row],[preço médio etanol]] * tabela_preços[[#This Row],[litros de etanol]]</f>
        <v>7.76</v>
      </c>
      <c r="K7" s="3">
        <f>tabela_preços[[#This Row],[preço médio diesel]] * tabela_preços[[#This Row],[litros de diesel]]</f>
        <v>170.91</v>
      </c>
    </row>
    <row r="8" spans="1:11" x14ac:dyDescent="0.25">
      <c r="A8" s="1">
        <v>2022</v>
      </c>
      <c r="B8" s="1">
        <v>1</v>
      </c>
      <c r="C8">
        <v>6.6349999999999998</v>
      </c>
      <c r="D8">
        <v>5.0380000000000003</v>
      </c>
      <c r="E8">
        <v>5.4969999999999999</v>
      </c>
      <c r="F8" s="1">
        <v>89</v>
      </c>
      <c r="G8" s="1">
        <v>83</v>
      </c>
      <c r="H8" s="1">
        <v>94</v>
      </c>
      <c r="I8" s="3">
        <f>tabela_preços[[#This Row],[preço médio gasolina]] * tabela_preços[[#This Row],[litros de gasolina]]</f>
        <v>590.51499999999999</v>
      </c>
      <c r="J8" s="3">
        <f>tabela_preços[[#This Row],[preço médio etanol]] * tabela_preços[[#This Row],[litros de etanol]]</f>
        <v>418.154</v>
      </c>
      <c r="K8" s="3">
        <f>tabela_preços[[#This Row],[preço médio diesel]] * tabela_preços[[#This Row],[litros de diesel]]</f>
        <v>516.71799999999996</v>
      </c>
    </row>
    <row r="9" spans="1:11" x14ac:dyDescent="0.25">
      <c r="A9" s="1">
        <v>2022</v>
      </c>
      <c r="B9" s="1">
        <v>2</v>
      </c>
      <c r="C9">
        <v>6.6</v>
      </c>
      <c r="D9">
        <v>4.7439999999999998</v>
      </c>
      <c r="E9">
        <v>5.5919999999999996</v>
      </c>
      <c r="F9" s="1">
        <v>12</v>
      </c>
      <c r="G9" s="1">
        <v>64</v>
      </c>
      <c r="H9" s="1">
        <v>38</v>
      </c>
      <c r="I9" s="3">
        <f>tabela_preços[[#This Row],[preço médio gasolina]] * tabela_preços[[#This Row],[litros de gasolina]]</f>
        <v>79.199999999999989</v>
      </c>
      <c r="J9" s="3">
        <f>tabela_preços[[#This Row],[preço médio etanol]] * tabela_preços[[#This Row],[litros de etanol]]</f>
        <v>303.61599999999999</v>
      </c>
      <c r="K9" s="3">
        <f>tabela_preços[[#This Row],[preço médio diesel]] * tabela_preços[[#This Row],[litros de diesel]]</f>
        <v>212.49599999999998</v>
      </c>
    </row>
    <row r="10" spans="1:11" x14ac:dyDescent="0.25">
      <c r="A10" s="1">
        <v>2022</v>
      </c>
      <c r="B10" s="1">
        <v>3</v>
      </c>
      <c r="C10">
        <v>7.0119999999999996</v>
      </c>
      <c r="D10">
        <v>4.8419999999999996</v>
      </c>
      <c r="E10">
        <v>6.2880000000000003</v>
      </c>
      <c r="F10" s="1">
        <v>42</v>
      </c>
      <c r="G10" s="1">
        <v>41</v>
      </c>
      <c r="H10" s="1">
        <v>88</v>
      </c>
      <c r="I10" s="3">
        <f>tabela_preços[[#This Row],[preço médio gasolina]] * tabela_preços[[#This Row],[litros de gasolina]]</f>
        <v>294.50399999999996</v>
      </c>
      <c r="J10" s="3">
        <f>tabela_preços[[#This Row],[preço médio etanol]] * tabela_preços[[#This Row],[litros de etanol]]</f>
        <v>198.52199999999999</v>
      </c>
      <c r="K10" s="3">
        <f>tabela_preços[[#This Row],[preço médio diesel]] * tabela_preços[[#This Row],[litros de diesel]]</f>
        <v>553.34400000000005</v>
      </c>
    </row>
    <row r="11" spans="1:11" x14ac:dyDescent="0.25">
      <c r="A11" s="1">
        <v>2022</v>
      </c>
      <c r="B11" s="1">
        <v>4</v>
      </c>
      <c r="C11">
        <v>7.2450000000000001</v>
      </c>
      <c r="D11">
        <v>5.3259999999999996</v>
      </c>
      <c r="E11">
        <v>6.6020000000000003</v>
      </c>
      <c r="F11" s="1">
        <v>2</v>
      </c>
      <c r="G11" s="1">
        <v>72</v>
      </c>
      <c r="H11" s="1">
        <v>83</v>
      </c>
      <c r="I11" s="3">
        <f>tabela_preços[[#This Row],[preço médio gasolina]] * tabela_preços[[#This Row],[litros de gasolina]]</f>
        <v>14.49</v>
      </c>
      <c r="J11" s="3">
        <f>tabela_preços[[#This Row],[preço médio etanol]] * tabela_preços[[#This Row],[litros de etanol]]</f>
        <v>383.47199999999998</v>
      </c>
      <c r="K11" s="3">
        <f>tabela_preços[[#This Row],[preço médio diesel]] * tabela_preços[[#This Row],[litros de diesel]]</f>
        <v>547.96600000000001</v>
      </c>
    </row>
    <row r="12" spans="1:11" x14ac:dyDescent="0.25">
      <c r="A12" s="1">
        <v>2022</v>
      </c>
      <c r="B12" s="1">
        <v>5</v>
      </c>
      <c r="C12">
        <v>7.28</v>
      </c>
      <c r="D12">
        <v>5.27</v>
      </c>
      <c r="E12">
        <v>6.84</v>
      </c>
      <c r="F12" s="1">
        <v>81</v>
      </c>
      <c r="G12" s="1">
        <v>3</v>
      </c>
      <c r="H12" s="1">
        <v>40</v>
      </c>
      <c r="I12" s="3">
        <f>tabela_preços[[#This Row],[preço médio gasolina]] * tabela_preços[[#This Row],[litros de gasolina]]</f>
        <v>589.68000000000006</v>
      </c>
      <c r="J12" s="3">
        <f>tabela_preços[[#This Row],[preço médio etanol]] * tabela_preços[[#This Row],[litros de etanol]]</f>
        <v>15.809999999999999</v>
      </c>
      <c r="K12" s="3">
        <f>tabela_preços[[#This Row],[preço médio diesel]] * tabela_preços[[#This Row],[litros de diesel]]</f>
        <v>273.60000000000002</v>
      </c>
    </row>
    <row r="13" spans="1:11" x14ac:dyDescent="0.25">
      <c r="A13" s="1">
        <v>2022</v>
      </c>
      <c r="B13" s="1">
        <v>6</v>
      </c>
      <c r="C13">
        <v>7.25</v>
      </c>
      <c r="D13">
        <v>4.9000000000000004</v>
      </c>
      <c r="E13">
        <v>7.2</v>
      </c>
      <c r="F13" s="1">
        <v>81</v>
      </c>
      <c r="G13" s="1">
        <v>88</v>
      </c>
      <c r="H13" s="1">
        <v>75</v>
      </c>
      <c r="I13" s="3">
        <f>tabela_preços[[#This Row],[preço médio gasolina]] * tabela_preços[[#This Row],[litros de gasolina]]</f>
        <v>587.25</v>
      </c>
      <c r="J13" s="3">
        <f>tabela_preços[[#This Row],[preço médio etanol]] * tabela_preços[[#This Row],[litros de etanol]]</f>
        <v>431.20000000000005</v>
      </c>
      <c r="K13" s="3">
        <f>tabela_preços[[#This Row],[preço médio diesel]] * tabela_preços[[#This Row],[litros de diesel]]</f>
        <v>540</v>
      </c>
    </row>
    <row r="14" spans="1:11" x14ac:dyDescent="0.25">
      <c r="A14" s="1">
        <v>2022</v>
      </c>
      <c r="B14" s="1">
        <v>7</v>
      </c>
      <c r="C14">
        <v>6.05</v>
      </c>
      <c r="D14">
        <v>4.3600000000000003</v>
      </c>
      <c r="E14">
        <v>7.46</v>
      </c>
      <c r="F14" s="1">
        <v>16</v>
      </c>
      <c r="G14" s="1">
        <v>13</v>
      </c>
      <c r="H14" s="1">
        <v>45</v>
      </c>
      <c r="I14" s="3">
        <f>tabela_preços[[#This Row],[preço médio gasolina]] * tabela_preços[[#This Row],[litros de gasolina]]</f>
        <v>96.8</v>
      </c>
      <c r="J14" s="3">
        <f>tabela_preços[[#This Row],[preço médio etanol]] * tabela_preços[[#This Row],[litros de etanol]]</f>
        <v>56.680000000000007</v>
      </c>
      <c r="K14" s="3">
        <f>tabela_preços[[#This Row],[preço médio diesel]] * tabela_preços[[#This Row],[litros de diesel]]</f>
        <v>335.7</v>
      </c>
    </row>
    <row r="15" spans="1:11" x14ac:dyDescent="0.25">
      <c r="A15" s="1">
        <v>2022</v>
      </c>
      <c r="B15" s="1">
        <v>8</v>
      </c>
      <c r="C15">
        <v>5.39</v>
      </c>
      <c r="D15">
        <v>3.95</v>
      </c>
      <c r="E15">
        <v>7.1</v>
      </c>
      <c r="F15" s="1">
        <v>82</v>
      </c>
      <c r="G15" s="1">
        <v>72</v>
      </c>
      <c r="H15" s="1">
        <v>41</v>
      </c>
      <c r="I15" s="3">
        <f>tabela_preços[[#This Row],[preço médio gasolina]] * tabela_preços[[#This Row],[litros de gasolina]]</f>
        <v>441.97999999999996</v>
      </c>
      <c r="J15" s="3">
        <f>tabela_preços[[#This Row],[preço médio etanol]] * tabela_preços[[#This Row],[litros de etanol]]</f>
        <v>284.40000000000003</v>
      </c>
      <c r="K15" s="3">
        <f>tabela_preços[[#This Row],[preço médio diesel]] * tabela_preços[[#This Row],[litros de diesel]]</f>
        <v>291.09999999999997</v>
      </c>
    </row>
    <row r="16" spans="1:11" x14ac:dyDescent="0.25">
      <c r="A16" s="1">
        <v>2022</v>
      </c>
      <c r="B16" s="1">
        <v>9</v>
      </c>
      <c r="C16">
        <v>5</v>
      </c>
      <c r="D16">
        <v>3.48</v>
      </c>
      <c r="E16">
        <v>6.85</v>
      </c>
      <c r="F16" s="1">
        <v>32</v>
      </c>
      <c r="G16" s="1">
        <v>67</v>
      </c>
      <c r="H16" s="1">
        <v>31</v>
      </c>
      <c r="I16" s="3">
        <f>tabela_preços[[#This Row],[preço médio gasolina]] * tabela_preços[[#This Row],[litros de gasolina]]</f>
        <v>160</v>
      </c>
      <c r="J16" s="3">
        <f>tabela_preços[[#This Row],[preço médio etanol]] * tabela_preços[[#This Row],[litros de etanol]]</f>
        <v>233.16</v>
      </c>
      <c r="K16" s="3">
        <f>tabela_preços[[#This Row],[preço médio diesel]] * tabela_preços[[#This Row],[litros de diesel]]</f>
        <v>212.35</v>
      </c>
    </row>
    <row r="17" spans="1:11" x14ac:dyDescent="0.25">
      <c r="A17" s="1">
        <v>2022</v>
      </c>
      <c r="B17" s="1">
        <v>10</v>
      </c>
      <c r="C17">
        <v>4.8899999999999997</v>
      </c>
      <c r="D17">
        <v>3.56</v>
      </c>
      <c r="E17">
        <v>6.56</v>
      </c>
      <c r="F17" s="1">
        <v>15</v>
      </c>
      <c r="G17" s="1">
        <v>32</v>
      </c>
      <c r="H17" s="1">
        <v>72</v>
      </c>
      <c r="I17" s="3">
        <f>tabela_preços[[#This Row],[preço médio gasolina]] * tabela_preços[[#This Row],[litros de gasolina]]</f>
        <v>73.349999999999994</v>
      </c>
      <c r="J17" s="3">
        <f>tabela_preços[[#This Row],[preço médio etanol]] * tabela_preços[[#This Row],[litros de etanol]]</f>
        <v>113.92</v>
      </c>
      <c r="K17" s="3">
        <f>tabela_preços[[#This Row],[preço médio diesel]] * tabela_preços[[#This Row],[litros de diesel]]</f>
        <v>472.32</v>
      </c>
    </row>
    <row r="18" spans="1:11" x14ac:dyDescent="0.25">
      <c r="A18" s="1">
        <v>2022</v>
      </c>
      <c r="B18" s="1">
        <v>11</v>
      </c>
      <c r="C18">
        <v>5.04</v>
      </c>
      <c r="D18">
        <v>3.83</v>
      </c>
      <c r="E18">
        <v>6.58</v>
      </c>
      <c r="F18" s="1">
        <v>31</v>
      </c>
      <c r="G18" s="1">
        <v>99</v>
      </c>
      <c r="H18" s="1">
        <v>69</v>
      </c>
      <c r="I18" s="3">
        <f>tabela_preços[[#This Row],[preço médio gasolina]] * tabela_preços[[#This Row],[litros de gasolina]]</f>
        <v>156.24</v>
      </c>
      <c r="J18" s="3">
        <f>tabela_preços[[#This Row],[preço médio etanol]] * tabela_preços[[#This Row],[litros de etanol]]</f>
        <v>379.17</v>
      </c>
      <c r="K18" s="3">
        <f>tabela_preços[[#This Row],[preço médio diesel]] * tabela_preços[[#This Row],[litros de diesel]]</f>
        <v>454.02</v>
      </c>
    </row>
    <row r="19" spans="1:11" x14ac:dyDescent="0.25">
      <c r="A19" s="1">
        <v>2022</v>
      </c>
      <c r="B19" s="1">
        <v>12</v>
      </c>
      <c r="C19">
        <v>4.97</v>
      </c>
      <c r="D19">
        <v>3.84</v>
      </c>
      <c r="E19">
        <v>6.36</v>
      </c>
      <c r="F19" s="1">
        <v>41</v>
      </c>
      <c r="G19" s="1">
        <v>55</v>
      </c>
      <c r="H19" s="1">
        <v>40</v>
      </c>
      <c r="I19" s="3">
        <f>tabela_preços[[#This Row],[preço médio gasolina]] * tabela_preços[[#This Row],[litros de gasolina]]</f>
        <v>203.76999999999998</v>
      </c>
      <c r="J19" s="3">
        <f>tabela_preços[[#This Row],[preço médio etanol]] * tabela_preços[[#This Row],[litros de etanol]]</f>
        <v>211.2</v>
      </c>
      <c r="K19" s="3">
        <f>tabela_preços[[#This Row],[preço médio diesel]] * tabela_preços[[#This Row],[litros de diesel]]</f>
        <v>254.4</v>
      </c>
    </row>
    <row r="20" spans="1:11" x14ac:dyDescent="0.25">
      <c r="A20" s="1">
        <v>2021</v>
      </c>
      <c r="B20" s="1">
        <v>1</v>
      </c>
      <c r="C20">
        <v>4.6219999999999999</v>
      </c>
      <c r="D20">
        <v>3.2210000000000001</v>
      </c>
      <c r="E20">
        <v>3.6960000000000002</v>
      </c>
      <c r="F20" s="1">
        <v>97</v>
      </c>
      <c r="G20" s="1">
        <v>80</v>
      </c>
      <c r="H20" s="1">
        <v>39</v>
      </c>
      <c r="I20" s="3">
        <f>tabela_preços[[#This Row],[preço médio gasolina]] * tabela_preços[[#This Row],[litros de gasolina]]</f>
        <v>448.334</v>
      </c>
      <c r="J20" s="3">
        <f>tabela_preços[[#This Row],[preço médio etanol]] * tabela_preços[[#This Row],[litros de etanol]]</f>
        <v>257.68</v>
      </c>
      <c r="K20" s="3">
        <f>tabela_preços[[#This Row],[preço médio diesel]] * tabela_preços[[#This Row],[litros de diesel]]</f>
        <v>144.14400000000001</v>
      </c>
    </row>
    <row r="21" spans="1:11" x14ac:dyDescent="0.25">
      <c r="A21" s="1">
        <v>2021</v>
      </c>
      <c r="B21" s="1">
        <v>2</v>
      </c>
      <c r="C21">
        <v>4.9509999999999996</v>
      </c>
      <c r="D21">
        <v>3.4289999999999998</v>
      </c>
      <c r="E21">
        <v>3.9510000000000001</v>
      </c>
      <c r="F21" s="1">
        <v>62</v>
      </c>
      <c r="G21" s="1">
        <v>6</v>
      </c>
      <c r="H21" s="1">
        <v>72</v>
      </c>
      <c r="I21" s="3">
        <f>tabela_preços[[#This Row],[preço médio gasolina]] * tabela_preços[[#This Row],[litros de gasolina]]</f>
        <v>306.96199999999999</v>
      </c>
      <c r="J21" s="3">
        <f>tabela_preços[[#This Row],[preço médio etanol]] * tabela_preços[[#This Row],[litros de etanol]]</f>
        <v>20.573999999999998</v>
      </c>
      <c r="K21" s="3">
        <f>tabela_preços[[#This Row],[preço médio diesel]] * tabela_preços[[#This Row],[litros de diesel]]</f>
        <v>284.47199999999998</v>
      </c>
    </row>
    <row r="22" spans="1:11" x14ac:dyDescent="0.25">
      <c r="A22" s="1">
        <v>2021</v>
      </c>
      <c r="B22" s="1">
        <v>3</v>
      </c>
      <c r="C22">
        <v>5.484</v>
      </c>
      <c r="D22">
        <v>4.0380000000000003</v>
      </c>
      <c r="E22">
        <v>4.2519999999999998</v>
      </c>
      <c r="F22" s="1">
        <v>0</v>
      </c>
      <c r="G22" s="1">
        <v>58</v>
      </c>
      <c r="H22" s="1">
        <v>96</v>
      </c>
      <c r="I22" s="3">
        <f>tabela_preços[[#This Row],[preço médio gasolina]] * tabela_preços[[#This Row],[litros de gasolina]]</f>
        <v>0</v>
      </c>
      <c r="J22" s="3">
        <f>tabela_preços[[#This Row],[preço médio etanol]] * tabela_preços[[#This Row],[litros de etanol]]</f>
        <v>234.20400000000001</v>
      </c>
      <c r="K22" s="3">
        <f>tabela_preços[[#This Row],[preço médio diesel]] * tabela_preços[[#This Row],[litros de diesel]]</f>
        <v>408.19200000000001</v>
      </c>
    </row>
    <row r="23" spans="1:11" x14ac:dyDescent="0.25">
      <c r="A23" s="1">
        <v>2021</v>
      </c>
      <c r="B23" s="1">
        <v>4</v>
      </c>
      <c r="C23">
        <v>5.4480000000000004</v>
      </c>
      <c r="D23">
        <v>3.8260000000000001</v>
      </c>
      <c r="E23">
        <v>4.202</v>
      </c>
      <c r="F23" s="1">
        <v>1</v>
      </c>
      <c r="G23" s="1">
        <v>31</v>
      </c>
      <c r="H23" s="1">
        <v>13</v>
      </c>
      <c r="I23" s="3">
        <f>tabela_preços[[#This Row],[preço médio gasolina]] * tabela_preços[[#This Row],[litros de gasolina]]</f>
        <v>5.4480000000000004</v>
      </c>
      <c r="J23" s="3">
        <f>tabela_preços[[#This Row],[preço médio etanol]] * tabela_preços[[#This Row],[litros de etanol]]</f>
        <v>118.60600000000001</v>
      </c>
      <c r="K23" s="3">
        <f>tabela_preços[[#This Row],[preço médio diesel]] * tabela_preços[[#This Row],[litros de diesel]]</f>
        <v>54.625999999999998</v>
      </c>
    </row>
    <row r="24" spans="1:11" x14ac:dyDescent="0.25">
      <c r="A24" s="1">
        <v>2021</v>
      </c>
      <c r="B24" s="1">
        <v>5</v>
      </c>
      <c r="C24">
        <v>5.6040000000000001</v>
      </c>
      <c r="D24">
        <v>4.25</v>
      </c>
      <c r="E24">
        <v>4.47</v>
      </c>
      <c r="F24" s="1">
        <v>64</v>
      </c>
      <c r="G24" s="1">
        <v>8</v>
      </c>
      <c r="H24" s="1">
        <v>7</v>
      </c>
      <c r="I24" s="3">
        <f>tabela_preços[[#This Row],[preço médio gasolina]] * tabela_preços[[#This Row],[litros de gasolina]]</f>
        <v>358.65600000000001</v>
      </c>
      <c r="J24" s="3">
        <f>tabela_preços[[#This Row],[preço médio etanol]] * tabela_preços[[#This Row],[litros de etanol]]</f>
        <v>34</v>
      </c>
      <c r="K24" s="3">
        <f>tabela_preços[[#This Row],[preço médio diesel]] * tabela_preços[[#This Row],[litros de diesel]]</f>
        <v>31.29</v>
      </c>
    </row>
    <row r="25" spans="1:11" x14ac:dyDescent="0.25">
      <c r="A25" s="1">
        <v>2021</v>
      </c>
      <c r="B25" s="1">
        <v>6</v>
      </c>
      <c r="C25">
        <v>5.6870000000000003</v>
      </c>
      <c r="D25">
        <v>4.3579999999999997</v>
      </c>
      <c r="E25">
        <v>4.5049999999999999</v>
      </c>
      <c r="F25" s="1">
        <v>51</v>
      </c>
      <c r="G25" s="1">
        <v>67</v>
      </c>
      <c r="H25" s="1">
        <v>89</v>
      </c>
      <c r="I25" s="3">
        <f>tabela_preços[[#This Row],[preço médio gasolina]] * tabela_preços[[#This Row],[litros de gasolina]]</f>
        <v>290.03700000000003</v>
      </c>
      <c r="J25" s="3">
        <f>tabela_preços[[#This Row],[preço médio etanol]] * tabela_preços[[#This Row],[litros de etanol]]</f>
        <v>291.98599999999999</v>
      </c>
      <c r="K25" s="3">
        <f>tabela_preços[[#This Row],[preço médio diesel]] * tabela_preços[[#This Row],[litros de diesel]]</f>
        <v>400.94499999999999</v>
      </c>
    </row>
    <row r="26" spans="1:11" x14ac:dyDescent="0.25">
      <c r="A26" s="1">
        <v>2021</v>
      </c>
      <c r="B26" s="1">
        <v>7</v>
      </c>
      <c r="C26">
        <v>5.8070000000000004</v>
      </c>
      <c r="D26">
        <v>4.3179999999999996</v>
      </c>
      <c r="E26">
        <v>4.5890000000000004</v>
      </c>
      <c r="F26" s="1">
        <v>31</v>
      </c>
      <c r="G26" s="1">
        <v>52</v>
      </c>
      <c r="H26" s="1">
        <v>100</v>
      </c>
      <c r="I26" s="3">
        <f>tabela_preços[[#This Row],[preço médio gasolina]] * tabela_preços[[#This Row],[litros de gasolina]]</f>
        <v>180.01700000000002</v>
      </c>
      <c r="J26" s="3">
        <f>tabela_preços[[#This Row],[preço médio etanol]] * tabela_preços[[#This Row],[litros de etanol]]</f>
        <v>224.53599999999997</v>
      </c>
      <c r="K26" s="3">
        <f>tabela_preços[[#This Row],[preço médio diesel]] * tabela_preços[[#This Row],[litros de diesel]]</f>
        <v>458.90000000000003</v>
      </c>
    </row>
    <row r="27" spans="1:11" x14ac:dyDescent="0.25">
      <c r="A27" s="1">
        <v>2021</v>
      </c>
      <c r="B27" s="1">
        <v>8</v>
      </c>
      <c r="C27">
        <v>5.9329999999999998</v>
      </c>
      <c r="D27">
        <v>4.476</v>
      </c>
      <c r="E27">
        <v>4.6109999999999998</v>
      </c>
      <c r="F27" s="1">
        <v>43</v>
      </c>
      <c r="G27" s="1">
        <v>51</v>
      </c>
      <c r="H27" s="1">
        <v>33</v>
      </c>
      <c r="I27" s="3">
        <f>tabela_preços[[#This Row],[preço médio gasolina]] * tabela_preços[[#This Row],[litros de gasolina]]</f>
        <v>255.119</v>
      </c>
      <c r="J27" s="3">
        <f>tabela_preços[[#This Row],[preço médio etanol]] * tabela_preços[[#This Row],[litros de etanol]]</f>
        <v>228.27600000000001</v>
      </c>
      <c r="K27" s="3">
        <f>tabela_preços[[#This Row],[preço médio diesel]] * tabela_preços[[#This Row],[litros de diesel]]</f>
        <v>152.16299999999998</v>
      </c>
    </row>
    <row r="28" spans="1:11" x14ac:dyDescent="0.25">
      <c r="A28" s="1">
        <v>2021</v>
      </c>
      <c r="B28" s="1">
        <v>9</v>
      </c>
      <c r="C28">
        <v>6.0780000000000003</v>
      </c>
      <c r="D28">
        <v>4.6980000000000004</v>
      </c>
      <c r="E28">
        <v>4.7279999999999998</v>
      </c>
      <c r="F28" s="1">
        <v>6</v>
      </c>
      <c r="G28" s="1">
        <v>13</v>
      </c>
      <c r="H28" s="1">
        <v>82</v>
      </c>
      <c r="I28" s="3">
        <f>tabela_preços[[#This Row],[preço médio gasolina]] * tabela_preços[[#This Row],[litros de gasolina]]</f>
        <v>36.468000000000004</v>
      </c>
      <c r="J28" s="3">
        <f>tabela_preços[[#This Row],[preço médio etanol]] * tabela_preços[[#This Row],[litros de etanol]]</f>
        <v>61.074000000000005</v>
      </c>
      <c r="K28" s="3">
        <f>tabela_preços[[#This Row],[preço médio diesel]] * tabela_preços[[#This Row],[litros de diesel]]</f>
        <v>387.69599999999997</v>
      </c>
    </row>
    <row r="29" spans="1:11" x14ac:dyDescent="0.25">
      <c r="A29" s="1">
        <v>2021</v>
      </c>
      <c r="B29" s="1">
        <v>10</v>
      </c>
      <c r="C29">
        <v>6.3410000000000002</v>
      </c>
      <c r="D29">
        <v>4.883</v>
      </c>
      <c r="E29">
        <v>5.0330000000000004</v>
      </c>
      <c r="F29" s="1">
        <v>63</v>
      </c>
      <c r="G29" s="1">
        <v>34</v>
      </c>
      <c r="H29" s="1">
        <v>22</v>
      </c>
      <c r="I29" s="3">
        <f>tabela_preços[[#This Row],[preço médio gasolina]] * tabela_preços[[#This Row],[litros de gasolina]]</f>
        <v>399.483</v>
      </c>
      <c r="J29" s="3">
        <f>tabela_preços[[#This Row],[preço médio etanol]] * tabela_preços[[#This Row],[litros de etanol]]</f>
        <v>166.02199999999999</v>
      </c>
      <c r="K29" s="3">
        <f>tabela_preços[[#This Row],[preço médio diesel]] * tabela_preços[[#This Row],[litros de diesel]]</f>
        <v>110.72600000000001</v>
      </c>
    </row>
    <row r="30" spans="1:11" x14ac:dyDescent="0.25">
      <c r="A30" s="1">
        <v>2021</v>
      </c>
      <c r="B30" s="1">
        <v>11</v>
      </c>
      <c r="C30">
        <v>6.7439999999999998</v>
      </c>
      <c r="D30">
        <v>5.37</v>
      </c>
      <c r="E30">
        <v>5.359</v>
      </c>
      <c r="F30" s="1">
        <v>47</v>
      </c>
      <c r="G30" s="1">
        <v>78</v>
      </c>
      <c r="H30" s="1">
        <v>34</v>
      </c>
      <c r="I30" s="3">
        <f>tabela_preços[[#This Row],[preço médio gasolina]] * tabela_preços[[#This Row],[litros de gasolina]]</f>
        <v>316.96799999999996</v>
      </c>
      <c r="J30" s="3">
        <f>tabela_preços[[#This Row],[preço médio etanol]] * tabela_preços[[#This Row],[litros de etanol]]</f>
        <v>418.86</v>
      </c>
      <c r="K30" s="3">
        <f>tabela_preços[[#This Row],[preço médio diesel]] * tabela_preços[[#This Row],[litros de diesel]]</f>
        <v>182.20599999999999</v>
      </c>
    </row>
    <row r="31" spans="1:11" x14ac:dyDescent="0.25">
      <c r="A31" s="1">
        <v>2021</v>
      </c>
      <c r="B31" s="1">
        <v>12</v>
      </c>
      <c r="C31">
        <v>6.67</v>
      </c>
      <c r="D31">
        <v>5.141</v>
      </c>
      <c r="E31">
        <v>5.3470000000000004</v>
      </c>
      <c r="F31" s="1">
        <v>73</v>
      </c>
      <c r="G31" s="1">
        <v>16</v>
      </c>
      <c r="H31" s="1">
        <v>56</v>
      </c>
      <c r="I31" s="3">
        <f>tabela_preços[[#This Row],[preço médio gasolina]] * tabela_preços[[#This Row],[litros de gasolina]]</f>
        <v>486.90999999999997</v>
      </c>
      <c r="J31" s="3">
        <f>tabela_preços[[#This Row],[preço médio etanol]] * tabela_preços[[#This Row],[litros de etanol]]</f>
        <v>82.256</v>
      </c>
      <c r="K31" s="3">
        <f>tabela_preços[[#This Row],[preço médio diesel]] * tabela_preços[[#This Row],[litros de diesel]]</f>
        <v>299.43200000000002</v>
      </c>
    </row>
    <row r="32" spans="1:11" x14ac:dyDescent="0.25">
      <c r="A32" s="1">
        <v>2020</v>
      </c>
      <c r="B32" s="1">
        <v>1</v>
      </c>
      <c r="C32">
        <v>4.5789999999999997</v>
      </c>
      <c r="D32">
        <v>3.226</v>
      </c>
      <c r="E32">
        <v>3.7879999999999998</v>
      </c>
      <c r="F32" s="1">
        <v>2</v>
      </c>
      <c r="G32" s="1">
        <v>48</v>
      </c>
      <c r="H32" s="1">
        <v>56</v>
      </c>
      <c r="I32" s="3">
        <f>tabela_preços[[#This Row],[preço médio gasolina]] * tabela_preços[[#This Row],[litros de gasolina]]</f>
        <v>9.1579999999999995</v>
      </c>
      <c r="J32" s="3">
        <f>tabela_preços[[#This Row],[preço médio etanol]] * tabela_preços[[#This Row],[litros de etanol]]</f>
        <v>154.84800000000001</v>
      </c>
      <c r="K32" s="3">
        <f>tabela_preços[[#This Row],[preço médio diesel]] * tabela_preços[[#This Row],[litros de diesel]]</f>
        <v>212.12799999999999</v>
      </c>
    </row>
    <row r="33" spans="1:11" x14ac:dyDescent="0.25">
      <c r="A33" s="1">
        <v>2020</v>
      </c>
      <c r="B33" s="1">
        <v>2</v>
      </c>
      <c r="C33">
        <v>4.55</v>
      </c>
      <c r="D33">
        <v>3.2480000000000002</v>
      </c>
      <c r="E33">
        <v>3.714</v>
      </c>
      <c r="F33" s="1">
        <v>2</v>
      </c>
      <c r="G33" s="1">
        <v>84</v>
      </c>
      <c r="H33" s="1">
        <v>91</v>
      </c>
      <c r="I33" s="3">
        <f>tabela_preços[[#This Row],[preço médio gasolina]] * tabela_preços[[#This Row],[litros de gasolina]]</f>
        <v>9.1</v>
      </c>
      <c r="J33" s="3">
        <f>tabela_preços[[#This Row],[preço médio etanol]] * tabela_preços[[#This Row],[litros de etanol]]</f>
        <v>272.83199999999999</v>
      </c>
      <c r="K33" s="3">
        <f>tabela_preços[[#This Row],[preço médio diesel]] * tabela_preços[[#This Row],[litros de diesel]]</f>
        <v>337.97399999999999</v>
      </c>
    </row>
    <row r="34" spans="1:11" x14ac:dyDescent="0.25">
      <c r="A34" s="1">
        <v>2020</v>
      </c>
      <c r="B34" s="1">
        <v>3</v>
      </c>
      <c r="C34">
        <v>4.4619999999999997</v>
      </c>
      <c r="D34">
        <v>3.1960000000000002</v>
      </c>
      <c r="E34">
        <v>3.5739999999999998</v>
      </c>
      <c r="F34" s="1">
        <v>98</v>
      </c>
      <c r="G34" s="1">
        <v>52</v>
      </c>
      <c r="H34" s="1">
        <v>47</v>
      </c>
      <c r="I34" s="3">
        <f>tabela_preços[[#This Row],[preço médio gasolina]] * tabela_preços[[#This Row],[litros de gasolina]]</f>
        <v>437.27599999999995</v>
      </c>
      <c r="J34" s="3">
        <f>tabela_preços[[#This Row],[preço médio etanol]] * tabela_preços[[#This Row],[litros de etanol]]</f>
        <v>166.19200000000001</v>
      </c>
      <c r="K34" s="3">
        <f>tabela_preços[[#This Row],[preço médio diesel]] * tabela_preços[[#This Row],[litros de diesel]]</f>
        <v>167.97799999999998</v>
      </c>
    </row>
    <row r="35" spans="1:11" x14ac:dyDescent="0.25">
      <c r="A35" s="1">
        <v>2020</v>
      </c>
      <c r="B35" s="1">
        <v>4</v>
      </c>
      <c r="C35">
        <v>4.0659999999999998</v>
      </c>
      <c r="D35">
        <v>2.7839999999999998</v>
      </c>
      <c r="E35">
        <v>3.2930000000000001</v>
      </c>
      <c r="F35" s="1">
        <v>83</v>
      </c>
      <c r="G35" s="1">
        <v>9</v>
      </c>
      <c r="H35" s="1">
        <v>95</v>
      </c>
      <c r="I35" s="3">
        <f>tabela_preços[[#This Row],[preço médio gasolina]] * tabela_preços[[#This Row],[litros de gasolina]]</f>
        <v>337.47800000000001</v>
      </c>
      <c r="J35" s="3">
        <f>tabela_preços[[#This Row],[preço médio etanol]] * tabela_preços[[#This Row],[litros de etanol]]</f>
        <v>25.055999999999997</v>
      </c>
      <c r="K35" s="3">
        <f>tabela_preços[[#This Row],[preço médio diesel]] * tabela_preços[[#This Row],[litros de diesel]]</f>
        <v>312.83500000000004</v>
      </c>
    </row>
    <row r="36" spans="1:11" x14ac:dyDescent="0.25">
      <c r="A36" s="1">
        <v>2020</v>
      </c>
      <c r="B36" s="1">
        <v>5</v>
      </c>
      <c r="C36">
        <v>3.8180000000000001</v>
      </c>
      <c r="D36">
        <v>2.5499999999999998</v>
      </c>
      <c r="E36">
        <v>3.0369999999999999</v>
      </c>
      <c r="F36" s="1">
        <v>43</v>
      </c>
      <c r="G36" s="1">
        <v>46</v>
      </c>
      <c r="H36" s="1">
        <v>51</v>
      </c>
      <c r="I36" s="3">
        <f>tabela_preços[[#This Row],[preço médio gasolina]] * tabela_preços[[#This Row],[litros de gasolina]]</f>
        <v>164.17400000000001</v>
      </c>
      <c r="J36" s="3">
        <f>tabela_preços[[#This Row],[preço médio etanol]] * tabela_preços[[#This Row],[litros de etanol]]</f>
        <v>117.3</v>
      </c>
      <c r="K36" s="3">
        <f>tabela_preços[[#This Row],[preço médio diesel]] * tabela_preços[[#This Row],[litros de diesel]]</f>
        <v>154.887</v>
      </c>
    </row>
    <row r="37" spans="1:11" x14ac:dyDescent="0.25">
      <c r="A37" s="1">
        <v>2020</v>
      </c>
      <c r="B37" s="1">
        <v>6</v>
      </c>
      <c r="C37">
        <v>3.964</v>
      </c>
      <c r="D37">
        <v>2.6549999999999998</v>
      </c>
      <c r="E37">
        <v>3.0640000000000001</v>
      </c>
      <c r="F37" s="1">
        <v>87</v>
      </c>
      <c r="G37" s="1">
        <v>20</v>
      </c>
      <c r="H37" s="1">
        <v>58</v>
      </c>
      <c r="I37" s="3">
        <f>tabela_preços[[#This Row],[preço médio gasolina]] * tabela_preços[[#This Row],[litros de gasolina]]</f>
        <v>344.86799999999999</v>
      </c>
      <c r="J37" s="3">
        <f>tabela_preços[[#This Row],[preço médio etanol]] * tabela_preços[[#This Row],[litros de etanol]]</f>
        <v>53.099999999999994</v>
      </c>
      <c r="K37" s="3">
        <f>tabela_preços[[#This Row],[preço médio diesel]] * tabela_preços[[#This Row],[litros de diesel]]</f>
        <v>177.71199999999999</v>
      </c>
    </row>
    <row r="38" spans="1:11" x14ac:dyDescent="0.25">
      <c r="A38" s="1">
        <v>2020</v>
      </c>
      <c r="B38" s="1">
        <v>7</v>
      </c>
      <c r="C38">
        <v>4.1440000000000001</v>
      </c>
      <c r="D38">
        <v>2.7389999999999999</v>
      </c>
      <c r="E38">
        <v>3.2490000000000001</v>
      </c>
      <c r="F38" s="1">
        <v>65</v>
      </c>
      <c r="G38" s="1">
        <v>48</v>
      </c>
      <c r="H38" s="1">
        <v>30</v>
      </c>
      <c r="I38" s="3">
        <f>tabela_preços[[#This Row],[preço médio gasolina]] * tabela_preços[[#This Row],[litros de gasolina]]</f>
        <v>269.36</v>
      </c>
      <c r="J38" s="3">
        <f>tabela_preços[[#This Row],[preço médio etanol]] * tabela_preços[[#This Row],[litros de etanol]]</f>
        <v>131.47199999999998</v>
      </c>
      <c r="K38" s="3">
        <f>tabela_preços[[#This Row],[preço médio diesel]] * tabela_preços[[#This Row],[litros de diesel]]</f>
        <v>97.47</v>
      </c>
    </row>
    <row r="39" spans="1:11" x14ac:dyDescent="0.25">
      <c r="A39" s="1">
        <v>2020</v>
      </c>
      <c r="B39" s="1">
        <v>8</v>
      </c>
      <c r="C39">
        <v>4.2370000000000001</v>
      </c>
      <c r="D39">
        <v>2.7679999999999998</v>
      </c>
      <c r="E39">
        <v>3.3580000000000001</v>
      </c>
      <c r="F39" s="1">
        <v>11</v>
      </c>
      <c r="G39" s="1">
        <v>1</v>
      </c>
      <c r="H39" s="1">
        <v>97</v>
      </c>
      <c r="I39" s="3">
        <f>tabela_preços[[#This Row],[preço médio gasolina]] * tabela_preços[[#This Row],[litros de gasolina]]</f>
        <v>46.606999999999999</v>
      </c>
      <c r="J39" s="3">
        <f>tabela_preços[[#This Row],[preço médio etanol]] * tabela_preços[[#This Row],[litros de etanol]]</f>
        <v>2.7679999999999998</v>
      </c>
      <c r="K39" s="3">
        <f>tabela_preços[[#This Row],[preço médio diesel]] * tabela_preços[[#This Row],[litros de diesel]]</f>
        <v>325.726</v>
      </c>
    </row>
    <row r="40" spans="1:11" x14ac:dyDescent="0.25">
      <c r="A40" s="1">
        <v>2020</v>
      </c>
      <c r="B40" s="1">
        <v>10</v>
      </c>
      <c r="C40">
        <v>4.3579999999999997</v>
      </c>
      <c r="D40">
        <v>3.0059999999999998</v>
      </c>
      <c r="E40">
        <v>3.4540000000000002</v>
      </c>
      <c r="F40" s="1">
        <v>92</v>
      </c>
      <c r="G40" s="1">
        <v>21</v>
      </c>
      <c r="H40" s="1">
        <v>32</v>
      </c>
      <c r="I40" s="3">
        <f>tabela_preços[[#This Row],[preço médio gasolina]] * tabela_preços[[#This Row],[litros de gasolina]]</f>
        <v>400.93599999999998</v>
      </c>
      <c r="J40" s="3">
        <f>tabela_preços[[#This Row],[preço médio etanol]] * tabela_preços[[#This Row],[litros de etanol]]</f>
        <v>63.125999999999998</v>
      </c>
      <c r="K40" s="3">
        <f>tabela_preços[[#This Row],[preço médio diesel]] * tabela_preços[[#This Row],[litros de diesel]]</f>
        <v>110.52800000000001</v>
      </c>
    </row>
    <row r="41" spans="1:11" x14ac:dyDescent="0.25">
      <c r="A41" s="1">
        <v>2020</v>
      </c>
      <c r="B41" s="1">
        <v>11</v>
      </c>
      <c r="C41">
        <v>4.4059999999999997</v>
      </c>
      <c r="D41">
        <v>3.1030000000000002</v>
      </c>
      <c r="E41">
        <v>3.5139999999999998</v>
      </c>
      <c r="F41" s="1">
        <v>9</v>
      </c>
      <c r="G41" s="1">
        <v>19</v>
      </c>
      <c r="H41" s="1">
        <v>64</v>
      </c>
      <c r="I41" s="3">
        <f>tabela_preços[[#This Row],[preço médio gasolina]] * tabela_preços[[#This Row],[litros de gasolina]]</f>
        <v>39.653999999999996</v>
      </c>
      <c r="J41" s="3">
        <f>tabela_preços[[#This Row],[preço médio etanol]] * tabela_preços[[#This Row],[litros de etanol]]</f>
        <v>58.957000000000001</v>
      </c>
      <c r="K41" s="3">
        <f>tabela_preços[[#This Row],[preço médio diesel]] * tabela_preços[[#This Row],[litros de diesel]]</f>
        <v>224.89599999999999</v>
      </c>
    </row>
    <row r="42" spans="1:11" x14ac:dyDescent="0.25">
      <c r="A42" s="1">
        <v>2020</v>
      </c>
      <c r="B42" s="1">
        <v>12</v>
      </c>
      <c r="C42">
        <v>4.4829999999999997</v>
      </c>
      <c r="D42">
        <v>3.1789999999999998</v>
      </c>
      <c r="E42">
        <v>3.6059999999999999</v>
      </c>
      <c r="F42" s="1">
        <v>33</v>
      </c>
      <c r="G42" s="1">
        <v>32</v>
      </c>
      <c r="H42" s="1">
        <v>84</v>
      </c>
      <c r="I42" s="3">
        <f>tabela_preços[[#This Row],[preço médio gasolina]] * tabela_preços[[#This Row],[litros de gasolina]]</f>
        <v>147.93899999999999</v>
      </c>
      <c r="J42" s="3">
        <f>tabela_preços[[#This Row],[preço médio etanol]] * tabela_preços[[#This Row],[litros de etanol]]</f>
        <v>101.72799999999999</v>
      </c>
      <c r="K42" s="3">
        <f>tabela_preços[[#This Row],[preço médio diesel]] * tabela_preços[[#This Row],[litros de diesel]]</f>
        <v>302.904</v>
      </c>
    </row>
    <row r="43" spans="1:11" x14ac:dyDescent="0.25">
      <c r="A43" s="1">
        <v>2019</v>
      </c>
      <c r="B43" s="1">
        <v>1</v>
      </c>
      <c r="C43">
        <v>4.2679999999999998</v>
      </c>
      <c r="D43">
        <v>2.8119999999999998</v>
      </c>
      <c r="E43">
        <v>3.4369999999999998</v>
      </c>
      <c r="F43" s="1">
        <v>72</v>
      </c>
      <c r="G43" s="1">
        <v>66</v>
      </c>
      <c r="H43" s="1">
        <v>62</v>
      </c>
      <c r="I43" s="3">
        <f>tabela_preços[[#This Row],[preço médio gasolina]] * tabela_preços[[#This Row],[litros de gasolina]]</f>
        <v>307.29599999999999</v>
      </c>
      <c r="J43" s="3">
        <f>tabela_preços[[#This Row],[preço médio etanol]] * tabela_preços[[#This Row],[litros de etanol]]</f>
        <v>185.59199999999998</v>
      </c>
      <c r="K43" s="3">
        <f>tabela_preços[[#This Row],[preço médio diesel]] * tabela_preços[[#This Row],[litros de diesel]]</f>
        <v>213.09399999999999</v>
      </c>
    </row>
    <row r="44" spans="1:11" x14ac:dyDescent="0.25">
      <c r="A44" s="1">
        <v>2019</v>
      </c>
      <c r="B44" s="1">
        <v>2</v>
      </c>
      <c r="C44">
        <v>4.1900000000000004</v>
      </c>
      <c r="D44">
        <v>2.7829999999999999</v>
      </c>
      <c r="E44">
        <v>3.4529999999999998</v>
      </c>
      <c r="F44" s="1">
        <v>12</v>
      </c>
      <c r="G44" s="1">
        <v>14</v>
      </c>
      <c r="H44" s="1">
        <v>91</v>
      </c>
      <c r="I44" s="3">
        <f>tabela_preços[[#This Row],[preço médio gasolina]] * tabela_preços[[#This Row],[litros de gasolina]]</f>
        <v>50.28</v>
      </c>
      <c r="J44" s="3">
        <f>tabela_preços[[#This Row],[preço médio etanol]] * tabela_preços[[#This Row],[litros de etanol]]</f>
        <v>38.961999999999996</v>
      </c>
      <c r="K44" s="3">
        <f>tabela_preços[[#This Row],[preço médio diesel]] * tabela_preços[[#This Row],[litros de diesel]]</f>
        <v>314.22300000000001</v>
      </c>
    </row>
    <row r="45" spans="1:11" x14ac:dyDescent="0.25">
      <c r="A45" s="1">
        <v>2019</v>
      </c>
      <c r="B45" s="1">
        <v>3</v>
      </c>
      <c r="C45">
        <v>4.3049999999999997</v>
      </c>
      <c r="D45">
        <v>2.95</v>
      </c>
      <c r="E45">
        <v>3.53</v>
      </c>
      <c r="F45" s="1">
        <v>0</v>
      </c>
      <c r="G45" s="1">
        <v>2</v>
      </c>
      <c r="H45" s="1">
        <v>9</v>
      </c>
      <c r="I45" s="3">
        <f>tabela_preços[[#This Row],[preço médio gasolina]] * tabela_preços[[#This Row],[litros de gasolina]]</f>
        <v>0</v>
      </c>
      <c r="J45" s="3">
        <f>tabela_preços[[#This Row],[preço médio etanol]] * tabela_preços[[#This Row],[litros de etanol]]</f>
        <v>5.9</v>
      </c>
      <c r="K45" s="3">
        <f>tabela_preços[[#This Row],[preço médio diesel]] * tabela_preços[[#This Row],[litros de diesel]]</f>
        <v>31.77</v>
      </c>
    </row>
    <row r="46" spans="1:11" x14ac:dyDescent="0.25">
      <c r="A46" s="1">
        <v>2019</v>
      </c>
      <c r="B46" s="1">
        <v>4</v>
      </c>
      <c r="C46">
        <v>4.4370000000000003</v>
      </c>
      <c r="D46">
        <v>3.0019999999999998</v>
      </c>
      <c r="E46">
        <v>3.573</v>
      </c>
      <c r="F46" s="1">
        <v>60</v>
      </c>
      <c r="G46" s="1">
        <v>99</v>
      </c>
      <c r="H46" s="1">
        <v>59</v>
      </c>
      <c r="I46" s="3">
        <f>tabela_preços[[#This Row],[preço médio gasolina]] * tabela_preços[[#This Row],[litros de gasolina]]</f>
        <v>266.22000000000003</v>
      </c>
      <c r="J46" s="3">
        <f>tabela_preços[[#This Row],[preço médio etanol]] * tabela_preços[[#This Row],[litros de etanol]]</f>
        <v>297.19799999999998</v>
      </c>
      <c r="K46" s="3">
        <f>tabela_preços[[#This Row],[preço médio diesel]] * tabela_preços[[#This Row],[litros de diesel]]</f>
        <v>210.80699999999999</v>
      </c>
    </row>
    <row r="47" spans="1:11" x14ac:dyDescent="0.25">
      <c r="A47" s="1">
        <v>2019</v>
      </c>
      <c r="B47" s="1">
        <v>5</v>
      </c>
      <c r="C47">
        <v>4.5519999999999996</v>
      </c>
      <c r="D47">
        <v>2.99</v>
      </c>
      <c r="E47">
        <v>3.649</v>
      </c>
      <c r="F47" s="1">
        <v>94</v>
      </c>
      <c r="G47" s="1">
        <v>96</v>
      </c>
      <c r="H47" s="1">
        <v>81</v>
      </c>
      <c r="I47" s="3">
        <f>tabela_preços[[#This Row],[preço médio gasolina]] * tabela_preços[[#This Row],[litros de gasolina]]</f>
        <v>427.88799999999998</v>
      </c>
      <c r="J47" s="3">
        <f>tabela_preços[[#This Row],[preço médio etanol]] * tabela_preços[[#This Row],[litros de etanol]]</f>
        <v>287.04000000000002</v>
      </c>
      <c r="K47" s="3">
        <f>tabela_preços[[#This Row],[preço médio diesel]] * tabela_preços[[#This Row],[litros de diesel]]</f>
        <v>295.56900000000002</v>
      </c>
    </row>
    <row r="48" spans="1:11" x14ac:dyDescent="0.25">
      <c r="A48" s="1">
        <v>2019</v>
      </c>
      <c r="B48" s="1">
        <v>6</v>
      </c>
      <c r="C48">
        <v>4.468</v>
      </c>
      <c r="D48">
        <v>2.819</v>
      </c>
      <c r="E48">
        <v>3.6080000000000001</v>
      </c>
      <c r="F48" s="1">
        <v>26</v>
      </c>
      <c r="G48" s="1">
        <v>4</v>
      </c>
      <c r="H48" s="1">
        <v>75</v>
      </c>
      <c r="I48" s="3">
        <f>tabela_preços[[#This Row],[preço médio gasolina]] * tabela_preços[[#This Row],[litros de gasolina]]</f>
        <v>116.16800000000001</v>
      </c>
      <c r="J48" s="3">
        <f>tabela_preços[[#This Row],[preço médio etanol]] * tabela_preços[[#This Row],[litros de etanol]]</f>
        <v>11.276</v>
      </c>
      <c r="K48" s="3">
        <f>tabela_preços[[#This Row],[preço médio diesel]] * tabela_preços[[#This Row],[litros de diesel]]</f>
        <v>270.60000000000002</v>
      </c>
    </row>
    <row r="49" spans="1:11" x14ac:dyDescent="0.25">
      <c r="A49" s="1">
        <v>2019</v>
      </c>
      <c r="B49" s="1">
        <v>7</v>
      </c>
      <c r="C49">
        <v>4.351</v>
      </c>
      <c r="D49">
        <v>2.7759999999999998</v>
      </c>
      <c r="E49">
        <v>3.5430000000000001</v>
      </c>
      <c r="F49" s="1">
        <v>49</v>
      </c>
      <c r="G49" s="1">
        <v>52</v>
      </c>
      <c r="H49" s="1">
        <v>47</v>
      </c>
      <c r="I49" s="3">
        <f>tabela_preços[[#This Row],[preço médio gasolina]] * tabela_preços[[#This Row],[litros de gasolina]]</f>
        <v>213.19900000000001</v>
      </c>
      <c r="J49" s="3">
        <f>tabela_preços[[#This Row],[preço médio etanol]] * tabela_preços[[#This Row],[litros de etanol]]</f>
        <v>144.35199999999998</v>
      </c>
      <c r="K49" s="3">
        <f>tabela_preços[[#This Row],[preço médio diesel]] * tabela_preços[[#This Row],[litros de diesel]]</f>
        <v>166.52100000000002</v>
      </c>
    </row>
    <row r="50" spans="1:11" x14ac:dyDescent="0.25">
      <c r="A50" s="1">
        <v>2019</v>
      </c>
      <c r="B50" s="1">
        <v>8</v>
      </c>
      <c r="C50">
        <v>4.3159999999999998</v>
      </c>
      <c r="D50">
        <v>2.8290000000000002</v>
      </c>
      <c r="E50">
        <v>3.524</v>
      </c>
      <c r="F50" s="1">
        <v>61</v>
      </c>
      <c r="G50" s="1">
        <v>75</v>
      </c>
      <c r="H50" s="1">
        <v>55</v>
      </c>
      <c r="I50" s="3">
        <f>tabela_preços[[#This Row],[preço médio gasolina]] * tabela_preços[[#This Row],[litros de gasolina]]</f>
        <v>263.27600000000001</v>
      </c>
      <c r="J50" s="3">
        <f>tabela_preços[[#This Row],[preço médio etanol]] * tabela_preços[[#This Row],[litros de etanol]]</f>
        <v>212.17500000000001</v>
      </c>
      <c r="K50" s="3">
        <f>tabela_preços[[#This Row],[preço médio diesel]] * tabela_preços[[#This Row],[litros de diesel]]</f>
        <v>193.82</v>
      </c>
    </row>
    <row r="51" spans="1:11" x14ac:dyDescent="0.25">
      <c r="A51" s="1">
        <v>2019</v>
      </c>
      <c r="B51" s="1">
        <v>9</v>
      </c>
      <c r="C51">
        <v>4.3259999999999996</v>
      </c>
      <c r="D51">
        <v>2.851</v>
      </c>
      <c r="E51">
        <v>3.5920000000000001</v>
      </c>
      <c r="F51" s="1">
        <v>2</v>
      </c>
      <c r="G51" s="1">
        <v>94</v>
      </c>
      <c r="H51" s="1">
        <v>72</v>
      </c>
      <c r="I51" s="3">
        <f>tabela_preços[[#This Row],[preço médio gasolina]] * tabela_preços[[#This Row],[litros de gasolina]]</f>
        <v>8.6519999999999992</v>
      </c>
      <c r="J51" s="3">
        <f>tabela_preços[[#This Row],[preço médio etanol]] * tabela_preços[[#This Row],[litros de etanol]]</f>
        <v>267.99399999999997</v>
      </c>
      <c r="K51" s="3">
        <f>tabela_preços[[#This Row],[preço médio diesel]] * tabela_preços[[#This Row],[litros de diesel]]</f>
        <v>258.62400000000002</v>
      </c>
    </row>
    <row r="52" spans="1:11" x14ac:dyDescent="0.25">
      <c r="A52" s="1">
        <v>2019</v>
      </c>
      <c r="B52" s="1">
        <v>10</v>
      </c>
      <c r="C52">
        <v>4.38</v>
      </c>
      <c r="D52">
        <v>2.9060000000000001</v>
      </c>
      <c r="E52">
        <v>3.7050000000000001</v>
      </c>
      <c r="F52" s="1">
        <v>16</v>
      </c>
      <c r="G52" s="1">
        <v>16</v>
      </c>
      <c r="H52" s="1">
        <v>29</v>
      </c>
      <c r="I52" s="3">
        <f>tabela_preços[[#This Row],[preço médio gasolina]] * tabela_preços[[#This Row],[litros de gasolina]]</f>
        <v>70.08</v>
      </c>
      <c r="J52" s="3">
        <f>tabela_preços[[#This Row],[preço médio etanol]] * tabela_preços[[#This Row],[litros de etanol]]</f>
        <v>46.496000000000002</v>
      </c>
      <c r="K52" s="3">
        <f>tabela_preços[[#This Row],[preço médio diesel]] * tabela_preços[[#This Row],[litros de diesel]]</f>
        <v>107.44500000000001</v>
      </c>
    </row>
    <row r="53" spans="1:11" x14ac:dyDescent="0.25">
      <c r="A53" s="1">
        <v>2019</v>
      </c>
      <c r="B53" s="1">
        <v>11</v>
      </c>
      <c r="C53">
        <v>4.4130000000000003</v>
      </c>
      <c r="D53">
        <v>2.9740000000000002</v>
      </c>
      <c r="E53">
        <v>3.7130000000000001</v>
      </c>
      <c r="F53" s="1">
        <v>98</v>
      </c>
      <c r="G53" s="1">
        <v>10</v>
      </c>
      <c r="H53" s="1">
        <v>27</v>
      </c>
      <c r="I53" s="3">
        <f>tabela_preços[[#This Row],[preço médio gasolina]] * tabela_preços[[#This Row],[litros de gasolina]]</f>
        <v>432.47400000000005</v>
      </c>
      <c r="J53" s="3">
        <f>tabela_preços[[#This Row],[preço médio etanol]] * tabela_preços[[#This Row],[litros de etanol]]</f>
        <v>29.740000000000002</v>
      </c>
      <c r="K53" s="3">
        <f>tabela_preços[[#This Row],[preço médio diesel]] * tabela_preços[[#This Row],[litros de diesel]]</f>
        <v>100.251</v>
      </c>
    </row>
    <row r="54" spans="1:11" x14ac:dyDescent="0.25">
      <c r="A54" s="1">
        <v>2019</v>
      </c>
      <c r="B54" s="1">
        <v>12</v>
      </c>
      <c r="C54">
        <v>4.5309999999999997</v>
      </c>
      <c r="D54">
        <v>3.125</v>
      </c>
      <c r="E54">
        <v>3.7370000000000001</v>
      </c>
      <c r="F54" s="1">
        <v>8</v>
      </c>
      <c r="G54" s="1">
        <v>87</v>
      </c>
      <c r="H54" s="1">
        <v>61</v>
      </c>
      <c r="I54" s="3">
        <f>tabela_preços[[#This Row],[preço médio gasolina]] * tabela_preços[[#This Row],[litros de gasolina]]</f>
        <v>36.247999999999998</v>
      </c>
      <c r="J54" s="3">
        <f>tabela_preços[[#This Row],[preço médio etanol]] * tabela_preços[[#This Row],[litros de etanol]]</f>
        <v>271.875</v>
      </c>
      <c r="K54" s="3">
        <f>tabela_preços[[#This Row],[preço médio diesel]] * tabela_preços[[#This Row],[litros de diesel]]</f>
        <v>227.95699999999999</v>
      </c>
    </row>
    <row r="55" spans="1:11" x14ac:dyDescent="0.25">
      <c r="A55" s="1">
        <v>2018</v>
      </c>
      <c r="B55" s="1">
        <v>1</v>
      </c>
      <c r="C55">
        <v>4.1890000000000001</v>
      </c>
      <c r="D55">
        <v>2.984</v>
      </c>
      <c r="E55">
        <v>3.375</v>
      </c>
      <c r="F55" s="1">
        <v>53</v>
      </c>
      <c r="G55" s="1">
        <v>68</v>
      </c>
      <c r="H55" s="1">
        <v>0</v>
      </c>
      <c r="I55" s="3">
        <f>tabela_preços[[#This Row],[preço médio gasolina]] * tabela_preços[[#This Row],[litros de gasolina]]</f>
        <v>222.017</v>
      </c>
      <c r="J55" s="3">
        <f>tabela_preços[[#This Row],[preço médio etanol]] * tabela_preços[[#This Row],[litros de etanol]]</f>
        <v>202.91200000000001</v>
      </c>
      <c r="K55" s="3">
        <f>tabela_preços[[#This Row],[preço médio diesel]] * tabela_preços[[#This Row],[litros de diesel]]</f>
        <v>0</v>
      </c>
    </row>
    <row r="56" spans="1:11" x14ac:dyDescent="0.25">
      <c r="A56" s="1">
        <v>2018</v>
      </c>
      <c r="B56" s="1">
        <v>2</v>
      </c>
      <c r="C56">
        <v>4.2080000000000002</v>
      </c>
      <c r="D56">
        <v>3.0230000000000001</v>
      </c>
      <c r="E56">
        <v>3.3879999999999999</v>
      </c>
      <c r="F56" s="1">
        <v>2</v>
      </c>
      <c r="G56" s="1">
        <v>50</v>
      </c>
      <c r="H56" s="1">
        <v>26</v>
      </c>
      <c r="I56" s="3">
        <f>tabela_preços[[#This Row],[preço médio gasolina]] * tabela_preços[[#This Row],[litros de gasolina]]</f>
        <v>8.4160000000000004</v>
      </c>
      <c r="J56" s="3">
        <f>tabela_preços[[#This Row],[preço médio etanol]] * tabela_preços[[#This Row],[litros de etanol]]</f>
        <v>151.15</v>
      </c>
      <c r="K56" s="3">
        <f>tabela_preços[[#This Row],[preço médio diesel]] * tabela_preços[[#This Row],[litros de diesel]]</f>
        <v>88.087999999999994</v>
      </c>
    </row>
    <row r="57" spans="1:11" x14ac:dyDescent="0.25">
      <c r="A57" s="1">
        <v>2018</v>
      </c>
      <c r="B57" s="1">
        <v>3</v>
      </c>
      <c r="C57">
        <v>4.1989999999999998</v>
      </c>
      <c r="D57">
        <v>3.032</v>
      </c>
      <c r="E57">
        <v>3.383</v>
      </c>
      <c r="F57" s="1">
        <v>47</v>
      </c>
      <c r="G57" s="1">
        <v>85</v>
      </c>
      <c r="H57" s="1">
        <v>68</v>
      </c>
      <c r="I57" s="3">
        <f>tabela_preços[[#This Row],[preço médio gasolina]] * tabela_preços[[#This Row],[litros de gasolina]]</f>
        <v>197.35299999999998</v>
      </c>
      <c r="J57" s="3">
        <f>tabela_preços[[#This Row],[preço médio etanol]] * tabela_preços[[#This Row],[litros de etanol]]</f>
        <v>257.72000000000003</v>
      </c>
      <c r="K57" s="3">
        <f>tabela_preços[[#This Row],[preço médio diesel]] * tabela_preços[[#This Row],[litros de diesel]]</f>
        <v>230.04400000000001</v>
      </c>
    </row>
    <row r="58" spans="1:11" x14ac:dyDescent="0.25">
      <c r="A58" s="1">
        <v>2018</v>
      </c>
      <c r="B58" s="1">
        <v>4</v>
      </c>
      <c r="C58">
        <v>4.2149999999999999</v>
      </c>
      <c r="D58">
        <v>2.972</v>
      </c>
      <c r="E58">
        <v>3.4319999999999999</v>
      </c>
      <c r="F58" s="1">
        <v>17</v>
      </c>
      <c r="G58" s="1">
        <v>47</v>
      </c>
      <c r="H58" s="1">
        <v>40</v>
      </c>
      <c r="I58" s="3">
        <f>tabela_preços[[#This Row],[preço médio gasolina]] * tabela_preços[[#This Row],[litros de gasolina]]</f>
        <v>71.655000000000001</v>
      </c>
      <c r="J58" s="3">
        <f>tabela_preços[[#This Row],[preço médio etanol]] * tabela_preços[[#This Row],[litros de etanol]]</f>
        <v>139.684</v>
      </c>
      <c r="K58" s="3">
        <f>tabela_preços[[#This Row],[preço médio diesel]] * tabela_preços[[#This Row],[litros de diesel]]</f>
        <v>137.28</v>
      </c>
    </row>
    <row r="59" spans="1:11" x14ac:dyDescent="0.25">
      <c r="A59" s="1">
        <v>2018</v>
      </c>
      <c r="B59" s="1">
        <v>5</v>
      </c>
      <c r="C59">
        <v>4.3140000000000001</v>
      </c>
      <c r="D59">
        <v>2.8109999999999999</v>
      </c>
      <c r="E59">
        <v>3.629</v>
      </c>
      <c r="F59" s="1">
        <v>87</v>
      </c>
      <c r="G59" s="1">
        <v>35</v>
      </c>
      <c r="H59" s="1">
        <v>94</v>
      </c>
      <c r="I59" s="3">
        <f>tabela_preços[[#This Row],[preço médio gasolina]] * tabela_preços[[#This Row],[litros de gasolina]]</f>
        <v>375.31799999999998</v>
      </c>
      <c r="J59" s="3">
        <f>tabela_preços[[#This Row],[preço médio etanol]] * tabela_preços[[#This Row],[litros de etanol]]</f>
        <v>98.384999999999991</v>
      </c>
      <c r="K59" s="3">
        <f>tabela_preços[[#This Row],[preço médio diesel]] * tabela_preços[[#This Row],[litros de diesel]]</f>
        <v>341.12599999999998</v>
      </c>
    </row>
    <row r="60" spans="1:11" x14ac:dyDescent="0.25">
      <c r="A60" s="1">
        <v>2018</v>
      </c>
      <c r="B60" s="1">
        <v>6</v>
      </c>
      <c r="C60">
        <v>4.5519999999999996</v>
      </c>
      <c r="D60">
        <v>2.9329999999999998</v>
      </c>
      <c r="E60">
        <v>3.4239999999999999</v>
      </c>
      <c r="F60" s="1">
        <v>42</v>
      </c>
      <c r="G60" s="1">
        <v>58</v>
      </c>
      <c r="H60" s="1">
        <v>16</v>
      </c>
      <c r="I60" s="3">
        <f>tabela_preços[[#This Row],[preço médio gasolina]] * tabela_preços[[#This Row],[litros de gasolina]]</f>
        <v>191.18399999999997</v>
      </c>
      <c r="J60" s="3">
        <f>tabela_preços[[#This Row],[preço médio etanol]] * tabela_preços[[#This Row],[litros de etanol]]</f>
        <v>170.11399999999998</v>
      </c>
      <c r="K60" s="3">
        <f>tabela_preços[[#This Row],[preço médio diesel]] * tabela_preços[[#This Row],[litros de diesel]]</f>
        <v>54.783999999999999</v>
      </c>
    </row>
    <row r="61" spans="1:11" x14ac:dyDescent="0.25">
      <c r="A61" s="1">
        <v>2018</v>
      </c>
      <c r="B61" s="1">
        <v>7</v>
      </c>
      <c r="C61">
        <v>4.492</v>
      </c>
      <c r="D61">
        <v>2.7850000000000001</v>
      </c>
      <c r="E61">
        <v>3.3820000000000001</v>
      </c>
      <c r="F61" s="1">
        <v>19</v>
      </c>
      <c r="G61" s="1">
        <v>93</v>
      </c>
      <c r="H61" s="1">
        <v>2</v>
      </c>
      <c r="I61" s="3">
        <f>tabela_preços[[#This Row],[preço médio gasolina]] * tabela_preços[[#This Row],[litros de gasolina]]</f>
        <v>85.347999999999999</v>
      </c>
      <c r="J61" s="3">
        <f>tabela_preços[[#This Row],[preço médio etanol]] * tabela_preços[[#This Row],[litros de etanol]]</f>
        <v>259.005</v>
      </c>
      <c r="K61" s="3">
        <f>tabela_preços[[#This Row],[preço médio diesel]] * tabela_preços[[#This Row],[litros de diesel]]</f>
        <v>6.7640000000000002</v>
      </c>
    </row>
    <row r="62" spans="1:11" x14ac:dyDescent="0.25">
      <c r="A62" s="1">
        <v>2018</v>
      </c>
      <c r="B62" s="1">
        <v>8</v>
      </c>
      <c r="C62">
        <v>4.4470000000000001</v>
      </c>
      <c r="D62">
        <v>2.6560000000000001</v>
      </c>
      <c r="E62">
        <v>3.3730000000000002</v>
      </c>
      <c r="F62" s="1">
        <v>13</v>
      </c>
      <c r="G62" s="1">
        <v>79</v>
      </c>
      <c r="H62" s="1">
        <v>30</v>
      </c>
      <c r="I62" s="3">
        <f>tabela_preços[[#This Row],[preço médio gasolina]] * tabela_preços[[#This Row],[litros de gasolina]]</f>
        <v>57.811</v>
      </c>
      <c r="J62" s="3">
        <f>tabela_preços[[#This Row],[preço médio etanol]] * tabela_preços[[#This Row],[litros de etanol]]</f>
        <v>209.82400000000001</v>
      </c>
      <c r="K62" s="3">
        <f>tabela_preços[[#This Row],[preço médio diesel]] * tabela_preços[[#This Row],[litros de diesel]]</f>
        <v>101.19000000000001</v>
      </c>
    </row>
    <row r="63" spans="1:11" x14ac:dyDescent="0.25">
      <c r="A63" s="1">
        <v>2018</v>
      </c>
      <c r="B63" s="1">
        <v>9</v>
      </c>
      <c r="C63">
        <v>4.625</v>
      </c>
      <c r="D63">
        <v>2.798</v>
      </c>
      <c r="E63">
        <v>3.605</v>
      </c>
      <c r="F63" s="1">
        <v>53</v>
      </c>
      <c r="G63" s="1">
        <v>56</v>
      </c>
      <c r="H63" s="1">
        <v>26</v>
      </c>
      <c r="I63" s="3">
        <f>tabela_preços[[#This Row],[preço médio gasolina]] * tabela_preços[[#This Row],[litros de gasolina]]</f>
        <v>245.125</v>
      </c>
      <c r="J63" s="3">
        <f>tabela_preços[[#This Row],[preço médio etanol]] * tabela_preços[[#This Row],[litros de etanol]]</f>
        <v>156.68799999999999</v>
      </c>
      <c r="K63" s="3">
        <f>tabela_preços[[#This Row],[preço médio diesel]] * tabela_preços[[#This Row],[litros de diesel]]</f>
        <v>93.73</v>
      </c>
    </row>
    <row r="64" spans="1:11" x14ac:dyDescent="0.25">
      <c r="A64" s="1">
        <v>2018</v>
      </c>
      <c r="B64" s="1">
        <v>10</v>
      </c>
      <c r="C64">
        <v>4.7169999999999996</v>
      </c>
      <c r="D64">
        <v>2.9340000000000002</v>
      </c>
      <c r="E64">
        <v>3.706</v>
      </c>
      <c r="F64" s="1">
        <v>36</v>
      </c>
      <c r="G64" s="1">
        <v>27</v>
      </c>
      <c r="H64" s="1">
        <v>50</v>
      </c>
      <c r="I64" s="3">
        <f>tabela_preços[[#This Row],[preço médio gasolina]] * tabela_preços[[#This Row],[litros de gasolina]]</f>
        <v>169.81199999999998</v>
      </c>
      <c r="J64" s="3">
        <f>tabela_preços[[#This Row],[preço médio etanol]] * tabela_preços[[#This Row],[litros de etanol]]</f>
        <v>79.218000000000004</v>
      </c>
      <c r="K64" s="3">
        <f>tabela_preços[[#This Row],[preço médio diesel]] * tabela_preços[[#This Row],[litros de diesel]]</f>
        <v>185.3</v>
      </c>
    </row>
    <row r="65" spans="1:11" x14ac:dyDescent="0.25">
      <c r="A65" s="1">
        <v>2018</v>
      </c>
      <c r="B65" s="1">
        <v>11</v>
      </c>
      <c r="C65">
        <v>4.59</v>
      </c>
      <c r="D65">
        <v>2.9169999999999998</v>
      </c>
      <c r="E65">
        <v>3.661</v>
      </c>
      <c r="F65" s="1">
        <v>43</v>
      </c>
      <c r="G65" s="1">
        <v>7</v>
      </c>
      <c r="H65" s="1">
        <v>1</v>
      </c>
      <c r="I65" s="3">
        <f>tabela_preços[[#This Row],[preço médio gasolina]] * tabela_preços[[#This Row],[litros de gasolina]]</f>
        <v>197.37</v>
      </c>
      <c r="J65" s="3">
        <f>tabela_preços[[#This Row],[preço médio etanol]] * tabela_preços[[#This Row],[litros de etanol]]</f>
        <v>20.418999999999997</v>
      </c>
      <c r="K65" s="3">
        <f>tabela_preços[[#This Row],[preço médio diesel]] * tabela_preços[[#This Row],[litros de diesel]]</f>
        <v>3.661</v>
      </c>
    </row>
    <row r="66" spans="1:11" x14ac:dyDescent="0.25">
      <c r="A66" s="1">
        <v>2018</v>
      </c>
      <c r="B66" s="1">
        <v>12</v>
      </c>
      <c r="C66">
        <v>4.3650000000000002</v>
      </c>
      <c r="D66">
        <v>2.8279999999999998</v>
      </c>
      <c r="E66">
        <v>3.4990000000000001</v>
      </c>
      <c r="F66" s="1">
        <v>5</v>
      </c>
      <c r="G66" s="1">
        <v>55</v>
      </c>
      <c r="H66" s="1">
        <v>50</v>
      </c>
      <c r="I66" s="3">
        <f>tabela_preços[[#This Row],[preço médio gasolina]] * tabela_preços[[#This Row],[litros de gasolina]]</f>
        <v>21.825000000000003</v>
      </c>
      <c r="J66" s="3">
        <f>tabela_preços[[#This Row],[preço médio etanol]] * tabela_preços[[#This Row],[litros de etanol]]</f>
        <v>155.54</v>
      </c>
      <c r="K66" s="3">
        <f>tabela_preços[[#This Row],[preço médio diesel]] * tabela_preços[[#This Row],[litros de diesel]]</f>
        <v>174.95000000000002</v>
      </c>
    </row>
    <row r="67" spans="1:11" x14ac:dyDescent="0.25">
      <c r="A67" s="1">
        <v>2017</v>
      </c>
      <c r="B67" s="1">
        <v>1</v>
      </c>
      <c r="C67">
        <v>3.7679999999999998</v>
      </c>
      <c r="D67">
        <v>2.91</v>
      </c>
      <c r="E67">
        <v>3.0920000000000001</v>
      </c>
      <c r="F67" s="1">
        <v>54</v>
      </c>
      <c r="G67" s="1">
        <v>68</v>
      </c>
      <c r="H67" s="1">
        <v>17</v>
      </c>
      <c r="I67" s="3">
        <f>tabela_preços[[#This Row],[preço médio gasolina]] * tabela_preços[[#This Row],[litros de gasolina]]</f>
        <v>203.47199999999998</v>
      </c>
      <c r="J67" s="3">
        <f>tabela_preços[[#This Row],[preço médio etanol]] * tabela_preços[[#This Row],[litros de etanol]]</f>
        <v>197.88</v>
      </c>
      <c r="K67" s="3">
        <f>tabela_preços[[#This Row],[preço médio diesel]] * tabela_preços[[#This Row],[litros de diesel]]</f>
        <v>52.564</v>
      </c>
    </row>
    <row r="68" spans="1:11" x14ac:dyDescent="0.25">
      <c r="A68" s="1">
        <v>2017</v>
      </c>
      <c r="B68" s="1">
        <v>2</v>
      </c>
      <c r="C68">
        <v>3.7549999999999999</v>
      </c>
      <c r="D68">
        <v>2.8839999999999999</v>
      </c>
      <c r="E68">
        <v>3.0979999999999999</v>
      </c>
      <c r="F68" s="1">
        <v>2</v>
      </c>
      <c r="G68" s="1">
        <v>15</v>
      </c>
      <c r="H68" s="1">
        <v>70</v>
      </c>
      <c r="I68" s="3">
        <f>tabela_preços[[#This Row],[preço médio gasolina]] * tabela_preços[[#This Row],[litros de gasolina]]</f>
        <v>7.51</v>
      </c>
      <c r="J68" s="3">
        <f>tabela_preços[[#This Row],[preço médio etanol]] * tabela_preços[[#This Row],[litros de etanol]]</f>
        <v>43.26</v>
      </c>
      <c r="K68" s="3">
        <f>tabela_preços[[#This Row],[preço médio diesel]] * tabela_preços[[#This Row],[litros de diesel]]</f>
        <v>216.85999999999999</v>
      </c>
    </row>
    <row r="69" spans="1:11" x14ac:dyDescent="0.25">
      <c r="A69" s="1">
        <v>2017</v>
      </c>
      <c r="B69" s="1">
        <v>3</v>
      </c>
      <c r="C69">
        <v>3.6869999999999998</v>
      </c>
      <c r="D69">
        <v>2.7450000000000001</v>
      </c>
      <c r="E69">
        <v>3.05</v>
      </c>
      <c r="F69" s="1">
        <v>9</v>
      </c>
      <c r="G69" s="1">
        <v>60</v>
      </c>
      <c r="H69" s="1">
        <v>19</v>
      </c>
      <c r="I69" s="3">
        <f>tabela_preços[[#This Row],[preço médio gasolina]] * tabela_preços[[#This Row],[litros de gasolina]]</f>
        <v>33.183</v>
      </c>
      <c r="J69" s="3">
        <f>tabela_preços[[#This Row],[preço médio etanol]] * tabela_preços[[#This Row],[litros de etanol]]</f>
        <v>164.70000000000002</v>
      </c>
      <c r="K69" s="3">
        <f>tabela_preços[[#This Row],[preço médio diesel]] * tabela_preços[[#This Row],[litros de diesel]]</f>
        <v>57.949999999999996</v>
      </c>
    </row>
    <row r="70" spans="1:11" x14ac:dyDescent="0.25">
      <c r="A70" s="1">
        <v>2017</v>
      </c>
      <c r="B70" s="1">
        <v>4</v>
      </c>
      <c r="C70">
        <v>3.6349999999999998</v>
      </c>
      <c r="D70">
        <v>2.6389999999999998</v>
      </c>
      <c r="E70">
        <v>3.0150000000000001</v>
      </c>
      <c r="F70" s="1">
        <v>12</v>
      </c>
      <c r="G70" s="1">
        <v>74</v>
      </c>
      <c r="H70" s="1">
        <v>52</v>
      </c>
      <c r="I70" s="3">
        <f>tabela_preços[[#This Row],[preço médio gasolina]] * tabela_preços[[#This Row],[litros de gasolina]]</f>
        <v>43.62</v>
      </c>
      <c r="J70" s="3">
        <f>tabela_preços[[#This Row],[preço médio etanol]] * tabela_preços[[#This Row],[litros de etanol]]</f>
        <v>195.28599999999997</v>
      </c>
      <c r="K70" s="3">
        <f>tabela_preços[[#This Row],[preço médio diesel]] * tabela_preços[[#This Row],[litros de diesel]]</f>
        <v>156.78</v>
      </c>
    </row>
    <row r="71" spans="1:11" x14ac:dyDescent="0.25">
      <c r="A71" s="1">
        <v>2017</v>
      </c>
      <c r="B71" s="1">
        <v>5</v>
      </c>
      <c r="C71">
        <v>3.617</v>
      </c>
      <c r="D71">
        <v>2.5840000000000001</v>
      </c>
      <c r="E71">
        <v>3.0169999999999999</v>
      </c>
      <c r="F71" s="1">
        <v>17</v>
      </c>
      <c r="G71" s="1">
        <v>25</v>
      </c>
      <c r="H71" s="1">
        <v>78</v>
      </c>
      <c r="I71" s="3">
        <f>tabela_preços[[#This Row],[preço médio gasolina]] * tabela_preços[[#This Row],[litros de gasolina]]</f>
        <v>61.488999999999997</v>
      </c>
      <c r="J71" s="3">
        <f>tabela_preços[[#This Row],[preço médio etanol]] * tabela_preços[[#This Row],[litros de etanol]]</f>
        <v>64.600000000000009</v>
      </c>
      <c r="K71" s="3">
        <f>tabela_preços[[#This Row],[preço médio diesel]] * tabela_preços[[#This Row],[litros de diesel]]</f>
        <v>235.32599999999999</v>
      </c>
    </row>
    <row r="72" spans="1:11" x14ac:dyDescent="0.25">
      <c r="A72" s="1">
        <v>2017</v>
      </c>
      <c r="B72" s="1">
        <v>6</v>
      </c>
      <c r="C72">
        <v>3.548</v>
      </c>
      <c r="D72">
        <v>2.4849999999999999</v>
      </c>
      <c r="E72">
        <v>2.9849999999999999</v>
      </c>
      <c r="F72" s="1">
        <v>33</v>
      </c>
      <c r="G72" s="1">
        <v>51</v>
      </c>
      <c r="H72" s="1">
        <v>48</v>
      </c>
      <c r="I72" s="3">
        <f>tabela_preços[[#This Row],[preço médio gasolina]] * tabela_preços[[#This Row],[litros de gasolina]]</f>
        <v>117.084</v>
      </c>
      <c r="J72" s="3">
        <f>tabela_preços[[#This Row],[preço médio etanol]] * tabela_preços[[#This Row],[litros de etanol]]</f>
        <v>126.735</v>
      </c>
      <c r="K72" s="3">
        <f>tabela_preços[[#This Row],[preço médio diesel]] * tabela_preços[[#This Row],[litros de diesel]]</f>
        <v>143.28</v>
      </c>
    </row>
    <row r="73" spans="1:11" x14ac:dyDescent="0.25">
      <c r="A73" s="1">
        <v>2017</v>
      </c>
      <c r="B73" s="1">
        <v>7</v>
      </c>
      <c r="C73">
        <v>3.5529999999999999</v>
      </c>
      <c r="D73">
        <v>2.46</v>
      </c>
      <c r="E73">
        <v>2.9710000000000001</v>
      </c>
      <c r="F73" s="1">
        <v>32</v>
      </c>
      <c r="G73" s="1">
        <v>87</v>
      </c>
      <c r="H73" s="1">
        <v>96</v>
      </c>
      <c r="I73" s="3">
        <f>tabela_preços[[#This Row],[preço médio gasolina]] * tabela_preços[[#This Row],[litros de gasolina]]</f>
        <v>113.696</v>
      </c>
      <c r="J73" s="3">
        <f>tabela_preços[[#This Row],[preço médio etanol]] * tabela_preços[[#This Row],[litros de etanol]]</f>
        <v>214.02</v>
      </c>
      <c r="K73" s="3">
        <f>tabela_preços[[#This Row],[preço médio diesel]] * tabela_preços[[#This Row],[litros de diesel]]</f>
        <v>285.21600000000001</v>
      </c>
    </row>
    <row r="74" spans="1:11" x14ac:dyDescent="0.25">
      <c r="A74" s="1">
        <v>2017</v>
      </c>
      <c r="B74" s="1">
        <v>8</v>
      </c>
      <c r="C74">
        <v>3.7810000000000001</v>
      </c>
      <c r="D74">
        <v>2.6110000000000002</v>
      </c>
      <c r="E74">
        <v>3.1019999999999999</v>
      </c>
      <c r="F74" s="1">
        <v>91</v>
      </c>
      <c r="G74" s="1">
        <v>55</v>
      </c>
      <c r="H74" s="1">
        <v>92</v>
      </c>
      <c r="I74" s="3">
        <f>tabela_preços[[#This Row],[preço médio gasolina]] * tabela_preços[[#This Row],[litros de gasolina]]</f>
        <v>344.07100000000003</v>
      </c>
      <c r="J74" s="3">
        <f>tabela_preços[[#This Row],[preço médio etanol]] * tabela_preços[[#This Row],[litros de etanol]]</f>
        <v>143.60500000000002</v>
      </c>
      <c r="K74" s="3">
        <f>tabela_preços[[#This Row],[preço médio diesel]] * tabela_preços[[#This Row],[litros de diesel]]</f>
        <v>285.38400000000001</v>
      </c>
    </row>
    <row r="75" spans="1:11" x14ac:dyDescent="0.25">
      <c r="A75" s="1">
        <v>2017</v>
      </c>
      <c r="B75" s="1">
        <v>9</v>
      </c>
      <c r="C75">
        <v>3.8809999999999998</v>
      </c>
      <c r="D75">
        <v>2.633</v>
      </c>
      <c r="E75">
        <v>3.173</v>
      </c>
      <c r="F75" s="1">
        <v>55</v>
      </c>
      <c r="G75" s="1">
        <v>29</v>
      </c>
      <c r="H75" s="1">
        <v>87</v>
      </c>
      <c r="I75" s="3">
        <f>tabela_preços[[#This Row],[preço médio gasolina]] * tabela_preços[[#This Row],[litros de gasolina]]</f>
        <v>213.45499999999998</v>
      </c>
      <c r="J75" s="3">
        <f>tabela_preços[[#This Row],[preço médio etanol]] * tabela_preços[[#This Row],[litros de etanol]]</f>
        <v>76.356999999999999</v>
      </c>
      <c r="K75" s="3">
        <f>tabela_preços[[#This Row],[preço médio diesel]] * tabela_preços[[#This Row],[litros de diesel]]</f>
        <v>276.05099999999999</v>
      </c>
    </row>
    <row r="76" spans="1:11" x14ac:dyDescent="0.25">
      <c r="A76" s="1">
        <v>2017</v>
      </c>
      <c r="B76" s="1">
        <v>10</v>
      </c>
      <c r="C76">
        <v>3.895</v>
      </c>
      <c r="D76">
        <v>2.6680000000000001</v>
      </c>
      <c r="E76">
        <v>3.2229999999999999</v>
      </c>
      <c r="F76" s="1">
        <v>87</v>
      </c>
      <c r="G76" s="1">
        <v>34</v>
      </c>
      <c r="H76" s="1">
        <v>47</v>
      </c>
      <c r="I76" s="3">
        <f>tabela_preços[[#This Row],[preço médio gasolina]] * tabela_preços[[#This Row],[litros de gasolina]]</f>
        <v>338.86500000000001</v>
      </c>
      <c r="J76" s="3">
        <f>tabela_preços[[#This Row],[preço médio etanol]] * tabela_preços[[#This Row],[litros de etanol]]</f>
        <v>90.712000000000003</v>
      </c>
      <c r="K76" s="3">
        <f>tabela_preços[[#This Row],[preço médio diesel]] * tabela_preços[[#This Row],[litros de diesel]]</f>
        <v>151.48099999999999</v>
      </c>
    </row>
    <row r="77" spans="1:11" x14ac:dyDescent="0.25">
      <c r="A77" s="1">
        <v>2017</v>
      </c>
      <c r="B77" s="1">
        <v>11</v>
      </c>
      <c r="C77">
        <v>4.0039999999999996</v>
      </c>
      <c r="D77">
        <v>2.79</v>
      </c>
      <c r="E77">
        <v>3.29</v>
      </c>
      <c r="F77" s="1">
        <v>91</v>
      </c>
      <c r="G77" s="1">
        <v>48</v>
      </c>
      <c r="H77" s="1">
        <v>17</v>
      </c>
      <c r="I77" s="3">
        <f>tabela_preços[[#This Row],[preço médio gasolina]] * tabela_preços[[#This Row],[litros de gasolina]]</f>
        <v>364.36399999999998</v>
      </c>
      <c r="J77" s="3">
        <f>tabela_preços[[#This Row],[preço médio etanol]] * tabela_preços[[#This Row],[litros de etanol]]</f>
        <v>133.92000000000002</v>
      </c>
      <c r="K77" s="3">
        <f>tabela_preços[[#This Row],[preço médio diesel]] * tabela_preços[[#This Row],[litros de diesel]]</f>
        <v>55.93</v>
      </c>
    </row>
    <row r="78" spans="1:11" x14ac:dyDescent="0.25">
      <c r="A78" s="1">
        <v>2017</v>
      </c>
      <c r="B78" s="1">
        <v>12</v>
      </c>
      <c r="C78">
        <v>4.085</v>
      </c>
      <c r="D78">
        <v>2.879</v>
      </c>
      <c r="E78">
        <v>3.323</v>
      </c>
      <c r="F78" s="1">
        <v>11</v>
      </c>
      <c r="G78" s="1">
        <v>29</v>
      </c>
      <c r="H78" s="1">
        <v>22</v>
      </c>
      <c r="I78" s="3">
        <f>tabela_preços[[#This Row],[preço médio gasolina]] * tabela_preços[[#This Row],[litros de gasolina]]</f>
        <v>44.935000000000002</v>
      </c>
      <c r="J78" s="3">
        <f>tabela_preços[[#This Row],[preço médio etanol]] * tabela_preços[[#This Row],[litros de etanol]]</f>
        <v>83.491</v>
      </c>
      <c r="K78" s="3">
        <f>tabela_preços[[#This Row],[preço médio diesel]] * tabela_preços[[#This Row],[litros de diesel]]</f>
        <v>73.105999999999995</v>
      </c>
    </row>
    <row r="79" spans="1:11" x14ac:dyDescent="0.25">
      <c r="A79" s="1">
        <v>2016</v>
      </c>
      <c r="B79" s="1">
        <v>1</v>
      </c>
      <c r="C79">
        <v>3.6760000000000002</v>
      </c>
      <c r="D79">
        <v>2.718</v>
      </c>
      <c r="E79">
        <v>3.0030000000000001</v>
      </c>
      <c r="F79" s="1">
        <v>38</v>
      </c>
      <c r="G79" s="1">
        <v>46</v>
      </c>
      <c r="H79" s="1">
        <v>74</v>
      </c>
      <c r="I79" s="3">
        <f>tabela_preços[[#This Row],[preço médio gasolina]] * tabela_preços[[#This Row],[litros de gasolina]]</f>
        <v>139.68800000000002</v>
      </c>
      <c r="J79" s="3">
        <f>tabela_preços[[#This Row],[preço médio etanol]] * tabela_preços[[#This Row],[litros de etanol]]</f>
        <v>125.02799999999999</v>
      </c>
      <c r="K79" s="3">
        <f>tabela_preços[[#This Row],[preço médio diesel]] * tabela_preços[[#This Row],[litros de diesel]]</f>
        <v>222.22200000000001</v>
      </c>
    </row>
    <row r="80" spans="1:11" x14ac:dyDescent="0.25">
      <c r="A80" s="1">
        <v>2016</v>
      </c>
      <c r="B80" s="1">
        <v>2</v>
      </c>
      <c r="C80">
        <v>3.71</v>
      </c>
      <c r="D80">
        <v>2.8079999999999998</v>
      </c>
      <c r="E80">
        <v>3.0169999999999999</v>
      </c>
      <c r="F80" s="1">
        <v>61</v>
      </c>
      <c r="G80" s="1">
        <v>7</v>
      </c>
      <c r="H80" s="1">
        <v>36</v>
      </c>
      <c r="I80" s="3">
        <f>tabela_preços[[#This Row],[preço médio gasolina]] * tabela_preços[[#This Row],[litros de gasolina]]</f>
        <v>226.31</v>
      </c>
      <c r="J80" s="3">
        <f>tabela_preços[[#This Row],[preço médio etanol]] * tabela_preços[[#This Row],[litros de etanol]]</f>
        <v>19.655999999999999</v>
      </c>
      <c r="K80" s="3">
        <f>tabela_preços[[#This Row],[preço médio diesel]] * tabela_preços[[#This Row],[litros de diesel]]</f>
        <v>108.61199999999999</v>
      </c>
    </row>
    <row r="81" spans="1:11" x14ac:dyDescent="0.25">
      <c r="A81" s="1">
        <v>2016</v>
      </c>
      <c r="B81" s="1">
        <v>3</v>
      </c>
      <c r="C81">
        <v>3.73</v>
      </c>
      <c r="D81">
        <v>2.8690000000000002</v>
      </c>
      <c r="E81">
        <v>3.02</v>
      </c>
      <c r="F81" s="1">
        <v>8</v>
      </c>
      <c r="G81" s="1">
        <v>13</v>
      </c>
      <c r="H81" s="1">
        <v>4</v>
      </c>
      <c r="I81" s="3">
        <f>tabela_preços[[#This Row],[preço médio gasolina]] * tabela_preços[[#This Row],[litros de gasolina]]</f>
        <v>29.84</v>
      </c>
      <c r="J81" s="3">
        <f>tabela_preços[[#This Row],[preço médio etanol]] * tabela_preços[[#This Row],[litros de etanol]]</f>
        <v>37.297000000000004</v>
      </c>
      <c r="K81" s="3">
        <f>tabela_preços[[#This Row],[preço médio diesel]] * tabela_preços[[#This Row],[litros de diesel]]</f>
        <v>12.08</v>
      </c>
    </row>
    <row r="82" spans="1:11" x14ac:dyDescent="0.25">
      <c r="A82" s="1">
        <v>2016</v>
      </c>
      <c r="B82" s="1">
        <v>4</v>
      </c>
      <c r="C82">
        <v>3.7170000000000001</v>
      </c>
      <c r="D82">
        <v>2.7410000000000001</v>
      </c>
      <c r="E82">
        <v>3.0209999999999999</v>
      </c>
      <c r="F82" s="1">
        <v>1</v>
      </c>
      <c r="G82" s="1">
        <v>6</v>
      </c>
      <c r="H82" s="1">
        <v>12</v>
      </c>
      <c r="I82" s="3">
        <f>tabela_preços[[#This Row],[preço médio gasolina]] * tabela_preços[[#This Row],[litros de gasolina]]</f>
        <v>3.7170000000000001</v>
      </c>
      <c r="J82" s="3">
        <f>tabela_preços[[#This Row],[preço médio etanol]] * tabela_preços[[#This Row],[litros de etanol]]</f>
        <v>16.446000000000002</v>
      </c>
      <c r="K82" s="3">
        <f>tabela_preços[[#This Row],[preço médio diesel]] * tabela_preços[[#This Row],[litros de diesel]]</f>
        <v>36.251999999999995</v>
      </c>
    </row>
    <row r="83" spans="1:11" x14ac:dyDescent="0.25">
      <c r="A83" s="1">
        <v>2016</v>
      </c>
      <c r="B83" s="1">
        <v>5</v>
      </c>
      <c r="C83">
        <v>3.6739999999999999</v>
      </c>
      <c r="D83">
        <v>2.4780000000000002</v>
      </c>
      <c r="E83">
        <v>3.0169999999999999</v>
      </c>
      <c r="F83" s="1">
        <v>0</v>
      </c>
      <c r="G83" s="1">
        <v>36</v>
      </c>
      <c r="H83" s="1">
        <v>98</v>
      </c>
      <c r="I83" s="3">
        <f>tabela_preços[[#This Row],[preço médio gasolina]] * tabela_preços[[#This Row],[litros de gasolina]]</f>
        <v>0</v>
      </c>
      <c r="J83" s="3">
        <f>tabela_preços[[#This Row],[preço médio etanol]] * tabela_preços[[#This Row],[litros de etanol]]</f>
        <v>89.208000000000013</v>
      </c>
      <c r="K83" s="3">
        <f>tabela_preços[[#This Row],[preço médio diesel]] * tabela_preços[[#This Row],[litros de diesel]]</f>
        <v>295.666</v>
      </c>
    </row>
    <row r="84" spans="1:11" x14ac:dyDescent="0.25">
      <c r="A84" s="1">
        <v>2016</v>
      </c>
      <c r="B84" s="1">
        <v>6</v>
      </c>
      <c r="C84">
        <v>3.6459999999999999</v>
      </c>
      <c r="D84">
        <v>2.4660000000000002</v>
      </c>
      <c r="E84">
        <v>3.0150000000000001</v>
      </c>
      <c r="F84" s="1">
        <v>4</v>
      </c>
      <c r="G84" s="1">
        <v>50</v>
      </c>
      <c r="H84" s="1">
        <v>61</v>
      </c>
      <c r="I84" s="3">
        <f>tabela_preços[[#This Row],[preço médio gasolina]] * tabela_preços[[#This Row],[litros de gasolina]]</f>
        <v>14.584</v>
      </c>
      <c r="J84" s="3">
        <f>tabela_preços[[#This Row],[preço médio etanol]] * tabela_preços[[#This Row],[litros de etanol]]</f>
        <v>123.30000000000001</v>
      </c>
      <c r="K84" s="3">
        <f>tabela_preços[[#This Row],[preço médio diesel]] * tabela_preços[[#This Row],[litros de diesel]]</f>
        <v>183.91500000000002</v>
      </c>
    </row>
    <row r="85" spans="1:11" x14ac:dyDescent="0.25">
      <c r="A85" s="1">
        <v>2016</v>
      </c>
      <c r="B85" s="1">
        <v>7</v>
      </c>
      <c r="C85">
        <v>3.6379999999999999</v>
      </c>
      <c r="D85">
        <v>2.4340000000000002</v>
      </c>
      <c r="E85">
        <v>3.0129999999999999</v>
      </c>
      <c r="F85" s="1">
        <v>35</v>
      </c>
      <c r="G85" s="1">
        <v>0</v>
      </c>
      <c r="H85" s="1">
        <v>56</v>
      </c>
      <c r="I85" s="3">
        <f>tabela_preços[[#This Row],[preço médio gasolina]] * tabela_preços[[#This Row],[litros de gasolina]]</f>
        <v>127.33</v>
      </c>
      <c r="J85" s="3">
        <f>tabela_preços[[#This Row],[preço médio etanol]] * tabela_preços[[#This Row],[litros de etanol]]</f>
        <v>0</v>
      </c>
      <c r="K85" s="3">
        <f>tabela_preços[[#This Row],[preço médio diesel]] * tabela_preços[[#This Row],[litros de diesel]]</f>
        <v>168.72800000000001</v>
      </c>
    </row>
    <row r="86" spans="1:11" x14ac:dyDescent="0.25">
      <c r="A86" s="1">
        <v>2016</v>
      </c>
      <c r="B86" s="1">
        <v>8</v>
      </c>
      <c r="C86">
        <v>3.6509999999999998</v>
      </c>
      <c r="D86">
        <v>2.4849999999999999</v>
      </c>
      <c r="E86">
        <v>3.01</v>
      </c>
      <c r="F86" s="1">
        <v>62</v>
      </c>
      <c r="G86" s="1">
        <v>30</v>
      </c>
      <c r="H86" s="1">
        <v>61</v>
      </c>
      <c r="I86" s="3">
        <f>tabela_preços[[#This Row],[preço médio gasolina]] * tabela_preços[[#This Row],[litros de gasolina]]</f>
        <v>226.36199999999999</v>
      </c>
      <c r="J86" s="3">
        <f>tabela_preços[[#This Row],[preço médio etanol]] * tabela_preços[[#This Row],[litros de etanol]]</f>
        <v>74.55</v>
      </c>
      <c r="K86" s="3">
        <f>tabela_preços[[#This Row],[preço médio diesel]] * tabela_preços[[#This Row],[litros de diesel]]</f>
        <v>183.60999999999999</v>
      </c>
    </row>
    <row r="87" spans="1:11" x14ac:dyDescent="0.25">
      <c r="A87" s="1">
        <v>2016</v>
      </c>
      <c r="B87" s="1">
        <v>9</v>
      </c>
      <c r="C87">
        <v>3.6480000000000001</v>
      </c>
      <c r="D87">
        <v>2.5099999999999998</v>
      </c>
      <c r="E87">
        <v>3.0089999999999999</v>
      </c>
      <c r="F87" s="1">
        <v>100</v>
      </c>
      <c r="G87" s="1">
        <v>34</v>
      </c>
      <c r="H87" s="1">
        <v>80</v>
      </c>
      <c r="I87" s="3">
        <f>tabela_preços[[#This Row],[preço médio gasolina]] * tabela_preços[[#This Row],[litros de gasolina]]</f>
        <v>364.8</v>
      </c>
      <c r="J87" s="3">
        <f>tabela_preços[[#This Row],[preço médio etanol]] * tabela_preços[[#This Row],[litros de etanol]]</f>
        <v>85.339999999999989</v>
      </c>
      <c r="K87" s="3">
        <f>tabela_preços[[#This Row],[preço médio diesel]] * tabela_preços[[#This Row],[litros de diesel]]</f>
        <v>240.72</v>
      </c>
    </row>
    <row r="88" spans="1:11" x14ac:dyDescent="0.25">
      <c r="A88" s="1">
        <v>2016</v>
      </c>
      <c r="B88" s="1">
        <v>10</v>
      </c>
      <c r="C88">
        <v>3.6619999999999999</v>
      </c>
      <c r="D88">
        <v>2.6760000000000002</v>
      </c>
      <c r="E88">
        <v>3.0089999999999999</v>
      </c>
      <c r="F88" s="1">
        <v>9</v>
      </c>
      <c r="G88" s="1">
        <v>73</v>
      </c>
      <c r="H88" s="1">
        <v>70</v>
      </c>
      <c r="I88" s="3">
        <f>tabela_preços[[#This Row],[preço médio gasolina]] * tabela_preços[[#This Row],[litros de gasolina]]</f>
        <v>32.957999999999998</v>
      </c>
      <c r="J88" s="3">
        <f>tabela_preços[[#This Row],[preço médio etanol]] * tabela_preços[[#This Row],[litros de etanol]]</f>
        <v>195.34800000000001</v>
      </c>
      <c r="K88" s="3">
        <f>tabela_preços[[#This Row],[preço médio diesel]] * tabela_preços[[#This Row],[litros de diesel]]</f>
        <v>210.63</v>
      </c>
    </row>
    <row r="89" spans="1:11" x14ac:dyDescent="0.25">
      <c r="A89" s="1">
        <v>2016</v>
      </c>
      <c r="B89" s="1">
        <v>11</v>
      </c>
      <c r="C89">
        <v>3.6709999999999998</v>
      </c>
      <c r="D89">
        <v>2.8119999999999998</v>
      </c>
      <c r="E89">
        <v>2.9929999999999999</v>
      </c>
      <c r="F89" s="1">
        <v>68</v>
      </c>
      <c r="G89" s="1">
        <v>42</v>
      </c>
      <c r="H89" s="1">
        <v>42</v>
      </c>
      <c r="I89" s="3">
        <f>tabela_preços[[#This Row],[preço médio gasolina]] * tabela_preços[[#This Row],[litros de gasolina]]</f>
        <v>249.62799999999999</v>
      </c>
      <c r="J89" s="3">
        <f>tabela_preços[[#This Row],[preço médio etanol]] * tabela_preços[[#This Row],[litros de etanol]]</f>
        <v>118.104</v>
      </c>
      <c r="K89" s="3">
        <f>tabela_preços[[#This Row],[preço médio diesel]] * tabela_preços[[#This Row],[litros de diesel]]</f>
        <v>125.70599999999999</v>
      </c>
    </row>
    <row r="90" spans="1:11" x14ac:dyDescent="0.25">
      <c r="A90" s="1">
        <v>2016</v>
      </c>
      <c r="B90" s="1">
        <v>12</v>
      </c>
      <c r="C90">
        <v>3.734</v>
      </c>
      <c r="D90">
        <v>2.831</v>
      </c>
      <c r="E90">
        <v>3.024</v>
      </c>
      <c r="F90" s="1">
        <v>18</v>
      </c>
      <c r="G90" s="1">
        <v>14</v>
      </c>
      <c r="H90" s="1">
        <v>79</v>
      </c>
      <c r="I90" s="3">
        <f>tabela_preços[[#This Row],[preço médio gasolina]] * tabela_preços[[#This Row],[litros de gasolina]]</f>
        <v>67.212000000000003</v>
      </c>
      <c r="J90" s="3">
        <f>tabela_preços[[#This Row],[preço médio etanol]] * tabela_preços[[#This Row],[litros de etanol]]</f>
        <v>39.634</v>
      </c>
      <c r="K90" s="3">
        <f>tabela_preços[[#This Row],[preço médio diesel]] * tabela_preços[[#This Row],[litros de diesel]]</f>
        <v>238.89600000000002</v>
      </c>
    </row>
    <row r="91" spans="1:11" x14ac:dyDescent="0.25">
      <c r="A91" s="1">
        <v>2015</v>
      </c>
      <c r="B91" s="1">
        <v>1</v>
      </c>
      <c r="C91">
        <v>3.032</v>
      </c>
      <c r="D91">
        <v>2.0609999999999999</v>
      </c>
      <c r="E91">
        <v>2.6110000000000002</v>
      </c>
      <c r="F91" s="1">
        <v>48</v>
      </c>
      <c r="G91" s="1">
        <v>8</v>
      </c>
      <c r="H91" s="1">
        <v>6</v>
      </c>
      <c r="I91" s="3">
        <f>tabela_preços[[#This Row],[preço médio gasolina]] * tabela_preços[[#This Row],[litros de gasolina]]</f>
        <v>145.536</v>
      </c>
      <c r="J91" s="3">
        <f>tabela_preços[[#This Row],[preço médio etanol]] * tabela_preços[[#This Row],[litros de etanol]]</f>
        <v>16.488</v>
      </c>
      <c r="K91" s="3">
        <f>tabela_preços[[#This Row],[preço médio diesel]] * tabela_preços[[#This Row],[litros de diesel]]</f>
        <v>15.666</v>
      </c>
    </row>
    <row r="92" spans="1:11" x14ac:dyDescent="0.25">
      <c r="A92" s="1">
        <v>2015</v>
      </c>
      <c r="B92" s="1">
        <v>2</v>
      </c>
      <c r="C92">
        <v>3.3010000000000002</v>
      </c>
      <c r="D92">
        <v>2.2240000000000002</v>
      </c>
      <c r="E92">
        <v>2.7879999999999998</v>
      </c>
      <c r="F92" s="1">
        <v>47</v>
      </c>
      <c r="G92" s="1">
        <v>45</v>
      </c>
      <c r="H92" s="1">
        <v>40</v>
      </c>
      <c r="I92" s="3">
        <f>tabela_preços[[#This Row],[preço médio gasolina]] * tabela_preços[[#This Row],[litros de gasolina]]</f>
        <v>155.14700000000002</v>
      </c>
      <c r="J92" s="3">
        <f>tabela_preços[[#This Row],[preço médio etanol]] * tabela_preços[[#This Row],[litros de etanol]]</f>
        <v>100.08000000000001</v>
      </c>
      <c r="K92" s="3">
        <f>tabela_preços[[#This Row],[preço médio diesel]] * tabela_preços[[#This Row],[litros de diesel]]</f>
        <v>111.52</v>
      </c>
    </row>
    <row r="93" spans="1:11" x14ac:dyDescent="0.25">
      <c r="A93" s="1">
        <v>2015</v>
      </c>
      <c r="B93" s="1">
        <v>3</v>
      </c>
      <c r="C93">
        <v>3.323</v>
      </c>
      <c r="D93">
        <v>2.226</v>
      </c>
      <c r="E93">
        <v>2.81</v>
      </c>
      <c r="F93" s="1">
        <v>12</v>
      </c>
      <c r="G93" s="1">
        <v>77</v>
      </c>
      <c r="H93" s="1">
        <v>86</v>
      </c>
      <c r="I93" s="3">
        <f>tabela_preços[[#This Row],[preço médio gasolina]] * tabela_preços[[#This Row],[litros de gasolina]]</f>
        <v>39.875999999999998</v>
      </c>
      <c r="J93" s="3">
        <f>tabela_preços[[#This Row],[preço médio etanol]] * tabela_preços[[#This Row],[litros de etanol]]</f>
        <v>171.40199999999999</v>
      </c>
      <c r="K93" s="3">
        <f>tabela_preços[[#This Row],[preço médio diesel]] * tabela_preços[[#This Row],[litros de diesel]]</f>
        <v>241.66</v>
      </c>
    </row>
    <row r="94" spans="1:11" x14ac:dyDescent="0.25">
      <c r="A94" s="1">
        <v>2015</v>
      </c>
      <c r="B94" s="1">
        <v>4</v>
      </c>
      <c r="C94">
        <v>3.3079999999999998</v>
      </c>
      <c r="D94">
        <v>2.1789999999999998</v>
      </c>
      <c r="E94">
        <v>2.8090000000000002</v>
      </c>
      <c r="F94" s="1">
        <v>96</v>
      </c>
      <c r="G94" s="1">
        <v>25</v>
      </c>
      <c r="H94" s="1">
        <v>76</v>
      </c>
      <c r="I94" s="3">
        <f>tabela_preços[[#This Row],[preço médio gasolina]] * tabela_preços[[#This Row],[litros de gasolina]]</f>
        <v>317.56799999999998</v>
      </c>
      <c r="J94" s="3">
        <f>tabela_preços[[#This Row],[preço médio etanol]] * tabela_preços[[#This Row],[litros de etanol]]</f>
        <v>54.474999999999994</v>
      </c>
      <c r="K94" s="3">
        <f>tabela_preços[[#This Row],[preço médio diesel]] * tabela_preços[[#This Row],[litros de diesel]]</f>
        <v>213.48400000000001</v>
      </c>
    </row>
    <row r="95" spans="1:11" x14ac:dyDescent="0.25">
      <c r="A95" s="1">
        <v>2015</v>
      </c>
      <c r="B95" s="1">
        <v>5</v>
      </c>
      <c r="C95">
        <v>3.2989999999999999</v>
      </c>
      <c r="D95">
        <v>2.141</v>
      </c>
      <c r="E95">
        <v>2.8079999999999998</v>
      </c>
      <c r="F95" s="1">
        <v>97</v>
      </c>
      <c r="G95" s="1">
        <v>17</v>
      </c>
      <c r="H95" s="1">
        <v>2</v>
      </c>
      <c r="I95" s="3">
        <f>tabela_preços[[#This Row],[preço médio gasolina]] * tabela_preços[[#This Row],[litros de gasolina]]</f>
        <v>320.00299999999999</v>
      </c>
      <c r="J95" s="3">
        <f>tabela_preços[[#This Row],[preço médio etanol]] * tabela_preços[[#This Row],[litros de etanol]]</f>
        <v>36.396999999999998</v>
      </c>
      <c r="K95" s="3">
        <f>tabela_preços[[#This Row],[preço médio diesel]] * tabela_preços[[#This Row],[litros de diesel]]</f>
        <v>5.6159999999999997</v>
      </c>
    </row>
    <row r="96" spans="1:11" x14ac:dyDescent="0.25">
      <c r="A96" s="1">
        <v>2015</v>
      </c>
      <c r="B96" s="1">
        <v>6</v>
      </c>
      <c r="C96">
        <v>3.3010000000000002</v>
      </c>
      <c r="D96">
        <v>2.1120000000000001</v>
      </c>
      <c r="E96">
        <v>2.8069999999999999</v>
      </c>
      <c r="F96" s="1">
        <v>47</v>
      </c>
      <c r="G96" s="1">
        <v>13</v>
      </c>
      <c r="H96" s="1">
        <v>14</v>
      </c>
      <c r="I96" s="3">
        <f>tabela_preços[[#This Row],[preço médio gasolina]] * tabela_preços[[#This Row],[litros de gasolina]]</f>
        <v>155.14700000000002</v>
      </c>
      <c r="J96" s="3">
        <f>tabela_preços[[#This Row],[preço médio etanol]] * tabela_preços[[#This Row],[litros de etanol]]</f>
        <v>27.456000000000003</v>
      </c>
      <c r="K96" s="3">
        <f>tabela_preços[[#This Row],[preço médio diesel]] * tabela_preços[[#This Row],[litros de diesel]]</f>
        <v>39.298000000000002</v>
      </c>
    </row>
    <row r="97" spans="1:11" x14ac:dyDescent="0.25">
      <c r="A97" s="1">
        <v>2015</v>
      </c>
      <c r="B97" s="1">
        <v>7</v>
      </c>
      <c r="C97">
        <v>3.2959999999999998</v>
      </c>
      <c r="D97">
        <v>2.081</v>
      </c>
      <c r="E97">
        <v>2.8050000000000002</v>
      </c>
      <c r="F97" s="1">
        <v>93</v>
      </c>
      <c r="G97" s="1">
        <v>82</v>
      </c>
      <c r="H97" s="1">
        <v>40</v>
      </c>
      <c r="I97" s="3">
        <f>tabela_preços[[#This Row],[preço médio gasolina]] * tabela_preços[[#This Row],[litros de gasolina]]</f>
        <v>306.52799999999996</v>
      </c>
      <c r="J97" s="3">
        <f>tabela_preços[[#This Row],[preço médio etanol]] * tabela_preços[[#This Row],[litros de etanol]]</f>
        <v>170.642</v>
      </c>
      <c r="K97" s="3">
        <f>tabela_preços[[#This Row],[preço médio diesel]] * tabela_preços[[#This Row],[litros de diesel]]</f>
        <v>112.2</v>
      </c>
    </row>
    <row r="98" spans="1:11" x14ac:dyDescent="0.25">
      <c r="A98" s="1">
        <v>2015</v>
      </c>
      <c r="B98" s="1">
        <v>8</v>
      </c>
      <c r="C98">
        <v>3.2949999999999999</v>
      </c>
      <c r="D98">
        <v>2.0609999999999999</v>
      </c>
      <c r="E98">
        <v>2.8050000000000002</v>
      </c>
      <c r="F98" s="1">
        <v>85</v>
      </c>
      <c r="G98" s="1">
        <v>25</v>
      </c>
      <c r="H98" s="1">
        <v>70</v>
      </c>
      <c r="I98" s="3">
        <f>tabela_preços[[#This Row],[preço médio gasolina]] * tabela_preços[[#This Row],[litros de gasolina]]</f>
        <v>280.07499999999999</v>
      </c>
      <c r="J98" s="3">
        <f>tabela_preços[[#This Row],[preço médio etanol]] * tabela_preços[[#This Row],[litros de etanol]]</f>
        <v>51.524999999999999</v>
      </c>
      <c r="K98" s="3">
        <f>tabela_preços[[#This Row],[preço médio diesel]] * tabela_preços[[#This Row],[litros de diesel]]</f>
        <v>196.35000000000002</v>
      </c>
    </row>
    <row r="99" spans="1:11" x14ac:dyDescent="0.25">
      <c r="A99" s="1">
        <v>2015</v>
      </c>
      <c r="B99" s="1">
        <v>9</v>
      </c>
      <c r="C99">
        <v>3.2770000000000001</v>
      </c>
      <c r="D99">
        <v>2.0739999999999998</v>
      </c>
      <c r="E99">
        <v>2.8090000000000002</v>
      </c>
      <c r="F99" s="1">
        <v>0</v>
      </c>
      <c r="G99" s="1">
        <v>50</v>
      </c>
      <c r="H99" s="1">
        <v>92</v>
      </c>
      <c r="I99" s="3">
        <f>tabela_preços[[#This Row],[preço médio gasolina]] * tabela_preços[[#This Row],[litros de gasolina]]</f>
        <v>0</v>
      </c>
      <c r="J99" s="3">
        <f>tabela_preços[[#This Row],[preço médio etanol]] * tabela_preços[[#This Row],[litros de etanol]]</f>
        <v>103.69999999999999</v>
      </c>
      <c r="K99" s="3">
        <f>tabela_preços[[#This Row],[preço médio diesel]] * tabela_preços[[#This Row],[litros de diesel]]</f>
        <v>258.428</v>
      </c>
    </row>
    <row r="100" spans="1:11" x14ac:dyDescent="0.25">
      <c r="A100" s="1">
        <v>2015</v>
      </c>
      <c r="B100" s="1">
        <v>10</v>
      </c>
      <c r="C100">
        <v>3.48</v>
      </c>
      <c r="D100">
        <v>2.3650000000000002</v>
      </c>
      <c r="E100">
        <v>2.9249999999999998</v>
      </c>
      <c r="F100" s="1">
        <v>12</v>
      </c>
      <c r="G100" s="1">
        <v>94</v>
      </c>
      <c r="H100" s="1">
        <v>9</v>
      </c>
      <c r="I100" s="3">
        <f>tabela_preços[[#This Row],[preço médio gasolina]] * tabela_preços[[#This Row],[litros de gasolina]]</f>
        <v>41.76</v>
      </c>
      <c r="J100" s="3">
        <f>tabela_preços[[#This Row],[preço médio etanol]] * tabela_preços[[#This Row],[litros de etanol]]</f>
        <v>222.31000000000003</v>
      </c>
      <c r="K100" s="3">
        <f>tabela_preços[[#This Row],[preço médio diesel]] * tabela_preços[[#This Row],[litros de diesel]]</f>
        <v>26.324999999999999</v>
      </c>
    </row>
    <row r="101" spans="1:11" x14ac:dyDescent="0.25">
      <c r="A101" s="1">
        <v>2015</v>
      </c>
      <c r="B101" s="1">
        <v>11</v>
      </c>
      <c r="C101">
        <v>3.5760000000000001</v>
      </c>
      <c r="D101">
        <v>2.5779999999999998</v>
      </c>
      <c r="E101">
        <v>2.9649999999999999</v>
      </c>
      <c r="F101" s="1">
        <v>61</v>
      </c>
      <c r="G101" s="1">
        <v>34</v>
      </c>
      <c r="H101" s="1">
        <v>0</v>
      </c>
      <c r="I101" s="3">
        <f>tabela_preços[[#This Row],[preço médio gasolina]] * tabela_preços[[#This Row],[litros de gasolina]]</f>
        <v>218.136</v>
      </c>
      <c r="J101" s="3">
        <f>tabela_preços[[#This Row],[preço médio etanol]] * tabela_preços[[#This Row],[litros de etanol]]</f>
        <v>87.652000000000001</v>
      </c>
      <c r="K101" s="3">
        <f>tabela_preços[[#This Row],[preço médio diesel]] * tabela_preços[[#This Row],[litros de diesel]]</f>
        <v>0</v>
      </c>
    </row>
    <row r="102" spans="1:11" x14ac:dyDescent="0.25">
      <c r="A102" s="1">
        <v>2015</v>
      </c>
      <c r="B102" s="1">
        <v>12</v>
      </c>
      <c r="C102">
        <v>3.633</v>
      </c>
      <c r="D102">
        <v>2.6589999999999998</v>
      </c>
      <c r="E102">
        <v>2.9849999999999999</v>
      </c>
      <c r="F102" s="1">
        <v>46</v>
      </c>
      <c r="G102" s="1">
        <v>57</v>
      </c>
      <c r="H102" s="1">
        <v>85</v>
      </c>
      <c r="I102" s="3">
        <f>tabela_preços[[#This Row],[preço médio gasolina]] * tabela_preços[[#This Row],[litros de gasolina]]</f>
        <v>167.11799999999999</v>
      </c>
      <c r="J102" s="3">
        <f>tabela_preços[[#This Row],[preço médio etanol]] * tabela_preços[[#This Row],[litros de etanol]]</f>
        <v>151.56299999999999</v>
      </c>
      <c r="K102" s="3">
        <f>tabela_preços[[#This Row],[preço médio diesel]] * tabela_preços[[#This Row],[litros de diesel]]</f>
        <v>253.72499999999999</v>
      </c>
    </row>
    <row r="103" spans="1:11" x14ac:dyDescent="0.25">
      <c r="A103" s="1">
        <v>2014</v>
      </c>
      <c r="B103" s="1">
        <v>1</v>
      </c>
      <c r="C103">
        <v>2.956</v>
      </c>
      <c r="D103">
        <v>2.0470000000000002</v>
      </c>
      <c r="E103">
        <v>2.4849999999999999</v>
      </c>
      <c r="F103" s="1">
        <v>53</v>
      </c>
      <c r="G103" s="1">
        <v>61</v>
      </c>
      <c r="H103" s="1">
        <v>55</v>
      </c>
      <c r="I103" s="3">
        <f>tabela_preços[[#This Row],[preço médio gasolina]] * tabela_preços[[#This Row],[litros de gasolina]]</f>
        <v>156.66800000000001</v>
      </c>
      <c r="J103" s="3">
        <f>tabela_preços[[#This Row],[preço médio etanol]] * tabela_preços[[#This Row],[litros de etanol]]</f>
        <v>124.867</v>
      </c>
      <c r="K103" s="3">
        <f>tabela_preços[[#This Row],[preço médio diesel]] * tabela_preços[[#This Row],[litros de diesel]]</f>
        <v>136.67499999999998</v>
      </c>
    </row>
    <row r="104" spans="1:11" x14ac:dyDescent="0.25">
      <c r="A104" s="1">
        <v>2014</v>
      </c>
      <c r="B104" s="1">
        <v>2</v>
      </c>
      <c r="C104">
        <v>2.9550000000000001</v>
      </c>
      <c r="D104">
        <v>2.0739999999999998</v>
      </c>
      <c r="E104">
        <v>2.4910000000000001</v>
      </c>
      <c r="F104" s="1">
        <v>63</v>
      </c>
      <c r="G104" s="1">
        <v>33</v>
      </c>
      <c r="H104" s="1">
        <v>93</v>
      </c>
      <c r="I104" s="3">
        <f>tabela_preços[[#This Row],[preço médio gasolina]] * tabela_preços[[#This Row],[litros de gasolina]]</f>
        <v>186.16499999999999</v>
      </c>
      <c r="J104" s="3">
        <f>tabela_preços[[#This Row],[preço médio etanol]] * tabela_preços[[#This Row],[litros de etanol]]</f>
        <v>68.441999999999993</v>
      </c>
      <c r="K104" s="3">
        <f>tabela_preços[[#This Row],[preço médio diesel]] * tabela_preços[[#This Row],[litros de diesel]]</f>
        <v>231.66300000000001</v>
      </c>
    </row>
    <row r="105" spans="1:11" x14ac:dyDescent="0.25">
      <c r="A105" s="1">
        <v>2014</v>
      </c>
      <c r="B105" s="1">
        <v>3</v>
      </c>
      <c r="C105">
        <v>2.98</v>
      </c>
      <c r="D105">
        <v>2.1680000000000001</v>
      </c>
      <c r="E105">
        <v>2.4969999999999999</v>
      </c>
      <c r="F105" s="1">
        <v>65</v>
      </c>
      <c r="G105" s="1">
        <v>35</v>
      </c>
      <c r="H105" s="1">
        <v>82</v>
      </c>
      <c r="I105" s="3">
        <f>tabela_preços[[#This Row],[preço médio gasolina]] * tabela_preços[[#This Row],[litros de gasolina]]</f>
        <v>193.7</v>
      </c>
      <c r="J105" s="3">
        <f>tabela_preços[[#This Row],[preço médio etanol]] * tabela_preços[[#This Row],[litros de etanol]]</f>
        <v>75.88000000000001</v>
      </c>
      <c r="K105" s="3">
        <f>tabela_preços[[#This Row],[preço médio diesel]] * tabela_preços[[#This Row],[litros de diesel]]</f>
        <v>204.75399999999999</v>
      </c>
    </row>
    <row r="106" spans="1:11" x14ac:dyDescent="0.25">
      <c r="A106" s="1">
        <v>2014</v>
      </c>
      <c r="B106" s="1">
        <v>4</v>
      </c>
      <c r="C106">
        <v>2.988</v>
      </c>
      <c r="D106">
        <v>2.177</v>
      </c>
      <c r="E106">
        <v>2.5019999999999998</v>
      </c>
      <c r="F106" s="1">
        <v>59</v>
      </c>
      <c r="G106" s="1">
        <v>66</v>
      </c>
      <c r="H106" s="1">
        <v>51</v>
      </c>
      <c r="I106" s="3">
        <f>tabela_preços[[#This Row],[preço médio gasolina]] * tabela_preços[[#This Row],[litros de gasolina]]</f>
        <v>176.292</v>
      </c>
      <c r="J106" s="3">
        <f>tabela_preços[[#This Row],[preço médio etanol]] * tabela_preços[[#This Row],[litros de etanol]]</f>
        <v>143.68200000000002</v>
      </c>
      <c r="K106" s="3">
        <f>tabela_preços[[#This Row],[preço médio diesel]] * tabela_preços[[#This Row],[litros de diesel]]</f>
        <v>127.60199999999999</v>
      </c>
    </row>
    <row r="107" spans="1:11" x14ac:dyDescent="0.25">
      <c r="A107" s="1">
        <v>2014</v>
      </c>
      <c r="B107" s="1">
        <v>5</v>
      </c>
      <c r="C107">
        <v>2.9780000000000002</v>
      </c>
      <c r="D107">
        <v>2.1339999999999999</v>
      </c>
      <c r="E107">
        <v>2.5</v>
      </c>
      <c r="F107" s="1">
        <v>11</v>
      </c>
      <c r="G107" s="1">
        <v>45</v>
      </c>
      <c r="H107" s="1">
        <v>56</v>
      </c>
      <c r="I107" s="3">
        <f>tabela_preços[[#This Row],[preço médio gasolina]] * tabela_preços[[#This Row],[litros de gasolina]]</f>
        <v>32.758000000000003</v>
      </c>
      <c r="J107" s="3">
        <f>tabela_preços[[#This Row],[preço médio etanol]] * tabela_preços[[#This Row],[litros de etanol]]</f>
        <v>96.03</v>
      </c>
      <c r="K107" s="3">
        <f>tabela_preços[[#This Row],[preço médio diesel]] * tabela_preços[[#This Row],[litros de diesel]]</f>
        <v>140</v>
      </c>
    </row>
    <row r="108" spans="1:11" x14ac:dyDescent="0.25">
      <c r="A108" s="1">
        <v>2014</v>
      </c>
      <c r="B108" s="1">
        <v>6</v>
      </c>
      <c r="C108">
        <v>2.9660000000000002</v>
      </c>
      <c r="D108">
        <v>2.0710000000000002</v>
      </c>
      <c r="E108">
        <v>2.5</v>
      </c>
      <c r="F108" s="1">
        <v>1</v>
      </c>
      <c r="G108" s="1">
        <v>13</v>
      </c>
      <c r="H108" s="1">
        <v>36</v>
      </c>
      <c r="I108" s="3">
        <f>tabela_preços[[#This Row],[preço médio gasolina]] * tabela_preços[[#This Row],[litros de gasolina]]</f>
        <v>2.9660000000000002</v>
      </c>
      <c r="J108" s="3">
        <f>tabela_preços[[#This Row],[preço médio etanol]] * tabela_preços[[#This Row],[litros de etanol]]</f>
        <v>26.923000000000002</v>
      </c>
      <c r="K108" s="3">
        <f>tabela_preços[[#This Row],[preço médio diesel]] * tabela_preços[[#This Row],[litros de diesel]]</f>
        <v>90</v>
      </c>
    </row>
    <row r="109" spans="1:11" x14ac:dyDescent="0.25">
      <c r="A109" s="1">
        <v>2014</v>
      </c>
      <c r="B109" s="1">
        <v>7</v>
      </c>
      <c r="C109">
        <v>2.9569999999999999</v>
      </c>
      <c r="D109">
        <v>2.0419999999999998</v>
      </c>
      <c r="E109">
        <v>2.4990000000000001</v>
      </c>
      <c r="F109" s="1">
        <v>10</v>
      </c>
      <c r="G109" s="1">
        <v>57</v>
      </c>
      <c r="H109" s="1">
        <v>40</v>
      </c>
      <c r="I109" s="3">
        <f>tabela_preços[[#This Row],[preço médio gasolina]] * tabela_preços[[#This Row],[litros de gasolina]]</f>
        <v>29.57</v>
      </c>
      <c r="J109" s="3">
        <f>tabela_preços[[#This Row],[preço médio etanol]] * tabela_preços[[#This Row],[litros de etanol]]</f>
        <v>116.39399999999999</v>
      </c>
      <c r="K109" s="3">
        <f>tabela_preços[[#This Row],[preço médio diesel]] * tabela_preços[[#This Row],[litros de diesel]]</f>
        <v>99.960000000000008</v>
      </c>
    </row>
    <row r="110" spans="1:11" x14ac:dyDescent="0.25">
      <c r="A110" s="1">
        <v>2014</v>
      </c>
      <c r="B110" s="1">
        <v>8</v>
      </c>
      <c r="C110">
        <v>2.96</v>
      </c>
      <c r="D110">
        <v>2.0339999999999998</v>
      </c>
      <c r="E110">
        <v>2.5009999999999999</v>
      </c>
      <c r="F110" s="1">
        <v>62</v>
      </c>
      <c r="G110" s="1">
        <v>98</v>
      </c>
      <c r="H110" s="1">
        <v>66</v>
      </c>
      <c r="I110" s="3">
        <f>tabela_preços[[#This Row],[preço médio gasolina]] * tabela_preços[[#This Row],[litros de gasolina]]</f>
        <v>183.52</v>
      </c>
      <c r="J110" s="3">
        <f>tabela_preços[[#This Row],[preço médio etanol]] * tabela_preços[[#This Row],[litros de etanol]]</f>
        <v>199.33199999999999</v>
      </c>
      <c r="K110" s="3">
        <f>tabela_preços[[#This Row],[preço médio diesel]] * tabela_preços[[#This Row],[litros de diesel]]</f>
        <v>165.066</v>
      </c>
    </row>
    <row r="111" spans="1:11" x14ac:dyDescent="0.25">
      <c r="A111" s="1">
        <v>2014</v>
      </c>
      <c r="B111" s="1">
        <v>9</v>
      </c>
      <c r="C111">
        <v>2.9630000000000001</v>
      </c>
      <c r="D111">
        <v>2.0049999999999999</v>
      </c>
      <c r="E111">
        <v>2.5009999999999999</v>
      </c>
      <c r="F111" s="1">
        <v>30</v>
      </c>
      <c r="G111" s="1">
        <v>80</v>
      </c>
      <c r="H111" s="1">
        <v>27</v>
      </c>
      <c r="I111" s="3">
        <f>tabela_preços[[#This Row],[preço médio gasolina]] * tabela_preços[[#This Row],[litros de gasolina]]</f>
        <v>88.89</v>
      </c>
      <c r="J111" s="3">
        <f>tabela_preços[[#This Row],[preço médio etanol]] * tabela_preços[[#This Row],[litros de etanol]]</f>
        <v>160.39999999999998</v>
      </c>
      <c r="K111" s="3">
        <f>tabela_preços[[#This Row],[preço médio diesel]] * tabela_preços[[#This Row],[litros de diesel]]</f>
        <v>67.527000000000001</v>
      </c>
    </row>
    <row r="112" spans="1:11" x14ac:dyDescent="0.25">
      <c r="A112" s="1">
        <v>2014</v>
      </c>
      <c r="B112" s="1">
        <v>10</v>
      </c>
      <c r="C112">
        <v>2.96</v>
      </c>
      <c r="D112">
        <v>1.9990000000000001</v>
      </c>
      <c r="E112">
        <v>2.5</v>
      </c>
      <c r="F112" s="1">
        <v>37</v>
      </c>
      <c r="G112" s="1">
        <v>98</v>
      </c>
      <c r="H112" s="1">
        <v>54</v>
      </c>
      <c r="I112" s="3">
        <f>tabela_preços[[#This Row],[preço médio gasolina]] * tabela_preços[[#This Row],[litros de gasolina]]</f>
        <v>109.52</v>
      </c>
      <c r="J112" s="3">
        <f>tabela_preços[[#This Row],[preço médio etanol]] * tabela_preços[[#This Row],[litros de etanol]]</f>
        <v>195.90200000000002</v>
      </c>
      <c r="K112" s="3">
        <f>tabela_preços[[#This Row],[preço médio diesel]] * tabela_preços[[#This Row],[litros de diesel]]</f>
        <v>135</v>
      </c>
    </row>
    <row r="113" spans="1:11" x14ac:dyDescent="0.25">
      <c r="A113" s="1">
        <v>2014</v>
      </c>
      <c r="B113" s="1">
        <v>11</v>
      </c>
      <c r="C113">
        <v>3.0089999999999999</v>
      </c>
      <c r="D113">
        <v>2.016</v>
      </c>
      <c r="E113">
        <v>2.5640000000000001</v>
      </c>
      <c r="F113" s="1">
        <v>64</v>
      </c>
      <c r="G113" s="1">
        <v>28</v>
      </c>
      <c r="H113" s="1">
        <v>53</v>
      </c>
      <c r="I113" s="3">
        <f>tabela_preços[[#This Row],[preço médio gasolina]] * tabela_preços[[#This Row],[litros de gasolina]]</f>
        <v>192.57599999999999</v>
      </c>
      <c r="J113" s="3">
        <f>tabela_preços[[#This Row],[preço médio etanol]] * tabela_preços[[#This Row],[litros de etanol]]</f>
        <v>56.448</v>
      </c>
      <c r="K113" s="3">
        <f>tabela_preços[[#This Row],[preço médio diesel]] * tabela_preços[[#This Row],[litros de diesel]]</f>
        <v>135.892</v>
      </c>
    </row>
    <row r="114" spans="1:11" x14ac:dyDescent="0.25">
      <c r="A114" s="1">
        <v>2014</v>
      </c>
      <c r="B114" s="1">
        <v>12</v>
      </c>
      <c r="C114">
        <v>3.0310000000000001</v>
      </c>
      <c r="D114">
        <v>2.0409999999999999</v>
      </c>
      <c r="E114">
        <v>2.6059999999999999</v>
      </c>
      <c r="F114" s="1">
        <v>7</v>
      </c>
      <c r="G114" s="1">
        <v>27</v>
      </c>
      <c r="H114" s="1">
        <v>83</v>
      </c>
      <c r="I114" s="3">
        <f>tabela_preços[[#This Row],[preço médio gasolina]] * tabela_preços[[#This Row],[litros de gasolina]]</f>
        <v>21.217000000000002</v>
      </c>
      <c r="J114" s="3">
        <f>tabela_preços[[#This Row],[preço médio etanol]] * tabela_preços[[#This Row],[litros de etanol]]</f>
        <v>55.106999999999999</v>
      </c>
      <c r="K114" s="3">
        <f>tabela_preços[[#This Row],[preço médio diesel]] * tabela_preços[[#This Row],[litros de diesel]]</f>
        <v>216.298</v>
      </c>
    </row>
    <row r="115" spans="1:11" x14ac:dyDescent="0.25">
      <c r="A115" s="1">
        <v>2013</v>
      </c>
      <c r="B115" s="1">
        <v>1</v>
      </c>
      <c r="C115">
        <v>2.7629999999999999</v>
      </c>
      <c r="D115">
        <v>1.956</v>
      </c>
      <c r="E115">
        <v>2.1560000000000001</v>
      </c>
      <c r="F115" s="1">
        <v>30</v>
      </c>
      <c r="G115" s="1">
        <v>76</v>
      </c>
      <c r="H115" s="1">
        <v>74</v>
      </c>
      <c r="I115" s="3">
        <f>tabela_preços[[#This Row],[preço médio gasolina]] * tabela_preços[[#This Row],[litros de gasolina]]</f>
        <v>82.89</v>
      </c>
      <c r="J115" s="3">
        <f>tabela_preços[[#This Row],[preço médio etanol]] * tabela_preços[[#This Row],[litros de etanol]]</f>
        <v>148.65600000000001</v>
      </c>
      <c r="K115" s="3">
        <f>tabela_preços[[#This Row],[preço médio diesel]] * tabela_preços[[#This Row],[litros de diesel]]</f>
        <v>159.54400000000001</v>
      </c>
    </row>
    <row r="116" spans="1:11" x14ac:dyDescent="0.25">
      <c r="A116" s="1">
        <v>2013</v>
      </c>
      <c r="B116" s="1">
        <v>2</v>
      </c>
      <c r="C116">
        <v>2.887</v>
      </c>
      <c r="D116">
        <v>2</v>
      </c>
      <c r="E116">
        <v>2.2519999999999998</v>
      </c>
      <c r="F116" s="1">
        <v>53</v>
      </c>
      <c r="G116" s="1">
        <v>76</v>
      </c>
      <c r="H116" s="1">
        <v>29</v>
      </c>
      <c r="I116" s="3">
        <f>tabela_preços[[#This Row],[preço médio gasolina]] * tabela_preços[[#This Row],[litros de gasolina]]</f>
        <v>153.011</v>
      </c>
      <c r="J116" s="3">
        <f>tabela_preços[[#This Row],[preço médio etanol]] * tabela_preços[[#This Row],[litros de etanol]]</f>
        <v>152</v>
      </c>
      <c r="K116" s="3">
        <f>tabela_preços[[#This Row],[preço médio diesel]] * tabela_preços[[#This Row],[litros de diesel]]</f>
        <v>65.307999999999993</v>
      </c>
    </row>
    <row r="117" spans="1:11" x14ac:dyDescent="0.25">
      <c r="A117" s="1">
        <v>2013</v>
      </c>
      <c r="B117" s="1">
        <v>3</v>
      </c>
      <c r="C117">
        <v>2.8860000000000001</v>
      </c>
      <c r="D117">
        <v>2.0579999999999998</v>
      </c>
      <c r="E117">
        <v>2.3010000000000002</v>
      </c>
      <c r="F117" s="1">
        <v>86</v>
      </c>
      <c r="G117" s="1">
        <v>6</v>
      </c>
      <c r="H117" s="1">
        <v>42</v>
      </c>
      <c r="I117" s="3">
        <f>tabela_preços[[#This Row],[preço médio gasolina]] * tabela_preços[[#This Row],[litros de gasolina]]</f>
        <v>248.196</v>
      </c>
      <c r="J117" s="3">
        <f>tabela_preços[[#This Row],[preço médio etanol]] * tabela_preços[[#This Row],[litros de etanol]]</f>
        <v>12.347999999999999</v>
      </c>
      <c r="K117" s="3">
        <f>tabela_preços[[#This Row],[preço médio diesel]] * tabela_preços[[#This Row],[litros de diesel]]</f>
        <v>96.64200000000001</v>
      </c>
    </row>
    <row r="118" spans="1:11" x14ac:dyDescent="0.25">
      <c r="A118" s="1">
        <v>2013</v>
      </c>
      <c r="B118" s="1">
        <v>4</v>
      </c>
      <c r="C118">
        <v>2.8759999999999999</v>
      </c>
      <c r="D118">
        <v>2.0640000000000001</v>
      </c>
      <c r="E118">
        <v>2.3319999999999999</v>
      </c>
      <c r="F118" s="1">
        <v>6</v>
      </c>
      <c r="G118" s="1">
        <v>80</v>
      </c>
      <c r="H118" s="1">
        <v>51</v>
      </c>
      <c r="I118" s="3">
        <f>tabela_preços[[#This Row],[preço médio gasolina]] * tabela_preços[[#This Row],[litros de gasolina]]</f>
        <v>17.256</v>
      </c>
      <c r="J118" s="3">
        <f>tabela_preços[[#This Row],[preço médio etanol]] * tabela_preços[[#This Row],[litros de etanol]]</f>
        <v>165.12</v>
      </c>
      <c r="K118" s="3">
        <f>tabela_preços[[#This Row],[preço médio diesel]] * tabela_preços[[#This Row],[litros de diesel]]</f>
        <v>118.93199999999999</v>
      </c>
    </row>
    <row r="119" spans="1:11" x14ac:dyDescent="0.25">
      <c r="A119" s="1">
        <v>2013</v>
      </c>
      <c r="B119" s="1">
        <v>5</v>
      </c>
      <c r="C119">
        <v>2.8620000000000001</v>
      </c>
      <c r="D119">
        <v>2.0289999999999999</v>
      </c>
      <c r="E119">
        <v>2.3330000000000002</v>
      </c>
      <c r="F119" s="1">
        <v>13</v>
      </c>
      <c r="G119" s="1">
        <v>68</v>
      </c>
      <c r="H119" s="1">
        <v>13</v>
      </c>
      <c r="I119" s="3">
        <f>tabela_preços[[#This Row],[preço médio gasolina]] * tabela_preços[[#This Row],[litros de gasolina]]</f>
        <v>37.206000000000003</v>
      </c>
      <c r="J119" s="3">
        <f>tabela_preços[[#This Row],[preço médio etanol]] * tabela_preços[[#This Row],[litros de etanol]]</f>
        <v>137.97199999999998</v>
      </c>
      <c r="K119" s="3">
        <f>tabela_preços[[#This Row],[preço médio diesel]] * tabela_preços[[#This Row],[litros de diesel]]</f>
        <v>30.329000000000001</v>
      </c>
    </row>
    <row r="120" spans="1:11" x14ac:dyDescent="0.25">
      <c r="A120" s="1">
        <v>2013</v>
      </c>
      <c r="B120" s="1">
        <v>6</v>
      </c>
      <c r="C120">
        <v>2.8479999999999999</v>
      </c>
      <c r="D120">
        <v>1.9430000000000001</v>
      </c>
      <c r="E120">
        <v>2.3330000000000002</v>
      </c>
      <c r="F120" s="1">
        <v>50</v>
      </c>
      <c r="G120" s="1">
        <v>21</v>
      </c>
      <c r="H120" s="1">
        <v>20</v>
      </c>
      <c r="I120" s="3">
        <f>tabela_preços[[#This Row],[preço médio gasolina]] * tabela_preços[[#This Row],[litros de gasolina]]</f>
        <v>142.4</v>
      </c>
      <c r="J120" s="3">
        <f>tabela_preços[[#This Row],[preço médio etanol]] * tabela_preços[[#This Row],[litros de etanol]]</f>
        <v>40.803000000000004</v>
      </c>
      <c r="K120" s="3">
        <f>tabela_preços[[#This Row],[preço médio diesel]] * tabela_preços[[#This Row],[litros de diesel]]</f>
        <v>46.660000000000004</v>
      </c>
    </row>
    <row r="121" spans="1:11" x14ac:dyDescent="0.25">
      <c r="A121" s="1">
        <v>2013</v>
      </c>
      <c r="B121" s="1">
        <v>7</v>
      </c>
      <c r="C121">
        <v>2.839</v>
      </c>
      <c r="D121">
        <v>1.9179999999999999</v>
      </c>
      <c r="E121">
        <v>2.3330000000000002</v>
      </c>
      <c r="F121" s="1">
        <v>61</v>
      </c>
      <c r="G121" s="1">
        <v>49</v>
      </c>
      <c r="H121" s="1">
        <v>76</v>
      </c>
      <c r="I121" s="3">
        <f>tabela_preços[[#This Row],[preço médio gasolina]] * tabela_preços[[#This Row],[litros de gasolina]]</f>
        <v>173.179</v>
      </c>
      <c r="J121" s="3">
        <f>tabela_preços[[#This Row],[preço médio etanol]] * tabela_preços[[#This Row],[litros de etanol]]</f>
        <v>93.981999999999999</v>
      </c>
      <c r="K121" s="3">
        <f>tabela_preços[[#This Row],[preço médio diesel]] * tabela_preços[[#This Row],[litros de diesel]]</f>
        <v>177.30800000000002</v>
      </c>
    </row>
    <row r="122" spans="1:11" x14ac:dyDescent="0.25">
      <c r="A122" s="1">
        <v>2013</v>
      </c>
      <c r="B122" s="1">
        <v>8</v>
      </c>
      <c r="C122">
        <v>2.835</v>
      </c>
      <c r="D122">
        <v>1.9019999999999999</v>
      </c>
      <c r="E122">
        <v>2.331</v>
      </c>
      <c r="F122" s="1">
        <v>75</v>
      </c>
      <c r="G122" s="1">
        <v>57</v>
      </c>
      <c r="H122" s="1">
        <v>12</v>
      </c>
      <c r="I122" s="3">
        <f>tabela_preços[[#This Row],[preço médio gasolina]] * tabela_preços[[#This Row],[litros de gasolina]]</f>
        <v>212.625</v>
      </c>
      <c r="J122" s="3">
        <f>tabela_preços[[#This Row],[preço médio etanol]] * tabela_preços[[#This Row],[litros de etanol]]</f>
        <v>108.414</v>
      </c>
      <c r="K122" s="3">
        <f>tabela_preços[[#This Row],[preço médio diesel]] * tabela_preços[[#This Row],[litros de diesel]]</f>
        <v>27.972000000000001</v>
      </c>
    </row>
    <row r="123" spans="1:11" x14ac:dyDescent="0.25">
      <c r="A123" s="1">
        <v>2013</v>
      </c>
      <c r="B123" s="1">
        <v>9</v>
      </c>
      <c r="C123">
        <v>2.8340000000000001</v>
      </c>
      <c r="D123">
        <v>1.895</v>
      </c>
      <c r="E123">
        <v>2.331</v>
      </c>
      <c r="F123" s="1">
        <v>13</v>
      </c>
      <c r="G123" s="1">
        <v>55</v>
      </c>
      <c r="H123" s="1">
        <v>85</v>
      </c>
      <c r="I123" s="3">
        <f>tabela_preços[[#This Row],[preço médio gasolina]] * tabela_preços[[#This Row],[litros de gasolina]]</f>
        <v>36.841999999999999</v>
      </c>
      <c r="J123" s="3">
        <f>tabela_preços[[#This Row],[preço médio etanol]] * tabela_preços[[#This Row],[litros de etanol]]</f>
        <v>104.22499999999999</v>
      </c>
      <c r="K123" s="3">
        <f>tabela_preços[[#This Row],[preço médio diesel]] * tabela_preços[[#This Row],[litros de diesel]]</f>
        <v>198.13499999999999</v>
      </c>
    </row>
    <row r="124" spans="1:11" x14ac:dyDescent="0.25">
      <c r="A124" s="1">
        <v>2013</v>
      </c>
      <c r="B124" s="1">
        <v>10</v>
      </c>
      <c r="C124">
        <v>2.8340000000000001</v>
      </c>
      <c r="D124">
        <v>1.9139999999999999</v>
      </c>
      <c r="E124">
        <v>2.3319999999999999</v>
      </c>
      <c r="F124" s="1">
        <v>49</v>
      </c>
      <c r="G124" s="1">
        <v>52</v>
      </c>
      <c r="H124" s="1">
        <v>33</v>
      </c>
      <c r="I124" s="3">
        <f>tabela_preços[[#This Row],[preço médio gasolina]] * tabela_preços[[#This Row],[litros de gasolina]]</f>
        <v>138.86600000000001</v>
      </c>
      <c r="J124" s="3">
        <f>tabela_preços[[#This Row],[preço médio etanol]] * tabela_preços[[#This Row],[litros de etanol]]</f>
        <v>99.527999999999992</v>
      </c>
      <c r="K124" s="3">
        <f>tabela_preços[[#This Row],[preço médio diesel]] * tabela_preços[[#This Row],[litros de diesel]]</f>
        <v>76.955999999999989</v>
      </c>
    </row>
    <row r="125" spans="1:11" x14ac:dyDescent="0.25">
      <c r="A125" s="1">
        <v>2013</v>
      </c>
      <c r="B125" s="1">
        <v>11</v>
      </c>
      <c r="C125">
        <v>2.8410000000000002</v>
      </c>
      <c r="D125">
        <v>1.9319999999999999</v>
      </c>
      <c r="E125">
        <v>2.3319999999999999</v>
      </c>
      <c r="F125" s="1">
        <v>93</v>
      </c>
      <c r="G125" s="1">
        <v>84</v>
      </c>
      <c r="H125" s="1">
        <v>80</v>
      </c>
      <c r="I125" s="3">
        <f>tabela_preços[[#This Row],[preço médio gasolina]] * tabela_preços[[#This Row],[litros de gasolina]]</f>
        <v>264.21300000000002</v>
      </c>
      <c r="J125" s="3">
        <f>tabela_preços[[#This Row],[preço médio etanol]] * tabela_preços[[#This Row],[litros de etanol]]</f>
        <v>162.28799999999998</v>
      </c>
      <c r="K125" s="3">
        <f>tabela_preços[[#This Row],[preço médio diesel]] * tabela_preços[[#This Row],[litros de diesel]]</f>
        <v>186.56</v>
      </c>
    </row>
    <row r="126" spans="1:11" x14ac:dyDescent="0.25">
      <c r="A126" s="1">
        <v>2013</v>
      </c>
      <c r="B126" s="1">
        <v>12</v>
      </c>
      <c r="C126">
        <v>2.9460000000000002</v>
      </c>
      <c r="D126">
        <v>2.0219999999999998</v>
      </c>
      <c r="E126">
        <v>2.4660000000000002</v>
      </c>
      <c r="F126" s="1">
        <v>3</v>
      </c>
      <c r="G126" s="1">
        <v>22</v>
      </c>
      <c r="H126" s="1">
        <v>25</v>
      </c>
      <c r="I126" s="3">
        <f>tabela_preços[[#This Row],[preço médio gasolina]] * tabela_preços[[#This Row],[litros de gasolina]]</f>
        <v>8.838000000000001</v>
      </c>
      <c r="J126" s="3">
        <f>tabela_preços[[#This Row],[preço médio etanol]] * tabela_preços[[#This Row],[litros de etanol]]</f>
        <v>44.483999999999995</v>
      </c>
      <c r="K126" s="3">
        <f>tabela_preços[[#This Row],[preço médio diesel]] * tabela_preços[[#This Row],[litros de diesel]]</f>
        <v>61.650000000000006</v>
      </c>
    </row>
    <row r="127" spans="1:11" x14ac:dyDescent="0.25">
      <c r="A127" s="1">
        <v>2012</v>
      </c>
      <c r="B127" s="1">
        <v>1</v>
      </c>
      <c r="C127">
        <v>2.7429999999999999</v>
      </c>
      <c r="D127">
        <v>2.0339999999999998</v>
      </c>
      <c r="E127">
        <v>2.0379999999999998</v>
      </c>
      <c r="F127" s="1">
        <v>36</v>
      </c>
      <c r="G127" s="1">
        <v>69</v>
      </c>
      <c r="H127" s="1">
        <v>98</v>
      </c>
      <c r="I127" s="3">
        <f>tabela_preços[[#This Row],[preço médio gasolina]] * tabela_preços[[#This Row],[litros de gasolina]]</f>
        <v>98.74799999999999</v>
      </c>
      <c r="J127" s="3">
        <f>tabela_preços[[#This Row],[preço médio etanol]] * tabela_preços[[#This Row],[litros de etanol]]</f>
        <v>140.34599999999998</v>
      </c>
      <c r="K127" s="3">
        <f>tabela_preços[[#This Row],[preço médio diesel]] * tabela_preços[[#This Row],[litros de diesel]]</f>
        <v>199.72399999999999</v>
      </c>
    </row>
    <row r="128" spans="1:11" x14ac:dyDescent="0.25">
      <c r="A128" s="1">
        <v>2012</v>
      </c>
      <c r="B128" s="1">
        <v>2</v>
      </c>
      <c r="C128">
        <v>2.734</v>
      </c>
      <c r="D128">
        <v>1.982</v>
      </c>
      <c r="E128">
        <v>2.04</v>
      </c>
      <c r="F128" s="1">
        <v>82</v>
      </c>
      <c r="G128" s="1">
        <v>36</v>
      </c>
      <c r="H128" s="1">
        <v>94</v>
      </c>
      <c r="I128" s="3">
        <f>tabela_preços[[#This Row],[preço médio gasolina]] * tabela_preços[[#This Row],[litros de gasolina]]</f>
        <v>224.18799999999999</v>
      </c>
      <c r="J128" s="3">
        <f>tabela_preços[[#This Row],[preço médio etanol]] * tabela_preços[[#This Row],[litros de etanol]]</f>
        <v>71.352000000000004</v>
      </c>
      <c r="K128" s="3">
        <f>tabela_preços[[#This Row],[preço médio diesel]] * tabela_preços[[#This Row],[litros de diesel]]</f>
        <v>191.76</v>
      </c>
    </row>
    <row r="129" spans="1:11" x14ac:dyDescent="0.25">
      <c r="A129" s="1">
        <v>2012</v>
      </c>
      <c r="B129" s="1">
        <v>3</v>
      </c>
      <c r="C129">
        <v>2.74</v>
      </c>
      <c r="D129">
        <v>1.9970000000000001</v>
      </c>
      <c r="E129">
        <v>2.0419999999999998</v>
      </c>
      <c r="F129" s="1">
        <v>68</v>
      </c>
      <c r="G129" s="1">
        <v>29</v>
      </c>
      <c r="H129" s="1">
        <v>25</v>
      </c>
      <c r="I129" s="3">
        <f>tabela_preços[[#This Row],[preço médio gasolina]] * tabela_preços[[#This Row],[litros de gasolina]]</f>
        <v>186.32000000000002</v>
      </c>
      <c r="J129" s="3">
        <f>tabela_preços[[#This Row],[preço médio etanol]] * tabela_preços[[#This Row],[litros de etanol]]</f>
        <v>57.913000000000004</v>
      </c>
      <c r="K129" s="3">
        <f>tabela_preços[[#This Row],[preço médio diesel]] * tabela_preços[[#This Row],[litros de diesel]]</f>
        <v>51.05</v>
      </c>
    </row>
    <row r="130" spans="1:11" x14ac:dyDescent="0.25">
      <c r="A130" s="1">
        <v>2012</v>
      </c>
      <c r="B130" s="1">
        <v>4</v>
      </c>
      <c r="C130">
        <v>2.742</v>
      </c>
      <c r="D130">
        <v>1.986</v>
      </c>
      <c r="E130">
        <v>2.0449999999999999</v>
      </c>
      <c r="F130" s="1">
        <v>44</v>
      </c>
      <c r="G130" s="1">
        <v>23</v>
      </c>
      <c r="H130" s="1">
        <v>12</v>
      </c>
      <c r="I130" s="3">
        <f>tabela_preços[[#This Row],[preço médio gasolina]] * tabela_preços[[#This Row],[litros de gasolina]]</f>
        <v>120.648</v>
      </c>
      <c r="J130" s="3">
        <f>tabela_preços[[#This Row],[preço médio etanol]] * tabela_preços[[#This Row],[litros de etanol]]</f>
        <v>45.677999999999997</v>
      </c>
      <c r="K130" s="3">
        <f>tabela_preços[[#This Row],[preço médio diesel]] * tabela_preços[[#This Row],[litros de diesel]]</f>
        <v>24.54</v>
      </c>
    </row>
    <row r="131" spans="1:11" x14ac:dyDescent="0.25">
      <c r="A131" s="1">
        <v>2012</v>
      </c>
      <c r="B131" s="1">
        <v>5</v>
      </c>
      <c r="C131">
        <v>2.7370000000000001</v>
      </c>
      <c r="D131">
        <v>1.9670000000000001</v>
      </c>
      <c r="E131">
        <v>2.0449999999999999</v>
      </c>
      <c r="F131" s="1">
        <v>90</v>
      </c>
      <c r="G131" s="1">
        <v>5</v>
      </c>
      <c r="H131" s="1">
        <v>92</v>
      </c>
      <c r="I131" s="3">
        <f>tabela_preços[[#This Row],[preço médio gasolina]] * tabela_preços[[#This Row],[litros de gasolina]]</f>
        <v>246.33</v>
      </c>
      <c r="J131" s="3">
        <f>tabela_preços[[#This Row],[preço médio etanol]] * tabela_preços[[#This Row],[litros de etanol]]</f>
        <v>9.8350000000000009</v>
      </c>
      <c r="K131" s="3">
        <f>tabela_preços[[#This Row],[preço médio diesel]] * tabela_preços[[#This Row],[litros de diesel]]</f>
        <v>188.14</v>
      </c>
    </row>
    <row r="132" spans="1:11" x14ac:dyDescent="0.25">
      <c r="A132" s="1">
        <v>2012</v>
      </c>
      <c r="B132" s="1">
        <v>6</v>
      </c>
      <c r="C132">
        <v>2.7309999999999999</v>
      </c>
      <c r="D132">
        <v>1.9379999999999999</v>
      </c>
      <c r="E132">
        <v>2.0449999999999999</v>
      </c>
      <c r="F132" s="1">
        <v>29</v>
      </c>
      <c r="G132" s="1">
        <v>23</v>
      </c>
      <c r="H132" s="1">
        <v>88</v>
      </c>
      <c r="I132" s="3">
        <f>tabela_preços[[#This Row],[preço médio gasolina]] * tabela_preços[[#This Row],[litros de gasolina]]</f>
        <v>79.198999999999998</v>
      </c>
      <c r="J132" s="3">
        <f>tabela_preços[[#This Row],[preço médio etanol]] * tabela_preços[[#This Row],[litros de etanol]]</f>
        <v>44.573999999999998</v>
      </c>
      <c r="K132" s="3">
        <f>tabela_preços[[#This Row],[preço médio diesel]] * tabela_preços[[#This Row],[litros de diesel]]</f>
        <v>179.95999999999998</v>
      </c>
    </row>
    <row r="133" spans="1:11" x14ac:dyDescent="0.25">
      <c r="A133" s="1">
        <v>2012</v>
      </c>
      <c r="B133" s="1">
        <v>7</v>
      </c>
      <c r="C133">
        <v>2.7290000000000001</v>
      </c>
      <c r="D133">
        <v>1.909</v>
      </c>
      <c r="E133">
        <v>2.0760000000000001</v>
      </c>
      <c r="F133" s="1">
        <v>28</v>
      </c>
      <c r="G133" s="1">
        <v>26</v>
      </c>
      <c r="H133" s="1">
        <v>62</v>
      </c>
      <c r="I133" s="3">
        <f>tabela_preços[[#This Row],[preço médio gasolina]] * tabela_preços[[#This Row],[litros de gasolina]]</f>
        <v>76.412000000000006</v>
      </c>
      <c r="J133" s="3">
        <f>tabela_preços[[#This Row],[preço médio etanol]] * tabela_preços[[#This Row],[litros de etanol]]</f>
        <v>49.634</v>
      </c>
      <c r="K133" s="3">
        <f>tabela_preços[[#This Row],[preço médio diesel]] * tabela_preços[[#This Row],[litros de diesel]]</f>
        <v>128.71200000000002</v>
      </c>
    </row>
    <row r="134" spans="1:11" x14ac:dyDescent="0.25">
      <c r="A134" s="1">
        <v>2012</v>
      </c>
      <c r="B134" s="1">
        <v>8</v>
      </c>
      <c r="C134">
        <v>2.7250000000000001</v>
      </c>
      <c r="D134">
        <v>1.89</v>
      </c>
      <c r="E134">
        <v>2.1309999999999998</v>
      </c>
      <c r="F134" s="1">
        <v>21</v>
      </c>
      <c r="G134" s="1">
        <v>92</v>
      </c>
      <c r="H134" s="1">
        <v>76</v>
      </c>
      <c r="I134" s="3">
        <f>tabela_preços[[#This Row],[preço médio gasolina]] * tabela_preços[[#This Row],[litros de gasolina]]</f>
        <v>57.225000000000001</v>
      </c>
      <c r="J134" s="3">
        <f>tabela_preços[[#This Row],[preço médio etanol]] * tabela_preços[[#This Row],[litros de etanol]]</f>
        <v>173.88</v>
      </c>
      <c r="K134" s="3">
        <f>tabela_preços[[#This Row],[preço médio diesel]] * tabela_preços[[#This Row],[litros de diesel]]</f>
        <v>161.95599999999999</v>
      </c>
    </row>
    <row r="135" spans="1:11" x14ac:dyDescent="0.25">
      <c r="A135" s="1">
        <v>2012</v>
      </c>
      <c r="B135" s="1">
        <v>9</v>
      </c>
      <c r="C135">
        <v>2.7229999999999999</v>
      </c>
      <c r="D135">
        <v>1.8879999999999999</v>
      </c>
      <c r="E135">
        <v>2.1360000000000001</v>
      </c>
      <c r="F135" s="1">
        <v>80</v>
      </c>
      <c r="G135" s="1">
        <v>73</v>
      </c>
      <c r="H135" s="1">
        <v>88</v>
      </c>
      <c r="I135" s="3">
        <f>tabela_preços[[#This Row],[preço médio gasolina]] * tabela_preços[[#This Row],[litros de gasolina]]</f>
        <v>217.83999999999997</v>
      </c>
      <c r="J135" s="3">
        <f>tabela_preços[[#This Row],[preço médio etanol]] * tabela_preços[[#This Row],[litros de etanol]]</f>
        <v>137.82399999999998</v>
      </c>
      <c r="K135" s="3">
        <f>tabela_preços[[#This Row],[preço médio diesel]] * tabela_preços[[#This Row],[litros de diesel]]</f>
        <v>187.96800000000002</v>
      </c>
    </row>
    <row r="136" spans="1:11" x14ac:dyDescent="0.25">
      <c r="A136" s="1">
        <v>2012</v>
      </c>
      <c r="B136" s="1">
        <v>10</v>
      </c>
      <c r="C136">
        <v>2.7309999999999999</v>
      </c>
      <c r="D136">
        <v>1.8879999999999999</v>
      </c>
      <c r="E136">
        <v>2.145</v>
      </c>
      <c r="F136" s="1">
        <v>41</v>
      </c>
      <c r="G136" s="1">
        <v>49</v>
      </c>
      <c r="H136" s="1">
        <v>20</v>
      </c>
      <c r="I136" s="3">
        <f>tabela_preços[[#This Row],[preço médio gasolina]] * tabela_preços[[#This Row],[litros de gasolina]]</f>
        <v>111.97099999999999</v>
      </c>
      <c r="J136" s="3">
        <f>tabela_preços[[#This Row],[preço médio etanol]] * tabela_preços[[#This Row],[litros de etanol]]</f>
        <v>92.512</v>
      </c>
      <c r="K136" s="3">
        <f>tabela_preços[[#This Row],[preço médio diesel]] * tabela_preços[[#This Row],[litros de diesel]]</f>
        <v>42.9</v>
      </c>
    </row>
    <row r="137" spans="1:11" x14ac:dyDescent="0.25">
      <c r="A137" s="1">
        <v>2012</v>
      </c>
      <c r="B137" s="1">
        <v>11</v>
      </c>
      <c r="C137">
        <v>2.7469999999999999</v>
      </c>
      <c r="D137">
        <v>1.8959999999999999</v>
      </c>
      <c r="E137">
        <v>2.1480000000000001</v>
      </c>
      <c r="F137" s="1">
        <v>64</v>
      </c>
      <c r="G137" s="1">
        <v>53</v>
      </c>
      <c r="H137" s="1">
        <v>74</v>
      </c>
      <c r="I137" s="3">
        <f>tabela_preços[[#This Row],[preço médio gasolina]] * tabela_preços[[#This Row],[litros de gasolina]]</f>
        <v>175.80799999999999</v>
      </c>
      <c r="J137" s="3">
        <f>tabela_preços[[#This Row],[preço médio etanol]] * tabela_preços[[#This Row],[litros de etanol]]</f>
        <v>100.488</v>
      </c>
      <c r="K137" s="3">
        <f>tabela_preços[[#This Row],[preço médio diesel]] * tabela_preços[[#This Row],[litros de diesel]]</f>
        <v>158.952</v>
      </c>
    </row>
    <row r="138" spans="1:11" x14ac:dyDescent="0.25">
      <c r="A138" s="1">
        <v>2012</v>
      </c>
      <c r="B138" s="1">
        <v>12</v>
      </c>
      <c r="C138">
        <v>2.754</v>
      </c>
      <c r="D138">
        <v>1.9359999999999999</v>
      </c>
      <c r="E138">
        <v>2.1509999999999998</v>
      </c>
      <c r="F138" s="1">
        <v>98</v>
      </c>
      <c r="G138" s="1">
        <v>60</v>
      </c>
      <c r="H138" s="1">
        <v>87</v>
      </c>
      <c r="I138" s="3">
        <f>tabela_preços[[#This Row],[preço médio gasolina]] * tabela_preços[[#This Row],[litros de gasolina]]</f>
        <v>269.892</v>
      </c>
      <c r="J138" s="3">
        <f>tabela_preços[[#This Row],[preço médio etanol]] * tabela_preços[[#This Row],[litros de etanol]]</f>
        <v>116.16</v>
      </c>
      <c r="K138" s="3">
        <f>tabela_preços[[#This Row],[preço médio diesel]] * tabela_preços[[#This Row],[litros de diesel]]</f>
        <v>187.13699999999997</v>
      </c>
    </row>
    <row r="139" spans="1:11" x14ac:dyDescent="0.25">
      <c r="A139" s="1">
        <v>2011</v>
      </c>
      <c r="B139" s="1">
        <v>1</v>
      </c>
      <c r="C139">
        <v>2.6120000000000001</v>
      </c>
      <c r="D139">
        <v>1.835</v>
      </c>
      <c r="E139">
        <v>2.0089999999999999</v>
      </c>
      <c r="F139" s="1">
        <v>16</v>
      </c>
      <c r="G139" s="1">
        <v>42</v>
      </c>
      <c r="H139" s="1">
        <v>26</v>
      </c>
      <c r="I139" s="3">
        <f>tabela_preços[[#This Row],[preço médio gasolina]] * tabela_preços[[#This Row],[litros de gasolina]]</f>
        <v>41.792000000000002</v>
      </c>
      <c r="J139" s="3">
        <f>tabela_preços[[#This Row],[preço médio etanol]] * tabela_preços[[#This Row],[litros de etanol]]</f>
        <v>77.069999999999993</v>
      </c>
      <c r="K139" s="3">
        <f>tabela_preços[[#This Row],[preço médio diesel]] * tabela_preços[[#This Row],[litros de diesel]]</f>
        <v>52.233999999999995</v>
      </c>
    </row>
    <row r="140" spans="1:11" x14ac:dyDescent="0.25">
      <c r="A140" s="1">
        <v>2011</v>
      </c>
      <c r="B140" s="1">
        <v>2</v>
      </c>
      <c r="C140">
        <v>2.6219999999999999</v>
      </c>
      <c r="D140">
        <v>1.8720000000000001</v>
      </c>
      <c r="E140">
        <v>2.016</v>
      </c>
      <c r="F140" s="1">
        <v>6</v>
      </c>
      <c r="G140" s="1">
        <v>76</v>
      </c>
      <c r="H140" s="1">
        <v>6</v>
      </c>
      <c r="I140" s="3">
        <f>tabela_preços[[#This Row],[preço médio gasolina]] * tabela_preços[[#This Row],[litros de gasolina]]</f>
        <v>15.731999999999999</v>
      </c>
      <c r="J140" s="3">
        <f>tabela_preços[[#This Row],[preço médio etanol]] * tabela_preços[[#This Row],[litros de etanol]]</f>
        <v>142.27200000000002</v>
      </c>
      <c r="K140" s="3">
        <f>tabela_preços[[#This Row],[preço médio diesel]] * tabela_preços[[#This Row],[litros de diesel]]</f>
        <v>12.096</v>
      </c>
    </row>
    <row r="141" spans="1:11" x14ac:dyDescent="0.25">
      <c r="A141" s="1">
        <v>2011</v>
      </c>
      <c r="B141" s="1">
        <v>3</v>
      </c>
      <c r="C141">
        <v>2.67</v>
      </c>
      <c r="D141">
        <v>2.0830000000000002</v>
      </c>
      <c r="E141">
        <v>2.0249999999999999</v>
      </c>
      <c r="F141" s="1">
        <v>40</v>
      </c>
      <c r="G141" s="1">
        <v>33</v>
      </c>
      <c r="H141" s="1">
        <v>40</v>
      </c>
      <c r="I141" s="3">
        <f>tabela_preços[[#This Row],[preço médio gasolina]] * tabela_preços[[#This Row],[litros de gasolina]]</f>
        <v>106.8</v>
      </c>
      <c r="J141" s="3">
        <f>tabela_preços[[#This Row],[preço médio etanol]] * tabela_preços[[#This Row],[litros de etanol]]</f>
        <v>68.739000000000004</v>
      </c>
      <c r="K141" s="3">
        <f>tabela_preços[[#This Row],[preço médio diesel]] * tabela_preços[[#This Row],[litros de diesel]]</f>
        <v>81</v>
      </c>
    </row>
    <row r="142" spans="1:11" x14ac:dyDescent="0.25">
      <c r="A142" s="1">
        <v>2011</v>
      </c>
      <c r="B142" s="1">
        <v>4</v>
      </c>
      <c r="C142">
        <v>2.8239999999999998</v>
      </c>
      <c r="D142">
        <v>2.3010000000000002</v>
      </c>
      <c r="E142">
        <v>2.032</v>
      </c>
      <c r="F142" s="1">
        <v>24</v>
      </c>
      <c r="G142" s="1">
        <v>25</v>
      </c>
      <c r="H142" s="1">
        <v>38</v>
      </c>
      <c r="I142" s="3">
        <f>tabela_preços[[#This Row],[preço médio gasolina]] * tabela_preços[[#This Row],[litros de gasolina]]</f>
        <v>67.775999999999996</v>
      </c>
      <c r="J142" s="3">
        <f>tabela_preços[[#This Row],[preço médio etanol]] * tabela_preços[[#This Row],[litros de etanol]]</f>
        <v>57.525000000000006</v>
      </c>
      <c r="K142" s="3">
        <f>tabela_preços[[#This Row],[preço médio diesel]] * tabela_preços[[#This Row],[litros de diesel]]</f>
        <v>77.216000000000008</v>
      </c>
    </row>
    <row r="143" spans="1:11" x14ac:dyDescent="0.25">
      <c r="A143" s="1">
        <v>2011</v>
      </c>
      <c r="B143" s="1">
        <v>5</v>
      </c>
      <c r="C143">
        <v>2.8420000000000001</v>
      </c>
      <c r="D143">
        <v>2.032</v>
      </c>
      <c r="E143">
        <v>2.0299999999999998</v>
      </c>
      <c r="F143" s="1">
        <v>65</v>
      </c>
      <c r="G143" s="1">
        <v>35</v>
      </c>
      <c r="H143" s="1">
        <v>22</v>
      </c>
      <c r="I143" s="3">
        <f>tabela_preços[[#This Row],[preço médio gasolina]] * tabela_preços[[#This Row],[litros de gasolina]]</f>
        <v>184.73000000000002</v>
      </c>
      <c r="J143" s="3">
        <f>tabela_preços[[#This Row],[preço médio etanol]] * tabela_preços[[#This Row],[litros de etanol]]</f>
        <v>71.12</v>
      </c>
      <c r="K143" s="3">
        <f>tabela_preços[[#This Row],[preço médio diesel]] * tabela_preços[[#This Row],[litros de diesel]]</f>
        <v>44.66</v>
      </c>
    </row>
    <row r="144" spans="1:11" x14ac:dyDescent="0.25">
      <c r="A144" s="1">
        <v>2011</v>
      </c>
      <c r="B144" s="1">
        <v>6</v>
      </c>
      <c r="C144">
        <v>2.738</v>
      </c>
      <c r="D144">
        <v>1.859</v>
      </c>
      <c r="E144">
        <v>2.0259999999999998</v>
      </c>
      <c r="F144" s="1">
        <v>66</v>
      </c>
      <c r="G144" s="1">
        <v>13</v>
      </c>
      <c r="H144" s="1">
        <v>86</v>
      </c>
      <c r="I144" s="3">
        <f>tabela_preços[[#This Row],[preço médio gasolina]] * tabela_preços[[#This Row],[litros de gasolina]]</f>
        <v>180.708</v>
      </c>
      <c r="J144" s="3">
        <f>tabela_preços[[#This Row],[preço médio etanol]] * tabela_preços[[#This Row],[litros de etanol]]</f>
        <v>24.167000000000002</v>
      </c>
      <c r="K144" s="3">
        <f>tabela_preços[[#This Row],[preço médio diesel]] * tabela_preços[[#This Row],[litros de diesel]]</f>
        <v>174.23599999999999</v>
      </c>
    </row>
    <row r="145" spans="1:11" x14ac:dyDescent="0.25">
      <c r="A145" s="1">
        <v>2011</v>
      </c>
      <c r="B145" s="1">
        <v>7</v>
      </c>
      <c r="C145">
        <v>2.7349999999999999</v>
      </c>
      <c r="D145">
        <v>1.9319999999999999</v>
      </c>
      <c r="E145">
        <v>2.028</v>
      </c>
      <c r="F145" s="1">
        <v>83</v>
      </c>
      <c r="G145" s="1">
        <v>86</v>
      </c>
      <c r="H145" s="1">
        <v>69</v>
      </c>
      <c r="I145" s="3">
        <f>tabela_preços[[#This Row],[preço médio gasolina]] * tabela_preços[[#This Row],[litros de gasolina]]</f>
        <v>227.005</v>
      </c>
      <c r="J145" s="3">
        <f>tabela_preços[[#This Row],[preço médio etanol]] * tabela_preços[[#This Row],[litros de etanol]]</f>
        <v>166.15199999999999</v>
      </c>
      <c r="K145" s="3">
        <f>tabela_preços[[#This Row],[preço médio diesel]] * tabela_preços[[#This Row],[litros de diesel]]</f>
        <v>139.93199999999999</v>
      </c>
    </row>
    <row r="146" spans="1:11" x14ac:dyDescent="0.25">
      <c r="A146" s="1">
        <v>2011</v>
      </c>
      <c r="B146" s="1">
        <v>8</v>
      </c>
      <c r="C146">
        <v>2.7360000000000002</v>
      </c>
      <c r="D146">
        <v>1.946</v>
      </c>
      <c r="E146">
        <v>2.0270000000000001</v>
      </c>
      <c r="F146" s="1">
        <v>40</v>
      </c>
      <c r="G146" s="1">
        <v>32</v>
      </c>
      <c r="H146" s="1">
        <v>84</v>
      </c>
      <c r="I146" s="3">
        <f>tabela_preços[[#This Row],[preço médio gasolina]] * tabela_preços[[#This Row],[litros de gasolina]]</f>
        <v>109.44000000000001</v>
      </c>
      <c r="J146" s="3">
        <f>tabela_preços[[#This Row],[preço médio etanol]] * tabela_preços[[#This Row],[litros de etanol]]</f>
        <v>62.271999999999998</v>
      </c>
      <c r="K146" s="3">
        <f>tabela_preços[[#This Row],[preço médio diesel]] * tabela_preços[[#This Row],[litros de diesel]]</f>
        <v>170.268</v>
      </c>
    </row>
    <row r="147" spans="1:11" x14ac:dyDescent="0.25">
      <c r="A147" s="1">
        <v>2011</v>
      </c>
      <c r="B147" s="1">
        <v>9</v>
      </c>
      <c r="C147">
        <v>2.742</v>
      </c>
      <c r="D147">
        <v>2.0059999999999998</v>
      </c>
      <c r="E147">
        <v>2.0270000000000001</v>
      </c>
      <c r="F147" s="1">
        <v>14</v>
      </c>
      <c r="G147" s="1">
        <v>65</v>
      </c>
      <c r="H147" s="1">
        <v>52</v>
      </c>
      <c r="I147" s="3">
        <f>tabela_preços[[#This Row],[preço médio gasolina]] * tabela_preços[[#This Row],[litros de gasolina]]</f>
        <v>38.387999999999998</v>
      </c>
      <c r="J147" s="3">
        <f>tabela_preços[[#This Row],[preço médio etanol]] * tabela_preços[[#This Row],[litros de etanol]]</f>
        <v>130.38999999999999</v>
      </c>
      <c r="K147" s="3">
        <f>tabela_preços[[#This Row],[preço médio diesel]] * tabela_preços[[#This Row],[litros de diesel]]</f>
        <v>105.40400000000001</v>
      </c>
    </row>
    <row r="148" spans="1:11" x14ac:dyDescent="0.25">
      <c r="A148" s="1">
        <v>2011</v>
      </c>
      <c r="B148" s="1">
        <v>10</v>
      </c>
      <c r="C148">
        <v>2.75</v>
      </c>
      <c r="D148">
        <v>2.0049999999999999</v>
      </c>
      <c r="E148">
        <v>2.0289999999999999</v>
      </c>
      <c r="F148" s="1">
        <v>68</v>
      </c>
      <c r="G148" s="1">
        <v>62</v>
      </c>
      <c r="H148" s="1">
        <v>40</v>
      </c>
      <c r="I148" s="3">
        <f>tabela_preços[[#This Row],[preço médio gasolina]] * tabela_preços[[#This Row],[litros de gasolina]]</f>
        <v>187</v>
      </c>
      <c r="J148" s="3">
        <f>tabela_preços[[#This Row],[preço médio etanol]] * tabela_preços[[#This Row],[litros de etanol]]</f>
        <v>124.30999999999999</v>
      </c>
      <c r="K148" s="3">
        <f>tabela_preços[[#This Row],[preço médio diesel]] * tabela_preços[[#This Row],[litros de diesel]]</f>
        <v>81.16</v>
      </c>
    </row>
    <row r="149" spans="1:11" x14ac:dyDescent="0.25">
      <c r="A149" s="1">
        <v>2011</v>
      </c>
      <c r="B149" s="1">
        <v>11</v>
      </c>
      <c r="C149">
        <v>2.746</v>
      </c>
      <c r="D149">
        <v>2.0299999999999998</v>
      </c>
      <c r="E149">
        <v>2.0299999999999998</v>
      </c>
      <c r="F149" s="1">
        <v>54</v>
      </c>
      <c r="G149" s="1">
        <v>33</v>
      </c>
      <c r="H149" s="1">
        <v>79</v>
      </c>
      <c r="I149" s="3">
        <f>tabela_preços[[#This Row],[preço médio gasolina]] * tabela_preços[[#This Row],[litros de gasolina]]</f>
        <v>148.28399999999999</v>
      </c>
      <c r="J149" s="3">
        <f>tabela_preços[[#This Row],[preço médio etanol]] * tabela_preços[[#This Row],[litros de etanol]]</f>
        <v>66.989999999999995</v>
      </c>
      <c r="K149" s="3">
        <f>tabela_preços[[#This Row],[preço médio diesel]] * tabela_preços[[#This Row],[litros de diesel]]</f>
        <v>160.36999999999998</v>
      </c>
    </row>
    <row r="150" spans="1:11" x14ac:dyDescent="0.25">
      <c r="A150" s="1">
        <v>2011</v>
      </c>
      <c r="B150" s="1">
        <v>12</v>
      </c>
      <c r="C150">
        <v>2.75</v>
      </c>
      <c r="D150">
        <v>2.0550000000000002</v>
      </c>
      <c r="E150">
        <v>2.032</v>
      </c>
      <c r="F150" s="1">
        <v>70</v>
      </c>
      <c r="G150" s="1">
        <v>17</v>
      </c>
      <c r="H150" s="1">
        <v>8</v>
      </c>
      <c r="I150" s="3">
        <f>tabela_preços[[#This Row],[preço médio gasolina]] * tabela_preços[[#This Row],[litros de gasolina]]</f>
        <v>192.5</v>
      </c>
      <c r="J150" s="3">
        <f>tabela_preços[[#This Row],[preço médio etanol]] * tabela_preços[[#This Row],[litros de etanol]]</f>
        <v>34.935000000000002</v>
      </c>
      <c r="K150" s="3">
        <f>tabela_preços[[#This Row],[preço médio diesel]] * tabela_preços[[#This Row],[litros de diesel]]</f>
        <v>16.256</v>
      </c>
    </row>
    <row r="151" spans="1:11" x14ac:dyDescent="0.25">
      <c r="A151" s="1">
        <v>2010</v>
      </c>
      <c r="B151" s="1">
        <v>1</v>
      </c>
      <c r="C151">
        <v>2.5859999999999999</v>
      </c>
      <c r="D151">
        <v>1.89</v>
      </c>
      <c r="E151">
        <v>2.0049999999999999</v>
      </c>
      <c r="F151" s="1">
        <v>53</v>
      </c>
      <c r="G151" s="1">
        <v>48</v>
      </c>
      <c r="H151" s="1">
        <v>35</v>
      </c>
      <c r="I151" s="3">
        <f>tabela_preços[[#This Row],[preço médio gasolina]] * tabela_preços[[#This Row],[litros de gasolina]]</f>
        <v>137.05799999999999</v>
      </c>
      <c r="J151" s="3">
        <f>tabela_preços[[#This Row],[preço médio etanol]] * tabela_preços[[#This Row],[litros de etanol]]</f>
        <v>90.72</v>
      </c>
      <c r="K151" s="3">
        <f>tabela_preços[[#This Row],[preço médio diesel]] * tabela_preços[[#This Row],[litros de diesel]]</f>
        <v>70.174999999999997</v>
      </c>
    </row>
    <row r="152" spans="1:11" x14ac:dyDescent="0.25">
      <c r="A152" s="1">
        <v>2010</v>
      </c>
      <c r="B152" s="1">
        <v>2</v>
      </c>
      <c r="C152">
        <v>2.6110000000000002</v>
      </c>
      <c r="D152">
        <v>1.9430000000000001</v>
      </c>
      <c r="E152">
        <v>2.008</v>
      </c>
      <c r="F152" s="1">
        <v>76</v>
      </c>
      <c r="G152" s="1">
        <v>69</v>
      </c>
      <c r="H152" s="1">
        <v>81</v>
      </c>
      <c r="I152" s="3">
        <f>tabela_preços[[#This Row],[preço médio gasolina]] * tabela_preços[[#This Row],[litros de gasolina]]</f>
        <v>198.43600000000001</v>
      </c>
      <c r="J152" s="3">
        <f>tabela_preços[[#This Row],[preço médio etanol]] * tabela_preços[[#This Row],[litros de etanol]]</f>
        <v>134.06700000000001</v>
      </c>
      <c r="K152" s="3">
        <f>tabela_preços[[#This Row],[preço médio diesel]] * tabela_preços[[#This Row],[litros de diesel]]</f>
        <v>162.648</v>
      </c>
    </row>
    <row r="153" spans="1:11" x14ac:dyDescent="0.25">
      <c r="A153" s="1">
        <v>2010</v>
      </c>
      <c r="B153" s="1">
        <v>3</v>
      </c>
      <c r="C153">
        <v>2.5779999999999998</v>
      </c>
      <c r="D153">
        <v>1.7629999999999999</v>
      </c>
      <c r="E153">
        <v>2.0070000000000001</v>
      </c>
      <c r="F153" s="1">
        <v>3</v>
      </c>
      <c r="G153" s="1">
        <v>58</v>
      </c>
      <c r="H153" s="1">
        <v>75</v>
      </c>
      <c r="I153" s="3">
        <f>tabela_preços[[#This Row],[preço médio gasolina]] * tabela_preços[[#This Row],[litros de gasolina]]</f>
        <v>7.734</v>
      </c>
      <c r="J153" s="3">
        <f>tabela_preços[[#This Row],[preço médio etanol]] * tabela_preços[[#This Row],[litros de etanol]]</f>
        <v>102.25399999999999</v>
      </c>
      <c r="K153" s="3">
        <f>tabela_preços[[#This Row],[preço médio diesel]] * tabela_preços[[#This Row],[litros de diesel]]</f>
        <v>150.52500000000001</v>
      </c>
    </row>
    <row r="154" spans="1:11" x14ac:dyDescent="0.25">
      <c r="A154" s="1">
        <v>2010</v>
      </c>
      <c r="B154" s="1">
        <v>4</v>
      </c>
      <c r="C154">
        <v>2.5550000000000002</v>
      </c>
      <c r="D154">
        <v>1.629</v>
      </c>
      <c r="E154">
        <v>2.0049999999999999</v>
      </c>
      <c r="F154" s="1">
        <v>53</v>
      </c>
      <c r="G154" s="1">
        <v>59</v>
      </c>
      <c r="H154" s="1">
        <v>27</v>
      </c>
      <c r="I154" s="3">
        <f>tabela_preços[[#This Row],[preço médio gasolina]] * tabela_preços[[#This Row],[litros de gasolina]]</f>
        <v>135.41500000000002</v>
      </c>
      <c r="J154" s="3">
        <f>tabela_preços[[#This Row],[preço médio etanol]] * tabela_preços[[#This Row],[litros de etanol]]</f>
        <v>96.111000000000004</v>
      </c>
      <c r="K154" s="3">
        <f>tabela_preços[[#This Row],[preço médio diesel]] * tabela_preços[[#This Row],[litros de diesel]]</f>
        <v>54.134999999999998</v>
      </c>
    </row>
    <row r="155" spans="1:11" x14ac:dyDescent="0.25">
      <c r="A155" s="1">
        <v>2010</v>
      </c>
      <c r="B155" s="1">
        <v>5</v>
      </c>
      <c r="C155">
        <v>2.5499999999999998</v>
      </c>
      <c r="D155">
        <v>1.5449999999999999</v>
      </c>
      <c r="E155">
        <v>2.0030000000000001</v>
      </c>
      <c r="F155" s="1">
        <v>60</v>
      </c>
      <c r="G155" s="1">
        <v>8</v>
      </c>
      <c r="H155" s="1">
        <v>39</v>
      </c>
      <c r="I155" s="3">
        <f>tabela_preços[[#This Row],[preço médio gasolina]] * tabela_preços[[#This Row],[litros de gasolina]]</f>
        <v>153</v>
      </c>
      <c r="J155" s="3">
        <f>tabela_preços[[#This Row],[preço médio etanol]] * tabela_preços[[#This Row],[litros de etanol]]</f>
        <v>12.36</v>
      </c>
      <c r="K155" s="3">
        <f>tabela_preços[[#This Row],[preço médio diesel]] * tabela_preços[[#This Row],[litros de diesel]]</f>
        <v>78.117000000000004</v>
      </c>
    </row>
    <row r="156" spans="1:11" x14ac:dyDescent="0.25">
      <c r="A156" s="1">
        <v>2010</v>
      </c>
      <c r="B156" s="1">
        <v>6</v>
      </c>
      <c r="C156">
        <v>2.5339999999999998</v>
      </c>
      <c r="D156">
        <v>1.4750000000000001</v>
      </c>
      <c r="E156">
        <v>2.0019999999999998</v>
      </c>
      <c r="F156" s="1">
        <v>80</v>
      </c>
      <c r="G156" s="1">
        <v>24</v>
      </c>
      <c r="H156" s="1">
        <v>75</v>
      </c>
      <c r="I156" s="3">
        <f>tabela_preços[[#This Row],[preço médio gasolina]] * tabela_preços[[#This Row],[litros de gasolina]]</f>
        <v>202.71999999999997</v>
      </c>
      <c r="J156" s="3">
        <f>tabela_preços[[#This Row],[preço médio etanol]] * tabela_preços[[#This Row],[litros de etanol]]</f>
        <v>35.400000000000006</v>
      </c>
      <c r="K156" s="3">
        <f>tabela_preços[[#This Row],[preço médio diesel]] * tabela_preços[[#This Row],[litros de diesel]]</f>
        <v>150.14999999999998</v>
      </c>
    </row>
    <row r="157" spans="1:11" x14ac:dyDescent="0.25">
      <c r="A157" s="1">
        <v>2010</v>
      </c>
      <c r="B157" s="1">
        <v>7</v>
      </c>
      <c r="C157">
        <v>2.5339999999999998</v>
      </c>
      <c r="D157">
        <v>1.5009999999999999</v>
      </c>
      <c r="E157">
        <v>2.0019999999999998</v>
      </c>
      <c r="F157" s="1">
        <v>71</v>
      </c>
      <c r="G157" s="1">
        <v>87</v>
      </c>
      <c r="H157" s="1">
        <v>91</v>
      </c>
      <c r="I157" s="3">
        <f>tabela_preços[[#This Row],[preço médio gasolina]] * tabela_preços[[#This Row],[litros de gasolina]]</f>
        <v>179.91399999999999</v>
      </c>
      <c r="J157" s="3">
        <f>tabela_preços[[#This Row],[preço médio etanol]] * tabela_preços[[#This Row],[litros de etanol]]</f>
        <v>130.58699999999999</v>
      </c>
      <c r="K157" s="3">
        <f>tabela_preços[[#This Row],[preço médio diesel]] * tabela_preços[[#This Row],[litros de diesel]]</f>
        <v>182.18199999999999</v>
      </c>
    </row>
    <row r="158" spans="1:11" x14ac:dyDescent="0.25">
      <c r="A158" s="1">
        <v>2010</v>
      </c>
      <c r="B158" s="1">
        <v>8</v>
      </c>
      <c r="C158">
        <v>2.5419999999999998</v>
      </c>
      <c r="D158">
        <v>1.5489999999999999</v>
      </c>
      <c r="E158">
        <v>1.9990000000000001</v>
      </c>
      <c r="F158" s="1">
        <v>69</v>
      </c>
      <c r="G158" s="1">
        <v>29</v>
      </c>
      <c r="H158" s="1">
        <v>63</v>
      </c>
      <c r="I158" s="3">
        <f>tabela_preços[[#This Row],[preço médio gasolina]] * tabela_preços[[#This Row],[litros de gasolina]]</f>
        <v>175.398</v>
      </c>
      <c r="J158" s="3">
        <f>tabela_preços[[#This Row],[preço médio etanol]] * tabela_preços[[#This Row],[litros de etanol]]</f>
        <v>44.920999999999999</v>
      </c>
      <c r="K158" s="3">
        <f>tabela_preços[[#This Row],[preço médio diesel]] * tabela_preços[[#This Row],[litros de diesel]]</f>
        <v>125.93700000000001</v>
      </c>
    </row>
    <row r="159" spans="1:11" x14ac:dyDescent="0.25">
      <c r="A159" s="1">
        <v>2010</v>
      </c>
      <c r="B159" s="1">
        <v>9</v>
      </c>
      <c r="C159">
        <v>2.544</v>
      </c>
      <c r="D159">
        <v>1.5660000000000001</v>
      </c>
      <c r="E159">
        <v>1.998</v>
      </c>
      <c r="F159" s="1">
        <v>9</v>
      </c>
      <c r="G159" s="1">
        <v>55</v>
      </c>
      <c r="H159" s="1">
        <v>76</v>
      </c>
      <c r="I159" s="3">
        <f>tabela_preços[[#This Row],[preço médio gasolina]] * tabela_preços[[#This Row],[litros de gasolina]]</f>
        <v>22.896000000000001</v>
      </c>
      <c r="J159" s="3">
        <f>tabela_preços[[#This Row],[preço médio etanol]] * tabela_preços[[#This Row],[litros de etanol]]</f>
        <v>86.13000000000001</v>
      </c>
      <c r="K159" s="3">
        <f>tabela_preços[[#This Row],[preço médio diesel]] * tabela_preços[[#This Row],[litros de diesel]]</f>
        <v>151.84800000000001</v>
      </c>
    </row>
    <row r="160" spans="1:11" x14ac:dyDescent="0.25">
      <c r="A160" s="1">
        <v>2010</v>
      </c>
      <c r="B160" s="1">
        <v>10</v>
      </c>
      <c r="C160">
        <v>2.5720000000000001</v>
      </c>
      <c r="D160">
        <v>1.673</v>
      </c>
      <c r="E160">
        <v>2</v>
      </c>
      <c r="F160" s="1">
        <v>64</v>
      </c>
      <c r="G160" s="1">
        <v>62</v>
      </c>
      <c r="H160" s="1">
        <v>95</v>
      </c>
      <c r="I160" s="3">
        <f>tabela_preços[[#This Row],[preço médio gasolina]] * tabela_preços[[#This Row],[litros de gasolina]]</f>
        <v>164.608</v>
      </c>
      <c r="J160" s="3">
        <f>tabela_preços[[#This Row],[preço médio etanol]] * tabela_preços[[#This Row],[litros de etanol]]</f>
        <v>103.726</v>
      </c>
      <c r="K160" s="3">
        <f>tabela_preços[[#This Row],[preço médio diesel]] * tabela_preços[[#This Row],[litros de diesel]]</f>
        <v>190</v>
      </c>
    </row>
    <row r="161" spans="1:11" x14ac:dyDescent="0.25">
      <c r="A161" s="1">
        <v>2010</v>
      </c>
      <c r="B161" s="1">
        <v>11</v>
      </c>
      <c r="C161">
        <v>2.589</v>
      </c>
      <c r="D161">
        <v>1.7210000000000001</v>
      </c>
      <c r="E161">
        <v>2</v>
      </c>
      <c r="F161" s="1">
        <v>38</v>
      </c>
      <c r="G161" s="1">
        <v>9</v>
      </c>
      <c r="H161" s="1">
        <v>100</v>
      </c>
      <c r="I161" s="3">
        <f>tabela_preços[[#This Row],[preço médio gasolina]] * tabela_preços[[#This Row],[litros de gasolina]]</f>
        <v>98.382000000000005</v>
      </c>
      <c r="J161" s="3">
        <f>tabela_preços[[#This Row],[preço médio etanol]] * tabela_preços[[#This Row],[litros de etanol]]</f>
        <v>15.489000000000001</v>
      </c>
      <c r="K161" s="3">
        <f>tabela_preços[[#This Row],[preço médio diesel]] * tabela_preços[[#This Row],[litros de diesel]]</f>
        <v>200</v>
      </c>
    </row>
    <row r="162" spans="1:11" x14ac:dyDescent="0.25">
      <c r="A162" s="1">
        <v>2010</v>
      </c>
      <c r="B162" s="1">
        <v>12</v>
      </c>
      <c r="C162">
        <v>2.6019999999999999</v>
      </c>
      <c r="D162">
        <v>1.778</v>
      </c>
      <c r="E162">
        <v>2</v>
      </c>
      <c r="F162" s="1">
        <v>0</v>
      </c>
      <c r="G162" s="1">
        <v>19</v>
      </c>
      <c r="H162" s="1">
        <v>53</v>
      </c>
      <c r="I162" s="3">
        <f>tabela_preços[[#This Row],[preço médio gasolina]] * tabela_preços[[#This Row],[litros de gasolina]]</f>
        <v>0</v>
      </c>
      <c r="J162" s="3">
        <f>tabela_preços[[#This Row],[preço médio etanol]] * tabela_preços[[#This Row],[litros de etanol]]</f>
        <v>33.782000000000004</v>
      </c>
      <c r="K162" s="3">
        <f>tabela_preços[[#This Row],[preço médio diesel]] * tabela_preços[[#This Row],[litros de diesel]]</f>
        <v>106</v>
      </c>
    </row>
    <row r="163" spans="1:11" x14ac:dyDescent="0.25">
      <c r="A163" s="1">
        <v>2009</v>
      </c>
      <c r="B163" s="1">
        <v>1</v>
      </c>
      <c r="C163">
        <v>2.516</v>
      </c>
      <c r="D163">
        <v>1.4770000000000001</v>
      </c>
      <c r="E163">
        <v>2.125</v>
      </c>
      <c r="F163" s="1">
        <v>48</v>
      </c>
      <c r="G163" s="1">
        <v>17</v>
      </c>
      <c r="H163" s="1">
        <v>50</v>
      </c>
      <c r="I163" s="3">
        <f>tabela_preços[[#This Row],[preço médio gasolina]] * tabela_preços[[#This Row],[litros de gasolina]]</f>
        <v>120.768</v>
      </c>
      <c r="J163" s="3">
        <f>tabela_preços[[#This Row],[preço médio etanol]] * tabela_preços[[#This Row],[litros de etanol]]</f>
        <v>25.109000000000002</v>
      </c>
      <c r="K163" s="3">
        <f>tabela_preços[[#This Row],[preço médio diesel]] * tabela_preços[[#This Row],[litros de diesel]]</f>
        <v>106.25</v>
      </c>
    </row>
    <row r="164" spans="1:11" x14ac:dyDescent="0.25">
      <c r="A164" s="1">
        <v>2009</v>
      </c>
      <c r="B164" s="1">
        <v>2</v>
      </c>
      <c r="C164">
        <v>2.5179999999999998</v>
      </c>
      <c r="D164">
        <v>1.4990000000000001</v>
      </c>
      <c r="E164">
        <v>2.1259999999999999</v>
      </c>
      <c r="F164" s="1">
        <v>28</v>
      </c>
      <c r="G164" s="1">
        <v>81</v>
      </c>
      <c r="H164" s="1">
        <v>29</v>
      </c>
      <c r="I164" s="3">
        <f>tabela_preços[[#This Row],[preço médio gasolina]] * tabela_preços[[#This Row],[litros de gasolina]]</f>
        <v>70.503999999999991</v>
      </c>
      <c r="J164" s="3">
        <f>tabela_preços[[#This Row],[preço médio etanol]] * tabela_preços[[#This Row],[litros de etanol]]</f>
        <v>121.41900000000001</v>
      </c>
      <c r="K164" s="3">
        <f>tabela_preços[[#This Row],[preço médio diesel]] * tabela_preços[[#This Row],[litros de diesel]]</f>
        <v>61.653999999999996</v>
      </c>
    </row>
    <row r="165" spans="1:11" x14ac:dyDescent="0.25">
      <c r="A165" s="1">
        <v>2009</v>
      </c>
      <c r="B165" s="1">
        <v>3</v>
      </c>
      <c r="C165">
        <v>2.5139999999999998</v>
      </c>
      <c r="D165">
        <v>1.478</v>
      </c>
      <c r="E165">
        <v>2.125</v>
      </c>
      <c r="F165" s="1">
        <v>92</v>
      </c>
      <c r="G165" s="1">
        <v>70</v>
      </c>
      <c r="H165" s="1">
        <v>27</v>
      </c>
      <c r="I165" s="3">
        <f>tabela_preços[[#This Row],[preço médio gasolina]] * tabela_preços[[#This Row],[litros de gasolina]]</f>
        <v>231.28799999999998</v>
      </c>
      <c r="J165" s="3">
        <f>tabela_preços[[#This Row],[preço médio etanol]] * tabela_preços[[#This Row],[litros de etanol]]</f>
        <v>103.46</v>
      </c>
      <c r="K165" s="3">
        <f>tabela_preços[[#This Row],[preço médio diesel]] * tabela_preços[[#This Row],[litros de diesel]]</f>
        <v>57.375</v>
      </c>
    </row>
    <row r="166" spans="1:11" x14ac:dyDescent="0.25">
      <c r="A166" s="1">
        <v>2009</v>
      </c>
      <c r="B166" s="1">
        <v>4</v>
      </c>
      <c r="C166">
        <v>2.5</v>
      </c>
      <c r="D166">
        <v>1.425</v>
      </c>
      <c r="E166">
        <v>2.1230000000000002</v>
      </c>
      <c r="F166" s="1">
        <v>62</v>
      </c>
      <c r="G166" s="1">
        <v>46</v>
      </c>
      <c r="H166" s="1">
        <v>59</v>
      </c>
      <c r="I166" s="3">
        <f>tabela_preços[[#This Row],[preço médio gasolina]] * tabela_preços[[#This Row],[litros de gasolina]]</f>
        <v>155</v>
      </c>
      <c r="J166" s="3">
        <f>tabela_preços[[#This Row],[preço médio etanol]] * tabela_preços[[#This Row],[litros de etanol]]</f>
        <v>65.55</v>
      </c>
      <c r="K166" s="3">
        <f>tabela_preços[[#This Row],[preço médio diesel]] * tabela_preços[[#This Row],[litros de diesel]]</f>
        <v>125.25700000000002</v>
      </c>
    </row>
    <row r="167" spans="1:11" x14ac:dyDescent="0.25">
      <c r="A167" s="1">
        <v>2009</v>
      </c>
      <c r="B167" s="1">
        <v>5</v>
      </c>
      <c r="C167">
        <v>2.4870000000000001</v>
      </c>
      <c r="D167">
        <v>1.3879999999999999</v>
      </c>
      <c r="E167">
        <v>2.1219999999999999</v>
      </c>
      <c r="F167" s="1">
        <v>1</v>
      </c>
      <c r="G167" s="1">
        <v>49</v>
      </c>
      <c r="H167" s="1">
        <v>9</v>
      </c>
      <c r="I167" s="3">
        <f>tabela_preços[[#This Row],[preço médio gasolina]] * tabela_preços[[#This Row],[litros de gasolina]]</f>
        <v>2.4870000000000001</v>
      </c>
      <c r="J167" s="3">
        <f>tabela_preços[[#This Row],[preço médio etanol]] * tabela_preços[[#This Row],[litros de etanol]]</f>
        <v>68.012</v>
      </c>
      <c r="K167" s="3">
        <f>tabela_preços[[#This Row],[preço médio diesel]] * tabela_preços[[#This Row],[litros de diesel]]</f>
        <v>19.097999999999999</v>
      </c>
    </row>
    <row r="168" spans="1:11" x14ac:dyDescent="0.25">
      <c r="A168" s="1">
        <v>2009</v>
      </c>
      <c r="B168" s="1">
        <v>6</v>
      </c>
      <c r="C168">
        <v>2.488</v>
      </c>
      <c r="D168">
        <v>1.34</v>
      </c>
      <c r="E168">
        <v>2.0779999999999998</v>
      </c>
      <c r="F168" s="1">
        <v>94</v>
      </c>
      <c r="G168" s="1">
        <v>81</v>
      </c>
      <c r="H168" s="1">
        <v>1</v>
      </c>
      <c r="I168" s="3">
        <f>tabela_preços[[#This Row],[preço médio gasolina]] * tabela_preços[[#This Row],[litros de gasolina]]</f>
        <v>233.87199999999999</v>
      </c>
      <c r="J168" s="3">
        <f>tabela_preços[[#This Row],[preço médio etanol]] * tabela_preços[[#This Row],[litros de etanol]]</f>
        <v>108.54</v>
      </c>
      <c r="K168" s="3">
        <f>tabela_preços[[#This Row],[preço médio diesel]] * tabela_preços[[#This Row],[litros de diesel]]</f>
        <v>2.0779999999999998</v>
      </c>
    </row>
    <row r="169" spans="1:11" x14ac:dyDescent="0.25">
      <c r="A169" s="1">
        <v>2009</v>
      </c>
      <c r="B169" s="1">
        <v>7</v>
      </c>
      <c r="C169">
        <v>2.492</v>
      </c>
      <c r="D169">
        <v>1.3740000000000001</v>
      </c>
      <c r="E169">
        <v>2.016</v>
      </c>
      <c r="F169" s="1">
        <v>41</v>
      </c>
      <c r="G169" s="1">
        <v>70</v>
      </c>
      <c r="H169" s="1">
        <v>43</v>
      </c>
      <c r="I169" s="3">
        <f>tabela_preços[[#This Row],[preço médio gasolina]] * tabela_preços[[#This Row],[litros de gasolina]]</f>
        <v>102.172</v>
      </c>
      <c r="J169" s="3">
        <f>tabela_preços[[#This Row],[preço médio etanol]] * tabela_preços[[#This Row],[litros de etanol]]</f>
        <v>96.18</v>
      </c>
      <c r="K169" s="3">
        <f>tabela_preços[[#This Row],[preço médio diesel]] * tabela_preços[[#This Row],[litros de diesel]]</f>
        <v>86.688000000000002</v>
      </c>
    </row>
    <row r="170" spans="1:11" x14ac:dyDescent="0.25">
      <c r="A170" s="1">
        <v>2009</v>
      </c>
      <c r="B170" s="1">
        <v>8</v>
      </c>
      <c r="C170">
        <v>2.4980000000000002</v>
      </c>
      <c r="D170">
        <v>1.4</v>
      </c>
      <c r="E170">
        <v>2.0089999999999999</v>
      </c>
      <c r="F170" s="1">
        <v>8</v>
      </c>
      <c r="G170" s="1">
        <v>73</v>
      </c>
      <c r="H170" s="1">
        <v>72</v>
      </c>
      <c r="I170" s="3">
        <f>tabela_preços[[#This Row],[preço médio gasolina]] * tabela_preços[[#This Row],[litros de gasolina]]</f>
        <v>19.984000000000002</v>
      </c>
      <c r="J170" s="3">
        <f>tabela_preços[[#This Row],[preço médio etanol]] * tabela_preços[[#This Row],[litros de etanol]]</f>
        <v>102.19999999999999</v>
      </c>
      <c r="K170" s="3">
        <f>tabela_preços[[#This Row],[preço médio diesel]] * tabela_preços[[#This Row],[litros de diesel]]</f>
        <v>144.648</v>
      </c>
    </row>
    <row r="171" spans="1:11" x14ac:dyDescent="0.25">
      <c r="A171" s="1">
        <v>2009</v>
      </c>
      <c r="B171" s="1">
        <v>9</v>
      </c>
      <c r="C171">
        <v>2.488</v>
      </c>
      <c r="D171">
        <v>1.4470000000000001</v>
      </c>
      <c r="E171">
        <v>1.998</v>
      </c>
      <c r="F171" s="1">
        <v>11</v>
      </c>
      <c r="G171" s="1">
        <v>53</v>
      </c>
      <c r="H171" s="1">
        <v>75</v>
      </c>
      <c r="I171" s="3">
        <f>tabela_preços[[#This Row],[preço médio gasolina]] * tabela_preços[[#This Row],[litros de gasolina]]</f>
        <v>27.367999999999999</v>
      </c>
      <c r="J171" s="3">
        <f>tabela_preços[[#This Row],[preço médio etanol]] * tabela_preços[[#This Row],[litros de etanol]]</f>
        <v>76.691000000000003</v>
      </c>
      <c r="K171" s="3">
        <f>tabela_preços[[#This Row],[preço médio diesel]] * tabela_preços[[#This Row],[litros de diesel]]</f>
        <v>149.85</v>
      </c>
    </row>
    <row r="172" spans="1:11" x14ac:dyDescent="0.25">
      <c r="A172" s="1">
        <v>2009</v>
      </c>
      <c r="B172" s="1">
        <v>10</v>
      </c>
      <c r="C172">
        <v>2.528</v>
      </c>
      <c r="D172">
        <v>1.6160000000000001</v>
      </c>
      <c r="E172">
        <v>2</v>
      </c>
      <c r="F172" s="1">
        <v>21</v>
      </c>
      <c r="G172" s="1">
        <v>31</v>
      </c>
      <c r="H172" s="1">
        <v>42</v>
      </c>
      <c r="I172" s="3">
        <f>tabela_preços[[#This Row],[preço médio gasolina]] * tabela_preços[[#This Row],[litros de gasolina]]</f>
        <v>53.088000000000001</v>
      </c>
      <c r="J172" s="3">
        <f>tabela_preços[[#This Row],[preço médio etanol]] * tabela_preços[[#This Row],[litros de etanol]]</f>
        <v>50.096000000000004</v>
      </c>
      <c r="K172" s="3">
        <f>tabela_preços[[#This Row],[preço médio diesel]] * tabela_preços[[#This Row],[litros de diesel]]</f>
        <v>84</v>
      </c>
    </row>
    <row r="173" spans="1:11" x14ac:dyDescent="0.25">
      <c r="A173" s="1">
        <v>2009</v>
      </c>
      <c r="B173" s="1">
        <v>11</v>
      </c>
      <c r="C173">
        <v>2.5510000000000002</v>
      </c>
      <c r="D173">
        <v>1.675</v>
      </c>
      <c r="E173">
        <v>2.0019999999999998</v>
      </c>
      <c r="F173" s="1">
        <v>83</v>
      </c>
      <c r="G173" s="1">
        <v>100</v>
      </c>
      <c r="H173" s="1">
        <v>43</v>
      </c>
      <c r="I173" s="3">
        <f>tabela_preços[[#This Row],[preço médio gasolina]] * tabela_preços[[#This Row],[litros de gasolina]]</f>
        <v>211.733</v>
      </c>
      <c r="J173" s="3">
        <f>tabela_preços[[#This Row],[preço médio etanol]] * tabela_preços[[#This Row],[litros de etanol]]</f>
        <v>167.5</v>
      </c>
      <c r="K173" s="3">
        <f>tabela_preços[[#This Row],[preço médio diesel]] * tabela_preços[[#This Row],[litros de diesel]]</f>
        <v>86.085999999999984</v>
      </c>
    </row>
    <row r="174" spans="1:11" x14ac:dyDescent="0.25">
      <c r="A174" s="1">
        <v>2009</v>
      </c>
      <c r="B174" s="1">
        <v>12</v>
      </c>
      <c r="C174">
        <v>2.556</v>
      </c>
      <c r="D174">
        <v>1.7030000000000001</v>
      </c>
      <c r="E174">
        <v>1.9990000000000001</v>
      </c>
      <c r="F174" s="1">
        <v>1</v>
      </c>
      <c r="G174" s="1">
        <v>43</v>
      </c>
      <c r="H174" s="1">
        <v>95</v>
      </c>
      <c r="I174" s="3">
        <f>tabela_preços[[#This Row],[preço médio gasolina]] * tabela_preços[[#This Row],[litros de gasolina]]</f>
        <v>2.556</v>
      </c>
      <c r="J174" s="3">
        <f>tabela_preços[[#This Row],[preço médio etanol]] * tabela_preços[[#This Row],[litros de etanol]]</f>
        <v>73.228999999999999</v>
      </c>
      <c r="K174" s="3">
        <f>tabela_preços[[#This Row],[preço médio diesel]] * tabela_preços[[#This Row],[litros de diesel]]</f>
        <v>189.905</v>
      </c>
    </row>
    <row r="175" spans="1:11" x14ac:dyDescent="0.25">
      <c r="A175" s="1">
        <v>2008</v>
      </c>
      <c r="B175" s="1">
        <v>1</v>
      </c>
      <c r="C175">
        <v>2.5049999999999999</v>
      </c>
      <c r="D175">
        <v>1.464</v>
      </c>
      <c r="E175">
        <v>1.891</v>
      </c>
      <c r="F175" s="1">
        <v>18</v>
      </c>
      <c r="G175" s="1">
        <v>56</v>
      </c>
      <c r="H175" s="1">
        <v>72</v>
      </c>
      <c r="I175" s="3">
        <f>tabela_preços[[#This Row],[preço médio gasolina]] * tabela_preços[[#This Row],[litros de gasolina]]</f>
        <v>45.089999999999996</v>
      </c>
      <c r="J175" s="3">
        <f>tabela_preços[[#This Row],[preço médio etanol]] * tabela_preços[[#This Row],[litros de etanol]]</f>
        <v>81.983999999999995</v>
      </c>
      <c r="K175" s="3">
        <f>tabela_preços[[#This Row],[preço médio diesel]] * tabela_preços[[#This Row],[litros de diesel]]</f>
        <v>136.15199999999999</v>
      </c>
    </row>
    <row r="176" spans="1:11" x14ac:dyDescent="0.25">
      <c r="A176" s="1">
        <v>2008</v>
      </c>
      <c r="B176" s="1">
        <v>2</v>
      </c>
      <c r="C176">
        <v>2.488</v>
      </c>
      <c r="D176">
        <v>1.42</v>
      </c>
      <c r="E176">
        <v>1.8939999999999999</v>
      </c>
      <c r="F176" s="1">
        <v>91</v>
      </c>
      <c r="G176" s="1">
        <v>69</v>
      </c>
      <c r="H176" s="1">
        <v>9</v>
      </c>
      <c r="I176" s="3">
        <f>tabela_preços[[#This Row],[preço médio gasolina]] * tabela_preços[[#This Row],[litros de gasolina]]</f>
        <v>226.40799999999999</v>
      </c>
      <c r="J176" s="3">
        <f>tabela_preços[[#This Row],[preço médio etanol]] * tabela_preços[[#This Row],[litros de etanol]]</f>
        <v>97.97999999999999</v>
      </c>
      <c r="K176" s="3">
        <f>tabela_preços[[#This Row],[preço médio diesel]] * tabela_preços[[#This Row],[litros de diesel]]</f>
        <v>17.045999999999999</v>
      </c>
    </row>
    <row r="177" spans="1:11" x14ac:dyDescent="0.25">
      <c r="A177" s="1">
        <v>2008</v>
      </c>
      <c r="B177" s="1">
        <v>3</v>
      </c>
      <c r="C177">
        <v>2.4929999999999999</v>
      </c>
      <c r="D177">
        <v>1.4390000000000001</v>
      </c>
      <c r="E177">
        <v>1.895</v>
      </c>
      <c r="F177" s="1">
        <v>15</v>
      </c>
      <c r="G177" s="1">
        <v>13</v>
      </c>
      <c r="H177" s="1">
        <v>80</v>
      </c>
      <c r="I177" s="3">
        <f>tabela_preços[[#This Row],[preço médio gasolina]] * tabela_preços[[#This Row],[litros de gasolina]]</f>
        <v>37.394999999999996</v>
      </c>
      <c r="J177" s="3">
        <f>tabela_preços[[#This Row],[preço médio etanol]] * tabela_preços[[#This Row],[litros de etanol]]</f>
        <v>18.707000000000001</v>
      </c>
      <c r="K177" s="3">
        <f>tabela_preços[[#This Row],[preço médio diesel]] * tabela_preços[[#This Row],[litros de diesel]]</f>
        <v>151.6</v>
      </c>
    </row>
    <row r="178" spans="1:11" x14ac:dyDescent="0.25">
      <c r="A178" s="1">
        <v>2008</v>
      </c>
      <c r="B178" s="1">
        <v>4</v>
      </c>
      <c r="C178">
        <v>2.4929999999999999</v>
      </c>
      <c r="D178">
        <v>1.4370000000000001</v>
      </c>
      <c r="E178">
        <v>1.8959999999999999</v>
      </c>
      <c r="F178" s="1">
        <v>70</v>
      </c>
      <c r="G178" s="1">
        <v>32</v>
      </c>
      <c r="H178" s="1">
        <v>100</v>
      </c>
      <c r="I178" s="3">
        <f>tabela_preços[[#This Row],[preço médio gasolina]] * tabela_preços[[#This Row],[litros de gasolina]]</f>
        <v>174.51</v>
      </c>
      <c r="J178" s="3">
        <f>tabela_preços[[#This Row],[preço médio etanol]] * tabela_preços[[#This Row],[litros de etanol]]</f>
        <v>45.984000000000002</v>
      </c>
      <c r="K178" s="3">
        <f>tabela_preços[[#This Row],[preço médio diesel]] * tabela_preços[[#This Row],[litros de diesel]]</f>
        <v>189.6</v>
      </c>
    </row>
    <row r="179" spans="1:11" x14ac:dyDescent="0.25">
      <c r="A179" s="1">
        <v>2008</v>
      </c>
      <c r="B179" s="1">
        <v>5</v>
      </c>
      <c r="C179">
        <v>2.4940000000000002</v>
      </c>
      <c r="D179">
        <v>1.4410000000000001</v>
      </c>
      <c r="E179">
        <v>2.0590000000000002</v>
      </c>
      <c r="F179" s="1">
        <v>78</v>
      </c>
      <c r="G179" s="1">
        <v>86</v>
      </c>
      <c r="H179" s="1">
        <v>16</v>
      </c>
      <c r="I179" s="3">
        <f>tabela_preços[[#This Row],[preço médio gasolina]] * tabela_preços[[#This Row],[litros de gasolina]]</f>
        <v>194.53200000000001</v>
      </c>
      <c r="J179" s="3">
        <f>tabela_preços[[#This Row],[preço médio etanol]] * tabela_preços[[#This Row],[litros de etanol]]</f>
        <v>123.926</v>
      </c>
      <c r="K179" s="3">
        <f>tabela_preços[[#This Row],[preço médio diesel]] * tabela_preços[[#This Row],[litros de diesel]]</f>
        <v>32.944000000000003</v>
      </c>
    </row>
    <row r="180" spans="1:11" x14ac:dyDescent="0.25">
      <c r="A180" s="1">
        <v>2008</v>
      </c>
      <c r="B180" s="1">
        <v>6</v>
      </c>
      <c r="C180">
        <v>2.4900000000000002</v>
      </c>
      <c r="D180">
        <v>1.4139999999999999</v>
      </c>
      <c r="E180">
        <v>2.0680000000000001</v>
      </c>
      <c r="F180" s="1">
        <v>67</v>
      </c>
      <c r="G180" s="1">
        <v>2</v>
      </c>
      <c r="H180" s="1">
        <v>92</v>
      </c>
      <c r="I180" s="3">
        <f>tabela_preços[[#This Row],[preço médio gasolina]] * tabela_preços[[#This Row],[litros de gasolina]]</f>
        <v>166.83</v>
      </c>
      <c r="J180" s="3">
        <f>tabela_preços[[#This Row],[preço médio etanol]] * tabela_preços[[#This Row],[litros de etanol]]</f>
        <v>2.8279999999999998</v>
      </c>
      <c r="K180" s="3">
        <f>tabela_preços[[#This Row],[preço médio diesel]] * tabela_preços[[#This Row],[litros de diesel]]</f>
        <v>190.256</v>
      </c>
    </row>
    <row r="181" spans="1:11" x14ac:dyDescent="0.25">
      <c r="A181" s="1">
        <v>2008</v>
      </c>
      <c r="B181" s="1">
        <v>7</v>
      </c>
      <c r="C181">
        <v>2.4950000000000001</v>
      </c>
      <c r="D181">
        <v>1.423</v>
      </c>
      <c r="E181">
        <v>2.1070000000000002</v>
      </c>
      <c r="F181" s="1">
        <v>6</v>
      </c>
      <c r="G181" s="1">
        <v>38</v>
      </c>
      <c r="H181" s="1">
        <v>28</v>
      </c>
      <c r="I181" s="3">
        <f>tabela_preços[[#This Row],[preço médio gasolina]] * tabela_preços[[#This Row],[litros de gasolina]]</f>
        <v>14.97</v>
      </c>
      <c r="J181" s="3">
        <f>tabela_preços[[#This Row],[preço médio etanol]] * tabela_preços[[#This Row],[litros de etanol]]</f>
        <v>54.073999999999998</v>
      </c>
      <c r="K181" s="3">
        <f>tabela_preços[[#This Row],[preço médio diesel]] * tabela_preços[[#This Row],[litros de diesel]]</f>
        <v>58.996000000000009</v>
      </c>
    </row>
    <row r="182" spans="1:11" x14ac:dyDescent="0.25">
      <c r="A182" s="1">
        <v>2008</v>
      </c>
      <c r="B182" s="1">
        <v>8</v>
      </c>
      <c r="C182">
        <v>2.5</v>
      </c>
      <c r="D182">
        <v>1.4279999999999999</v>
      </c>
      <c r="E182">
        <v>2.12</v>
      </c>
      <c r="F182" s="1">
        <v>90</v>
      </c>
      <c r="G182" s="1">
        <v>22</v>
      </c>
      <c r="H182" s="1">
        <v>81</v>
      </c>
      <c r="I182" s="3">
        <f>tabela_preços[[#This Row],[preço médio gasolina]] * tabela_preços[[#This Row],[litros de gasolina]]</f>
        <v>225</v>
      </c>
      <c r="J182" s="3">
        <f>tabela_preços[[#This Row],[preço médio etanol]] * tabela_preços[[#This Row],[litros de etanol]]</f>
        <v>31.415999999999997</v>
      </c>
      <c r="K182" s="3">
        <f>tabela_preços[[#This Row],[preço médio diesel]] * tabela_preços[[#This Row],[litros de diesel]]</f>
        <v>171.72</v>
      </c>
    </row>
    <row r="183" spans="1:11" x14ac:dyDescent="0.25">
      <c r="A183" s="1">
        <v>2008</v>
      </c>
      <c r="B183" s="1">
        <v>9</v>
      </c>
      <c r="C183">
        <v>2.5059999999999998</v>
      </c>
      <c r="D183">
        <v>1.4490000000000001</v>
      </c>
      <c r="E183">
        <v>2.1219999999999999</v>
      </c>
      <c r="F183" s="1">
        <v>24</v>
      </c>
      <c r="G183" s="1">
        <v>45</v>
      </c>
      <c r="H183" s="1">
        <v>50</v>
      </c>
      <c r="I183" s="3">
        <f>tabela_preços[[#This Row],[preço médio gasolina]] * tabela_preços[[#This Row],[litros de gasolina]]</f>
        <v>60.143999999999991</v>
      </c>
      <c r="J183" s="3">
        <f>tabela_preços[[#This Row],[preço médio etanol]] * tabela_preços[[#This Row],[litros de etanol]]</f>
        <v>65.204999999999998</v>
      </c>
      <c r="K183" s="3">
        <f>tabela_preços[[#This Row],[preço médio diesel]] * tabela_preços[[#This Row],[litros de diesel]]</f>
        <v>106.1</v>
      </c>
    </row>
    <row r="184" spans="1:11" x14ac:dyDescent="0.25">
      <c r="A184" s="1">
        <v>2008</v>
      </c>
      <c r="B184" s="1">
        <v>10</v>
      </c>
      <c r="C184">
        <v>2.508</v>
      </c>
      <c r="D184">
        <v>1.4710000000000001</v>
      </c>
      <c r="E184">
        <v>2.1230000000000002</v>
      </c>
      <c r="F184" s="1">
        <v>97</v>
      </c>
      <c r="G184" s="1">
        <v>4</v>
      </c>
      <c r="H184" s="1">
        <v>57</v>
      </c>
      <c r="I184" s="3">
        <f>tabela_preços[[#This Row],[preço médio gasolina]] * tabela_preços[[#This Row],[litros de gasolina]]</f>
        <v>243.27600000000001</v>
      </c>
      <c r="J184" s="3">
        <f>tabela_preços[[#This Row],[preço médio etanol]] * tabela_preços[[#This Row],[litros de etanol]]</f>
        <v>5.8840000000000003</v>
      </c>
      <c r="K184" s="3">
        <f>tabela_preços[[#This Row],[preço médio diesel]] * tabela_preços[[#This Row],[litros de diesel]]</f>
        <v>121.01100000000001</v>
      </c>
    </row>
    <row r="185" spans="1:11" x14ac:dyDescent="0.25">
      <c r="A185" s="1">
        <v>2008</v>
      </c>
      <c r="B185" s="1">
        <v>11</v>
      </c>
      <c r="C185">
        <v>2.5129999999999999</v>
      </c>
      <c r="D185">
        <v>1.478</v>
      </c>
      <c r="E185">
        <v>2.125</v>
      </c>
      <c r="F185" s="1">
        <v>66</v>
      </c>
      <c r="G185" s="1">
        <v>56</v>
      </c>
      <c r="H185" s="1">
        <v>43</v>
      </c>
      <c r="I185" s="3">
        <f>tabela_preços[[#This Row],[preço médio gasolina]] * tabela_preços[[#This Row],[litros de gasolina]]</f>
        <v>165.858</v>
      </c>
      <c r="J185" s="3">
        <f>tabela_preços[[#This Row],[preço médio etanol]] * tabela_preços[[#This Row],[litros de etanol]]</f>
        <v>82.768000000000001</v>
      </c>
      <c r="K185" s="3">
        <f>tabela_preços[[#This Row],[preço médio diesel]] * tabela_preços[[#This Row],[litros de diesel]]</f>
        <v>91.375</v>
      </c>
    </row>
    <row r="186" spans="1:11" x14ac:dyDescent="0.25">
      <c r="A186" s="1">
        <v>2008</v>
      </c>
      <c r="B186" s="1">
        <v>12</v>
      </c>
      <c r="C186">
        <v>2.5179999999999998</v>
      </c>
      <c r="D186">
        <v>1.476</v>
      </c>
      <c r="E186">
        <v>2.1259999999999999</v>
      </c>
      <c r="F186" s="1">
        <v>9</v>
      </c>
      <c r="G186" s="1">
        <v>91</v>
      </c>
      <c r="H186" s="1">
        <v>33</v>
      </c>
      <c r="I186" s="3">
        <f>tabela_preços[[#This Row],[preço médio gasolina]] * tabela_preços[[#This Row],[litros de gasolina]]</f>
        <v>22.661999999999999</v>
      </c>
      <c r="J186" s="3">
        <f>tabela_preços[[#This Row],[preço médio etanol]] * tabela_preços[[#This Row],[litros de etanol]]</f>
        <v>134.316</v>
      </c>
      <c r="K186" s="3">
        <f>tabela_preços[[#This Row],[preço médio diesel]] * tabela_preços[[#This Row],[litros de diesel]]</f>
        <v>70.158000000000001</v>
      </c>
    </row>
    <row r="187" spans="1:11" x14ac:dyDescent="0.25">
      <c r="A187" s="1">
        <v>2007</v>
      </c>
      <c r="B187" s="1">
        <v>1</v>
      </c>
      <c r="C187">
        <v>2.5230000000000001</v>
      </c>
      <c r="D187">
        <v>1.544</v>
      </c>
      <c r="E187">
        <v>1.8779999999999999</v>
      </c>
      <c r="F187" s="1">
        <v>55</v>
      </c>
      <c r="G187" s="1">
        <v>98</v>
      </c>
      <c r="H187" s="1">
        <v>16</v>
      </c>
      <c r="I187" s="3">
        <f>tabela_preços[[#This Row],[preço médio gasolina]] * tabela_preços[[#This Row],[litros de gasolina]]</f>
        <v>138.76500000000001</v>
      </c>
      <c r="J187" s="3">
        <f>tabela_preços[[#This Row],[preço médio etanol]] * tabela_preços[[#This Row],[litros de etanol]]</f>
        <v>151.31200000000001</v>
      </c>
      <c r="K187" s="3">
        <f>tabela_preços[[#This Row],[preço médio diesel]] * tabela_preços[[#This Row],[litros de diesel]]</f>
        <v>30.047999999999998</v>
      </c>
    </row>
    <row r="188" spans="1:11" x14ac:dyDescent="0.25">
      <c r="A188" s="1">
        <v>2007</v>
      </c>
      <c r="B188" s="1">
        <v>2</v>
      </c>
      <c r="C188">
        <v>2.516</v>
      </c>
      <c r="D188">
        <v>1.5449999999999999</v>
      </c>
      <c r="E188">
        <v>1.877</v>
      </c>
      <c r="F188" s="1">
        <v>79</v>
      </c>
      <c r="G188" s="1">
        <v>95</v>
      </c>
      <c r="H188" s="1">
        <v>31</v>
      </c>
      <c r="I188" s="3">
        <f>tabela_preços[[#This Row],[preço médio gasolina]] * tabela_preços[[#This Row],[litros de gasolina]]</f>
        <v>198.76400000000001</v>
      </c>
      <c r="J188" s="3">
        <f>tabela_preços[[#This Row],[preço médio etanol]] * tabela_preços[[#This Row],[litros de etanol]]</f>
        <v>146.77500000000001</v>
      </c>
      <c r="K188" s="3">
        <f>tabela_preços[[#This Row],[preço médio diesel]] * tabela_preços[[#This Row],[litros de diesel]]</f>
        <v>58.186999999999998</v>
      </c>
    </row>
    <row r="189" spans="1:11" x14ac:dyDescent="0.25">
      <c r="A189" s="1">
        <v>2007</v>
      </c>
      <c r="B189" s="1">
        <v>3</v>
      </c>
      <c r="C189">
        <v>2.5179999999999998</v>
      </c>
      <c r="D189">
        <v>1.54</v>
      </c>
      <c r="E189">
        <v>1.8779999999999999</v>
      </c>
      <c r="F189" s="1">
        <v>23</v>
      </c>
      <c r="G189" s="1">
        <v>0</v>
      </c>
      <c r="H189" s="1">
        <v>11</v>
      </c>
      <c r="I189" s="3">
        <f>tabela_preços[[#This Row],[preço médio gasolina]] * tabela_preços[[#This Row],[litros de gasolina]]</f>
        <v>57.913999999999994</v>
      </c>
      <c r="J189" s="3">
        <f>tabela_preços[[#This Row],[preço médio etanol]] * tabela_preços[[#This Row],[litros de etanol]]</f>
        <v>0</v>
      </c>
      <c r="K189" s="3">
        <f>tabela_preços[[#This Row],[preço médio diesel]] * tabela_preços[[#This Row],[litros de diesel]]</f>
        <v>20.657999999999998</v>
      </c>
    </row>
    <row r="190" spans="1:11" x14ac:dyDescent="0.25">
      <c r="A190" s="1">
        <v>2007</v>
      </c>
      <c r="B190" s="1">
        <v>4</v>
      </c>
      <c r="C190">
        <v>2.532</v>
      </c>
      <c r="D190">
        <v>1.63</v>
      </c>
      <c r="E190">
        <v>1.879</v>
      </c>
      <c r="F190" s="1">
        <v>69</v>
      </c>
      <c r="G190" s="1">
        <v>64</v>
      </c>
      <c r="H190" s="1">
        <v>92</v>
      </c>
      <c r="I190" s="3">
        <f>tabela_preços[[#This Row],[preço médio gasolina]] * tabela_preços[[#This Row],[litros de gasolina]]</f>
        <v>174.708</v>
      </c>
      <c r="J190" s="3">
        <f>tabela_preços[[#This Row],[preço médio etanol]] * tabela_preços[[#This Row],[litros de etanol]]</f>
        <v>104.32</v>
      </c>
      <c r="K190" s="3">
        <f>tabela_preços[[#This Row],[preço médio diesel]] * tabela_preços[[#This Row],[litros de diesel]]</f>
        <v>172.86799999999999</v>
      </c>
    </row>
    <row r="191" spans="1:11" x14ac:dyDescent="0.25">
      <c r="A191" s="1">
        <v>2007</v>
      </c>
      <c r="B191" s="1">
        <v>5</v>
      </c>
      <c r="C191">
        <v>2.54</v>
      </c>
      <c r="D191">
        <v>1.6259999999999999</v>
      </c>
      <c r="E191">
        <v>1.877</v>
      </c>
      <c r="F191" s="1">
        <v>24</v>
      </c>
      <c r="G191" s="1">
        <v>86</v>
      </c>
      <c r="H191" s="1">
        <v>88</v>
      </c>
      <c r="I191" s="3">
        <f>tabela_preços[[#This Row],[preço médio gasolina]] * tabela_preços[[#This Row],[litros de gasolina]]</f>
        <v>60.96</v>
      </c>
      <c r="J191" s="3">
        <f>tabela_preços[[#This Row],[preço médio etanol]] * tabela_preços[[#This Row],[litros de etanol]]</f>
        <v>139.83599999999998</v>
      </c>
      <c r="K191" s="3">
        <f>tabela_preços[[#This Row],[preço médio diesel]] * tabela_preços[[#This Row],[litros de diesel]]</f>
        <v>165.17599999999999</v>
      </c>
    </row>
    <row r="192" spans="1:11" x14ac:dyDescent="0.25">
      <c r="A192" s="1">
        <v>2007</v>
      </c>
      <c r="B192" s="1">
        <v>6</v>
      </c>
      <c r="C192">
        <v>2.5270000000000001</v>
      </c>
      <c r="D192">
        <v>1.4630000000000001</v>
      </c>
      <c r="E192">
        <v>1.875</v>
      </c>
      <c r="F192" s="1">
        <v>61</v>
      </c>
      <c r="G192" s="1">
        <v>89</v>
      </c>
      <c r="H192" s="1">
        <v>81</v>
      </c>
      <c r="I192" s="3">
        <f>tabela_preços[[#This Row],[preço médio gasolina]] * tabela_preços[[#This Row],[litros de gasolina]]</f>
        <v>154.14700000000002</v>
      </c>
      <c r="J192" s="3">
        <f>tabela_preços[[#This Row],[preço médio etanol]] * tabela_preços[[#This Row],[litros de etanol]]</f>
        <v>130.20699999999999</v>
      </c>
      <c r="K192" s="3">
        <f>tabela_preços[[#This Row],[preço médio diesel]] * tabela_preços[[#This Row],[litros de diesel]]</f>
        <v>151.875</v>
      </c>
    </row>
    <row r="193" spans="1:11" x14ac:dyDescent="0.25">
      <c r="A193" s="1">
        <v>2007</v>
      </c>
      <c r="B193" s="1">
        <v>7</v>
      </c>
      <c r="C193">
        <v>2.5070000000000001</v>
      </c>
      <c r="D193">
        <v>1.351</v>
      </c>
      <c r="E193">
        <v>1.873</v>
      </c>
      <c r="F193" s="1">
        <v>75</v>
      </c>
      <c r="G193" s="1">
        <v>10</v>
      </c>
      <c r="H193" s="1">
        <v>3</v>
      </c>
      <c r="I193" s="3">
        <f>tabela_preços[[#This Row],[preço médio gasolina]] * tabela_preços[[#This Row],[litros de gasolina]]</f>
        <v>188.02500000000001</v>
      </c>
      <c r="J193" s="3">
        <f>tabela_preços[[#This Row],[preço médio etanol]] * tabela_preços[[#This Row],[litros de etanol]]</f>
        <v>13.51</v>
      </c>
      <c r="K193" s="3">
        <f>tabela_preços[[#This Row],[preço médio diesel]] * tabela_preços[[#This Row],[litros de diesel]]</f>
        <v>5.6189999999999998</v>
      </c>
    </row>
    <row r="194" spans="1:11" x14ac:dyDescent="0.25">
      <c r="A194" s="1">
        <v>2007</v>
      </c>
      <c r="B194" s="1">
        <v>8</v>
      </c>
      <c r="C194">
        <v>2.4870000000000001</v>
      </c>
      <c r="D194">
        <v>1.3049999999999999</v>
      </c>
      <c r="E194">
        <v>1.875</v>
      </c>
      <c r="F194" s="1">
        <v>83</v>
      </c>
      <c r="G194" s="1">
        <v>40</v>
      </c>
      <c r="H194" s="1">
        <v>90</v>
      </c>
      <c r="I194" s="3">
        <f>tabela_preços[[#This Row],[preço médio gasolina]] * tabela_preços[[#This Row],[litros de gasolina]]</f>
        <v>206.42100000000002</v>
      </c>
      <c r="J194" s="3">
        <f>tabela_preços[[#This Row],[preço médio etanol]] * tabela_preços[[#This Row],[litros de etanol]]</f>
        <v>52.199999999999996</v>
      </c>
      <c r="K194" s="3">
        <f>tabela_preços[[#This Row],[preço médio diesel]] * tabela_preços[[#This Row],[litros de diesel]]</f>
        <v>168.75</v>
      </c>
    </row>
    <row r="195" spans="1:11" x14ac:dyDescent="0.25">
      <c r="A195" s="1">
        <v>2007</v>
      </c>
      <c r="B195" s="1">
        <v>9</v>
      </c>
      <c r="C195">
        <v>2.4710000000000001</v>
      </c>
      <c r="D195">
        <v>1.2789999999999999</v>
      </c>
      <c r="E195">
        <v>1.873</v>
      </c>
      <c r="F195" s="1">
        <v>69</v>
      </c>
      <c r="G195" s="1">
        <v>96</v>
      </c>
      <c r="H195" s="1">
        <v>29</v>
      </c>
      <c r="I195" s="3">
        <f>tabela_preços[[#This Row],[preço médio gasolina]] * tabela_preços[[#This Row],[litros de gasolina]]</f>
        <v>170.499</v>
      </c>
      <c r="J195" s="3">
        <f>tabela_preços[[#This Row],[preço médio etanol]] * tabela_preços[[#This Row],[litros de etanol]]</f>
        <v>122.78399999999999</v>
      </c>
      <c r="K195" s="3">
        <f>tabela_preços[[#This Row],[preço médio diesel]] * tabela_preços[[#This Row],[litros de diesel]]</f>
        <v>54.317</v>
      </c>
    </row>
    <row r="196" spans="1:11" x14ac:dyDescent="0.25">
      <c r="A196" s="1">
        <v>2007</v>
      </c>
      <c r="B196" s="1">
        <v>10</v>
      </c>
      <c r="C196">
        <v>2.4750000000000001</v>
      </c>
      <c r="D196">
        <v>1.268</v>
      </c>
      <c r="E196">
        <v>1.8720000000000001</v>
      </c>
      <c r="F196" s="1">
        <v>87</v>
      </c>
      <c r="G196" s="1">
        <v>75</v>
      </c>
      <c r="H196" s="1">
        <v>16</v>
      </c>
      <c r="I196" s="3">
        <f>tabela_preços[[#This Row],[preço médio gasolina]] * tabela_preços[[#This Row],[litros de gasolina]]</f>
        <v>215.32500000000002</v>
      </c>
      <c r="J196" s="3">
        <f>tabela_preços[[#This Row],[preço médio etanol]] * tabela_preços[[#This Row],[litros de etanol]]</f>
        <v>95.1</v>
      </c>
      <c r="K196" s="3">
        <f>tabela_preços[[#This Row],[preço médio diesel]] * tabela_preços[[#This Row],[litros de diesel]]</f>
        <v>29.952000000000002</v>
      </c>
    </row>
    <row r="197" spans="1:11" x14ac:dyDescent="0.25">
      <c r="A197" s="1">
        <v>2007</v>
      </c>
      <c r="B197" s="1">
        <v>11</v>
      </c>
      <c r="C197">
        <v>2.4870000000000001</v>
      </c>
      <c r="D197">
        <v>1.36</v>
      </c>
      <c r="E197">
        <v>1.8759999999999999</v>
      </c>
      <c r="F197" s="1">
        <v>38</v>
      </c>
      <c r="G197" s="1">
        <v>65</v>
      </c>
      <c r="H197" s="1">
        <v>81</v>
      </c>
      <c r="I197" s="3">
        <f>tabela_preços[[#This Row],[preço médio gasolina]] * tabela_preços[[#This Row],[litros de gasolina]]</f>
        <v>94.506</v>
      </c>
      <c r="J197" s="3">
        <f>tabela_preços[[#This Row],[preço médio etanol]] * tabela_preços[[#This Row],[litros de etanol]]</f>
        <v>88.4</v>
      </c>
      <c r="K197" s="3">
        <f>tabela_preços[[#This Row],[preço médio diesel]] * tabela_preços[[#This Row],[litros de diesel]]</f>
        <v>151.95599999999999</v>
      </c>
    </row>
    <row r="198" spans="1:11" x14ac:dyDescent="0.25">
      <c r="A198" s="1">
        <v>2007</v>
      </c>
      <c r="B198" s="1">
        <v>12</v>
      </c>
      <c r="C198">
        <v>2.5089999999999999</v>
      </c>
      <c r="D198">
        <v>1.4670000000000001</v>
      </c>
      <c r="E198">
        <v>1.88</v>
      </c>
      <c r="F198" s="1">
        <v>35</v>
      </c>
      <c r="G198" s="1">
        <v>100</v>
      </c>
      <c r="H198" s="1">
        <v>57</v>
      </c>
      <c r="I198" s="3">
        <f>tabela_preços[[#This Row],[preço médio gasolina]] * tabela_preços[[#This Row],[litros de gasolina]]</f>
        <v>87.814999999999998</v>
      </c>
      <c r="J198" s="3">
        <f>tabela_preços[[#This Row],[preço médio etanol]] * tabela_preços[[#This Row],[litros de etanol]]</f>
        <v>146.70000000000002</v>
      </c>
      <c r="K198" s="3">
        <f>tabela_preços[[#This Row],[preço médio diesel]] * tabela_preços[[#This Row],[litros de diesel]]</f>
        <v>107.16</v>
      </c>
    </row>
    <row r="199" spans="1:11" x14ac:dyDescent="0.25">
      <c r="A199" s="1">
        <v>2006</v>
      </c>
      <c r="B199" s="1">
        <v>1</v>
      </c>
      <c r="C199">
        <v>2.5110000000000001</v>
      </c>
      <c r="D199">
        <v>1.6930000000000001</v>
      </c>
      <c r="E199">
        <v>1.889</v>
      </c>
      <c r="F199" s="1">
        <v>1</v>
      </c>
      <c r="G199" s="1">
        <v>99</v>
      </c>
      <c r="H199" s="1">
        <v>41</v>
      </c>
      <c r="I199" s="3">
        <f>tabela_preços[[#This Row],[preço médio gasolina]] * tabela_preços[[#This Row],[litros de gasolina]]</f>
        <v>2.5110000000000001</v>
      </c>
      <c r="J199" s="3">
        <f>tabela_preços[[#This Row],[preço médio etanol]] * tabela_preços[[#This Row],[litros de etanol]]</f>
        <v>167.607</v>
      </c>
      <c r="K199" s="3">
        <f>tabela_preços[[#This Row],[preço médio diesel]] * tabela_preços[[#This Row],[litros de diesel]]</f>
        <v>77.448999999999998</v>
      </c>
    </row>
    <row r="200" spans="1:11" x14ac:dyDescent="0.25">
      <c r="A200" s="1">
        <v>2006</v>
      </c>
      <c r="B200" s="1">
        <v>2</v>
      </c>
      <c r="C200">
        <v>2.5230000000000001</v>
      </c>
      <c r="D200">
        <v>1.732</v>
      </c>
      <c r="E200">
        <v>1.889</v>
      </c>
      <c r="F200" s="1">
        <v>6</v>
      </c>
      <c r="G200" s="1">
        <v>3</v>
      </c>
      <c r="H200" s="1">
        <v>39</v>
      </c>
      <c r="I200" s="3">
        <f>tabela_preços[[#This Row],[preço médio gasolina]] * tabela_preços[[#This Row],[litros de gasolina]]</f>
        <v>15.138000000000002</v>
      </c>
      <c r="J200" s="3">
        <f>tabela_preços[[#This Row],[preço médio etanol]] * tabela_preços[[#This Row],[litros de etanol]]</f>
        <v>5.1959999999999997</v>
      </c>
      <c r="K200" s="3">
        <f>tabela_preços[[#This Row],[preço médio diesel]] * tabela_preços[[#This Row],[litros de diesel]]</f>
        <v>73.671000000000006</v>
      </c>
    </row>
    <row r="201" spans="1:11" x14ac:dyDescent="0.25">
      <c r="A201" s="1">
        <v>2006</v>
      </c>
      <c r="B201" s="1">
        <v>3</v>
      </c>
      <c r="C201">
        <v>2.5870000000000002</v>
      </c>
      <c r="D201">
        <v>1.95</v>
      </c>
      <c r="E201">
        <v>1.889</v>
      </c>
      <c r="F201" s="1">
        <v>64</v>
      </c>
      <c r="G201" s="1">
        <v>12</v>
      </c>
      <c r="H201" s="1">
        <v>70</v>
      </c>
      <c r="I201" s="3">
        <f>tabela_preços[[#This Row],[preço médio gasolina]] * tabela_preços[[#This Row],[litros de gasolina]]</f>
        <v>165.56800000000001</v>
      </c>
      <c r="J201" s="3">
        <f>tabela_preços[[#This Row],[preço médio etanol]] * tabela_preços[[#This Row],[litros de etanol]]</f>
        <v>23.4</v>
      </c>
      <c r="K201" s="3">
        <f>tabela_preços[[#This Row],[preço médio diesel]] * tabela_preços[[#This Row],[litros de diesel]]</f>
        <v>132.22999999999999</v>
      </c>
    </row>
    <row r="202" spans="1:11" x14ac:dyDescent="0.25">
      <c r="A202" s="1">
        <v>2006</v>
      </c>
      <c r="B202" s="1">
        <v>4</v>
      </c>
      <c r="C202">
        <v>2.5950000000000002</v>
      </c>
      <c r="D202">
        <v>1.9430000000000001</v>
      </c>
      <c r="E202">
        <v>1.889</v>
      </c>
      <c r="F202" s="1">
        <v>61</v>
      </c>
      <c r="G202" s="1">
        <v>98</v>
      </c>
      <c r="H202" s="1">
        <v>3</v>
      </c>
      <c r="I202" s="3">
        <f>tabela_preços[[#This Row],[preço médio gasolina]] * tabela_preços[[#This Row],[litros de gasolina]]</f>
        <v>158.29500000000002</v>
      </c>
      <c r="J202" s="3">
        <f>tabela_preços[[#This Row],[preço médio etanol]] * tabela_preços[[#This Row],[litros de etanol]]</f>
        <v>190.41400000000002</v>
      </c>
      <c r="K202" s="3">
        <f>tabela_preços[[#This Row],[preço médio diesel]] * tabela_preços[[#This Row],[litros de diesel]]</f>
        <v>5.6669999999999998</v>
      </c>
    </row>
    <row r="203" spans="1:11" x14ac:dyDescent="0.25">
      <c r="A203" s="1">
        <v>2006</v>
      </c>
      <c r="B203" s="1">
        <v>5</v>
      </c>
      <c r="C203">
        <v>2.5819999999999999</v>
      </c>
      <c r="D203">
        <v>1.71</v>
      </c>
      <c r="E203">
        <v>1.8859999999999999</v>
      </c>
      <c r="F203" s="1">
        <v>15</v>
      </c>
      <c r="G203" s="1">
        <v>53</v>
      </c>
      <c r="H203" s="1">
        <v>52</v>
      </c>
      <c r="I203" s="3">
        <f>tabela_preços[[#This Row],[preço médio gasolina]] * tabela_preços[[#This Row],[litros de gasolina]]</f>
        <v>38.729999999999997</v>
      </c>
      <c r="J203" s="3">
        <f>tabela_preços[[#This Row],[preço médio etanol]] * tabela_preços[[#This Row],[litros de etanol]]</f>
        <v>90.63</v>
      </c>
      <c r="K203" s="3">
        <f>tabela_preços[[#This Row],[preço médio diesel]] * tabela_preços[[#This Row],[litros de diesel]]</f>
        <v>98.071999999999989</v>
      </c>
    </row>
    <row r="204" spans="1:11" x14ac:dyDescent="0.25">
      <c r="A204" s="1">
        <v>2006</v>
      </c>
      <c r="B204" s="1">
        <v>6</v>
      </c>
      <c r="C204">
        <v>2.5449999999999999</v>
      </c>
      <c r="D204">
        <v>1.5549999999999999</v>
      </c>
      <c r="E204">
        <v>1.883</v>
      </c>
      <c r="F204" s="1">
        <v>9</v>
      </c>
      <c r="G204" s="1">
        <v>89</v>
      </c>
      <c r="H204" s="1">
        <v>19</v>
      </c>
      <c r="I204" s="3">
        <f>tabela_preços[[#This Row],[preço médio gasolina]] * tabela_preços[[#This Row],[litros de gasolina]]</f>
        <v>22.905000000000001</v>
      </c>
      <c r="J204" s="3">
        <f>tabela_preços[[#This Row],[preço médio etanol]] * tabela_preços[[#This Row],[litros de etanol]]</f>
        <v>138.39499999999998</v>
      </c>
      <c r="K204" s="3">
        <f>tabela_preços[[#This Row],[preço médio diesel]] * tabela_preços[[#This Row],[litros de diesel]]</f>
        <v>35.777000000000001</v>
      </c>
    </row>
    <row r="205" spans="1:11" x14ac:dyDescent="0.25">
      <c r="A205" s="1">
        <v>2006</v>
      </c>
      <c r="B205" s="1">
        <v>7</v>
      </c>
      <c r="C205">
        <v>2.5569999999999999</v>
      </c>
      <c r="D205">
        <v>1.571</v>
      </c>
      <c r="E205">
        <v>1.883</v>
      </c>
      <c r="F205" s="1">
        <v>57</v>
      </c>
      <c r="G205" s="1">
        <v>29</v>
      </c>
      <c r="H205" s="1">
        <v>64</v>
      </c>
      <c r="I205" s="3">
        <f>tabela_preços[[#This Row],[preço médio gasolina]] * tabela_preços[[#This Row],[litros de gasolina]]</f>
        <v>145.749</v>
      </c>
      <c r="J205" s="3">
        <f>tabela_preços[[#This Row],[preço médio etanol]] * tabela_preços[[#This Row],[litros de etanol]]</f>
        <v>45.558999999999997</v>
      </c>
      <c r="K205" s="3">
        <f>tabela_preços[[#This Row],[preço médio diesel]] * tabela_preços[[#This Row],[litros de diesel]]</f>
        <v>120.512</v>
      </c>
    </row>
    <row r="206" spans="1:11" x14ac:dyDescent="0.25">
      <c r="A206" s="1">
        <v>2006</v>
      </c>
      <c r="B206" s="1">
        <v>8</v>
      </c>
      <c r="C206">
        <v>2.5590000000000002</v>
      </c>
      <c r="D206">
        <v>1.5760000000000001</v>
      </c>
      <c r="E206">
        <v>1.8819999999999999</v>
      </c>
      <c r="F206" s="1">
        <v>29</v>
      </c>
      <c r="G206" s="1">
        <v>96</v>
      </c>
      <c r="H206" s="1">
        <v>32</v>
      </c>
      <c r="I206" s="3">
        <f>tabela_preços[[#This Row],[preço médio gasolina]] * tabela_preços[[#This Row],[litros de gasolina]]</f>
        <v>74.210999999999999</v>
      </c>
      <c r="J206" s="3">
        <f>tabela_preços[[#This Row],[preço médio etanol]] * tabela_preços[[#This Row],[litros de etanol]]</f>
        <v>151.29599999999999</v>
      </c>
      <c r="K206" s="3">
        <f>tabela_preços[[#This Row],[preço médio diesel]] * tabela_preços[[#This Row],[litros de diesel]]</f>
        <v>60.223999999999997</v>
      </c>
    </row>
    <row r="207" spans="1:11" x14ac:dyDescent="0.25">
      <c r="A207" s="1">
        <v>2006</v>
      </c>
      <c r="B207" s="1">
        <v>9</v>
      </c>
      <c r="C207">
        <v>2.5539999999999998</v>
      </c>
      <c r="D207">
        <v>1.5149999999999999</v>
      </c>
      <c r="E207">
        <v>1.88</v>
      </c>
      <c r="F207" s="1">
        <v>27</v>
      </c>
      <c r="G207" s="1">
        <v>27</v>
      </c>
      <c r="H207" s="1">
        <v>32</v>
      </c>
      <c r="I207" s="3">
        <f>tabela_preços[[#This Row],[preço médio gasolina]] * tabela_preços[[#This Row],[litros de gasolina]]</f>
        <v>68.957999999999998</v>
      </c>
      <c r="J207" s="3">
        <f>tabela_preços[[#This Row],[preço médio etanol]] * tabela_preços[[#This Row],[litros de etanol]]</f>
        <v>40.904999999999994</v>
      </c>
      <c r="K207" s="3">
        <f>tabela_preços[[#This Row],[preço médio diesel]] * tabela_preços[[#This Row],[litros de diesel]]</f>
        <v>60.16</v>
      </c>
    </row>
    <row r="208" spans="1:11" x14ac:dyDescent="0.25">
      <c r="A208" s="1">
        <v>2006</v>
      </c>
      <c r="B208" s="1">
        <v>10</v>
      </c>
      <c r="C208">
        <v>2.5470000000000002</v>
      </c>
      <c r="D208">
        <v>1.466</v>
      </c>
      <c r="E208">
        <v>1.879</v>
      </c>
      <c r="F208" s="1">
        <v>44</v>
      </c>
      <c r="G208" s="1">
        <v>14</v>
      </c>
      <c r="H208" s="1">
        <v>77</v>
      </c>
      <c r="I208" s="3">
        <f>tabela_preços[[#This Row],[preço médio gasolina]] * tabela_preços[[#This Row],[litros de gasolina]]</f>
        <v>112.06800000000001</v>
      </c>
      <c r="J208" s="3">
        <f>tabela_preços[[#This Row],[preço médio etanol]] * tabela_preços[[#This Row],[litros de etanol]]</f>
        <v>20.524000000000001</v>
      </c>
      <c r="K208" s="3">
        <f>tabela_preços[[#This Row],[preço médio diesel]] * tabela_preços[[#This Row],[litros de diesel]]</f>
        <v>144.68299999999999</v>
      </c>
    </row>
    <row r="209" spans="1:11" x14ac:dyDescent="0.25">
      <c r="A209" s="1">
        <v>2006</v>
      </c>
      <c r="B209" s="1">
        <v>11</v>
      </c>
      <c r="C209">
        <v>2.5379999999999998</v>
      </c>
      <c r="D209">
        <v>1.448</v>
      </c>
      <c r="E209">
        <v>1.879</v>
      </c>
      <c r="F209" s="1">
        <v>74</v>
      </c>
      <c r="G209" s="1">
        <v>25</v>
      </c>
      <c r="H209" s="1">
        <v>7</v>
      </c>
      <c r="I209" s="3">
        <f>tabela_preços[[#This Row],[preço médio gasolina]] * tabela_preços[[#This Row],[litros de gasolina]]</f>
        <v>187.81199999999998</v>
      </c>
      <c r="J209" s="3">
        <f>tabela_preços[[#This Row],[preço médio etanol]] * tabela_preços[[#This Row],[litros de etanol]]</f>
        <v>36.199999999999996</v>
      </c>
      <c r="K209" s="3">
        <f>tabela_preços[[#This Row],[preço médio diesel]] * tabela_preços[[#This Row],[litros de diesel]]</f>
        <v>13.153</v>
      </c>
    </row>
    <row r="210" spans="1:11" x14ac:dyDescent="0.25">
      <c r="A210" s="1">
        <v>2006</v>
      </c>
      <c r="B210" s="1">
        <v>12</v>
      </c>
      <c r="C210">
        <v>2.5310000000000001</v>
      </c>
      <c r="D210">
        <v>1.448</v>
      </c>
      <c r="E210">
        <v>1.8779999999999999</v>
      </c>
      <c r="F210" s="1">
        <v>81</v>
      </c>
      <c r="G210" s="1">
        <v>5</v>
      </c>
      <c r="H210" s="1">
        <v>30</v>
      </c>
      <c r="I210" s="3">
        <f>tabela_preços[[#This Row],[preço médio gasolina]] * tabela_preços[[#This Row],[litros de gasolina]]</f>
        <v>205.01100000000002</v>
      </c>
      <c r="J210" s="3">
        <f>tabela_preços[[#This Row],[preço médio etanol]] * tabela_preços[[#This Row],[litros de etanol]]</f>
        <v>7.24</v>
      </c>
      <c r="K210" s="3">
        <f>tabela_preços[[#This Row],[preço médio diesel]] * tabela_preços[[#This Row],[litros de diesel]]</f>
        <v>56.339999999999996</v>
      </c>
    </row>
    <row r="211" spans="1:11" x14ac:dyDescent="0.25">
      <c r="A211" s="1">
        <v>2005</v>
      </c>
      <c r="B211" s="1">
        <v>1</v>
      </c>
      <c r="C211">
        <v>2.2959999999999998</v>
      </c>
      <c r="D211">
        <v>1.46</v>
      </c>
      <c r="E211">
        <v>1.69</v>
      </c>
      <c r="F211" s="1">
        <v>1</v>
      </c>
      <c r="G211" s="1">
        <v>18</v>
      </c>
      <c r="H211" s="1">
        <v>24</v>
      </c>
      <c r="I211" s="3">
        <f>tabela_preços[[#This Row],[preço médio gasolina]] * tabela_preços[[#This Row],[litros de gasolina]]</f>
        <v>2.2959999999999998</v>
      </c>
      <c r="J211" s="3">
        <f>tabela_preços[[#This Row],[preço médio etanol]] * tabela_preços[[#This Row],[litros de etanol]]</f>
        <v>26.28</v>
      </c>
      <c r="K211" s="3">
        <f>tabela_preços[[#This Row],[preço médio diesel]] * tabela_preços[[#This Row],[litros de diesel]]</f>
        <v>40.56</v>
      </c>
    </row>
    <row r="212" spans="1:11" x14ac:dyDescent="0.25">
      <c r="A212" s="1">
        <v>2005</v>
      </c>
      <c r="B212" s="1">
        <v>2</v>
      </c>
      <c r="C212">
        <v>2.2850000000000001</v>
      </c>
      <c r="D212">
        <v>1.448</v>
      </c>
      <c r="E212">
        <v>1.6870000000000001</v>
      </c>
      <c r="F212" s="1">
        <v>80</v>
      </c>
      <c r="G212" s="1">
        <v>47</v>
      </c>
      <c r="H212" s="1">
        <v>41</v>
      </c>
      <c r="I212" s="3">
        <f>tabela_preços[[#This Row],[preço médio gasolina]] * tabela_preços[[#This Row],[litros de gasolina]]</f>
        <v>182.8</v>
      </c>
      <c r="J212" s="3">
        <f>tabela_preços[[#This Row],[preço médio etanol]] * tabela_preços[[#This Row],[litros de etanol]]</f>
        <v>68.055999999999997</v>
      </c>
      <c r="K212" s="3">
        <f>tabela_preços[[#This Row],[preço médio diesel]] * tabela_preços[[#This Row],[litros de diesel]]</f>
        <v>69.167000000000002</v>
      </c>
    </row>
    <row r="213" spans="1:11" x14ac:dyDescent="0.25">
      <c r="A213" s="1">
        <v>2005</v>
      </c>
      <c r="B213" s="1">
        <v>3</v>
      </c>
      <c r="C213">
        <v>2.2909999999999999</v>
      </c>
      <c r="D213">
        <v>1.444</v>
      </c>
      <c r="E213">
        <v>1.6839999999999999</v>
      </c>
      <c r="F213" s="1">
        <v>31</v>
      </c>
      <c r="G213" s="1">
        <v>83</v>
      </c>
      <c r="H213" s="1">
        <v>96</v>
      </c>
      <c r="I213" s="3">
        <f>tabela_preços[[#This Row],[preço médio gasolina]] * tabela_preços[[#This Row],[litros de gasolina]]</f>
        <v>71.021000000000001</v>
      </c>
      <c r="J213" s="3">
        <f>tabela_preços[[#This Row],[preço médio etanol]] * tabela_preços[[#This Row],[litros de etanol]]</f>
        <v>119.85199999999999</v>
      </c>
      <c r="K213" s="3">
        <f>tabela_preços[[#This Row],[preço médio diesel]] * tabela_preços[[#This Row],[litros de diesel]]</f>
        <v>161.66399999999999</v>
      </c>
    </row>
    <row r="214" spans="1:11" x14ac:dyDescent="0.25">
      <c r="A214" s="1">
        <v>2005</v>
      </c>
      <c r="B214" s="1">
        <v>4</v>
      </c>
      <c r="C214">
        <v>2.302</v>
      </c>
      <c r="D214">
        <v>1.4510000000000001</v>
      </c>
      <c r="E214">
        <v>1.6830000000000001</v>
      </c>
      <c r="F214" s="1">
        <v>44</v>
      </c>
      <c r="G214" s="1">
        <v>98</v>
      </c>
      <c r="H214" s="1">
        <v>35</v>
      </c>
      <c r="I214" s="3">
        <f>tabela_preços[[#This Row],[preço médio gasolina]] * tabela_preços[[#This Row],[litros de gasolina]]</f>
        <v>101.288</v>
      </c>
      <c r="J214" s="3">
        <f>tabela_preços[[#This Row],[preço médio etanol]] * tabela_preços[[#This Row],[litros de etanol]]</f>
        <v>142.19800000000001</v>
      </c>
      <c r="K214" s="3">
        <f>tabela_preços[[#This Row],[preço médio diesel]] * tabela_preços[[#This Row],[litros de diesel]]</f>
        <v>58.905000000000001</v>
      </c>
    </row>
    <row r="215" spans="1:11" x14ac:dyDescent="0.25">
      <c r="A215" s="1">
        <v>2005</v>
      </c>
      <c r="B215" s="1">
        <v>5</v>
      </c>
      <c r="C215">
        <v>2.2829999999999999</v>
      </c>
      <c r="D215">
        <v>1.3540000000000001</v>
      </c>
      <c r="E215">
        <v>1.6970000000000001</v>
      </c>
      <c r="F215" s="1">
        <v>28</v>
      </c>
      <c r="G215" s="1">
        <v>28</v>
      </c>
      <c r="H215" s="1">
        <v>42</v>
      </c>
      <c r="I215" s="3">
        <f>tabela_preços[[#This Row],[preço médio gasolina]] * tabela_preços[[#This Row],[litros de gasolina]]</f>
        <v>63.923999999999999</v>
      </c>
      <c r="J215" s="3">
        <f>tabela_preços[[#This Row],[preço médio etanol]] * tabela_preços[[#This Row],[litros de etanol]]</f>
        <v>37.912000000000006</v>
      </c>
      <c r="K215" s="3">
        <f>tabela_preços[[#This Row],[preço médio diesel]] * tabela_preços[[#This Row],[litros de diesel]]</f>
        <v>71.274000000000001</v>
      </c>
    </row>
    <row r="216" spans="1:11" x14ac:dyDescent="0.25">
      <c r="A216" s="1">
        <v>2005</v>
      </c>
      <c r="B216" s="1">
        <v>6</v>
      </c>
      <c r="C216">
        <v>2.2559999999999998</v>
      </c>
      <c r="D216">
        <v>1.21</v>
      </c>
      <c r="E216">
        <v>1.6950000000000001</v>
      </c>
      <c r="F216" s="1">
        <v>40</v>
      </c>
      <c r="G216" s="1">
        <v>22</v>
      </c>
      <c r="H216" s="1">
        <v>2</v>
      </c>
      <c r="I216" s="3">
        <f>tabela_preços[[#This Row],[preço médio gasolina]] * tabela_preços[[#This Row],[litros de gasolina]]</f>
        <v>90.24</v>
      </c>
      <c r="J216" s="3">
        <f>tabela_preços[[#This Row],[preço médio etanol]] * tabela_preços[[#This Row],[litros de etanol]]</f>
        <v>26.619999999999997</v>
      </c>
      <c r="K216" s="3">
        <f>tabela_preços[[#This Row],[preço médio diesel]] * tabela_preços[[#This Row],[litros de diesel]]</f>
        <v>3.39</v>
      </c>
    </row>
    <row r="217" spans="1:11" x14ac:dyDescent="0.25">
      <c r="A217" s="1">
        <v>2005</v>
      </c>
      <c r="B217" s="1">
        <v>7</v>
      </c>
      <c r="C217">
        <v>2.2669999999999999</v>
      </c>
      <c r="D217">
        <v>1.256</v>
      </c>
      <c r="E217">
        <v>1.694</v>
      </c>
      <c r="F217" s="1">
        <v>8</v>
      </c>
      <c r="G217" s="1">
        <v>48</v>
      </c>
      <c r="H217" s="1">
        <v>95</v>
      </c>
      <c r="I217" s="3">
        <f>tabela_preços[[#This Row],[preço médio gasolina]] * tabela_preços[[#This Row],[litros de gasolina]]</f>
        <v>18.135999999999999</v>
      </c>
      <c r="J217" s="3">
        <f>tabela_preços[[#This Row],[preço médio etanol]] * tabela_preços[[#This Row],[litros de etanol]]</f>
        <v>60.287999999999997</v>
      </c>
      <c r="K217" s="3">
        <f>tabela_preços[[#This Row],[preço médio diesel]] * tabela_preços[[#This Row],[litros de diesel]]</f>
        <v>160.93</v>
      </c>
    </row>
    <row r="218" spans="1:11" x14ac:dyDescent="0.25">
      <c r="A218" s="1">
        <v>2005</v>
      </c>
      <c r="B218" s="1">
        <v>8</v>
      </c>
      <c r="C218">
        <v>2.2730000000000001</v>
      </c>
      <c r="D218">
        <v>1.2709999999999999</v>
      </c>
      <c r="E218">
        <v>1.694</v>
      </c>
      <c r="F218" s="1">
        <v>52</v>
      </c>
      <c r="G218" s="1">
        <v>4</v>
      </c>
      <c r="H218" s="1">
        <v>39</v>
      </c>
      <c r="I218" s="3">
        <f>tabela_preços[[#This Row],[preço médio gasolina]] * tabela_preços[[#This Row],[litros de gasolina]]</f>
        <v>118.19600000000001</v>
      </c>
      <c r="J218" s="3">
        <f>tabela_preços[[#This Row],[preço médio etanol]] * tabela_preços[[#This Row],[litros de etanol]]</f>
        <v>5.0839999999999996</v>
      </c>
      <c r="K218" s="3">
        <f>tabela_preços[[#This Row],[preço médio diesel]] * tabela_preços[[#This Row],[litros de diesel]]</f>
        <v>66.066000000000003</v>
      </c>
    </row>
    <row r="219" spans="1:11" x14ac:dyDescent="0.25">
      <c r="A219" s="1">
        <v>2005</v>
      </c>
      <c r="B219" s="1">
        <v>9</v>
      </c>
      <c r="C219">
        <v>2.4009999999999998</v>
      </c>
      <c r="D219">
        <v>1.3080000000000001</v>
      </c>
      <c r="E219">
        <v>1.83</v>
      </c>
      <c r="F219" s="1">
        <v>78</v>
      </c>
      <c r="G219" s="1">
        <v>49</v>
      </c>
      <c r="H219" s="1">
        <v>56</v>
      </c>
      <c r="I219" s="3">
        <f>tabela_preços[[#This Row],[preço médio gasolina]] * tabela_preços[[#This Row],[litros de gasolina]]</f>
        <v>187.27799999999999</v>
      </c>
      <c r="J219" s="3">
        <f>tabela_preços[[#This Row],[preço médio etanol]] * tabela_preços[[#This Row],[litros de etanol]]</f>
        <v>64.091999999999999</v>
      </c>
      <c r="K219" s="3">
        <f>tabela_preços[[#This Row],[preço médio diesel]] * tabela_preços[[#This Row],[litros de diesel]]</f>
        <v>102.48</v>
      </c>
    </row>
    <row r="220" spans="1:11" x14ac:dyDescent="0.25">
      <c r="A220" s="1">
        <v>2005</v>
      </c>
      <c r="B220" s="1">
        <v>10</v>
      </c>
      <c r="C220">
        <v>2.4700000000000002</v>
      </c>
      <c r="D220">
        <v>1.4339999999999999</v>
      </c>
      <c r="E220">
        <v>1.885</v>
      </c>
      <c r="F220" s="1">
        <v>34</v>
      </c>
      <c r="G220" s="1">
        <v>9</v>
      </c>
      <c r="H220" s="1">
        <v>64</v>
      </c>
      <c r="I220" s="3">
        <f>tabela_preços[[#This Row],[preço médio gasolina]] * tabela_preços[[#This Row],[litros de gasolina]]</f>
        <v>83.98</v>
      </c>
      <c r="J220" s="3">
        <f>tabela_preços[[#This Row],[preço médio etanol]] * tabela_preços[[#This Row],[litros de etanol]]</f>
        <v>12.905999999999999</v>
      </c>
      <c r="K220" s="3">
        <f>tabela_preços[[#This Row],[preço médio diesel]] * tabela_preços[[#This Row],[litros de diesel]]</f>
        <v>120.64</v>
      </c>
    </row>
    <row r="221" spans="1:11" x14ac:dyDescent="0.25">
      <c r="A221" s="1">
        <v>2005</v>
      </c>
      <c r="B221" s="1">
        <v>11</v>
      </c>
      <c r="C221">
        <v>2.4780000000000002</v>
      </c>
      <c r="D221">
        <v>1.45</v>
      </c>
      <c r="E221">
        <v>1.8879999999999999</v>
      </c>
      <c r="F221" s="1">
        <v>87</v>
      </c>
      <c r="G221" s="1">
        <v>76</v>
      </c>
      <c r="H221" s="1">
        <v>18</v>
      </c>
      <c r="I221" s="3">
        <f>tabela_preços[[#This Row],[preço médio gasolina]] * tabela_preços[[#This Row],[litros de gasolina]]</f>
        <v>215.58600000000001</v>
      </c>
      <c r="J221" s="3">
        <f>tabela_preços[[#This Row],[preço médio etanol]] * tabela_preços[[#This Row],[litros de etanol]]</f>
        <v>110.2</v>
      </c>
      <c r="K221" s="3">
        <f>tabela_preços[[#This Row],[preço médio diesel]] * tabela_preços[[#This Row],[litros de diesel]]</f>
        <v>33.983999999999995</v>
      </c>
    </row>
    <row r="222" spans="1:11" x14ac:dyDescent="0.25">
      <c r="A222" s="1">
        <v>2005</v>
      </c>
      <c r="B222" s="1">
        <v>12</v>
      </c>
      <c r="C222">
        <v>2.4830000000000001</v>
      </c>
      <c r="D222">
        <v>1.536</v>
      </c>
      <c r="E222">
        <v>1.8879999999999999</v>
      </c>
      <c r="F222" s="1">
        <v>35</v>
      </c>
      <c r="G222" s="1">
        <v>39</v>
      </c>
      <c r="H222" s="1">
        <v>38</v>
      </c>
      <c r="I222" s="3">
        <f>tabela_preços[[#This Row],[preço médio gasolina]] * tabela_preços[[#This Row],[litros de gasolina]]</f>
        <v>86.905000000000001</v>
      </c>
      <c r="J222" s="3">
        <f>tabela_preços[[#This Row],[preço médio etanol]] * tabela_preços[[#This Row],[litros de etanol]]</f>
        <v>59.904000000000003</v>
      </c>
      <c r="K222" s="3">
        <f>tabela_preços[[#This Row],[preço médio diesel]] * tabela_preços[[#This Row],[litros de diesel]]</f>
        <v>71.744</v>
      </c>
    </row>
    <row r="223" spans="1:11" x14ac:dyDescent="0.25">
      <c r="A223" s="1">
        <v>2004</v>
      </c>
      <c r="B223" s="1">
        <v>1</v>
      </c>
      <c r="C223">
        <v>2.0070000000000001</v>
      </c>
      <c r="D223">
        <v>1.2052</v>
      </c>
      <c r="E223">
        <v>1.3929</v>
      </c>
      <c r="F223" s="1">
        <v>21</v>
      </c>
      <c r="G223" s="1">
        <v>30</v>
      </c>
      <c r="H223" s="1">
        <v>53</v>
      </c>
      <c r="I223" s="3">
        <f>tabela_preços[[#This Row],[preço médio gasolina]] * tabela_preços[[#This Row],[litros de gasolina]]</f>
        <v>42.147000000000006</v>
      </c>
      <c r="J223" s="3">
        <f>tabela_preços[[#This Row],[preço médio etanol]] * tabela_preços[[#This Row],[litros de etanol]]</f>
        <v>36.155999999999999</v>
      </c>
      <c r="K223" s="3">
        <f>tabela_preços[[#This Row],[preço médio diesel]] * tabela_preços[[#This Row],[litros de diesel]]</f>
        <v>73.823700000000002</v>
      </c>
    </row>
    <row r="224" spans="1:11" x14ac:dyDescent="0.25">
      <c r="A224" s="1">
        <v>2004</v>
      </c>
      <c r="B224" s="1">
        <v>2</v>
      </c>
      <c r="C224">
        <v>2.0024999999999999</v>
      </c>
      <c r="D224">
        <v>1.1700999999999999</v>
      </c>
      <c r="E224">
        <v>1.3922000000000001</v>
      </c>
      <c r="F224" s="1">
        <v>77</v>
      </c>
      <c r="G224" s="1">
        <v>32</v>
      </c>
      <c r="H224" s="1">
        <v>20</v>
      </c>
      <c r="I224" s="3">
        <f>tabela_preços[[#This Row],[preço médio gasolina]] * tabela_preços[[#This Row],[litros de gasolina]]</f>
        <v>154.1925</v>
      </c>
      <c r="J224" s="3">
        <f>tabela_preços[[#This Row],[preço médio etanol]] * tabela_preços[[#This Row],[litros de etanol]]</f>
        <v>37.443199999999997</v>
      </c>
      <c r="K224" s="3">
        <f>tabela_preços[[#This Row],[preço médio diesel]] * tabela_preços[[#This Row],[litros de diesel]]</f>
        <v>27.844000000000001</v>
      </c>
    </row>
    <row r="225" spans="1:11" x14ac:dyDescent="0.25">
      <c r="A225" s="1">
        <v>2004</v>
      </c>
      <c r="B225" s="1">
        <v>3</v>
      </c>
      <c r="C225">
        <v>1.9813000000000001</v>
      </c>
      <c r="D225">
        <v>1.0545</v>
      </c>
      <c r="E225">
        <v>1.3895</v>
      </c>
      <c r="F225" s="1">
        <v>87</v>
      </c>
      <c r="G225" s="1">
        <v>98</v>
      </c>
      <c r="H225" s="1">
        <v>7</v>
      </c>
      <c r="I225" s="3">
        <f>tabela_preços[[#This Row],[preço médio gasolina]] * tabela_preços[[#This Row],[litros de gasolina]]</f>
        <v>172.37309999999999</v>
      </c>
      <c r="J225" s="3">
        <f>tabela_preços[[#This Row],[preço médio etanol]] * tabela_preços[[#This Row],[litros de etanol]]</f>
        <v>103.34099999999999</v>
      </c>
      <c r="K225" s="3">
        <f>tabela_preços[[#This Row],[preço médio diesel]] * tabela_preços[[#This Row],[litros de diesel]]</f>
        <v>9.7264999999999997</v>
      </c>
    </row>
    <row r="226" spans="1:11" x14ac:dyDescent="0.25">
      <c r="A226" s="1">
        <v>2004</v>
      </c>
      <c r="B226" s="1">
        <v>4</v>
      </c>
      <c r="C226">
        <v>1.9715</v>
      </c>
      <c r="D226">
        <v>1.0315000000000001</v>
      </c>
      <c r="E226">
        <v>1.3867</v>
      </c>
      <c r="F226" s="1">
        <v>43</v>
      </c>
      <c r="G226" s="1">
        <v>12</v>
      </c>
      <c r="H226" s="1">
        <v>68</v>
      </c>
      <c r="I226" s="3">
        <f>tabela_preços[[#This Row],[preço médio gasolina]] * tabela_preços[[#This Row],[litros de gasolina]]</f>
        <v>84.774500000000003</v>
      </c>
      <c r="J226" s="3">
        <f>tabela_preços[[#This Row],[preço médio etanol]] * tabela_preços[[#This Row],[litros de etanol]]</f>
        <v>12.378</v>
      </c>
      <c r="K226" s="3">
        <f>tabela_preços[[#This Row],[preço médio diesel]] * tabela_preços[[#This Row],[litros de diesel]]</f>
        <v>94.295600000000007</v>
      </c>
    </row>
    <row r="227" spans="1:11" x14ac:dyDescent="0.25">
      <c r="A227" s="1">
        <v>2004</v>
      </c>
      <c r="B227" s="1">
        <v>5</v>
      </c>
      <c r="C227">
        <v>2.0859999999999999</v>
      </c>
      <c r="D227">
        <v>1.2889999999999999</v>
      </c>
      <c r="E227">
        <v>1.44</v>
      </c>
      <c r="F227" s="1">
        <v>76</v>
      </c>
      <c r="G227" s="1">
        <v>0</v>
      </c>
      <c r="H227" s="1">
        <v>93</v>
      </c>
      <c r="I227" s="3">
        <f>tabela_preços[[#This Row],[preço médio gasolina]] * tabela_preços[[#This Row],[litros de gasolina]]</f>
        <v>158.536</v>
      </c>
      <c r="J227" s="3">
        <f>tabela_preços[[#This Row],[preço médio etanol]] * tabela_preços[[#This Row],[litros de etanol]]</f>
        <v>0</v>
      </c>
      <c r="K227" s="3">
        <f>tabela_preços[[#This Row],[preço médio diesel]] * tabela_preços[[#This Row],[litros de diesel]]</f>
        <v>133.91999999999999</v>
      </c>
    </row>
    <row r="228" spans="1:11" x14ac:dyDescent="0.25">
      <c r="A228" s="1">
        <v>2004</v>
      </c>
      <c r="B228" s="1">
        <v>6</v>
      </c>
      <c r="C228">
        <v>2.157</v>
      </c>
      <c r="D228">
        <v>1.359</v>
      </c>
      <c r="E228">
        <v>1.494</v>
      </c>
      <c r="F228" s="1">
        <v>85</v>
      </c>
      <c r="G228" s="1">
        <v>66</v>
      </c>
      <c r="H228" s="1">
        <v>23</v>
      </c>
      <c r="I228" s="3">
        <f>tabela_preços[[#This Row],[preço médio gasolina]] * tabela_preços[[#This Row],[litros de gasolina]]</f>
        <v>183.345</v>
      </c>
      <c r="J228" s="3">
        <f>tabela_preços[[#This Row],[preço médio etanol]] * tabela_preços[[#This Row],[litros de etanol]]</f>
        <v>89.694000000000003</v>
      </c>
      <c r="K228" s="3">
        <f>tabela_preços[[#This Row],[preço médio diesel]] * tabela_preços[[#This Row],[litros de diesel]]</f>
        <v>34.362000000000002</v>
      </c>
    </row>
    <row r="229" spans="1:11" x14ac:dyDescent="0.25">
      <c r="A229" s="1">
        <v>2004</v>
      </c>
      <c r="B229" s="1">
        <v>7</v>
      </c>
      <c r="C229">
        <v>2.2029999999999998</v>
      </c>
      <c r="D229">
        <v>1.381</v>
      </c>
      <c r="E229">
        <v>1.5469999999999999</v>
      </c>
      <c r="F229" s="1">
        <v>18</v>
      </c>
      <c r="G229" s="1">
        <v>83</v>
      </c>
      <c r="H229" s="1">
        <v>34</v>
      </c>
      <c r="I229" s="3">
        <f>tabela_preços[[#This Row],[preço médio gasolina]] * tabela_preços[[#This Row],[litros de gasolina]]</f>
        <v>39.653999999999996</v>
      </c>
      <c r="J229" s="3">
        <f>tabela_preços[[#This Row],[preço médio etanol]] * tabela_preços[[#This Row],[litros de etanol]]</f>
        <v>114.623</v>
      </c>
      <c r="K229" s="3">
        <f>tabela_preços[[#This Row],[preço médio diesel]] * tabela_preços[[#This Row],[litros de diesel]]</f>
        <v>52.597999999999999</v>
      </c>
    </row>
    <row r="230" spans="1:11" x14ac:dyDescent="0.25">
      <c r="A230" s="1">
        <v>2004</v>
      </c>
      <c r="B230" s="1">
        <v>8</v>
      </c>
      <c r="C230">
        <v>2.226</v>
      </c>
      <c r="D230">
        <v>1.462</v>
      </c>
      <c r="E230">
        <v>1.548</v>
      </c>
      <c r="F230" s="1">
        <v>34</v>
      </c>
      <c r="G230" s="1">
        <v>88</v>
      </c>
      <c r="H230" s="1">
        <v>53</v>
      </c>
      <c r="I230" s="3">
        <f>tabela_preços[[#This Row],[preço médio gasolina]] * tabela_preços[[#This Row],[litros de gasolina]]</f>
        <v>75.683999999999997</v>
      </c>
      <c r="J230" s="3">
        <f>tabela_preços[[#This Row],[preço médio etanol]] * tabela_preços[[#This Row],[litros de etanol]]</f>
        <v>128.65600000000001</v>
      </c>
      <c r="K230" s="3">
        <f>tabela_preços[[#This Row],[preço médio diesel]] * tabela_preços[[#This Row],[litros de diesel]]</f>
        <v>82.043999999999997</v>
      </c>
    </row>
    <row r="231" spans="1:11" x14ac:dyDescent="0.25">
      <c r="A231" s="1">
        <v>2004</v>
      </c>
      <c r="B231" s="1">
        <v>9</v>
      </c>
      <c r="C231">
        <v>2.2320000000000002</v>
      </c>
      <c r="D231">
        <v>1.4870000000000001</v>
      </c>
      <c r="E231">
        <v>1.548</v>
      </c>
      <c r="F231" s="1">
        <v>67</v>
      </c>
      <c r="G231" s="1">
        <v>26</v>
      </c>
      <c r="H231" s="1">
        <v>44</v>
      </c>
      <c r="I231" s="3">
        <f>tabela_preços[[#This Row],[preço médio gasolina]] * tabela_preços[[#This Row],[litros de gasolina]]</f>
        <v>149.54400000000001</v>
      </c>
      <c r="J231" s="3">
        <f>tabela_preços[[#This Row],[preço médio etanol]] * tabela_preços[[#This Row],[litros de etanol]]</f>
        <v>38.662000000000006</v>
      </c>
      <c r="K231" s="3">
        <f>tabela_preços[[#This Row],[preço médio diesel]] * tabela_preços[[#This Row],[litros de diesel]]</f>
        <v>68.111999999999995</v>
      </c>
    </row>
    <row r="232" spans="1:11" x14ac:dyDescent="0.25">
      <c r="A232" s="1">
        <v>2004</v>
      </c>
      <c r="B232" s="1">
        <v>10</v>
      </c>
      <c r="C232">
        <v>2.262</v>
      </c>
      <c r="D232">
        <v>1.534</v>
      </c>
      <c r="E232">
        <v>1.58</v>
      </c>
      <c r="F232" s="1">
        <v>42</v>
      </c>
      <c r="G232" s="1">
        <v>68</v>
      </c>
      <c r="H232" s="1">
        <v>22</v>
      </c>
      <c r="I232" s="3">
        <f>tabela_preços[[#This Row],[preço médio gasolina]] * tabela_preços[[#This Row],[litros de gasolina]]</f>
        <v>95.004000000000005</v>
      </c>
      <c r="J232" s="3">
        <f>tabela_preços[[#This Row],[preço médio etanol]] * tabela_preços[[#This Row],[litros de etanol]]</f>
        <v>104.312</v>
      </c>
      <c r="K232" s="3">
        <f>tabela_preços[[#This Row],[preço médio diesel]] * tabela_preços[[#This Row],[litros de diesel]]</f>
        <v>34.760000000000005</v>
      </c>
    </row>
    <row r="233" spans="1:11" x14ac:dyDescent="0.25">
      <c r="A233" s="1">
        <v>2004</v>
      </c>
      <c r="B233" s="1">
        <v>11</v>
      </c>
      <c r="C233">
        <v>2.214</v>
      </c>
      <c r="D233">
        <v>1.4450000000000001</v>
      </c>
      <c r="E233">
        <v>1.591</v>
      </c>
      <c r="F233" s="1">
        <v>48</v>
      </c>
      <c r="G233" s="1">
        <v>36</v>
      </c>
      <c r="H233" s="1">
        <v>82</v>
      </c>
      <c r="I233" s="3">
        <f>tabela_preços[[#This Row],[preço médio gasolina]] * tabela_preços[[#This Row],[litros de gasolina]]</f>
        <v>106.27199999999999</v>
      </c>
      <c r="J233" s="3">
        <f>tabela_preços[[#This Row],[preço médio etanol]] * tabela_preços[[#This Row],[litros de etanol]]</f>
        <v>52.02</v>
      </c>
      <c r="K233" s="3">
        <f>tabela_preços[[#This Row],[preço médio diesel]] * tabela_preços[[#This Row],[litros de diesel]]</f>
        <v>130.46199999999999</v>
      </c>
    </row>
    <row r="234" spans="1:11" x14ac:dyDescent="0.25">
      <c r="A234" s="1">
        <v>2004</v>
      </c>
      <c r="B234" s="1">
        <v>12</v>
      </c>
      <c r="C234">
        <v>2.3029999999999999</v>
      </c>
      <c r="D234">
        <v>1.478</v>
      </c>
      <c r="E234">
        <v>1.6919999999999999</v>
      </c>
      <c r="F234" s="1">
        <v>75</v>
      </c>
      <c r="G234" s="1">
        <v>36</v>
      </c>
      <c r="H234" s="1">
        <v>56</v>
      </c>
      <c r="I234" s="3">
        <f>tabela_preços[[#This Row],[preço médio gasolina]] * tabela_preços[[#This Row],[litros de gasolina]]</f>
        <v>172.72499999999999</v>
      </c>
      <c r="J234" s="3">
        <f>tabela_preços[[#This Row],[preço médio etanol]] * tabela_preços[[#This Row],[litros de etanol]]</f>
        <v>53.207999999999998</v>
      </c>
      <c r="K234" s="3">
        <f>tabela_preços[[#This Row],[preço médio diesel]] * tabela_preços[[#This Row],[litros de diesel]]</f>
        <v>94.751999999999995</v>
      </c>
    </row>
    <row r="235" spans="1:11" x14ac:dyDescent="0.25">
      <c r="A235" s="1">
        <v>2003</v>
      </c>
      <c r="B235" s="1">
        <v>1</v>
      </c>
      <c r="C235">
        <v>2.1598999999999999</v>
      </c>
      <c r="D235">
        <v>1.3855</v>
      </c>
      <c r="E235">
        <v>1.5273000000000001</v>
      </c>
      <c r="F235" s="1">
        <v>82</v>
      </c>
      <c r="G235" s="1">
        <v>7</v>
      </c>
      <c r="H235" s="1">
        <v>64</v>
      </c>
      <c r="I235" s="3">
        <f>tabela_preços[[#This Row],[preço médio gasolina]] * tabela_preços[[#This Row],[litros de gasolina]]</f>
        <v>177.11179999999999</v>
      </c>
      <c r="J235" s="3">
        <f>tabela_preços[[#This Row],[preço médio etanol]] * tabela_preços[[#This Row],[litros de etanol]]</f>
        <v>9.6984999999999992</v>
      </c>
      <c r="K235" s="3">
        <f>tabela_preços[[#This Row],[preço médio diesel]] * tabela_preços[[#This Row],[litros de diesel]]</f>
        <v>97.747200000000007</v>
      </c>
    </row>
    <row r="236" spans="1:11" x14ac:dyDescent="0.25">
      <c r="A236" s="1">
        <v>2003</v>
      </c>
      <c r="B236" s="1">
        <v>2</v>
      </c>
      <c r="C236">
        <v>2.2233000000000001</v>
      </c>
      <c r="D236">
        <v>1.5689</v>
      </c>
      <c r="E236">
        <v>1.5390999999999999</v>
      </c>
      <c r="F236" s="1">
        <v>11</v>
      </c>
      <c r="G236" s="1">
        <v>68</v>
      </c>
      <c r="H236" s="1">
        <v>35</v>
      </c>
      <c r="I236" s="3">
        <f>tabela_preços[[#This Row],[preço médio gasolina]] * tabela_preços[[#This Row],[litros de gasolina]]</f>
        <v>24.456299999999999</v>
      </c>
      <c r="J236" s="3">
        <f>tabela_preços[[#This Row],[preço médio etanol]] * tabela_preços[[#This Row],[litros de etanol]]</f>
        <v>106.68519999999999</v>
      </c>
      <c r="K236" s="3">
        <f>tabela_preços[[#This Row],[preço médio diesel]] * tabela_preços[[#This Row],[litros de diesel]]</f>
        <v>53.868499999999997</v>
      </c>
    </row>
    <row r="237" spans="1:11" x14ac:dyDescent="0.25">
      <c r="A237" s="1">
        <v>2003</v>
      </c>
      <c r="B237" s="1">
        <v>3</v>
      </c>
      <c r="C237">
        <v>2.2151999999999998</v>
      </c>
      <c r="D237">
        <v>1.5855999999999999</v>
      </c>
      <c r="E237">
        <v>1.5365</v>
      </c>
      <c r="F237" s="1">
        <v>2</v>
      </c>
      <c r="G237" s="1">
        <v>20</v>
      </c>
      <c r="H237" s="1">
        <v>6</v>
      </c>
      <c r="I237" s="3">
        <f>tabela_preços[[#This Row],[preço médio gasolina]] * tabela_preços[[#This Row],[litros de gasolina]]</f>
        <v>4.4303999999999997</v>
      </c>
      <c r="J237" s="3">
        <f>tabela_preços[[#This Row],[preço médio etanol]] * tabela_preços[[#This Row],[litros de etanol]]</f>
        <v>31.711999999999996</v>
      </c>
      <c r="K237" s="3">
        <f>tabela_preços[[#This Row],[preço médio diesel]] * tabela_preços[[#This Row],[litros de diesel]]</f>
        <v>9.2189999999999994</v>
      </c>
    </row>
    <row r="238" spans="1:11" x14ac:dyDescent="0.25">
      <c r="A238" s="1">
        <v>2003</v>
      </c>
      <c r="B238" s="1">
        <v>4</v>
      </c>
      <c r="C238">
        <v>2.1949999999999998</v>
      </c>
      <c r="D238">
        <v>1.5616000000000001</v>
      </c>
      <c r="E238">
        <v>1.5294000000000001</v>
      </c>
      <c r="F238" s="1">
        <v>54</v>
      </c>
      <c r="G238" s="1">
        <v>4</v>
      </c>
      <c r="H238" s="1">
        <v>6</v>
      </c>
      <c r="I238" s="3">
        <f>tabela_preços[[#This Row],[preço médio gasolina]] * tabela_preços[[#This Row],[litros de gasolina]]</f>
        <v>118.52999999999999</v>
      </c>
      <c r="J238" s="3">
        <f>tabela_preços[[#This Row],[preço médio etanol]] * tabela_preços[[#This Row],[litros de etanol]]</f>
        <v>6.2464000000000004</v>
      </c>
      <c r="K238" s="3">
        <f>tabela_preços[[#This Row],[preço médio diesel]] * tabela_preços[[#This Row],[litros de diesel]]</f>
        <v>9.176400000000001</v>
      </c>
    </row>
    <row r="239" spans="1:11" x14ac:dyDescent="0.25">
      <c r="A239" s="1">
        <v>2003</v>
      </c>
      <c r="B239" s="1">
        <v>5</v>
      </c>
      <c r="C239">
        <v>2.1133000000000002</v>
      </c>
      <c r="D239">
        <v>1.5058</v>
      </c>
      <c r="E239">
        <v>1.4555</v>
      </c>
      <c r="F239" s="1">
        <v>5</v>
      </c>
      <c r="G239" s="1">
        <v>52</v>
      </c>
      <c r="H239" s="1">
        <v>9</v>
      </c>
      <c r="I239" s="3">
        <f>tabela_preços[[#This Row],[preço médio gasolina]] * tabela_preços[[#This Row],[litros de gasolina]]</f>
        <v>10.566500000000001</v>
      </c>
      <c r="J239" s="3">
        <f>tabela_preços[[#This Row],[preço médio etanol]] * tabela_preços[[#This Row],[litros de etanol]]</f>
        <v>78.301600000000008</v>
      </c>
      <c r="K239" s="3">
        <f>tabela_preços[[#This Row],[preço médio diesel]] * tabela_preços[[#This Row],[litros de diesel]]</f>
        <v>13.099500000000001</v>
      </c>
    </row>
    <row r="240" spans="1:11" x14ac:dyDescent="0.25">
      <c r="A240" s="1">
        <v>2003</v>
      </c>
      <c r="B240" s="1">
        <v>6</v>
      </c>
      <c r="C240">
        <v>2.0259999999999998</v>
      </c>
      <c r="D240">
        <v>1.3480000000000001</v>
      </c>
      <c r="E240">
        <v>1.4287000000000001</v>
      </c>
      <c r="F240" s="1">
        <v>36</v>
      </c>
      <c r="G240" s="1">
        <v>72</v>
      </c>
      <c r="H240" s="1">
        <v>28</v>
      </c>
      <c r="I240" s="3">
        <f>tabela_preços[[#This Row],[preço médio gasolina]] * tabela_preços[[#This Row],[litros de gasolina]]</f>
        <v>72.935999999999993</v>
      </c>
      <c r="J240" s="3">
        <f>tabela_preços[[#This Row],[preço médio etanol]] * tabela_preços[[#This Row],[litros de etanol]]</f>
        <v>97.056000000000012</v>
      </c>
      <c r="K240" s="3">
        <f>tabela_preços[[#This Row],[preço médio diesel]] * tabela_preços[[#This Row],[litros de diesel]]</f>
        <v>40.003600000000006</v>
      </c>
    </row>
    <row r="241" spans="1:11" x14ac:dyDescent="0.25">
      <c r="A241" s="1">
        <v>2003</v>
      </c>
      <c r="B241" s="1">
        <v>7</v>
      </c>
      <c r="C241">
        <v>1.9708000000000001</v>
      </c>
      <c r="D241">
        <v>1.2033</v>
      </c>
      <c r="E241">
        <v>1.4156</v>
      </c>
      <c r="F241" s="1">
        <v>46</v>
      </c>
      <c r="G241" s="1">
        <v>99</v>
      </c>
      <c r="H241" s="1">
        <v>93</v>
      </c>
      <c r="I241" s="3">
        <f>tabela_preços[[#This Row],[preço médio gasolina]] * tabela_preços[[#This Row],[litros de gasolina]]</f>
        <v>90.656800000000004</v>
      </c>
      <c r="J241" s="3">
        <f>tabela_preços[[#This Row],[preço médio etanol]] * tabela_preços[[#This Row],[litros de etanol]]</f>
        <v>119.1267</v>
      </c>
      <c r="K241" s="3">
        <f>tabela_preços[[#This Row],[preço médio diesel]] * tabela_preços[[#This Row],[litros de diesel]]</f>
        <v>131.6508</v>
      </c>
    </row>
    <row r="242" spans="1:11" x14ac:dyDescent="0.25">
      <c r="A242" s="1">
        <v>2003</v>
      </c>
      <c r="B242" s="1">
        <v>8</v>
      </c>
      <c r="C242">
        <v>1.9751000000000001</v>
      </c>
      <c r="D242">
        <v>1.2079</v>
      </c>
      <c r="E242">
        <v>1.4080999999999999</v>
      </c>
      <c r="F242" s="1">
        <v>5</v>
      </c>
      <c r="G242" s="1">
        <v>1</v>
      </c>
      <c r="H242" s="1">
        <v>74</v>
      </c>
      <c r="I242" s="3">
        <f>tabela_preços[[#This Row],[preço médio gasolina]] * tabela_preços[[#This Row],[litros de gasolina]]</f>
        <v>9.8755000000000006</v>
      </c>
      <c r="J242" s="3">
        <f>tabela_preços[[#This Row],[preço médio etanol]] * tabela_preços[[#This Row],[litros de etanol]]</f>
        <v>1.2079</v>
      </c>
      <c r="K242" s="3">
        <f>tabela_preços[[#This Row],[preço médio diesel]] * tabela_preços[[#This Row],[litros de diesel]]</f>
        <v>104.1994</v>
      </c>
    </row>
    <row r="243" spans="1:11" x14ac:dyDescent="0.25">
      <c r="A243" s="1">
        <v>2003</v>
      </c>
      <c r="B243" s="1">
        <v>9</v>
      </c>
      <c r="C243">
        <v>2.0032000000000001</v>
      </c>
      <c r="D243">
        <v>1.2331000000000001</v>
      </c>
      <c r="E243">
        <v>1.4008</v>
      </c>
      <c r="F243" s="1">
        <v>52</v>
      </c>
      <c r="G243" s="1">
        <v>84</v>
      </c>
      <c r="H243" s="1">
        <v>13</v>
      </c>
      <c r="I243" s="3">
        <f>tabela_preços[[#This Row],[preço médio gasolina]] * tabela_preços[[#This Row],[litros de gasolina]]</f>
        <v>104.16640000000001</v>
      </c>
      <c r="J243" s="3">
        <f>tabela_preços[[#This Row],[preço médio etanol]] * tabela_preços[[#This Row],[litros de etanol]]</f>
        <v>103.58040000000001</v>
      </c>
      <c r="K243" s="3">
        <f>tabela_preços[[#This Row],[preço médio diesel]] * tabela_preços[[#This Row],[litros de diesel]]</f>
        <v>18.2104</v>
      </c>
    </row>
    <row r="244" spans="1:11" x14ac:dyDescent="0.25">
      <c r="A244" s="1">
        <v>2003</v>
      </c>
      <c r="B244" s="1">
        <v>10</v>
      </c>
      <c r="C244">
        <v>1.9974000000000001</v>
      </c>
      <c r="D244">
        <v>1.2005999999999999</v>
      </c>
      <c r="E244">
        <v>1.3954</v>
      </c>
      <c r="F244" s="1">
        <v>29</v>
      </c>
      <c r="G244" s="1">
        <v>1</v>
      </c>
      <c r="H244" s="1">
        <v>44</v>
      </c>
      <c r="I244" s="3">
        <f>tabela_preços[[#This Row],[preço médio gasolina]] * tabela_preços[[#This Row],[litros de gasolina]]</f>
        <v>57.924600000000005</v>
      </c>
      <c r="J244" s="3">
        <f>tabela_preços[[#This Row],[preço médio etanol]] * tabela_preços[[#This Row],[litros de etanol]]</f>
        <v>1.2005999999999999</v>
      </c>
      <c r="K244" s="3">
        <f>tabela_preços[[#This Row],[preço médio diesel]] * tabela_preços[[#This Row],[litros de diesel]]</f>
        <v>61.397599999999997</v>
      </c>
    </row>
    <row r="245" spans="1:11" x14ac:dyDescent="0.25">
      <c r="A245" s="1">
        <v>2003</v>
      </c>
      <c r="B245" s="1">
        <v>11</v>
      </c>
      <c r="C245">
        <v>1.9931000000000001</v>
      </c>
      <c r="D245">
        <v>1.1758999999999999</v>
      </c>
      <c r="E245">
        <v>1.3914</v>
      </c>
      <c r="F245" s="1">
        <v>90</v>
      </c>
      <c r="G245" s="1">
        <v>96</v>
      </c>
      <c r="H245" s="1">
        <v>35</v>
      </c>
      <c r="I245" s="3">
        <f>tabela_preços[[#This Row],[preço médio gasolina]] * tabela_preços[[#This Row],[litros de gasolina]]</f>
        <v>179.37900000000002</v>
      </c>
      <c r="J245" s="3">
        <f>tabela_preços[[#This Row],[preço médio etanol]] * tabela_preços[[#This Row],[litros de etanol]]</f>
        <v>112.88639999999999</v>
      </c>
      <c r="K245" s="3">
        <f>tabela_preços[[#This Row],[preço médio diesel]] * tabela_preços[[#This Row],[litros de diesel]]</f>
        <v>48.698999999999998</v>
      </c>
    </row>
    <row r="246" spans="1:11" x14ac:dyDescent="0.25">
      <c r="A246" s="1">
        <v>2003</v>
      </c>
      <c r="B246" s="1">
        <v>12</v>
      </c>
      <c r="C246">
        <v>1.9984</v>
      </c>
      <c r="D246">
        <v>1.1911</v>
      </c>
      <c r="E246">
        <v>1.39</v>
      </c>
      <c r="F246" s="1">
        <v>53</v>
      </c>
      <c r="G246" s="1">
        <v>55</v>
      </c>
      <c r="H246" s="1">
        <v>77</v>
      </c>
      <c r="I246" s="3">
        <f>tabela_preços[[#This Row],[preço médio gasolina]] * tabela_preços[[#This Row],[litros de gasolina]]</f>
        <v>105.9152</v>
      </c>
      <c r="J246" s="3">
        <f>tabela_preços[[#This Row],[preço médio etanol]] * tabela_preços[[#This Row],[litros de etanol]]</f>
        <v>65.510500000000008</v>
      </c>
      <c r="K246" s="3">
        <f>tabela_preços[[#This Row],[preço médio diesel]] * tabela_preços[[#This Row],[litros de diesel]]</f>
        <v>107.02999999999999</v>
      </c>
    </row>
    <row r="247" spans="1:11" x14ac:dyDescent="0.25">
      <c r="A247" s="1">
        <v>2002</v>
      </c>
      <c r="B247" s="1">
        <v>1</v>
      </c>
      <c r="C247">
        <v>1.5874999999999999</v>
      </c>
      <c r="D247">
        <v>1.0189999999999999</v>
      </c>
      <c r="E247">
        <v>0.88349999999999995</v>
      </c>
      <c r="F247" s="1">
        <v>56</v>
      </c>
      <c r="G247" s="1">
        <v>67</v>
      </c>
      <c r="H247" s="1">
        <v>28</v>
      </c>
      <c r="I247" s="3">
        <f>tabela_preços[[#This Row],[preço médio gasolina]] * tabela_preços[[#This Row],[litros de gasolina]]</f>
        <v>88.899999999999991</v>
      </c>
      <c r="J247" s="3">
        <f>tabela_preços[[#This Row],[preço médio etanol]] * tabela_preços[[#This Row],[litros de etanol]]</f>
        <v>68.272999999999996</v>
      </c>
      <c r="K247" s="3">
        <f>tabela_preços[[#This Row],[preço médio diesel]] * tabela_preços[[#This Row],[litros de diesel]]</f>
        <v>24.738</v>
      </c>
    </row>
    <row r="248" spans="1:11" x14ac:dyDescent="0.25">
      <c r="A248" s="1">
        <v>2002</v>
      </c>
      <c r="B248" s="1">
        <v>2</v>
      </c>
      <c r="C248">
        <v>1.5087999999999999</v>
      </c>
      <c r="D248">
        <v>1.0103</v>
      </c>
      <c r="E248">
        <v>0.87839999999999996</v>
      </c>
      <c r="F248" s="1">
        <v>5</v>
      </c>
      <c r="G248" s="1">
        <v>97</v>
      </c>
      <c r="H248" s="1">
        <v>20</v>
      </c>
      <c r="I248" s="3">
        <f>tabela_preços[[#This Row],[preço médio gasolina]] * tabela_preços[[#This Row],[litros de gasolina]]</f>
        <v>7.5439999999999996</v>
      </c>
      <c r="J248" s="3">
        <f>tabela_preços[[#This Row],[preço médio etanol]] * tabela_preços[[#This Row],[litros de etanol]]</f>
        <v>97.999099999999999</v>
      </c>
      <c r="K248" s="3">
        <f>tabela_preços[[#This Row],[preço médio diesel]] * tabela_preços[[#This Row],[litros de diesel]]</f>
        <v>17.567999999999998</v>
      </c>
    </row>
    <row r="249" spans="1:11" x14ac:dyDescent="0.25">
      <c r="A249" s="1">
        <v>2002</v>
      </c>
      <c r="B249" s="1">
        <v>3</v>
      </c>
      <c r="C249">
        <v>1.5739000000000001</v>
      </c>
      <c r="D249">
        <v>1.0102</v>
      </c>
      <c r="E249">
        <v>0.88939999999999997</v>
      </c>
      <c r="F249" s="1">
        <v>19</v>
      </c>
      <c r="G249" s="1">
        <v>40</v>
      </c>
      <c r="H249" s="1">
        <v>89</v>
      </c>
      <c r="I249" s="3">
        <f>tabela_preços[[#This Row],[preço médio gasolina]] * tabela_preços[[#This Row],[litros de gasolina]]</f>
        <v>29.9041</v>
      </c>
      <c r="J249" s="3">
        <f>tabela_preços[[#This Row],[preço médio etanol]] * tabela_preços[[#This Row],[litros de etanol]]</f>
        <v>40.408000000000001</v>
      </c>
      <c r="K249" s="3">
        <f>tabela_preços[[#This Row],[preço médio diesel]] * tabela_preços[[#This Row],[litros de diesel]]</f>
        <v>79.156599999999997</v>
      </c>
    </row>
    <row r="250" spans="1:11" x14ac:dyDescent="0.25">
      <c r="A250" s="1">
        <v>2002</v>
      </c>
      <c r="B250" s="1">
        <v>4</v>
      </c>
      <c r="C250">
        <v>1.7129000000000001</v>
      </c>
      <c r="D250">
        <v>1.0095000000000001</v>
      </c>
      <c r="E250">
        <v>0.95830000000000004</v>
      </c>
      <c r="F250" s="1">
        <v>47</v>
      </c>
      <c r="G250" s="1">
        <v>42</v>
      </c>
      <c r="H250" s="1">
        <v>76</v>
      </c>
      <c r="I250" s="3">
        <f>tabela_preços[[#This Row],[preço médio gasolina]] * tabela_preços[[#This Row],[litros de gasolina]]</f>
        <v>80.50630000000001</v>
      </c>
      <c r="J250" s="3">
        <f>tabela_preços[[#This Row],[preço médio etanol]] * tabela_preços[[#This Row],[litros de etanol]]</f>
        <v>42.399000000000001</v>
      </c>
      <c r="K250" s="3">
        <f>tabela_preços[[#This Row],[preço médio diesel]] * tabela_preços[[#This Row],[litros de diesel]]</f>
        <v>72.830799999999996</v>
      </c>
    </row>
    <row r="251" spans="1:11" x14ac:dyDescent="0.25">
      <c r="A251" s="1">
        <v>2002</v>
      </c>
      <c r="B251" s="1">
        <v>5</v>
      </c>
      <c r="C251">
        <v>1.7219</v>
      </c>
      <c r="D251">
        <v>1.0017</v>
      </c>
      <c r="E251">
        <v>0.97619999999999996</v>
      </c>
      <c r="F251" s="1">
        <v>29</v>
      </c>
      <c r="G251" s="1">
        <v>98</v>
      </c>
      <c r="H251" s="1">
        <v>14</v>
      </c>
      <c r="I251" s="3">
        <f>tabela_preços[[#This Row],[preço médio gasolina]] * tabela_preços[[#This Row],[litros de gasolina]]</f>
        <v>49.935099999999998</v>
      </c>
      <c r="J251" s="3">
        <f>tabela_preços[[#This Row],[preço médio etanol]] * tabela_preços[[#This Row],[litros de etanol]]</f>
        <v>98.166600000000003</v>
      </c>
      <c r="K251" s="3">
        <f>tabela_preços[[#This Row],[preço médio diesel]] * tabela_preços[[#This Row],[litros de diesel]]</f>
        <v>13.666799999999999</v>
      </c>
    </row>
    <row r="252" spans="1:11" x14ac:dyDescent="0.25">
      <c r="A252" s="1">
        <v>2002</v>
      </c>
      <c r="B252" s="1">
        <v>6</v>
      </c>
      <c r="C252">
        <v>1.7107000000000001</v>
      </c>
      <c r="D252">
        <v>0.99080000000000001</v>
      </c>
      <c r="E252">
        <v>0.98799999999999999</v>
      </c>
      <c r="F252" s="1">
        <v>93</v>
      </c>
      <c r="G252" s="1">
        <v>52</v>
      </c>
      <c r="H252" s="1">
        <v>68</v>
      </c>
      <c r="I252" s="3">
        <f>tabela_preços[[#This Row],[preço médio gasolina]] * tabela_preços[[#This Row],[litros de gasolina]]</f>
        <v>159.0951</v>
      </c>
      <c r="J252" s="3">
        <f>tabela_preços[[#This Row],[preço médio etanol]] * tabela_preços[[#This Row],[litros de etanol]]</f>
        <v>51.521599999999999</v>
      </c>
      <c r="K252" s="3">
        <f>tabela_preços[[#This Row],[preço médio diesel]] * tabela_preços[[#This Row],[litros de diesel]]</f>
        <v>67.183999999999997</v>
      </c>
    </row>
    <row r="253" spans="1:11" x14ac:dyDescent="0.25">
      <c r="A253" s="1">
        <v>2002</v>
      </c>
      <c r="B253" s="1">
        <v>7</v>
      </c>
      <c r="C253">
        <v>1.7667999999999999</v>
      </c>
      <c r="D253">
        <v>0.94</v>
      </c>
      <c r="E253">
        <v>1.0636000000000001</v>
      </c>
      <c r="F253" s="1">
        <v>68</v>
      </c>
      <c r="G253" s="1">
        <v>44</v>
      </c>
      <c r="H253" s="1">
        <v>85</v>
      </c>
      <c r="I253" s="3">
        <f>tabela_preços[[#This Row],[preço médio gasolina]] * tabela_preços[[#This Row],[litros de gasolina]]</f>
        <v>120.14239999999999</v>
      </c>
      <c r="J253" s="3">
        <f>tabela_preços[[#This Row],[preço médio etanol]] * tabela_preços[[#This Row],[litros de etanol]]</f>
        <v>41.36</v>
      </c>
      <c r="K253" s="3">
        <f>tabela_preços[[#This Row],[preço médio diesel]] * tabela_preços[[#This Row],[litros de diesel]]</f>
        <v>90.406000000000006</v>
      </c>
    </row>
    <row r="254" spans="1:11" x14ac:dyDescent="0.25">
      <c r="A254" s="1">
        <v>2002</v>
      </c>
      <c r="B254" s="1">
        <v>8</v>
      </c>
      <c r="C254">
        <v>1.7507999999999999</v>
      </c>
      <c r="D254">
        <v>0.91220000000000001</v>
      </c>
      <c r="E254">
        <v>1.0682</v>
      </c>
      <c r="F254" s="1">
        <v>87</v>
      </c>
      <c r="G254" s="1">
        <v>24</v>
      </c>
      <c r="H254" s="1">
        <v>0</v>
      </c>
      <c r="I254" s="3">
        <f>tabela_preços[[#This Row],[preço médio gasolina]] * tabela_preços[[#This Row],[litros de gasolina]]</f>
        <v>152.31959999999998</v>
      </c>
      <c r="J254" s="3">
        <f>tabela_preços[[#This Row],[preço médio etanol]] * tabela_preços[[#This Row],[litros de etanol]]</f>
        <v>21.892800000000001</v>
      </c>
      <c r="K254" s="3">
        <f>tabela_preços[[#This Row],[preço médio diesel]] * tabela_preços[[#This Row],[litros de diesel]]</f>
        <v>0</v>
      </c>
    </row>
    <row r="255" spans="1:11" x14ac:dyDescent="0.25">
      <c r="A255" s="1">
        <v>2002</v>
      </c>
      <c r="B255" s="1">
        <v>9</v>
      </c>
      <c r="C255">
        <v>1.7423999999999999</v>
      </c>
      <c r="D255">
        <v>0.93489999999999995</v>
      </c>
      <c r="E255">
        <v>1.0663</v>
      </c>
      <c r="F255" s="1">
        <v>47</v>
      </c>
      <c r="G255" s="1">
        <v>82</v>
      </c>
      <c r="H255" s="1">
        <v>18</v>
      </c>
      <c r="I255" s="3">
        <f>tabela_preços[[#This Row],[preço médio gasolina]] * tabela_preços[[#This Row],[litros de gasolina]]</f>
        <v>81.892799999999994</v>
      </c>
      <c r="J255" s="3">
        <f>tabela_preços[[#This Row],[preço médio etanol]] * tabela_preços[[#This Row],[litros de etanol]]</f>
        <v>76.661799999999999</v>
      </c>
      <c r="K255" s="3">
        <f>tabela_preços[[#This Row],[preço médio diesel]] * tabela_preços[[#This Row],[litros de diesel]]</f>
        <v>19.1934</v>
      </c>
    </row>
    <row r="256" spans="1:11" x14ac:dyDescent="0.25">
      <c r="A256" s="1">
        <v>2002</v>
      </c>
      <c r="B256" s="1">
        <v>10</v>
      </c>
      <c r="C256">
        <v>1.7609999999999999</v>
      </c>
      <c r="D256">
        <v>1.0136000000000001</v>
      </c>
      <c r="E256">
        <v>1.0678000000000001</v>
      </c>
      <c r="F256" s="1">
        <v>49</v>
      </c>
      <c r="G256" s="1">
        <v>41</v>
      </c>
      <c r="H256" s="1">
        <v>36</v>
      </c>
      <c r="I256" s="3">
        <f>tabela_preços[[#This Row],[preço médio gasolina]] * tabela_preços[[#This Row],[litros de gasolina]]</f>
        <v>86.289000000000001</v>
      </c>
      <c r="J256" s="3">
        <f>tabela_preços[[#This Row],[preço médio etanol]] * tabela_preços[[#This Row],[litros de etanol]]</f>
        <v>41.557600000000001</v>
      </c>
      <c r="K256" s="3">
        <f>tabela_preços[[#This Row],[preço médio diesel]] * tabela_preços[[#This Row],[litros de diesel]]</f>
        <v>38.440800000000003</v>
      </c>
    </row>
    <row r="257" spans="1:11" x14ac:dyDescent="0.25">
      <c r="A257" s="1">
        <v>2002</v>
      </c>
      <c r="B257" s="1">
        <v>11</v>
      </c>
      <c r="C257">
        <v>1.9776</v>
      </c>
      <c r="D257">
        <v>1.2984</v>
      </c>
      <c r="E257">
        <v>1.2636000000000001</v>
      </c>
      <c r="F257" s="1">
        <v>34</v>
      </c>
      <c r="G257" s="1">
        <v>24</v>
      </c>
      <c r="H257" s="1">
        <v>19</v>
      </c>
      <c r="I257" s="3">
        <f>tabela_preços[[#This Row],[preço médio gasolina]] * tabela_preços[[#This Row],[litros de gasolina]]</f>
        <v>67.238399999999999</v>
      </c>
      <c r="J257" s="3">
        <f>tabela_preços[[#This Row],[preço médio etanol]] * tabela_preços[[#This Row],[litros de etanol]]</f>
        <v>31.1616</v>
      </c>
      <c r="K257" s="3">
        <f>tabela_preços[[#This Row],[preço médio diesel]] * tabela_preços[[#This Row],[litros de diesel]]</f>
        <v>24.008400000000002</v>
      </c>
    </row>
    <row r="258" spans="1:11" x14ac:dyDescent="0.25">
      <c r="A258" s="1">
        <v>2002</v>
      </c>
      <c r="B258" s="1">
        <v>12</v>
      </c>
      <c r="C258">
        <v>2.0005000000000002</v>
      </c>
      <c r="D258">
        <v>1.3132999999999999</v>
      </c>
      <c r="E258">
        <v>1.3918999999999999</v>
      </c>
      <c r="F258" s="1">
        <v>25</v>
      </c>
      <c r="G258" s="1">
        <v>76</v>
      </c>
      <c r="H258" s="1">
        <v>77</v>
      </c>
      <c r="I258" s="3">
        <f>tabela_preços[[#This Row],[preço médio gasolina]] * tabela_preços[[#This Row],[litros de gasolina]]</f>
        <v>50.012500000000003</v>
      </c>
      <c r="J258" s="3">
        <f>tabela_preços[[#This Row],[preço médio etanol]] * tabela_preços[[#This Row],[litros de etanol]]</f>
        <v>99.8108</v>
      </c>
      <c r="K258" s="3">
        <f>tabela_preços[[#This Row],[preço médio diesel]] * tabela_preços[[#This Row],[litros de diesel]]</f>
        <v>107.1763</v>
      </c>
    </row>
    <row r="259" spans="1:11" x14ac:dyDescent="0.25">
      <c r="A259" s="1">
        <v>2001</v>
      </c>
      <c r="B259" s="1">
        <v>7</v>
      </c>
      <c r="C259">
        <v>1.6814</v>
      </c>
      <c r="D259">
        <v>1.0093000000000001</v>
      </c>
      <c r="E259">
        <v>0.82930000000000004</v>
      </c>
      <c r="F259" s="1">
        <v>47</v>
      </c>
      <c r="G259" s="1">
        <v>66</v>
      </c>
      <c r="H259" s="1">
        <v>13</v>
      </c>
      <c r="I259" s="3">
        <f>tabela_preços[[#This Row],[preço médio gasolina]] * tabela_preços[[#This Row],[litros de gasolina]]</f>
        <v>79.025800000000004</v>
      </c>
      <c r="J259" s="3">
        <f>tabela_preços[[#This Row],[preço médio etanol]] * tabela_preços[[#This Row],[litros de etanol]]</f>
        <v>66.613800000000012</v>
      </c>
      <c r="K259" s="3">
        <f>tabela_preços[[#This Row],[preço médio diesel]] * tabela_preços[[#This Row],[litros de diesel]]</f>
        <v>10.780900000000001</v>
      </c>
    </row>
    <row r="260" spans="1:11" x14ac:dyDescent="0.25">
      <c r="A260" s="1">
        <v>2001</v>
      </c>
      <c r="B260" s="1">
        <v>8</v>
      </c>
      <c r="C260">
        <v>1.7110000000000001</v>
      </c>
      <c r="D260">
        <v>1.0143</v>
      </c>
      <c r="E260">
        <v>0.85</v>
      </c>
      <c r="F260" s="1">
        <v>16</v>
      </c>
      <c r="G260" s="1">
        <v>31</v>
      </c>
      <c r="H260" s="1">
        <v>9</v>
      </c>
      <c r="I260" s="3">
        <f>tabela_preços[[#This Row],[preço médio gasolina]] * tabela_preços[[#This Row],[litros de gasolina]]</f>
        <v>27.376000000000001</v>
      </c>
      <c r="J260" s="3">
        <f>tabela_preços[[#This Row],[preço médio etanol]] * tabela_preços[[#This Row],[litros de etanol]]</f>
        <v>31.443300000000001</v>
      </c>
      <c r="K260" s="3">
        <f>tabela_preços[[#This Row],[preço médio diesel]] * tabela_preços[[#This Row],[litros de diesel]]</f>
        <v>7.6499999999999995</v>
      </c>
    </row>
    <row r="261" spans="1:11" x14ac:dyDescent="0.25">
      <c r="A261" s="1">
        <v>2001</v>
      </c>
      <c r="B261" s="1">
        <v>9</v>
      </c>
      <c r="C261">
        <v>1.718</v>
      </c>
      <c r="D261">
        <v>1.0265</v>
      </c>
      <c r="E261">
        <v>0.86019999999999996</v>
      </c>
      <c r="F261" s="1">
        <v>0</v>
      </c>
      <c r="G261" s="1">
        <v>45</v>
      </c>
      <c r="H261" s="1">
        <v>12</v>
      </c>
      <c r="I261" s="3">
        <f>tabela_preços[[#This Row],[preço médio gasolina]] * tabela_preços[[#This Row],[litros de gasolina]]</f>
        <v>0</v>
      </c>
      <c r="J261" s="3">
        <f>tabela_preços[[#This Row],[preço médio etanol]] * tabela_preços[[#This Row],[litros de etanol]]</f>
        <v>46.192499999999995</v>
      </c>
      <c r="K261" s="3">
        <f>tabela_preços[[#This Row],[preço médio diesel]] * tabela_preços[[#This Row],[litros de diesel]]</f>
        <v>10.3224</v>
      </c>
    </row>
    <row r="262" spans="1:11" x14ac:dyDescent="0.25">
      <c r="A262" s="1">
        <v>2001</v>
      </c>
      <c r="B262" s="1">
        <v>10</v>
      </c>
      <c r="C262">
        <v>1.7786999999999999</v>
      </c>
      <c r="D262">
        <v>1.0390999999999999</v>
      </c>
      <c r="E262">
        <v>0.89829999999999999</v>
      </c>
      <c r="F262" s="1">
        <v>50</v>
      </c>
      <c r="G262" s="1">
        <v>68</v>
      </c>
      <c r="H262" s="1">
        <v>55</v>
      </c>
      <c r="I262" s="3">
        <f>tabela_preços[[#This Row],[preço médio gasolina]] * tabela_preços[[#This Row],[litros de gasolina]]</f>
        <v>88.935000000000002</v>
      </c>
      <c r="J262" s="3">
        <f>tabela_preços[[#This Row],[preço médio etanol]] * tabela_preços[[#This Row],[litros de etanol]]</f>
        <v>70.658799999999999</v>
      </c>
      <c r="K262" s="3">
        <f>tabela_preços[[#This Row],[preço médio diesel]] * tabela_preços[[#This Row],[litros de diesel]]</f>
        <v>49.406500000000001</v>
      </c>
    </row>
    <row r="263" spans="1:11" x14ac:dyDescent="0.25">
      <c r="A263" s="1">
        <v>2001</v>
      </c>
      <c r="B263" s="1">
        <v>11</v>
      </c>
      <c r="C263">
        <v>1.7802</v>
      </c>
      <c r="D263">
        <v>1.0326</v>
      </c>
      <c r="E263">
        <v>0.90759999999999996</v>
      </c>
      <c r="F263" s="1">
        <v>60</v>
      </c>
      <c r="G263" s="1">
        <v>45</v>
      </c>
      <c r="H263" s="1">
        <v>34</v>
      </c>
      <c r="I263" s="3">
        <f>tabela_preços[[#This Row],[preço médio gasolina]] * tabela_preços[[#This Row],[litros de gasolina]]</f>
        <v>106.812</v>
      </c>
      <c r="J263" s="3">
        <f>tabela_preços[[#This Row],[preço médio etanol]] * tabela_preços[[#This Row],[litros de etanol]]</f>
        <v>46.466999999999999</v>
      </c>
      <c r="K263" s="3">
        <f>tabela_preços[[#This Row],[preço médio diesel]] * tabela_preços[[#This Row],[litros de diesel]]</f>
        <v>30.8584</v>
      </c>
    </row>
    <row r="264" spans="1:11" x14ac:dyDescent="0.25">
      <c r="A264" s="1">
        <v>2001</v>
      </c>
      <c r="B264" s="1">
        <v>12</v>
      </c>
      <c r="C264">
        <v>1.7746999999999999</v>
      </c>
      <c r="D264">
        <v>1.0288999999999999</v>
      </c>
      <c r="E264">
        <v>0.90780000000000005</v>
      </c>
      <c r="F264" s="1">
        <v>22</v>
      </c>
      <c r="G264" s="1">
        <v>65</v>
      </c>
      <c r="H264" s="1">
        <v>42</v>
      </c>
      <c r="I264" s="3">
        <f>tabela_preços[[#This Row],[preço médio gasolina]] * tabela_preços[[#This Row],[litros de gasolina]]</f>
        <v>39.043399999999998</v>
      </c>
      <c r="J264" s="3">
        <f>tabela_preços[[#This Row],[preço médio etanol]] * tabela_preços[[#This Row],[litros de etanol]]</f>
        <v>66.878499999999988</v>
      </c>
      <c r="K264" s="3">
        <f>tabela_preços[[#This Row],[preço médio diesel]] * tabela_preços[[#This Row],[litros de diesel]]</f>
        <v>38.127600000000001</v>
      </c>
    </row>
  </sheetData>
  <mergeCells count="5">
    <mergeCell ref="F3:K3"/>
    <mergeCell ref="A3:E3"/>
    <mergeCell ref="F4:H4"/>
    <mergeCell ref="A5:B5"/>
    <mergeCell ref="A4:B4"/>
  </mergeCells>
  <phoneticPr fontId="2" type="noConversion"/>
  <pageMargins left="0.511811024" right="0.511811024" top="0.78740157499999996" bottom="0.78740157499999996" header="0.31496062000000002" footer="0.31496062000000002"/>
  <drawing r:id="rId1"/>
  <tableParts count="1">
    <tablePart r:id="rId2"/>
  </tableParts>
  <extLst>
    <ext xmlns:x15="http://schemas.microsoft.com/office/spreadsheetml/2010/11/main" uri="{3A4CF648-6AED-40f4-86FF-DC5316D8AED3}">
      <x14:slicerList xmlns:x14="http://schemas.microsoft.com/office/spreadsheetml/2009/9/main">
        <x14:slicer r:id="rId3"/>
      </x14:slicerList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E6BBF5-5A31-4261-A1BF-320AC448E204}">
  <dimension ref="A4:H18"/>
  <sheetViews>
    <sheetView showGridLines="0" zoomScaleNormal="100" workbookViewId="0">
      <selection activeCell="D7" sqref="D7"/>
    </sheetView>
  </sheetViews>
  <sheetFormatPr defaultRowHeight="15" x14ac:dyDescent="0.25"/>
  <cols>
    <col min="1" max="1" width="5.28515625" customWidth="1"/>
    <col min="2" max="2" width="5.7109375" customWidth="1"/>
    <col min="3" max="3" width="20.28515625" customWidth="1"/>
    <col min="4" max="4" width="18.85546875" customWidth="1"/>
    <col min="5" max="5" width="18.42578125" customWidth="1"/>
    <col min="6" max="6" width="3" customWidth="1"/>
    <col min="7" max="7" width="10.7109375" customWidth="1"/>
    <col min="8" max="8" width="16.42578125" customWidth="1"/>
  </cols>
  <sheetData>
    <row r="4" spans="1:8" x14ac:dyDescent="0.25">
      <c r="A4" s="33" t="s">
        <v>15</v>
      </c>
      <c r="B4" s="33"/>
      <c r="C4" s="33"/>
      <c r="D4" s="33"/>
      <c r="E4" s="33"/>
      <c r="F4" s="19"/>
      <c r="G4" s="33" t="s">
        <v>16</v>
      </c>
      <c r="H4" s="33"/>
    </row>
    <row r="6" spans="1:8" ht="53.25" customHeight="1" x14ac:dyDescent="0.25">
      <c r="A6" s="22" t="s">
        <v>0</v>
      </c>
      <c r="B6" s="23" t="s">
        <v>14</v>
      </c>
      <c r="C6" s="23" t="s">
        <v>8</v>
      </c>
      <c r="D6" s="23" t="s">
        <v>2</v>
      </c>
      <c r="E6" s="24" t="s">
        <v>1</v>
      </c>
      <c r="F6" s="2"/>
      <c r="G6" s="16" t="s">
        <v>9</v>
      </c>
      <c r="H6" s="16" t="s">
        <v>3</v>
      </c>
    </row>
    <row r="7" spans="1:8" x14ac:dyDescent="0.25">
      <c r="A7" s="20">
        <v>2022</v>
      </c>
      <c r="B7" s="17">
        <v>1</v>
      </c>
      <c r="C7" s="17">
        <v>6.6349999999999998</v>
      </c>
      <c r="D7" s="17">
        <v>5.0380000000000003</v>
      </c>
      <c r="E7" s="21">
        <v>5.4969999999999999</v>
      </c>
      <c r="G7" s="17">
        <v>89</v>
      </c>
      <c r="H7" s="18">
        <f>C7*G7</f>
        <v>590.51499999999999</v>
      </c>
    </row>
    <row r="8" spans="1:8" x14ac:dyDescent="0.25">
      <c r="A8" s="20">
        <v>2022</v>
      </c>
      <c r="B8" s="17">
        <v>2</v>
      </c>
      <c r="C8" s="17">
        <v>6.6</v>
      </c>
      <c r="D8" s="17">
        <v>4.7439999999999998</v>
      </c>
      <c r="E8" s="21">
        <v>5.5919999999999996</v>
      </c>
      <c r="G8" s="17">
        <v>12</v>
      </c>
      <c r="H8" s="18">
        <f>C8*G8</f>
        <v>79.199999999999989</v>
      </c>
    </row>
    <row r="9" spans="1:8" x14ac:dyDescent="0.25">
      <c r="A9" s="25">
        <v>2022</v>
      </c>
      <c r="B9" s="26">
        <v>3</v>
      </c>
      <c r="C9" s="26">
        <v>7.0119999999999996</v>
      </c>
      <c r="D9" s="26">
        <v>4.8419999999999996</v>
      </c>
      <c r="E9" s="27">
        <v>6.2880000000000003</v>
      </c>
      <c r="G9" s="17">
        <v>42</v>
      </c>
      <c r="H9" s="18">
        <f>C9*G9</f>
        <v>294.50399999999996</v>
      </c>
    </row>
    <row r="10" spans="1:8" x14ac:dyDescent="0.25">
      <c r="H10" s="5"/>
    </row>
    <row r="11" spans="1:8" x14ac:dyDescent="0.25">
      <c r="H11" s="5"/>
    </row>
    <row r="12" spans="1:8" x14ac:dyDescent="0.25">
      <c r="H12" s="5"/>
    </row>
    <row r="13" spans="1:8" x14ac:dyDescent="0.25">
      <c r="H13" s="5"/>
    </row>
    <row r="14" spans="1:8" x14ac:dyDescent="0.25">
      <c r="H14" s="5"/>
    </row>
    <row r="15" spans="1:8" x14ac:dyDescent="0.25">
      <c r="H15" s="5"/>
    </row>
    <row r="16" spans="1:8" x14ac:dyDescent="0.25">
      <c r="H16" s="5"/>
    </row>
    <row r="17" spans="8:8" x14ac:dyDescent="0.25">
      <c r="H17" s="5"/>
    </row>
    <row r="18" spans="8:8" x14ac:dyDescent="0.25">
      <c r="H18" s="5"/>
    </row>
  </sheetData>
  <mergeCells count="2">
    <mergeCell ref="A4:E4"/>
    <mergeCell ref="G4:H4"/>
  </mergeCells>
  <pageMargins left="0.511811024" right="0.511811024" top="0.78740157499999996" bottom="0.78740157499999996" header="0.31496062000000002" footer="0.31496062000000002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5372C8-A068-4FCB-BCC7-38F2F2F355D7}">
  <sheetPr>
    <tabColor theme="0" tint="-0.499984740745262"/>
  </sheetPr>
  <dimension ref="A1"/>
  <sheetViews>
    <sheetView showGridLines="0" workbookViewId="0">
      <selection activeCell="Q14" sqref="Q14"/>
    </sheetView>
  </sheetViews>
  <sheetFormatPr defaultRowHeight="15" x14ac:dyDescent="0.25"/>
  <sheetData/>
  <pageMargins left="0.511811024" right="0.511811024" top="0.78740157499999996" bottom="0.78740157499999996" header="0.31496062000000002" footer="0.31496062000000002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4 2 1 9 5 2 f d - c 6 a 0 - 4 9 f d - b 1 a 6 - 1 3 4 2 8 c c 2 5 6 b 2 "   x m l n s = " h t t p : / / s c h e m a s . m i c r o s o f t . c o m / D a t a M a s h u p " > A A A A A B M D A A B Q S w M E F A A C A A g A B p o H V 8 v i Y d S j A A A A 9 g A A A B I A H A B D b 2 5 m a W c v U G F j a 2 F n Z S 5 4 b W w g o h g A K K A U A A A A A A A A A A A A A A A A A A A A A A A A A A A A h Y 9 N D o I w G E S v Q r q n f 2 4 I + a i J b i U x m h i 3 T a n Q C I X Q Y r m b C 4 / k F c Q o 6 s 7 l v H m L m f v 1 B s u x q a O L 7 p 1 p b Y Y Y p i j S V r W F s W W G B n + K E 7 Q U s J X q L E s d T b J 1 6 e i K D F X e d y k h I Q Q c F r j t S 8 I p Z e S Y b / a q 0 o 1 E H 9 n 8 l 2 N j n Z d W a S T g 8 B o j O G Y s w Z x y T I H M E H J j v w K f 9 j 7 b H w j r o f Z D r 0 X n 4 9 U O y B y B v D + I B 1 B L A w Q U A A I A C A A G m g d X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B p o H V y i K R 7 g O A A A A E Q A A A B M A H A B G b 3 J t d W x h c y 9 T Z W N 0 a W 9 u M S 5 t I K I Y A C i g F A A A A A A A A A A A A A A A A A A A A A A A A A A A A C t O T S 7 J z M 9 T C I b Q h t Y A U E s B A i 0 A F A A C A A g A B p o H V 8 v i Y d S j A A A A 9 g A A A B I A A A A A A A A A A A A A A A A A A A A A A E N v b m Z p Z y 9 Q Y W N r Y W d l L n h t b F B L A Q I t A B Q A A g A I A A a a B 1 c P y u m r p A A A A O k A A A A T A A A A A A A A A A A A A A A A A O 8 A A A B b Q 2 9 u d G V u d F 9 U e X B l c 1 0 u e G 1 s U E s B A i 0 A F A A C A A g A B p o H V y i K R 7 g O A A A A E Q A A A B M A A A A A A A A A A A A A A A A A 4 A E A A E Z v c m 1 1 b G F z L 1 N l Y 3 R p b 2 4 x L m 1 Q S w U G A A A A A A M A A w D C A A A A O w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J g E A A A E A A A D Q j J 3 f A R X R E Y x 6 A M B P w p f r A Q A A A B n j E L f 1 1 W h A n / K l s q B q v c A A A A A A A g A A A A A A E G Y A A A A B A A A g A A A A C M z + + Y m H 2 7 S b 5 I Y U Z l G X p N u u + q M y F W G 0 C k m 8 w j r o 2 S w A A A A A D o A A A A A C A A A g A A A A C 8 F D m H b z l 7 Y l i z Q N i W c e 6 a 5 w V V W B M g C s 7 a x 5 r T c T N 9 p Q A A A A 8 H D 5 J 0 v U L M / R f 8 e 3 b s x m A f h 8 3 b k b P Y s R L U l r B v 7 b d 2 h d J Z g n W R o u O r z U m J D Z J n Z E l j H j b 4 W 2 F p B f a 4 U J w z 8 Z / S 3 9 Z j b M E P g f k D L E W t C X T / J A A A A A x z o R 5 / A 8 D 2 j 1 R 8 y A M i i g G T H S s M I a O 2 u G B r s O w O p A 8 t d a O P g h / N t j l s V T O Z 7 u 8 + S d L D R x t q y O H N N J O 4 + R J B P b X g = = < / D a t a M a s h u p > 
</file>

<file path=customXml/itemProps1.xml><?xml version="1.0" encoding="utf-8"?>
<ds:datastoreItem xmlns:ds="http://schemas.openxmlformats.org/officeDocument/2006/customXml" ds:itemID="{FE97C205-D3D0-4024-B191-3882C339CB50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1 | como usar</vt:lpstr>
      <vt:lpstr>2 | Planilha de combustíveis</vt:lpstr>
      <vt:lpstr>3 | Versão sem tabelas</vt:lpstr>
      <vt:lpstr>4 | Melhorias sugeridas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Elias Roma Neto</dc:creator>
  <cp:lastModifiedBy>Elias Roma Neto</cp:lastModifiedBy>
  <dcterms:created xsi:type="dcterms:W3CDTF">2015-06-05T18:19:34Z</dcterms:created>
  <dcterms:modified xsi:type="dcterms:W3CDTF">2023-08-28T22:22:10Z</dcterms:modified>
</cp:coreProperties>
</file>