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codeName="ThisWorkbook" defaultThemeVersion="124226"/>
  <mc:AlternateContent xmlns:mc="http://schemas.openxmlformats.org/markup-compatibility/2006">
    <mc:Choice Requires="x15">
      <x15ac:absPath xmlns:x15ac="http://schemas.microsoft.com/office/spreadsheetml/2010/11/ac" url="C:\Users\ccc\Downloads\BKT\"/>
    </mc:Choice>
  </mc:AlternateContent>
  <xr:revisionPtr revIDLastSave="0" documentId="8_{FEA90F96-D4CA-478D-AA33-310EEC70B2D8}" xr6:coauthVersionLast="47" xr6:coauthVersionMax="47" xr10:uidLastSave="{00000000-0000-0000-0000-000000000000}"/>
  <bookViews>
    <workbookView xWindow="-110" yWindow="-110" windowWidth="19420" windowHeight="10420" xr2:uid="{00000000-000D-0000-FFFF-FFFF00000000}"/>
  </bookViews>
  <sheets>
    <sheet name="Instructions" sheetId="12" r:id="rId1"/>
    <sheet name="Scorecard" sheetId="13" r:id="rId2"/>
    <sheet name="Identify" sheetId="6" r:id="rId3"/>
    <sheet name="Protect" sheetId="11" r:id="rId4"/>
    <sheet name="Detect" sheetId="7" r:id="rId5"/>
    <sheet name="Respond" sheetId="5" r:id="rId6"/>
    <sheet name="Recover" sheetId="8" r:id="rId7"/>
  </sheets>
  <definedNames>
    <definedName name="_xlnm.Print_Titles" localSheetId="4">Detect!$1:$2</definedName>
    <definedName name="_xlnm.Print_Titles" localSheetId="2">Identify!$1:$2</definedName>
    <definedName name="_xlnm.Print_Titles" localSheetId="0">Instructions!$1:$1</definedName>
    <definedName name="_xlnm.Print_Titles" localSheetId="3">Protect!$1:$2</definedName>
    <definedName name="_xlnm.Print_Titles" localSheetId="6">Recover!$1:$2</definedName>
    <definedName name="_xlnm.Print_Titles" localSheetId="5">Respond!$1:$2</definedName>
  </definedNames>
  <calcPr calcId="191029" calcOnSave="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8" i="8" l="1"/>
  <c r="O5" i="8"/>
  <c r="O17" i="5"/>
  <c r="P17" i="5" s="1"/>
  <c r="C20" i="13" s="1"/>
  <c r="O15" i="5"/>
  <c r="P15" i="5" s="1"/>
  <c r="C19" i="13" s="1"/>
  <c r="O12" i="5"/>
  <c r="O8" i="5"/>
  <c r="O20" i="7"/>
  <c r="P20" i="7" s="1"/>
  <c r="C15" i="13" s="1"/>
  <c r="O15" i="7"/>
  <c r="O7" i="7"/>
  <c r="P7" i="7" s="1"/>
  <c r="C13" i="13" s="1"/>
  <c r="O37" i="11"/>
  <c r="O33" i="11"/>
  <c r="P33" i="11" s="1"/>
  <c r="C11" i="13" s="1"/>
  <c r="O31" i="11"/>
  <c r="P31" i="11" s="1"/>
  <c r="C10" i="13" s="1"/>
  <c r="O19" i="11"/>
  <c r="P19" i="11" s="1"/>
  <c r="C9" i="13" s="1"/>
  <c r="O12" i="11"/>
  <c r="P12" i="11" s="1"/>
  <c r="C8" i="13" s="1"/>
  <c r="O7" i="11"/>
  <c r="P7" i="11" s="1"/>
  <c r="C7" i="13" s="1"/>
  <c r="O26" i="6"/>
  <c r="P26" i="6" s="1"/>
  <c r="C6" i="13" s="1"/>
  <c r="O23" i="6"/>
  <c r="P23" i="6" s="1"/>
  <c r="C5" i="13" s="1"/>
  <c r="O17" i="6"/>
  <c r="P17" i="6" s="1"/>
  <c r="C4" i="13" s="1"/>
  <c r="O13" i="6"/>
  <c r="P13" i="6" s="1"/>
  <c r="C3" i="13" s="1"/>
  <c r="O8" i="6"/>
  <c r="P8" i="6" s="1"/>
  <c r="C2" i="13" s="1"/>
  <c r="N27" i="6"/>
  <c r="N9" i="8"/>
  <c r="O3" i="8"/>
  <c r="P3" i="8" s="1"/>
  <c r="C21" i="13" s="1"/>
  <c r="P8" i="8"/>
  <c r="C23" i="13" s="1"/>
  <c r="N18" i="5"/>
  <c r="P12" i="5"/>
  <c r="C18" i="13" s="1"/>
  <c r="O3" i="5"/>
  <c r="P3" i="5" s="1"/>
  <c r="C16" i="13" s="1"/>
  <c r="N21" i="7"/>
  <c r="N38" i="11"/>
  <c r="O9" i="8" l="1"/>
  <c r="P9" i="8" s="1"/>
  <c r="D21" i="13" s="1"/>
  <c r="P5" i="8"/>
  <c r="C22" i="13" s="1"/>
  <c r="O18" i="5"/>
  <c r="P18" i="5" s="1"/>
  <c r="D16" i="13" s="1"/>
  <c r="P8" i="5"/>
  <c r="C17" i="13" s="1"/>
  <c r="O21" i="7"/>
  <c r="P21" i="7" s="1"/>
  <c r="D13" i="13" s="1"/>
  <c r="P15" i="7"/>
  <c r="C14" i="13" s="1"/>
  <c r="O27" i="6"/>
  <c r="P27" i="6" s="1"/>
  <c r="D2" i="13" s="1"/>
  <c r="P37" i="11"/>
  <c r="C12" i="13" s="1"/>
  <c r="O38" i="11"/>
  <c r="P38" i="11" s="1"/>
  <c r="D7"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Smith, David</author>
  </authors>
  <commentList>
    <comment ref="C3" authorId="0" shapeId="0" xr:uid="{5F9ADE08-ED55-41DA-A158-92A71039BFDC}">
      <text>
        <r>
          <rPr>
            <sz val="9"/>
            <color rgb="FF000000"/>
            <rFont val="Tahoma"/>
            <family val="2"/>
          </rPr>
          <t xml:space="preserve">Smith, David:
</t>
        </r>
        <r>
          <rPr>
            <sz val="9"/>
            <color rgb="FF000000"/>
            <rFont val="Tahoma"/>
            <family val="2"/>
          </rPr>
          <t xml:space="preserve">1. Obtain a copy of physical devices and systems inventory. Review the inventory considering the following:
</t>
        </r>
        <r>
          <rPr>
            <sz val="9"/>
            <color rgb="FF000000"/>
            <rFont val="Tahoma"/>
            <family val="2"/>
          </rPr>
          <t xml:space="preserve">a. Scope of physical devices and systems is based on the organization's risk appetite (e.g., systems that contain sensitive information, allow access to the network, or are critical to business objectives)
</t>
        </r>
        <r>
          <rPr>
            <sz val="9"/>
            <color rgb="FF000000"/>
            <rFont val="Tahoma"/>
            <family val="2"/>
          </rPr>
          <t xml:space="preserve">b. Completeness of inventory (e.g., location, asset number, owner)
</t>
        </r>
        <r>
          <rPr>
            <sz val="9"/>
            <color rgb="FF000000"/>
            <rFont val="Tahoma"/>
            <family val="2"/>
          </rPr>
          <t xml:space="preserve">c. Inventory collection process ensures new devices are collected accurately and in a timely manner (e.g., automated software to detect and/or store the inventory)
</t>
        </r>
        <r>
          <rPr>
            <sz val="9"/>
            <color rgb="FF000000"/>
            <rFont val="Tahoma"/>
            <family val="2"/>
          </rPr>
          <t>d. Frequency of inventory reviews</t>
        </r>
      </text>
    </comment>
    <comment ref="C4" authorId="0" shapeId="0" xr:uid="{7574B680-7BB8-43DE-BD9F-68A6B1772FD6}">
      <text>
        <r>
          <rPr>
            <sz val="9"/>
            <color rgb="FF000000"/>
            <rFont val="Tahoma"/>
            <family val="2"/>
          </rPr>
          <t xml:space="preserve">Smith, David:
</t>
        </r>
        <r>
          <rPr>
            <sz val="9"/>
            <color rgb="FF000000"/>
            <rFont val="Tahoma"/>
            <family val="2"/>
          </rPr>
          <t xml:space="preserve">1. Obtain a copy of software inventory. Review the inventory considering the following:
</t>
        </r>
        <r>
          <rPr>
            <sz val="9"/>
            <color rgb="FF000000"/>
            <rFont val="Tahoma"/>
            <family val="2"/>
          </rPr>
          <t xml:space="preserve">a. Scope of software inventory is based on the organization's risk appetite (e.g., software that processes, stores or accesses sensitive information or is critical to business objectives)
</t>
        </r>
        <r>
          <rPr>
            <sz val="9"/>
            <color rgb="FF000000"/>
            <rFont val="Tahoma"/>
            <family val="2"/>
          </rPr>
          <t xml:space="preserve">b. Completeness of inventory (e.g., version, system, vendor, owner)
</t>
        </r>
        <r>
          <rPr>
            <sz val="9"/>
            <color rgb="FF000000"/>
            <rFont val="Tahoma"/>
            <family val="2"/>
          </rPr>
          <t xml:space="preserve">c. Inventory collection process ensures new software is collected accurately and in a timely manner (e.g., automated software to detect and/or store the inventory)
</t>
        </r>
        <r>
          <rPr>
            <sz val="9"/>
            <color rgb="FF000000"/>
            <rFont val="Tahoma"/>
            <family val="2"/>
          </rPr>
          <t>d. Frequency of inventory reviews</t>
        </r>
      </text>
    </comment>
    <comment ref="C5" authorId="0" shapeId="0" xr:uid="{C42E81E3-40CA-42DB-9979-3311803E4AC5}">
      <text>
        <r>
          <rPr>
            <sz val="9"/>
            <color rgb="FF000000"/>
            <rFont val="Tahoma"/>
            <family val="2"/>
          </rPr>
          <t xml:space="preserve">Smith, David:
</t>
        </r>
        <r>
          <rPr>
            <sz val="9"/>
            <color rgb="FF000000"/>
            <rFont val="Tahoma"/>
            <family val="2"/>
          </rPr>
          <t xml:space="preserve">1. Ensure the organization maintains accurate and current copies of data flow diagram(s) (DFD), logical network diagram(s) (LND), and/or other diagrams to show organizational communication and data flow. </t>
        </r>
      </text>
    </comment>
    <comment ref="C6" authorId="0" shapeId="0" xr:uid="{F08F3032-27F0-4313-9CB7-458E8562F64B}">
      <text>
        <r>
          <rPr>
            <sz val="9"/>
            <color rgb="FF000000"/>
            <rFont val="Tahoma"/>
            <family val="2"/>
          </rPr>
          <t xml:space="preserve">Smith, David:
</t>
        </r>
        <r>
          <rPr>
            <sz val="9"/>
            <color rgb="FF000000"/>
            <rFont val="Tahoma"/>
            <family val="2"/>
          </rPr>
          <t xml:space="preserve">1. If the organization relies on information systems hosted by third parties, obtain a copy of the external systems inventory.  Review the third-party inventory considering the following:
</t>
        </r>
        <r>
          <rPr>
            <sz val="9"/>
            <color rgb="FF000000"/>
            <rFont val="Tahoma"/>
            <family val="2"/>
          </rPr>
          <t xml:space="preserve">a. Scope of external systems is based on the organization's risk appetite (e.g., systems that store, process or access sensitive information or are critical to business objectives).
</t>
        </r>
        <r>
          <rPr>
            <sz val="9"/>
            <color rgb="FF000000"/>
            <rFont val="Tahoma"/>
            <family val="2"/>
          </rPr>
          <t xml:space="preserve">b. Completeness of inventory (e.g., location, third party, owner, etc.)
</t>
        </r>
        <r>
          <rPr>
            <sz val="9"/>
            <color rgb="FF000000"/>
            <rFont val="Tahoma"/>
            <family val="2"/>
          </rPr>
          <t xml:space="preserve">c. Inventory collection process ensures new systems are collected accurately and in a timely manner (e.g,. automated software to detect and/or store the inventory)
</t>
        </r>
        <r>
          <rPr>
            <sz val="9"/>
            <color rgb="FF000000"/>
            <rFont val="Tahoma"/>
            <family val="2"/>
          </rPr>
          <t xml:space="preserve">d. Frequency of inventory reviews
</t>
        </r>
      </text>
    </comment>
    <comment ref="C7" authorId="0" shapeId="0" xr:uid="{89DC6766-118B-4C25-9405-52E657476D8A}">
      <text>
        <r>
          <rPr>
            <sz val="9"/>
            <color rgb="FF000000"/>
            <rFont val="Tahoma"/>
            <family val="2"/>
          </rPr>
          <t xml:space="preserve">Smith, David:
</t>
        </r>
        <r>
          <rPr>
            <sz val="9"/>
            <color rgb="FF000000"/>
            <rFont val="Tahoma"/>
            <family val="2"/>
          </rPr>
          <t xml:space="preserve">1. Obtain a copy of the organization's data classification program (classification may also be identified in the risk assessment or business impact analysis).
</t>
        </r>
        <r>
          <rPr>
            <sz val="9"/>
            <color rgb="FF000000"/>
            <rFont val="Tahoma"/>
            <family val="2"/>
          </rPr>
          <t>2. Review the program to determine if key resources (e.g., hardware, devices, data, software) are classified and prioritized based on criticality and business value.</t>
        </r>
      </text>
    </comment>
    <comment ref="C8" authorId="0" shapeId="0" xr:uid="{B9493240-8180-4A44-8185-92FAC790CD40}">
      <text>
        <r>
          <rPr>
            <b/>
            <sz val="9"/>
            <color rgb="FF000000"/>
            <rFont val="Tahoma"/>
            <family val="2"/>
          </rPr>
          <t>S</t>
        </r>
        <r>
          <rPr>
            <sz val="9"/>
            <color rgb="FF000000"/>
            <rFont val="Tahoma"/>
            <family val="2"/>
          </rPr>
          <t xml:space="preserve">mith, David:
</t>
        </r>
        <r>
          <rPr>
            <sz val="9"/>
            <color rgb="FF000000"/>
            <rFont val="Tahoma"/>
            <family val="2"/>
          </rPr>
          <t xml:space="preserve">1. Review cybersecurity policies, information security policies, job descriptions, agreements, RACI charts, service level agreements (SLAs) and/or contracts to determine if they include cybersecurity roles and responsibilities.
</t>
        </r>
      </text>
    </comment>
    <comment ref="C9" authorId="0" shapeId="0" xr:uid="{9792A85D-0231-4BA8-B899-064FF25372B8}">
      <text>
        <r>
          <rPr>
            <sz val="9"/>
            <color rgb="FF000000"/>
            <rFont val="Tahoma"/>
            <family val="2"/>
          </rPr>
          <t xml:space="preserve">Smith, David:
</t>
        </r>
        <r>
          <rPr>
            <sz val="9"/>
            <color rgb="FF000000"/>
            <rFont val="Tahoma"/>
            <family val="2"/>
          </rPr>
          <t xml:space="preserve">1. Obtain documentation or evidence (e.g., cybersecurity strategy, business continuity plan, information system acquisition procedures, business impact analysis, acquisition/procurement process, key supplier reviews, supplier relationship management, supplier due diligence reports) to determine whether the organization has clearly defined and understands its role in the supply chain. </t>
        </r>
      </text>
    </comment>
    <comment ref="C10" authorId="0" shapeId="0" xr:uid="{C942093C-73F2-4FA0-ABC0-F818FA386ED6}">
      <text>
        <r>
          <rPr>
            <sz val="9"/>
            <color rgb="FF000000"/>
            <rFont val="Tahoma"/>
            <family val="2"/>
          </rPr>
          <t xml:space="preserve">Smith, David:
</t>
        </r>
        <r>
          <rPr>
            <sz val="9"/>
            <color rgb="FF000000"/>
            <rFont val="Tahoma"/>
            <family val="2"/>
          </rPr>
          <t xml:space="preserve">1. Obtain documentation or evidence (e.g., mission statement, business continuity policy, strategic plan) that the organization has clearly defined and understands its role in its industry sector and its role within national critical infrastructure, as defined by the Department of Homeland Security (https://www.dhs.gov/what-critical-infrastructure). </t>
        </r>
      </text>
    </comment>
    <comment ref="C11" authorId="0" shapeId="0" xr:uid="{6C20F5C4-BFCF-41C9-8D94-3A84488EAC53}">
      <text>
        <r>
          <rPr>
            <sz val="9"/>
            <color rgb="FF000000"/>
            <rFont val="Tahoma"/>
            <family val="2"/>
          </rPr>
          <t xml:space="preserve">Smith, David:
</t>
        </r>
        <r>
          <rPr>
            <sz val="9"/>
            <color rgb="FF000000"/>
            <rFont val="Tahoma"/>
            <family val="2"/>
          </rPr>
          <t xml:space="preserve">1. Determine if the organization has a strategic plan defining enterprise goals. Ensure enterprise goals are aligned with stakeholder interests.
</t>
        </r>
        <r>
          <rPr>
            <sz val="9"/>
            <color rgb="FF000000"/>
            <rFont val="Tahoma"/>
            <family val="2"/>
          </rPr>
          <t xml:space="preserve">2. Determine if the organization's mission statement and objectives are clearly published in a way employees can easily see or access them.
</t>
        </r>
        <r>
          <rPr>
            <sz val="9"/>
            <color rgb="FF000000"/>
            <rFont val="Tahoma"/>
            <family val="2"/>
          </rPr>
          <t xml:space="preserve">3. Determine if an IT strategic plan is documented, defines goals and is mapped to enterprise goals.
</t>
        </r>
        <r>
          <rPr>
            <sz val="9"/>
            <color rgb="FF000000"/>
            <rFont val="Tahoma"/>
            <family val="2"/>
          </rPr>
          <t>4. Determine if employees are educated on the organization's mission and objectives.</t>
        </r>
      </text>
    </comment>
    <comment ref="C12" authorId="0" shapeId="0" xr:uid="{ACD810F9-7B3D-40B4-9072-BB521A46EAC5}">
      <text>
        <r>
          <rPr>
            <sz val="9"/>
            <color rgb="FF000000"/>
            <rFont val="Tahoma"/>
            <family val="2"/>
          </rPr>
          <t xml:space="preserve">Smith, David:
</t>
        </r>
        <r>
          <rPr>
            <sz val="9"/>
            <color rgb="FF000000"/>
            <rFont val="Tahoma"/>
            <family val="2"/>
          </rPr>
          <t xml:space="preserve">1. Obtain the organization's business continuity plan, disaster recovery plan, business impact analysis and risk assessments and review for the following:
</t>
        </r>
        <r>
          <rPr>
            <sz val="9"/>
            <color rgb="FF000000"/>
            <rFont val="Tahoma"/>
            <family val="2"/>
          </rPr>
          <t xml:space="preserve">a. Information systems and software supporting critical business functions are identified and prioritized based on maximum allowable downtime.
</t>
        </r>
        <r>
          <rPr>
            <sz val="9"/>
            <color rgb="FF000000"/>
            <rFont val="Tahoma"/>
            <family val="2"/>
          </rPr>
          <t>b. Third parties who support critical business functions and information systems/software are identified and prioritized.</t>
        </r>
      </text>
    </comment>
    <comment ref="C13" authorId="0" shapeId="0" xr:uid="{EB3701E7-3BD4-4CAB-A7FB-368610E975B9}">
      <text>
        <r>
          <rPr>
            <sz val="9"/>
            <color rgb="FF000000"/>
            <rFont val="Tahoma"/>
            <family val="2"/>
          </rPr>
          <t xml:space="preserve">Smith, David:
</t>
        </r>
        <r>
          <rPr>
            <sz val="9"/>
            <color rgb="FF000000"/>
            <rFont val="Tahoma"/>
            <family val="2"/>
          </rPr>
          <t xml:space="preserve">1. Determine if the organization's business continuity and disaster recovery plans (including business impact analysis) support resilience of critical services.
</t>
        </r>
        <r>
          <rPr>
            <sz val="9"/>
            <color rgb="FF000000"/>
            <rFont val="Tahoma"/>
            <family val="2"/>
          </rPr>
          <t>2. Determine if appropriate due diligence (e.g., business continuity plans (BCP), service level agreements (SLA), Service Organization Control (SOC) reports) information is in place and reviewed to ensure resilience requirements of the organization can be met by critical third-party services.</t>
        </r>
      </text>
    </comment>
    <comment ref="C14" authorId="0" shapeId="0" xr:uid="{7D4A7E30-FF0B-4077-857B-50108A62F149}">
      <text>
        <r>
          <rPr>
            <sz val="9"/>
            <color rgb="FF000000"/>
            <rFont val="Tahoma"/>
            <family val="2"/>
          </rPr>
          <t xml:space="preserve">Smith, David
</t>
        </r>
        <r>
          <rPr>
            <sz val="9"/>
            <color rgb="FF000000"/>
            <rFont val="Tahoma"/>
            <family val="2"/>
          </rPr>
          <t xml:space="preserve">1. Obtain a copy of the information security policy.
</t>
        </r>
        <r>
          <rPr>
            <sz val="9"/>
            <color rgb="FF000000"/>
            <rFont val="Tahoma"/>
            <family val="2"/>
          </rPr>
          <t xml:space="preserve">2. Determine if the policy is complete and has been approved by a governance structure within the organization.
</t>
        </r>
        <r>
          <rPr>
            <sz val="9"/>
            <color rgb="FF000000"/>
            <rFont val="Tahoma"/>
            <family val="2"/>
          </rPr>
          <t>3. Determine if the policy is communicated to employees.</t>
        </r>
        <r>
          <rPr>
            <sz val="9"/>
            <color rgb="FF000000"/>
            <rFont val="Tahoma"/>
            <family val="2"/>
          </rPr>
          <t xml:space="preserve">
</t>
        </r>
      </text>
    </comment>
    <comment ref="C15" authorId="0" shapeId="0" xr:uid="{275D9A42-948C-40D7-9225-4DBE27A8FDAE}">
      <text>
        <r>
          <rPr>
            <sz val="9"/>
            <color indexed="81"/>
            <rFont val="Tahoma"/>
            <family val="2"/>
          </rPr>
          <t>Smith, David:
1. Determine if information security roles and responsibilities are defined.  Roles and responsibilities may be defined in policies, job descriptions, agreements, RACI charts, hierarchy charts and/or contracts.
2. Determine if there is sufficient independence within the information security roles in order to provide adequate separation of duties for critical functions.
3. Review contracts, nondisclosure agreements (NDAs) and service level agreements (SLAs) with critical vendors to determine if cybersecurity controls and incident notification are addressed appropriately.</t>
        </r>
      </text>
    </comment>
    <comment ref="C16" authorId="0" shapeId="0" xr:uid="{A9263F4A-CBCC-4AF5-83DB-E0CDBB769C4C}">
      <text>
        <r>
          <rPr>
            <sz val="9"/>
            <color indexed="81"/>
            <rFont val="Tahoma"/>
            <family val="2"/>
          </rPr>
          <t>Smith, David:
1. Obtain a list of all relevant legal and regulatory requirements for the organization.
2. Determine if the cybersecurity program is mapped to legal and regulatory requirements.
3. Review any recent regulatory cybersecurity exams or audits.  If any exceptions were noted in audits, determine how the organization responded to exceptions.  
4. Determine if critical third-party contracts are reviewed by legal counsel prior to execution.
5. Determine if there is a formalized process in place to monitor and review changes in cybersecurity laws and regulations.</t>
        </r>
      </text>
    </comment>
    <comment ref="C17" authorId="0" shapeId="0" xr:uid="{90C61DB2-BE1A-4B09-8E5F-92ADEA380356}">
      <text>
        <r>
          <rPr>
            <sz val="9"/>
            <color indexed="81"/>
            <rFont val="Tahoma"/>
            <family val="2"/>
          </rPr>
          <t>Smith, David:
1. Determine the adequacy of executive or board oversight and understanding of cybersecurity.  Consider the following:
a. Risk Management
b. Governance Structures
c. Security Oversight
d. Training
e. Accountability
f. Reporting</t>
        </r>
      </text>
    </comment>
    <comment ref="C18" authorId="0" shapeId="0" xr:uid="{BD42D5F0-C7F4-42E5-A697-C3AF907D886A}">
      <text>
        <r>
          <rPr>
            <b/>
            <sz val="9"/>
            <color indexed="81"/>
            <rFont val="Tahoma"/>
            <family val="2"/>
          </rPr>
          <t>Smith, David:</t>
        </r>
        <r>
          <rPr>
            <sz val="9"/>
            <color indexed="81"/>
            <rFont val="Tahoma"/>
            <family val="2"/>
          </rPr>
          <t xml:space="preserve">
1. Determine if vulnerability testing is conducted and analyzed on critical organizational assets (e.g., assets important to business objectives and the organization's risk strategy).</t>
        </r>
      </text>
    </comment>
    <comment ref="C19" authorId="0" shapeId="0" xr:uid="{511734CB-A42D-46B5-90C9-3DC6DC146C6B}">
      <text>
        <r>
          <rPr>
            <b/>
            <sz val="9"/>
            <color rgb="FF000000"/>
            <rFont val="Tahoma"/>
            <family val="2"/>
          </rPr>
          <t>Smith, David:</t>
        </r>
        <r>
          <rPr>
            <sz val="9"/>
            <color rgb="FF000000"/>
            <rFont val="Tahoma"/>
            <family val="2"/>
          </rPr>
          <t xml:space="preserve">
</t>
        </r>
        <r>
          <rPr>
            <sz val="9"/>
            <color rgb="FF000000"/>
            <rFont val="Tahoma"/>
            <family val="2"/>
          </rPr>
          <t xml:space="preserve">1. Determine if the organization is a member of or subscribes to a threat and vulnerability information sharing organization (e.g,. United States Computer Emergency Readiness Team [US-CERT]).
</t>
        </r>
        <r>
          <rPr>
            <sz val="9"/>
            <color rgb="FF000000"/>
            <rFont val="Tahoma"/>
            <family val="2"/>
          </rPr>
          <t>2. Determine if the organization has a formal process in place for disseminating threat and vulnerability information to individuals with the expertise to review the information and the authority to mitigate risk posed to the organization.</t>
        </r>
      </text>
    </comment>
    <comment ref="C20" authorId="0" shapeId="0" xr:uid="{57764CCE-C681-4937-9481-F69F85E137AF}">
      <text>
        <r>
          <rPr>
            <b/>
            <sz val="9"/>
            <color indexed="81"/>
            <rFont val="Tahoma"/>
            <family val="2"/>
          </rPr>
          <t>Smith, David:</t>
        </r>
        <r>
          <rPr>
            <sz val="9"/>
            <color indexed="81"/>
            <rFont val="Tahoma"/>
            <family val="2"/>
          </rPr>
          <t xml:space="preserve">
1. Review risk assessments to determine if internal and external threats are identified and documented.
2. Determine if the organization has developed processes to actively monitor and report potential threats.</t>
        </r>
      </text>
    </comment>
    <comment ref="C21" authorId="0" shapeId="0" xr:uid="{B31301EA-0550-4476-98E0-95C6DE5ABDC6}">
      <text>
        <r>
          <rPr>
            <b/>
            <sz val="9"/>
            <color indexed="81"/>
            <rFont val="Tahoma"/>
            <family val="2"/>
          </rPr>
          <t>Smith, David:</t>
        </r>
        <r>
          <rPr>
            <sz val="9"/>
            <color indexed="81"/>
            <rFont val="Tahoma"/>
            <family val="2"/>
          </rPr>
          <t xml:space="preserve">
1. Review risk assessments and business impact analysis to determine if likelihood and potential impacts are identified and analyzed for threats.</t>
        </r>
      </text>
    </comment>
    <comment ref="C22" authorId="0" shapeId="0" xr:uid="{17A0C23A-2C9D-4265-9E31-FB16D8C6E9CF}">
      <text>
        <r>
          <rPr>
            <b/>
            <sz val="9"/>
            <color indexed="81"/>
            <rFont val="Tahoma"/>
            <family val="2"/>
          </rPr>
          <t>Smith, David:</t>
        </r>
        <r>
          <rPr>
            <sz val="9"/>
            <color indexed="81"/>
            <rFont val="Tahoma"/>
            <family val="2"/>
          </rPr>
          <t xml:space="preserve">
1. Determine if the risk assessment process identifies reasonably foreseeable internal and external threats and vulnerabilities, the likelihood and potential damage of those threats, and the sufficiency of controls to mitigate the risk associated with those threats.</t>
        </r>
      </text>
    </comment>
    <comment ref="C23" authorId="0" shapeId="0" xr:uid="{CC50D3BF-587C-440E-9276-5B69061669B1}">
      <text>
        <r>
          <rPr>
            <b/>
            <sz val="9"/>
            <color indexed="81"/>
            <rFont val="Tahoma"/>
            <family val="2"/>
          </rPr>
          <t>Smith, David:</t>
        </r>
        <r>
          <rPr>
            <sz val="9"/>
            <color indexed="81"/>
            <rFont val="Tahoma"/>
            <family val="2"/>
          </rPr>
          <t xml:space="preserve">
1. Obtain the organization's risk management plan and/or other documentation showing the organization's response to risk levels identified in the risk assessment. Determine if the risk management plan is designed to accept or reduce risk level in accordance with the organization's risk appetite.
2. Obtain copies of management responses to recent cybersecurity-related audits and assessments to determine if exceptions noted in audits or assessments are identified and prioritized.</t>
        </r>
      </text>
    </comment>
    <comment ref="C24" authorId="0" shapeId="0" xr:uid="{DC0663F0-2433-4777-BA83-9DC754DB7B54}">
      <text>
        <r>
          <rPr>
            <b/>
            <sz val="9"/>
            <color rgb="FF000000"/>
            <rFont val="Tahoma"/>
            <family val="2"/>
          </rPr>
          <t>Smith, David:</t>
        </r>
        <r>
          <rPr>
            <sz val="9"/>
            <color rgb="FF000000"/>
            <rFont val="Tahoma"/>
            <family val="2"/>
          </rPr>
          <t xml:space="preserve">
</t>
        </r>
        <r>
          <rPr>
            <sz val="9"/>
            <color rgb="FF000000"/>
            <rFont val="Tahoma"/>
            <family val="2"/>
          </rPr>
          <t xml:space="preserve">1. Evaluate the framework or process used for risk management.  Consider the following:
</t>
        </r>
        <r>
          <rPr>
            <sz val="9"/>
            <color rgb="FF000000"/>
            <rFont val="Tahoma"/>
            <family val="2"/>
          </rPr>
          <t xml:space="preserve">a. Is the process formally documented?
</t>
        </r>
        <r>
          <rPr>
            <sz val="9"/>
            <color rgb="FF000000"/>
            <rFont val="Tahoma"/>
            <family val="2"/>
          </rPr>
          <t xml:space="preserve">b. Is the process regularly updated?
</t>
        </r>
        <r>
          <rPr>
            <sz val="9"/>
            <color rgb="FF000000"/>
            <rFont val="Tahoma"/>
            <family val="2"/>
          </rPr>
          <t xml:space="preserve">b. Is the process repeatable and measurable?
</t>
        </r>
        <r>
          <rPr>
            <sz val="9"/>
            <color rgb="FF000000"/>
            <rFont val="Tahoma"/>
            <family val="2"/>
          </rPr>
          <t xml:space="preserve">c. Does the process have an owner?
</t>
        </r>
        <r>
          <rPr>
            <sz val="9"/>
            <color rgb="FF000000"/>
            <rFont val="Tahoma"/>
            <family val="2"/>
          </rPr>
          <t>d. Are stakeholders involved or informed of the process?</t>
        </r>
      </text>
    </comment>
    <comment ref="C25" authorId="0" shapeId="0" xr:uid="{92112415-64EF-41E3-B1AA-7D4F28BC7447}">
      <text>
        <r>
          <rPr>
            <b/>
            <sz val="9"/>
            <color rgb="FF000000"/>
            <rFont val="Tahoma"/>
            <family val="2"/>
          </rPr>
          <t>Smith, David:</t>
        </r>
        <r>
          <rPr>
            <sz val="9"/>
            <color rgb="FF000000"/>
            <rFont val="Tahoma"/>
            <family val="2"/>
          </rPr>
          <t xml:space="preserve">
</t>
        </r>
        <r>
          <rPr>
            <sz val="9"/>
            <color rgb="FF000000"/>
            <rFont val="Tahoma"/>
            <family val="2"/>
          </rPr>
          <t>1. Determine if the organization has defined and approved a cyberrisk appetite statement.</t>
        </r>
      </text>
    </comment>
    <comment ref="C26" authorId="0" shapeId="0" xr:uid="{92D36F40-8722-4CD4-B453-BE773E713666}">
      <text>
        <r>
          <rPr>
            <b/>
            <sz val="9"/>
            <color rgb="FF000000"/>
            <rFont val="Tahoma"/>
            <family val="2"/>
          </rPr>
          <t>Smith, David:</t>
        </r>
        <r>
          <rPr>
            <sz val="9"/>
            <color rgb="FF000000"/>
            <rFont val="Tahoma"/>
            <family val="2"/>
          </rPr>
          <t xml:space="preserve">
</t>
        </r>
        <r>
          <rPr>
            <sz val="9"/>
            <color rgb="FF000000"/>
            <rFont val="Tahoma"/>
            <family val="2"/>
          </rPr>
          <t xml:space="preserve">1. Obtain a copy of the organization's risk management strategy and risk appetite statement to determine if these align with its role in critical infrastructure (as defined by national infrastructure protection plan [NIPP] and sector-specific plans).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Smith, David</author>
  </authors>
  <commentList>
    <comment ref="C3" authorId="0" shapeId="0" xr:uid="{0E8C9A0F-A58B-4F5D-B05D-8D592356F4F8}">
      <text>
        <r>
          <rPr>
            <b/>
            <sz val="9"/>
            <color indexed="81"/>
            <rFont val="Tahoma"/>
            <family val="2"/>
          </rPr>
          <t>Smith, David:</t>
        </r>
        <r>
          <rPr>
            <sz val="9"/>
            <color indexed="81"/>
            <rFont val="Tahoma"/>
            <family val="2"/>
          </rPr>
          <t xml:space="preserve">
1. Determine whether access to network devices (e.g., servers, workstations, mobile devices, firewalls) are restricted by:
a. Unique user logon IDs
b. Complex passwords
c. Multifactor authentication
d. Automatic timeout if left unattended
e. Automatic lockout after repeated failed access attempts
d. Changing default administrative account names and passwords
2. Determine whether password parameters comply with organization policy and/or applicable industry requirements. Consider the following:
a. Length, complexity, change requirements, history
b. Are passwords suppressed from all output?
c. Are password files encrypted and restricted?
3. Review termination procedures to ensure credentials are revoked or changed when an employee leaves.
a. Spot-check accounts to ensure user access is revoked following termination and accounts are deleted according to policy.</t>
        </r>
      </text>
    </comment>
    <comment ref="C4" authorId="0" shapeId="0" xr:uid="{CA6ADED8-E4AB-4C49-B904-2457BCCA3D43}">
      <text>
        <r>
          <rPr>
            <b/>
            <sz val="9"/>
            <color indexed="81"/>
            <rFont val="Tahoma"/>
            <family val="2"/>
          </rPr>
          <t>Smith, David:</t>
        </r>
        <r>
          <rPr>
            <sz val="9"/>
            <color indexed="81"/>
            <rFont val="Tahoma"/>
            <family val="2"/>
          </rPr>
          <t xml:space="preserve">
1. Determine whether physical access to key assets (e.g., server rooms, network closets, zones) are physically restricted:
a. Locked doors
b. Surveillance
c. Fences or walls
d. Logs
e. Visitor escorts
2. Determine whether policies and procedures allow only authorized personnel access to sensitive areas.
3. Review termination procedures to ensure physical access is removed once an employee leaves.</t>
        </r>
      </text>
    </comment>
    <comment ref="C5" authorId="0" shapeId="0" xr:uid="{A6E027A1-C8D9-4BB3-A8DF-43ABEF773E91}">
      <text>
        <r>
          <rPr>
            <b/>
            <sz val="9"/>
            <color indexed="81"/>
            <rFont val="Tahoma"/>
            <family val="2"/>
          </rPr>
          <t>Smith, David:</t>
        </r>
        <r>
          <rPr>
            <sz val="9"/>
            <color indexed="81"/>
            <rFont val="Tahoma"/>
            <family val="2"/>
          </rPr>
          <t xml:space="preserve">
1. Determine whether policies and procedures related to remote users' access capabilities are formalized. Consider the following:
a. Remote users (e.g., employees, contractors, third parties) with access to critical systems are approved and documented.
b. Remote connections are only opened as required.
c. Remote connections are logged and monitored.
d. Remote connections are encrypted.
e. Strong authentication is in place (e.g., multifactor, strong password parameters).
f. The ability to wipe data remotely on mobile devices when data are missing or stolen is enabled.
g. Institution security controls (e.g., antivirus, patch management) are required on remote devices connecting to the network.</t>
        </r>
      </text>
    </comment>
    <comment ref="C6" authorId="0" shapeId="0" xr:uid="{0FD10C7C-1558-4341-86DE-4E838E54CAF1}">
      <text>
        <r>
          <rPr>
            <b/>
            <sz val="9"/>
            <color indexed="81"/>
            <rFont val="Tahoma"/>
            <family val="2"/>
          </rPr>
          <t>Smith, David:</t>
        </r>
        <r>
          <rPr>
            <sz val="9"/>
            <color indexed="81"/>
            <rFont val="Tahoma"/>
            <family val="2"/>
          </rPr>
          <t xml:space="preserve">
1. Review access rights and permissions for the network and any critical applications.
2. Determine if user access profiles are consistent with their job functions (based on least privilege). Compare a sample of users' access authority with their assigned duties and responsibilities.
3. Determine if access is granted for mission critical functions and information system support functions in order to reduce the risk of malevolent activity without collusion (e.g., critical processes require two people to perform the function).
4. Determine if users with local administrative privilege on workstations require this level of access.
5. Review how the organization restricts and/or monitors access to sensitive data by users with elevated network privilege.
6. Determine if role-based access controls are implemented (e.g., roles vs. users are assigned access rights).
7. Determine if there are regular reviews of access.</t>
        </r>
      </text>
    </comment>
    <comment ref="C7" authorId="0" shapeId="0" xr:uid="{F3519985-29D3-4BA2-B291-0670E4B89BA0}">
      <text>
        <r>
          <rPr>
            <b/>
            <sz val="9"/>
            <color indexed="81"/>
            <rFont val="Tahoma"/>
            <family val="2"/>
          </rPr>
          <t>Smith, David:</t>
        </r>
        <r>
          <rPr>
            <sz val="9"/>
            <color indexed="81"/>
            <rFont val="Tahoma"/>
            <family val="2"/>
          </rPr>
          <t xml:space="preserve">
1. Review network diagrams and data flow diagrams. 
2. Determine if high-value/critical systems are separated from high-risk systems (e.g., VLAN, DMZ, hard backups, air-gapping) where possible.
3. Determine if the organization has a formal process to approve data flows and/or connections between networks and/or systems.</t>
        </r>
      </text>
    </comment>
    <comment ref="C8" authorId="0" shapeId="0" xr:uid="{1F46BB85-E7E9-4E57-8069-9203307F1FA0}">
      <text>
        <r>
          <rPr>
            <b/>
            <sz val="9"/>
            <color indexed="81"/>
            <rFont val="Tahoma"/>
            <family val="2"/>
          </rPr>
          <t>Smith, David:</t>
        </r>
        <r>
          <rPr>
            <sz val="9"/>
            <color indexed="81"/>
            <rFont val="Tahoma"/>
            <family val="2"/>
          </rPr>
          <t xml:space="preserve">
1. Review acceptable use policy and/or training materials to ensure content is adequate.
2. Review user training reports and/or documentation to ensure users are trained in accordance with applicable policy, guidance, and/or requirement (e.g., annual cybersecurity training of all employees).
3. Determine whether training materials are updated based on changes in cyberthreat environment.</t>
        </r>
      </text>
    </comment>
    <comment ref="C9" authorId="0" shapeId="0" xr:uid="{44AC264F-A1FC-4D7C-999B-A07E5509F7C6}">
      <text>
        <r>
          <rPr>
            <b/>
            <sz val="9"/>
            <color indexed="81"/>
            <rFont val="Tahoma"/>
            <family val="2"/>
          </rPr>
          <t>Smith, David:</t>
        </r>
        <r>
          <rPr>
            <sz val="9"/>
            <color indexed="81"/>
            <rFont val="Tahoma"/>
            <family val="2"/>
          </rPr>
          <t xml:space="preserve">
1. Determine if the organization has a process to identify privileged users.
2. Determine if privileged users' roles are well defined and if privileged users are trained based on their responsibilities.
3. Review training material and/or user agreements to ensure users with elevated privileges are taught security roles and responsibilities associated with elevated privileges.</t>
        </r>
      </text>
    </comment>
    <comment ref="C10" authorId="0" shapeId="0" xr:uid="{8A46426F-07E3-43E0-9DD6-C5EA377C77DF}">
      <text>
        <r>
          <rPr>
            <b/>
            <sz val="9"/>
            <color indexed="81"/>
            <rFont val="Tahoma"/>
            <family val="2"/>
          </rPr>
          <t>Smith, David:</t>
        </r>
        <r>
          <rPr>
            <sz val="9"/>
            <color indexed="81"/>
            <rFont val="Tahoma"/>
            <family val="2"/>
          </rPr>
          <t xml:space="preserve">
1. Review applicable third-party contracts, customer agreements, and partner agreements to ensure security roles and responsibilities are clearly defined.
2. Review the organization's vendor management program to ensure third parties are complying with cybersecurity responsibilities defined in contracts and agreements.</t>
        </r>
      </text>
    </comment>
    <comment ref="C11" authorId="0" shapeId="0" xr:uid="{CABA4FEC-14AE-46A9-BF33-E459B10981FC}">
      <text>
        <r>
          <rPr>
            <b/>
            <sz val="9"/>
            <color indexed="81"/>
            <rFont val="Tahoma"/>
            <family val="2"/>
          </rPr>
          <t>Smith, David:</t>
        </r>
        <r>
          <rPr>
            <sz val="9"/>
            <color indexed="81"/>
            <rFont val="Tahoma"/>
            <family val="2"/>
          </rPr>
          <t xml:space="preserve">
1. Review training and continuing education programs for senior executives.  Consider the following:
a. Cybersecurity knowledge and skill levels needed to perform their duties are defined.
b. Specific role-based training is assigned based on cybersecurity roles and responsibilities. 
c. A method is in place to measure senior executives' cybersecurity knowledge and understanding against organization requirements.
d. Training and education materials are updated to reflect changes in the threat environment.</t>
        </r>
      </text>
    </comment>
    <comment ref="C12" authorId="0" shapeId="0" xr:uid="{EA486B78-546F-4873-ACAA-406CF887CC38}">
      <text>
        <r>
          <rPr>
            <b/>
            <sz val="9"/>
            <color indexed="81"/>
            <rFont val="Tahoma"/>
            <family val="2"/>
          </rPr>
          <t>Smith, David:</t>
        </r>
        <r>
          <rPr>
            <sz val="9"/>
            <color indexed="81"/>
            <rFont val="Tahoma"/>
            <family val="2"/>
          </rPr>
          <t xml:space="preserve">
1. Review training and continuing education programs for physical and information security personnel. Consider the following:
a. Knowledge and skill levels needed to perform physical and information security duties are defined.
b. Specific role-based training is assigned based on physical and information security roles and responsibilities. 
c. A method is in place to measure physical and information security personnel's cybersecurity knowledge and understanding against organization requirements.
d. Training and education materials are updated to reflect changes in the threat environment.
</t>
        </r>
      </text>
    </comment>
    <comment ref="C13" authorId="0" shapeId="0" xr:uid="{DE91C40C-7A6A-4B40-9A1F-48631F8D2B5D}">
      <text>
        <r>
          <rPr>
            <b/>
            <sz val="9"/>
            <color indexed="81"/>
            <rFont val="Tahoma"/>
            <family val="2"/>
          </rPr>
          <t>Smith, David:</t>
        </r>
        <r>
          <rPr>
            <sz val="9"/>
            <color indexed="81"/>
            <rFont val="Tahoma"/>
            <family val="2"/>
          </rPr>
          <t xml:space="preserve">
1. Determine if confidential or sensitive data is identified on the organization's network (e.g., data classification, risk assessment).
2. Determine if confidential data is secured (e.g., strong encryption as defined by industry best practices) at rest.
3. Determine if mobile devices (e.g., laptops, tablets, removable media) that are used to store confidential data are encrypted.
4. Review contracts with third parties storing confidential data to ensure appropriate security controls are in place for sensitive data at rest.</t>
        </r>
      </text>
    </comment>
    <comment ref="C14" authorId="0" shapeId="0" xr:uid="{6EC03FCC-821F-4352-B2D1-120B938BB08E}">
      <text>
        <r>
          <rPr>
            <b/>
            <sz val="9"/>
            <color indexed="81"/>
            <rFont val="Tahoma"/>
            <family val="2"/>
          </rPr>
          <t>Smith, David:</t>
        </r>
        <r>
          <rPr>
            <sz val="9"/>
            <color indexed="81"/>
            <rFont val="Tahoma"/>
            <family val="2"/>
          </rPr>
          <t xml:space="preserve">
1. Determine if sensitive information is secured (e.g., strong encryption as defined by industry best practices) when transmitted across publicly-accessible networks.
2. Determine if adequate policies are in place regarding transmission of confidential or sensitive information via email.
3. Review training materials and/or acceptable use policy to determine whether employees are instructed on organization policy regarding data transmission.
4. Review contracts with third parties transmitting confidential data to ensure appropriate security controls are in place for transmission of sensitive data.</t>
        </r>
      </text>
    </comment>
    <comment ref="C15" authorId="0" shapeId="0" xr:uid="{F0372894-9FA8-4653-BF87-C5870E4708BA}">
      <text>
        <r>
          <rPr>
            <b/>
            <sz val="9"/>
            <color indexed="81"/>
            <rFont val="Tahoma"/>
            <family val="2"/>
          </rPr>
          <t>Smith, David:</t>
        </r>
        <r>
          <rPr>
            <sz val="9"/>
            <color indexed="81"/>
            <rFont val="Tahoma"/>
            <family val="2"/>
          </rPr>
          <t xml:space="preserve">
1. Review asset inventory policies and procedures.  Consider the following:
a. Formalized processes in place 
b. Accuracy of asset tracking
c. Secure removal or destruction of confidential information from decommissioned assets</t>
        </r>
      </text>
    </comment>
    <comment ref="C16" authorId="0" shapeId="0" xr:uid="{8C2ECF8E-EFA4-4EBD-B9BE-3D001575AC56}">
      <text>
        <r>
          <rPr>
            <b/>
            <sz val="9"/>
            <color indexed="81"/>
            <rFont val="Tahoma"/>
            <family val="2"/>
          </rPr>
          <t>Smith, David:</t>
        </r>
        <r>
          <rPr>
            <sz val="9"/>
            <color indexed="81"/>
            <rFont val="Tahoma"/>
            <family val="2"/>
          </rPr>
          <t xml:space="preserve">
1. Review sample of capacity management monitoring reports used to monitor critical resources such as network bandwidth, CPU, disk utilization, etc.
2. Determine if resources have adequate capacity (e.g., disk space, CPU). 
3. Determine if the risk of distributed denial-of-service (DDoS) has been addressed and is in line with the organization's risk appetite. </t>
        </r>
      </text>
    </comment>
    <comment ref="C17" authorId="0" shapeId="0" xr:uid="{202BC3B2-FA9E-4D2C-95FC-A2B1ABF63A1D}">
      <text>
        <r>
          <rPr>
            <b/>
            <sz val="9"/>
            <color indexed="81"/>
            <rFont val="Tahoma"/>
            <family val="2"/>
          </rPr>
          <t>Smith, David:</t>
        </r>
        <r>
          <rPr>
            <sz val="9"/>
            <color indexed="81"/>
            <rFont val="Tahoma"/>
            <family val="2"/>
          </rPr>
          <t xml:space="preserve">
1. Review risk assessments, information security meeting minutes and information security strategies to determine if the risk of data loss prevention or exfiltration of confidential data is being considered.
2. Ensure controls or tools (e.g., data loss prevention) are in place to detect or block potential unauthorized or unintentional transmission or removal of confidential data (e.g., email, FTP, USB devices, Telnet)   </t>
        </r>
      </text>
    </comment>
    <comment ref="C18" authorId="0" shapeId="0" xr:uid="{A2E94080-DE9A-4B90-A04B-D05382B9A036}">
      <text>
        <r>
          <rPr>
            <b/>
            <sz val="9"/>
            <color indexed="81"/>
            <rFont val="Tahoma"/>
            <family val="2"/>
          </rPr>
          <t>Smith, David:</t>
        </r>
        <r>
          <rPr>
            <sz val="9"/>
            <color indexed="81"/>
            <rFont val="Tahoma"/>
            <family val="2"/>
          </rPr>
          <t xml:space="preserve">
1. Determine if the organization employs integrity verification tools (e.g., parity checks, cyclical redundancy checks, cryptographic hashes) to detect unauthorized changes to software (e.g., middleware, applications and operating systems with key internal components such as kernels, drivers), firmware (e.g., Basic Input Output System [BIOS]), and information (e.g., metadata such as security attributes associated with information).  </t>
        </r>
      </text>
    </comment>
    <comment ref="C19" authorId="0" shapeId="0" xr:uid="{8800863A-9512-4775-9EAD-45BD57000E01}">
      <text>
        <r>
          <rPr>
            <b/>
            <sz val="9"/>
            <color indexed="81"/>
            <rFont val="Tahoma"/>
            <family val="2"/>
          </rPr>
          <t>Smith, David:</t>
        </r>
        <r>
          <rPr>
            <sz val="9"/>
            <color indexed="81"/>
            <rFont val="Tahoma"/>
            <family val="2"/>
          </rPr>
          <t xml:space="preserve">
1. If the organization maintains a software development or testing environment, review network diagrams, database connections and applicable firewall/router configurations to determine sufficiency of separation between these environments and the production network.</t>
        </r>
      </text>
    </comment>
    <comment ref="C20" authorId="0" shapeId="0" xr:uid="{2DA025AF-BE3C-4C22-AF1E-F7260CA7828B}">
      <text>
        <r>
          <rPr>
            <b/>
            <sz val="9"/>
            <color indexed="81"/>
            <rFont val="Tahoma"/>
            <family val="2"/>
          </rPr>
          <t>Smith, David:</t>
        </r>
        <r>
          <rPr>
            <sz val="9"/>
            <color indexed="81"/>
            <rFont val="Tahoma"/>
            <family val="2"/>
          </rPr>
          <t xml:space="preserve">
1. Determine if the organization has created or adopted baseline configurations (e.g., Center for Internet Security [CIS] benchmarks, Security Technical Implementation Guides [STIG]) for systems (e.g., servers, desktops, routers).
2. Sample systems against the organization's baseline configurations to ensure standards are followed and enforced.</t>
        </r>
      </text>
    </comment>
    <comment ref="C21" authorId="0" shapeId="0" xr:uid="{B2741F12-EF69-4142-93AA-6BDD4BA77753}">
      <text>
        <r>
          <rPr>
            <b/>
            <sz val="9"/>
            <color indexed="81"/>
            <rFont val="Tahoma"/>
            <family val="2"/>
          </rPr>
          <t>Smith, David:</t>
        </r>
        <r>
          <rPr>
            <sz val="9"/>
            <color indexed="81"/>
            <rFont val="Tahoma"/>
            <family val="2"/>
          </rPr>
          <t xml:space="preserve">
1. Obtain and review a copy of the organization's system development life cycle.
2. Obtain samples of rollout documentation and rollout schedule to ensure compliance with policy.</t>
        </r>
      </text>
    </comment>
    <comment ref="C22" authorId="0" shapeId="0" xr:uid="{835A2A89-E5DC-4524-AA07-4C4491DF1849}">
      <text>
        <r>
          <rPr>
            <b/>
            <sz val="9"/>
            <color indexed="81"/>
            <rFont val="Tahoma"/>
            <family val="2"/>
          </rPr>
          <t>Smith, David:</t>
        </r>
        <r>
          <rPr>
            <sz val="9"/>
            <color indexed="81"/>
            <rFont val="Tahoma"/>
            <family val="2"/>
          </rPr>
          <t xml:space="preserve">
1. Determine if configuration change control processes for information systems are in place.  Consider the following:
a. Proposed changes are documented and approved.
b. Changes are prohibited until designated approvals are received.
c. Changes are tested and validated before implementation.
d. Changes are documented and reported upon completion.
</t>
        </r>
      </text>
    </comment>
    <comment ref="C23" authorId="0" shapeId="0" xr:uid="{2BF529B7-464A-47A9-A58C-17171A09D95F}">
      <text>
        <r>
          <rPr>
            <b/>
            <sz val="9"/>
            <color indexed="81"/>
            <rFont val="Tahoma"/>
            <family val="2"/>
          </rPr>
          <t>Smith, David:</t>
        </r>
        <r>
          <rPr>
            <sz val="9"/>
            <color indexed="81"/>
            <rFont val="Tahoma"/>
            <family val="2"/>
          </rPr>
          <t xml:space="preserve">
1. Determine if a formal backup and recovery plan exists.
2. Review backup procedures. Ensure periodic backup testing is performed to verify data are accessible and readable.</t>
        </r>
      </text>
    </comment>
    <comment ref="C24" authorId="0" shapeId="0" xr:uid="{3AC4904A-AF43-4DD8-B4D5-E173865036FC}">
      <text>
        <r>
          <rPr>
            <b/>
            <sz val="9"/>
            <color indexed="81"/>
            <rFont val="Tahoma"/>
            <family val="2"/>
          </rPr>
          <t>Smith, David:</t>
        </r>
        <r>
          <rPr>
            <sz val="9"/>
            <color indexed="81"/>
            <rFont val="Tahoma"/>
            <family val="2"/>
          </rPr>
          <t xml:space="preserve">
1. Review physical security operating environment policies, procedures and plans. Ensure the following are addressed:
a. Emergency shutoff
b. Emergency lighting
c. Emergency power
d. Fire protection
e. Temperature and humidity control
f. Water damage protection
g. Location of information system components (to minimize damage)</t>
        </r>
      </text>
    </comment>
    <comment ref="C25" authorId="0" shapeId="0" xr:uid="{93EB66F1-19BD-49E7-BA6A-C44229DA2B21}">
      <text>
        <r>
          <rPr>
            <b/>
            <sz val="9"/>
            <color indexed="81"/>
            <rFont val="Tahoma"/>
            <family val="2"/>
          </rPr>
          <t>Smith, David:</t>
        </r>
        <r>
          <rPr>
            <sz val="9"/>
            <color indexed="81"/>
            <rFont val="Tahoma"/>
            <family val="2"/>
          </rPr>
          <t xml:space="preserve">
1. Review media sanitization (data destruction) policies.
2. Ensure sanitization techniques and procedures are commensurate with the security category or classification of the information or asset and in accordance with applicable federal and organizational standards and policies.
3. Spot-check trash cans, dumpsters, shred bin and/or shredders to ensure compliance with policy.
4. Obtain proof (e.g., destruction certificates) that media sanitization is occurring according to policy.</t>
        </r>
      </text>
    </comment>
    <comment ref="C26" authorId="0" shapeId="0" xr:uid="{C8817450-B2A5-45D0-B8B2-D3298AEB0DA6}">
      <text>
        <r>
          <rPr>
            <sz val="9"/>
            <color indexed="81"/>
            <rFont val="Tahoma"/>
            <family val="2"/>
          </rPr>
          <t xml:space="preserve">Smith, David:
1. Obtain a copy of the organization's risk management strategy and risk appetite statement to determine if these align with its role in critical infrastructure (as defined by national nfrastructure protection plan [NIPP] and sector-specific plans).
</t>
        </r>
      </text>
    </comment>
    <comment ref="C27" authorId="0" shapeId="0" xr:uid="{016BFAB4-22E2-4D52-A847-DDE8DC9E357F}">
      <text>
        <r>
          <rPr>
            <b/>
            <sz val="9"/>
            <color indexed="81"/>
            <rFont val="Tahoma"/>
            <family val="2"/>
          </rPr>
          <t>Smith, David:</t>
        </r>
        <r>
          <rPr>
            <sz val="9"/>
            <color indexed="81"/>
            <rFont val="Tahoma"/>
            <family val="2"/>
          </rPr>
          <t xml:space="preserve">
1. Determine if the organization participates in information sharing and analysis groups.
2. Determine if the organization facilitates information sharing by enabling authorized users to share authorized information to sharing partners.</t>
        </r>
      </text>
    </comment>
    <comment ref="C28" authorId="0" shapeId="0" xr:uid="{41B6ACCE-A9F3-4A8A-98C0-3990348875AE}">
      <text>
        <r>
          <rPr>
            <b/>
            <sz val="9"/>
            <color indexed="81"/>
            <rFont val="Tahoma"/>
            <family val="2"/>
          </rPr>
          <t>Smith, David:</t>
        </r>
        <r>
          <rPr>
            <sz val="9"/>
            <color indexed="81"/>
            <rFont val="Tahoma"/>
            <family val="2"/>
          </rPr>
          <t xml:space="preserve">
1. Review incident response and business continuity plans to determine if the institution has documented how it will respond to a cyberincident.
2. Evaluate plans to determine how frequently they are updated and approved.</t>
        </r>
      </text>
    </comment>
    <comment ref="C29" authorId="0" shapeId="0" xr:uid="{E8AF909D-AEEB-4192-95AC-D0471484726D}">
      <text>
        <r>
          <rPr>
            <b/>
            <sz val="9"/>
            <color indexed="81"/>
            <rFont val="Tahoma"/>
            <family val="2"/>
          </rPr>
          <t>Smith, David:</t>
        </r>
        <r>
          <rPr>
            <sz val="9"/>
            <color indexed="81"/>
            <rFont val="Tahoma"/>
            <family val="2"/>
          </rPr>
          <t xml:space="preserve">
1. Determine whether business continuity and incident response tests are performed according to policy and any applicable guidance.</t>
        </r>
      </text>
    </comment>
    <comment ref="C30" authorId="0" shapeId="0" xr:uid="{3D4416E5-43FB-4591-BB96-6BE83F70A3EB}">
      <text>
        <r>
          <rPr>
            <b/>
            <sz val="9"/>
            <color indexed="81"/>
            <rFont val="Tahoma"/>
            <family val="2"/>
          </rPr>
          <t>Smith, David:</t>
        </r>
        <r>
          <rPr>
            <sz val="9"/>
            <color indexed="81"/>
            <rFont val="Tahoma"/>
            <family val="2"/>
          </rPr>
          <t xml:space="preserve">
1. Review hiring procedures to determine whether background checks/screenings are performed for all employees.
2. Review hiring procedures for positions with access to sensitive information to determine if they are commensurate with a higher level of risk.
3. Review termination procedures to determine whether accounts/access are disabled in a timely manner.</t>
        </r>
      </text>
    </comment>
    <comment ref="C31" authorId="0" shapeId="0" xr:uid="{A20EE57D-93B4-4234-9933-7B278AA6B548}">
      <text>
        <r>
          <rPr>
            <b/>
            <sz val="9"/>
            <color indexed="81"/>
            <rFont val="Tahoma"/>
            <family val="2"/>
          </rPr>
          <t>Smith, David:</t>
        </r>
        <r>
          <rPr>
            <sz val="9"/>
            <color indexed="81"/>
            <rFont val="Tahoma"/>
            <family val="2"/>
          </rPr>
          <t xml:space="preserve">
1. Obtain the organization's vulnerability management plan and ensure it includes the following:
a. Frequency of vulnerability scanning
b. Method for measuring the impact of vulnerabilities identified (e.g., Common Vulnerability Scoring System [CVSS])
c. Incorporation of vulnerabilities identified in other security control assessments (e.g., external audits, penetration tests)
d. Procedures for developing remediation of identified vulnerabilities
2. Obtain a copy of the organization's risk assessment to ensure vulnerabilities identified during the vulnerability management process are included.</t>
        </r>
      </text>
    </comment>
    <comment ref="C32" authorId="0" shapeId="0" xr:uid="{B95BDF0C-1317-4039-B0DE-3B1F47E21F78}">
      <text>
        <r>
          <rPr>
            <b/>
            <sz val="9"/>
            <color indexed="81"/>
            <rFont val="Tahoma"/>
            <family val="2"/>
          </rPr>
          <t>Smith, David:</t>
        </r>
        <r>
          <rPr>
            <sz val="9"/>
            <color indexed="81"/>
            <rFont val="Tahoma"/>
            <family val="2"/>
          </rPr>
          <t xml:space="preserve">
1. Review controlled maintenance processes. Consider the following:
a. Maintenance activities are approved, scheduled and documented (e.g., date and time, name of individual(s) performing maintenance, description of maintenance performed, systems removed/replaced)
b. Maintenance staff or vendors are approved, authorized and supervised (if required).
c. Maintenance tools and media are approved and inspected for improper or unauthorized modifications prior to use.</t>
        </r>
      </text>
    </comment>
    <comment ref="C33" authorId="0" shapeId="0" xr:uid="{5B49336B-E52B-4D58-BD64-D57587AA6A41}">
      <text>
        <r>
          <rPr>
            <b/>
            <sz val="9"/>
            <color indexed="81"/>
            <rFont val="Tahoma"/>
            <family val="2"/>
          </rPr>
          <t>Smith, David:</t>
        </r>
        <r>
          <rPr>
            <sz val="9"/>
            <color indexed="81"/>
            <rFont val="Tahoma"/>
            <family val="2"/>
          </rPr>
          <t xml:space="preserve">
1. Determine whether remote maintenance on servers, workstations and other systems is performed. Consider the following:
a. Who is allowed to connect to systems (e.g. internal employees, third parties)
b. What software/version or service is used to connect
c. Whether end users have to take some action prior to allowing remote control of their workstation and/or whether access is logged and monitored
d. Adequacy of authentication requirements (e.g., multifactor authentication)</t>
        </r>
      </text>
    </comment>
    <comment ref="C34" authorId="0" shapeId="0" xr:uid="{EBB05506-88CF-467D-B5F5-682CCABD6B0F}">
      <text>
        <r>
          <rPr>
            <b/>
            <sz val="9"/>
            <color indexed="81"/>
            <rFont val="Tahoma"/>
            <family val="2"/>
          </rPr>
          <t>Smith, David:</t>
        </r>
        <r>
          <rPr>
            <sz val="9"/>
            <color indexed="81"/>
            <rFont val="Tahoma"/>
            <family val="2"/>
          </rPr>
          <t xml:space="preserve">
1. Determine if audit logs (e.g., security, activity) are maintained and reviewed in a timely manner. Verify the adequacy of the logs to monitor and evaluate IT activities and security events. Consider the following:
a. Audit records contain appropriate content (e.g., type of event, when the event occurred, where the event occurred, source of the event, outcome of the event, identity of any individuals or subjects associated with the event).
b. Log files are sized such that logs are not deleted prior to review and/or being backed up.
c. Audit logs and tools are protected from unauthorized access, modification and deletion.
2. Determine if logs for the following parts of the network are monitored and reviewed:
a. Network perimeter (e.g., intrusion dectection systems [IDS], firewalls)
b. Microsoft systems (e.g., Windows event logs)
c. Non-Microsoft systems (e.g., syslog files for Unix/Linux servers, routers, switches)</t>
        </r>
      </text>
    </comment>
    <comment ref="C35" authorId="0" shapeId="0" xr:uid="{61C2DBD0-3857-4768-AD7C-6845BB35621A}">
      <text>
        <r>
          <rPr>
            <b/>
            <sz val="9"/>
            <color indexed="81"/>
            <rFont val="Tahoma"/>
            <family val="2"/>
          </rPr>
          <t>Smith, David:</t>
        </r>
        <r>
          <rPr>
            <sz val="9"/>
            <color indexed="81"/>
            <rFont val="Tahoma"/>
            <family val="2"/>
          </rPr>
          <t xml:space="preserve">
1. Obtain a copy of the removable media policy. Review controls defined in the policy. Controls may include:
a. User training
b. Encryption of removable media
c. Restricted access to removable media (e.g., USB restrictions)
d. Sanitization procedures for decommissioned media
2. Perform spot-checks on systems with removable media restrictions to ensure restrictions are working as expected and comply with the organization's policy.</t>
        </r>
      </text>
    </comment>
    <comment ref="C36" authorId="0" shapeId="0" xr:uid="{01D96AF1-4E68-4442-AA56-D72CAC690512}">
      <text>
        <r>
          <rPr>
            <b/>
            <sz val="9"/>
            <color indexed="81"/>
            <rFont val="Tahoma"/>
            <family val="2"/>
          </rPr>
          <t>Smith, David:</t>
        </r>
        <r>
          <rPr>
            <sz val="9"/>
            <color indexed="81"/>
            <rFont val="Tahoma"/>
            <family val="2"/>
          </rPr>
          <t xml:space="preserve">
1. Review information systems to determine if unnecessary and/or non-secure functions, ports, protocols and services are disabled.
2. Where feasible, the organization limits component functionality to a single function per device (e.g., dedicated email server).
3. Determine if the organization reviews functions and services provided by information systems or individual components of information systems to determine which functions and services are candidates for elimination.</t>
        </r>
      </text>
    </comment>
    <comment ref="C37" authorId="0" shapeId="0" xr:uid="{5753C7F7-0079-462F-9B4A-B5810564637A}">
      <text>
        <r>
          <rPr>
            <b/>
            <sz val="9"/>
            <color indexed="81"/>
            <rFont val="Tahoma"/>
            <family val="2"/>
          </rPr>
          <t>Smith, David:</t>
        </r>
        <r>
          <rPr>
            <sz val="9"/>
            <color indexed="81"/>
            <rFont val="Tahoma"/>
            <family val="2"/>
          </rPr>
          <t xml:space="preserve">
1. Evaluate controls related to communications to ensure the network is secure. Consider:
a. Network perimeter defenses are in place (e.g., border router, firewall).
b. Physical security controls are used to prevent unauthorized access to telecommunication systems, etc.
c. Logical network access controls (e.g., VLAN) and technical controls (e.g., encrypting traffic) are in place to protect and/or segregate communications networks (e.g., wireless, WAN, LAN, VoIP).</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Smith, David</author>
  </authors>
  <commentList>
    <comment ref="C3" authorId="0" shapeId="0" xr:uid="{DEC37EB5-7EDC-4ECD-A597-5CFBB9F42F02}">
      <text>
        <r>
          <rPr>
            <b/>
            <sz val="9"/>
            <color rgb="FF000000"/>
            <rFont val="Tahoma"/>
            <family val="2"/>
          </rPr>
          <t>Smith, David:</t>
        </r>
        <r>
          <rPr>
            <sz val="9"/>
            <color rgb="FF000000"/>
            <rFont val="Tahoma"/>
            <family val="2"/>
          </rPr>
          <t xml:space="preserve">
</t>
        </r>
        <r>
          <rPr>
            <sz val="9"/>
            <color rgb="FF000000"/>
            <rFont val="Tahoma"/>
            <family val="2"/>
          </rPr>
          <t xml:space="preserve">1. Obtain a copy of the organization's logical network diagram (LND), data flow diagrams, and other network and communications diagrams.
</t>
        </r>
        <r>
          <rPr>
            <sz val="9"/>
            <color rgb="FF000000"/>
            <rFont val="Tahoma"/>
            <family val="2"/>
          </rPr>
          <t xml:space="preserve">2. Review the diagrams for the following:
</t>
        </r>
        <r>
          <rPr>
            <sz val="9"/>
            <color rgb="FF000000"/>
            <rFont val="Tahoma"/>
            <family val="2"/>
          </rPr>
          <t xml:space="preserve">a. Frequency of updates to diagrams
</t>
        </r>
        <r>
          <rPr>
            <sz val="9"/>
            <color rgb="FF000000"/>
            <rFont val="Tahoma"/>
            <family val="2"/>
          </rPr>
          <t xml:space="preserve">b. Accuracy and completeness of diagrams
</t>
        </r>
        <r>
          <rPr>
            <sz val="9"/>
            <color rgb="FF000000"/>
            <rFont val="Tahoma"/>
            <family val="2"/>
          </rPr>
          <t xml:space="preserve">c. Scope of diagrams is adequate to identify both domains of different risk and control levels (i.e., high-risk, publicly-accessible portions of a network vs. high-value, restricted access portions of the network) and the control points (e.g., firewalls, routers, intrusion detection/prevention systems) between them.
</t>
        </r>
        <r>
          <rPr>
            <sz val="9"/>
            <color rgb="FF000000"/>
            <rFont val="Tahoma"/>
            <family val="2"/>
          </rPr>
          <t>2. Determine if tools (e.g., security event and information management systems [SIEMs]) are used to establish typical (baseline) traffic so abnormal traffic can be detected.</t>
        </r>
      </text>
    </comment>
    <comment ref="C4" authorId="0" shapeId="0" xr:uid="{35064F25-41B1-4362-BD5C-752DC5D074BA}">
      <text>
        <r>
          <rPr>
            <b/>
            <sz val="9"/>
            <color rgb="FF000000"/>
            <rFont val="Tahoma"/>
            <family val="2"/>
          </rPr>
          <t>Smith, David:</t>
        </r>
        <r>
          <rPr>
            <sz val="9"/>
            <color rgb="FF000000"/>
            <rFont val="Tahoma"/>
            <family val="2"/>
          </rPr>
          <t xml:space="preserve">
</t>
        </r>
        <r>
          <rPr>
            <sz val="9"/>
            <color rgb="FF000000"/>
            <rFont val="Tahoma"/>
            <family val="2"/>
          </rPr>
          <t xml:space="preserve">1. Obtain a copy of policies and procedures regarding system and network monitoring.
</t>
        </r>
        <r>
          <rPr>
            <sz val="9"/>
            <color rgb="FF000000"/>
            <rFont val="Tahoma"/>
            <family val="2"/>
          </rPr>
          <t xml:space="preserve">a. Determine if policies and procedures require monitoring for anomalous activity at identified control points.
</t>
        </r>
        <r>
          <rPr>
            <sz val="9"/>
            <color rgb="FF000000"/>
            <rFont val="Tahoma"/>
            <family val="2"/>
          </rPr>
          <t>2. Obtain a copy of detected events (e.g., alerts from IDS) and the organization's response to them. Review the events and responses to ensure thorough analysis of detected events is performed.</t>
        </r>
      </text>
    </comment>
    <comment ref="C5" authorId="0" shapeId="0" xr:uid="{D3BB52D1-44DE-434F-9498-2F313F8690F0}">
      <text>
        <r>
          <rPr>
            <b/>
            <sz val="9"/>
            <color indexed="81"/>
            <rFont val="Tahoma"/>
            <family val="2"/>
          </rPr>
          <t>Smith, David:</t>
        </r>
        <r>
          <rPr>
            <sz val="9"/>
            <color indexed="81"/>
            <rFont val="Tahoma"/>
            <family val="2"/>
          </rPr>
          <t xml:space="preserve">
1. Obtain a listing of event aggregation and monitoring systems in use at the organization (e.g., SIEMs, event log correlation systems).
2. Obtain a list of sources that provide data to each event aggregation and monitoring system (e.g., firewalls, routers, servers).
3. Compare the sources to identified control points between domains of different risk and control levels and determine if they provide adequate monitoring coverage of the organization's environment.</t>
        </r>
      </text>
    </comment>
    <comment ref="C6" authorId="0" shapeId="0" xr:uid="{239B0AF2-31F6-43B1-A2FE-F5DB95056504}">
      <text>
        <r>
          <rPr>
            <b/>
            <sz val="9"/>
            <color indexed="81"/>
            <rFont val="Tahoma"/>
            <family val="2"/>
          </rPr>
          <t>Smith, David:</t>
        </r>
        <r>
          <rPr>
            <sz val="9"/>
            <color indexed="81"/>
            <rFont val="Tahoma"/>
            <family val="2"/>
          </rPr>
          <t xml:space="preserve">
1. Obtain a copy of detected events and the organization's responses to them.
2. Review the events, tickets and responses in order to ensure the organization is documenting the impact of anomalous activity using metrics that are applicable to the organization (e.g., compliance impact, operational impact, accurate reporting impact). </t>
        </r>
      </text>
    </comment>
    <comment ref="C7" authorId="0" shapeId="0" xr:uid="{751691BF-1836-4D4B-B96F-60CF95509AF9}">
      <text>
        <r>
          <rPr>
            <b/>
            <sz val="9"/>
            <color indexed="81"/>
            <rFont val="Tahoma"/>
            <family val="2"/>
          </rPr>
          <t>Smith, David:</t>
        </r>
        <r>
          <rPr>
            <sz val="9"/>
            <color indexed="81"/>
            <rFont val="Tahoma"/>
            <family val="2"/>
          </rPr>
          <t xml:space="preserve">
1. Obtain a copy of alert messages, meeting minutes, reports and other documentation where detected events were escalated.
2. Review the documentation and determine the following:
a. Detected events are reported in a timely manner to someone with the knowledge and expertise to resolve or escalate the event.
b. Escalated events are reported to individuals or groups with the appropriate authority to make decisions about the organization's response.
c. Thresholds are defined such that an event triggers the appropriate response (e.g., business continuity response, disaster recovery response, incident response, legal response).</t>
        </r>
      </text>
    </comment>
    <comment ref="C8" authorId="0" shapeId="0" xr:uid="{94E54B9B-B878-40CD-9FDF-47FE64DDDEB1}">
      <text>
        <r>
          <rPr>
            <b/>
            <sz val="9"/>
            <color indexed="81"/>
            <rFont val="Tahoma"/>
            <family val="2"/>
          </rPr>
          <t>Smith, David:</t>
        </r>
        <r>
          <rPr>
            <sz val="9"/>
            <color indexed="81"/>
            <rFont val="Tahoma"/>
            <family val="2"/>
          </rPr>
          <t xml:space="preserve">
1. Obtain a list of the monitoring control implemented by the organization at the following levels:
a. Network (e.g., firewall, router, switch)
b. Operating system (e.g., server platforms, workstation platforms, appliances)
c. Application (e.g., account management, file and database access).
2. Determine if monitoring at each level includes detection of cybersecurity events (e.g., denial-of-service [DoS] attacks, unauthorized account access, unauthorized file/system access, privilege escalation attacks, SQL injection attacks).</t>
        </r>
      </text>
    </comment>
    <comment ref="C9" authorId="0" shapeId="0" xr:uid="{C287112F-07A4-4BAF-B2CB-3D87CA913254}">
      <text>
        <r>
          <rPr>
            <b/>
            <sz val="9"/>
            <color indexed="81"/>
            <rFont val="Tahoma"/>
            <family val="2"/>
          </rPr>
          <t>Smith, David:</t>
        </r>
        <r>
          <rPr>
            <sz val="9"/>
            <color indexed="81"/>
            <rFont val="Tahoma"/>
            <family val="2"/>
          </rPr>
          <t xml:space="preserve">
1. Obtain an inventory of critical facilities (e.g., data centers, network closets, operations centers, critical control centers).
2. Determine if physical security monitoring controls are implemented and appropriate to detect potential cybersecurity events (e.g., sign in/out logs, motion detectors, security cameras, security lighting, security guards, door/window locks, automatic system lock when idle, restricted physical access to servers, workstations, network devices, network ports).</t>
        </r>
      </text>
    </comment>
    <comment ref="C10" authorId="0" shapeId="0" xr:uid="{99E54AB9-6D5D-4AEA-B584-A47A116BECCA}">
      <text>
        <r>
          <rPr>
            <b/>
            <sz val="9"/>
            <color indexed="81"/>
            <rFont val="Tahoma"/>
            <family val="2"/>
          </rPr>
          <t>Smith, David:</t>
        </r>
        <r>
          <rPr>
            <sz val="9"/>
            <color indexed="81"/>
            <rFont val="Tahoma"/>
            <family val="2"/>
          </rPr>
          <t xml:space="preserve">
1. Obtain a list of the monitoring controls implemented by the organization at the application/user account level (e.g., account management, user access roles, user activity monitoring, file and database access).
2. Determine if monitoring includes detection and alerting of cybersecurity events (e.g., unauthorized account access, unauthorized file/system access, access out of hours, access to sensitive data, unusual access, unauthorized physical access, privilege escalation attacks).</t>
        </r>
      </text>
    </comment>
    <comment ref="C11" authorId="0" shapeId="0" xr:uid="{C90B1C59-8370-425A-A0B8-26C3657BE870}">
      <text>
        <r>
          <rPr>
            <b/>
            <sz val="9"/>
            <color indexed="81"/>
            <rFont val="Tahoma"/>
            <family val="2"/>
          </rPr>
          <t>Smith, David:</t>
        </r>
        <r>
          <rPr>
            <sz val="9"/>
            <color indexed="81"/>
            <rFont val="Tahoma"/>
            <family val="2"/>
          </rPr>
          <t xml:space="preserve">
1. Obtain a copy of processes and procedures used to detect malicious code on the network and servers/workstations (e.g., anti-malware software on servers and workstations, phishing filters on email systems, intrusion prevention/detection systems on the network [IDS/IPS], endpoint security products on workstations and/or servers).
2. Determine if malicious code controls are:
a. Installed on all applicable systems and network control points
b. Updated on a regular basis
c. Configured to perform real-time scanning or periodic scans at regular intervals
3. Spot-check workstations and other user endpoint devices to verify the following:
a. Malicious code controls are installed.
b. Malicious code controls are updated.
c. Malicious code controls are capable of detecting test code (e.g., the EICAR test virus).</t>
        </r>
      </text>
    </comment>
    <comment ref="C12" authorId="0" shapeId="0" xr:uid="{C0705B06-44B8-43E9-B95A-B719110DF1DD}">
      <text>
        <r>
          <rPr>
            <b/>
            <sz val="9"/>
            <color indexed="81"/>
            <rFont val="Tahoma"/>
            <family val="2"/>
          </rPr>
          <t>Smith, David:</t>
        </r>
        <r>
          <rPr>
            <sz val="9"/>
            <color indexed="81"/>
            <rFont val="Tahoma"/>
            <family val="2"/>
          </rPr>
          <t xml:space="preserve">
1. Obtain documented processes and procedures used to detect unauthorized mobile code (e.g., Java, JavaScript, ActiveX, Flash, VBScript) that is run on the organization's servers, workstations and devices.
2. Determine if detective mobile code controls block unauthorized mobile code when detected (e.g., quarantine, execution blocking, download blocking). 
*Examples of mobile code controls include:
a. Detecting and blocking mobile code attachments in emails (e.g., .exe files, .js files)
b. Detecting and blocking mobile code portions of websites
c. Removing the ability to run mobile code on systems that do not require this functionality (e.g., uninstalling Java from workstations without a need for it)
d. Configuring systems to generate alerts and block execution when mobile code that is not signed with an approved code-signing certificate attempts to execute</t>
        </r>
      </text>
    </comment>
    <comment ref="C13" authorId="0" shapeId="0" xr:uid="{7198D8EA-1E1E-4D89-9FD9-9BFC3A0A3BEE}">
      <text>
        <r>
          <rPr>
            <b/>
            <sz val="9"/>
            <color indexed="81"/>
            <rFont val="Tahoma"/>
            <family val="2"/>
          </rPr>
          <t>Smith, David:</t>
        </r>
        <r>
          <rPr>
            <sz val="9"/>
            <color indexed="81"/>
            <rFont val="Tahoma"/>
            <family val="2"/>
          </rPr>
          <t xml:space="preserve">
1. Obtain and review contracts executed with external service providers.
2. Determine if external service provider contracts require the service providers to:
a. Notify the organization as soon as possible of any known or suspected cybersecurity event.
b. Notify the organization as soon as possible of termination of any employee who possesses credentials to access the organization's systems or facilities.
c. Implement security controls equivalent to or exceeding the level of security required of the organization.
3. Obtain a copy of the organization's logical network diagram (LND) to determine how external service provider networks are connected to the organization's network to determine if monitoring controls (e.g.. firewalls, routers, intrusion detection/prevention systems) are implemented at these connection points.
4. Obtain and analyze a copy of system configurations for monitoring controls used to detect cybersecurity events originating on external service providers' networks.</t>
        </r>
      </text>
    </comment>
    <comment ref="C14" authorId="0" shapeId="0" xr:uid="{2BD87E61-3047-46B2-98B9-1A9F87ABF2E2}">
      <text>
        <r>
          <rPr>
            <b/>
            <sz val="9"/>
            <color indexed="81"/>
            <rFont val="Tahoma"/>
            <family val="2"/>
          </rPr>
          <t>Smith, David:</t>
        </r>
        <r>
          <rPr>
            <sz val="9"/>
            <color indexed="81"/>
            <rFont val="Tahoma"/>
            <family val="2"/>
          </rPr>
          <t xml:space="preserve">
1. Obtain a copy of processes and procedures designed to detect unauthorized access to the organization's facilities and systems (e.g., sign-in/out logs, video surveillance, break-in alarms, network port blocking, USB device restrictions on workstations and user devices, monitoring of excessive failed logins indicating a password-guessing attack).
2. Spot-check unauthorized access controls by accessing facilities and systems with permission to test, but not standard authorization. Request the organization provide the alert notifications generated by the simulated unauthorized access.</t>
        </r>
      </text>
    </comment>
    <comment ref="C15" authorId="0" shapeId="0" xr:uid="{4D502061-2596-4C50-A252-477F2E50C505}">
      <text>
        <r>
          <rPr>
            <b/>
            <sz val="9"/>
            <color indexed="81"/>
            <rFont val="Tahoma"/>
            <family val="2"/>
          </rPr>
          <t>Smith, David:</t>
        </r>
        <r>
          <rPr>
            <sz val="9"/>
            <color indexed="81"/>
            <rFont val="Tahoma"/>
            <family val="2"/>
          </rPr>
          <t xml:space="preserve">
1. Obtain a copy of the organization's schedule for performing internal and external vulnerability scans and the results of the most recent internal and external vulnerability scans.
2. Review the schedule and results for the following:
a. Frequency
b. Successful completion
c. Documented resolution or mitigation of identified vulnerabilities
d. Scope of testing includes all critical systems
3. Determine whether vulnerability scan results were reported to individuals or teams with appropriate authority to ensure resolution.</t>
        </r>
      </text>
    </comment>
    <comment ref="C16" authorId="0" shapeId="0" xr:uid="{35B1C421-1825-4FA4-BE15-E0A87755DF76}">
      <text>
        <r>
          <rPr>
            <b/>
            <sz val="9"/>
            <color indexed="81"/>
            <rFont val="Tahoma"/>
            <family val="2"/>
          </rPr>
          <t>Smith, David:</t>
        </r>
        <r>
          <rPr>
            <sz val="9"/>
            <color indexed="81"/>
            <rFont val="Tahoma"/>
            <family val="2"/>
          </rPr>
          <t xml:space="preserve">
1. Obtain a copy of processes and procedures for monitoring physical and electronic anomalous events.
2. Determine if the organization's processes and procedures assign key responsibilities to specific individuals or positions. </t>
        </r>
      </text>
    </comment>
    <comment ref="C17" authorId="0" shapeId="0" xr:uid="{2824F363-CCBC-4FCC-AC2E-8E56268EDF44}">
      <text>
        <r>
          <rPr>
            <b/>
            <sz val="9"/>
            <color indexed="81"/>
            <rFont val="Tahoma"/>
            <family val="2"/>
          </rPr>
          <t>Smith, David:</t>
        </r>
        <r>
          <rPr>
            <sz val="9"/>
            <color indexed="81"/>
            <rFont val="Tahoma"/>
            <family val="2"/>
          </rPr>
          <t xml:space="preserve">
1. Obtain a copy of laws and regulations (e.g., federal, state, local), industry standards, internal security requirements and risk appetite applicable to the organization.
2. Determine if the organization is performing audits/testing to ensure their detection activities comply with these requirements.</t>
        </r>
      </text>
    </comment>
    <comment ref="C18" authorId="0" shapeId="0" xr:uid="{F51F75CB-0608-4362-8CFC-42E08F46D666}">
      <text>
        <r>
          <rPr>
            <b/>
            <sz val="9"/>
            <color indexed="81"/>
            <rFont val="Tahoma"/>
            <family val="2"/>
          </rPr>
          <t>Smith, David:</t>
        </r>
        <r>
          <rPr>
            <sz val="9"/>
            <color indexed="81"/>
            <rFont val="Tahoma"/>
            <family val="2"/>
          </rPr>
          <t xml:space="preserve">
1. Obtain a copy of the organization's schedule of incident response tests, the results of recent incident response tests, and documented processes and procedures requiring tests of anomalous activity controls (e.g., periodic tests of intrusion detection/prevention systems, endpoint anti-malware software).
2. Review the documentation for the following:
a. Completeness in testing implemented anomalous activity detection controls
b. Frequency of testing
c. Documented resolution or mitigation of negative testing results</t>
        </r>
      </text>
    </comment>
    <comment ref="C19" authorId="0" shapeId="0" xr:uid="{3ACCA345-B531-401B-BACB-6734AE015AAF}">
      <text>
        <r>
          <rPr>
            <b/>
            <sz val="9"/>
            <color indexed="81"/>
            <rFont val="Tahoma"/>
            <family val="2"/>
          </rPr>
          <t>Smith, David:</t>
        </r>
        <r>
          <rPr>
            <sz val="9"/>
            <color indexed="81"/>
            <rFont val="Tahoma"/>
            <family val="2"/>
          </rPr>
          <t xml:space="preserve">
1. Obtain a copy of meeting minutes where physical and electronic anomalous activity is reported (e.g., information security committee meetings, board/management meetings, risk management meetings).
2. Obtain a copy of documented responses to recent physical and electronic anomalous activity incidents.
3. Compare meeting minutes to documented incidents and determine if detected events are consistently reported and appropriately handled.</t>
        </r>
      </text>
    </comment>
    <comment ref="C20" authorId="0" shapeId="0" xr:uid="{24ED9C4B-2AC1-4BCA-A0A2-6AF445376C91}">
      <text>
        <r>
          <rPr>
            <b/>
            <sz val="9"/>
            <color indexed="81"/>
            <rFont val="Tahoma"/>
            <family val="2"/>
          </rPr>
          <t>Smith, David:</t>
        </r>
        <r>
          <rPr>
            <sz val="9"/>
            <color indexed="81"/>
            <rFont val="Tahoma"/>
            <family val="2"/>
          </rPr>
          <t xml:space="preserve">
1. Obtain a copy of documented responses to recent physical and electronic anomalous activity incidents. Determine if responses include the following:
a. Lessons learned and analysis of failed or missing controls
b. Action items to detect/prevent similar incidents in the future</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Smith, David</author>
  </authors>
  <commentList>
    <comment ref="C3" authorId="0" shapeId="0" xr:uid="{7A043F46-FDAE-4705-A101-F279AA476E4C}">
      <text>
        <r>
          <rPr>
            <b/>
            <sz val="9"/>
            <color rgb="FF000000"/>
            <rFont val="Tahoma"/>
            <family val="2"/>
          </rPr>
          <t>Smith, David:</t>
        </r>
        <r>
          <rPr>
            <sz val="9"/>
            <color rgb="FF000000"/>
            <rFont val="Tahoma"/>
            <family val="2"/>
          </rPr>
          <t xml:space="preserve">
</t>
        </r>
        <r>
          <rPr>
            <sz val="9"/>
            <color rgb="FF000000"/>
            <rFont val="Tahoma"/>
            <family val="2"/>
          </rPr>
          <t xml:space="preserve">1. Determine if the organization has approved incident response and business continuity plans.
</t>
        </r>
        <r>
          <rPr>
            <sz val="9"/>
            <color rgb="FF000000"/>
            <rFont val="Tahoma"/>
            <family val="2"/>
          </rPr>
          <t>2. Obtain copies of reports from recent incidents to validate the plans are executed.</t>
        </r>
      </text>
    </comment>
    <comment ref="C4" authorId="0" shapeId="0" xr:uid="{62AAD968-003B-4C6E-B9FC-9C7B6F42190C}">
      <text>
        <r>
          <rPr>
            <b/>
            <sz val="9"/>
            <color indexed="81"/>
            <rFont val="Tahoma"/>
            <family val="2"/>
          </rPr>
          <t>Smith, David:</t>
        </r>
        <r>
          <rPr>
            <sz val="9"/>
            <color indexed="81"/>
            <rFont val="Tahoma"/>
            <family val="2"/>
          </rPr>
          <t xml:space="preserve">
1. Review the incident response plan to determine if roles and responsibilities are defined for employees.
2. Interview employees to determine if employees know their roles and responsibilities as defined by the plan.
3. Review any incident response tests or training provided to employees to determine if they support educating employees on their roles and responsibilities.</t>
        </r>
      </text>
    </comment>
    <comment ref="C5" authorId="0" shapeId="0" xr:uid="{256C12DC-8DBE-4C98-948A-A85CC8024481}">
      <text>
        <r>
          <rPr>
            <b/>
            <sz val="9"/>
            <color indexed="81"/>
            <rFont val="Tahoma"/>
            <family val="2"/>
          </rPr>
          <t>Smith, David:</t>
        </r>
        <r>
          <rPr>
            <sz val="9"/>
            <color indexed="81"/>
            <rFont val="Tahoma"/>
            <family val="2"/>
          </rPr>
          <t xml:space="preserve">
1. Review the incident response plan to determine if reporting structure and communication channels are clearly defined.
2. Determine if employees are trained to report suspected security incidents.
3. Obtain copies of reports from recent incidents to validate reporting is consistent and follows the plan.</t>
        </r>
      </text>
    </comment>
    <comment ref="C6" authorId="0" shapeId="0" xr:uid="{D009B5D8-E717-42D1-B8A7-D3F29269CBA1}">
      <text>
        <r>
          <rPr>
            <b/>
            <sz val="9"/>
            <color indexed="81"/>
            <rFont val="Tahoma"/>
            <family val="2"/>
          </rPr>
          <t>Smith, David:</t>
        </r>
        <r>
          <rPr>
            <sz val="9"/>
            <color indexed="81"/>
            <rFont val="Tahoma"/>
            <family val="2"/>
          </rPr>
          <t xml:space="preserve">
1. Review the incident response plan to determine if information sharing is clearly defined as it relates to the following (if applicable):
a. Customers
b. Law enforcement
c. Regulators
d. Media
e. Information sharing organizations
2. Obtain copies of reports from recent incidents to validate sharing is consistent and follows the plan.</t>
        </r>
      </text>
    </comment>
    <comment ref="C7" authorId="0" shapeId="0" xr:uid="{3195FB6C-4AB6-4821-8FD5-F526CEEFB840}">
      <text>
        <r>
          <rPr>
            <b/>
            <sz val="9"/>
            <color indexed="81"/>
            <rFont val="Tahoma"/>
            <family val="2"/>
          </rPr>
          <t>Smith, David:</t>
        </r>
        <r>
          <rPr>
            <sz val="9"/>
            <color indexed="81"/>
            <rFont val="Tahoma"/>
            <family val="2"/>
          </rPr>
          <t xml:space="preserve">
1. Review the incident response plan to determine if a process is in place to communicate with internal and external stakeholders during and/or following an incident.
2. Obtain copies of reports from recent incidents to validate reporting is consistent and follows the plan.</t>
        </r>
      </text>
    </comment>
    <comment ref="C8" authorId="0" shapeId="0" xr:uid="{6BA5AAED-D524-4AF7-BDA0-9FD36E240FDE}">
      <text>
        <r>
          <rPr>
            <b/>
            <sz val="9"/>
            <color indexed="81"/>
            <rFont val="Tahoma"/>
            <family val="2"/>
          </rPr>
          <t>Smith, David:</t>
        </r>
        <r>
          <rPr>
            <sz val="9"/>
            <color indexed="81"/>
            <rFont val="Tahoma"/>
            <family val="2"/>
          </rPr>
          <t xml:space="preserve">
1. Review the incident response plan to determine if a process is in place to communicate with external stakeholders (e.g., end users, suppliers, third parties, customers) following an incident.</t>
        </r>
      </text>
    </comment>
    <comment ref="C9" authorId="0" shapeId="0" xr:uid="{A340F731-2128-4C09-8B71-BE628F32C751}">
      <text>
        <r>
          <rPr>
            <b/>
            <sz val="9"/>
            <color indexed="81"/>
            <rFont val="Tahoma"/>
            <family val="2"/>
          </rPr>
          <t>Smith, David:</t>
        </r>
        <r>
          <rPr>
            <sz val="9"/>
            <color indexed="81"/>
            <rFont val="Tahoma"/>
            <family val="2"/>
          </rPr>
          <t xml:space="preserve">
1. Review the incident response plan to determine if a process is in place to communicate with external stakeholders (e.g., end users, suppliers, third parties, customers) following an incident.</t>
        </r>
      </text>
    </comment>
    <comment ref="C10" authorId="0" shapeId="0" xr:uid="{32542B0F-3257-4197-9121-DC6222F172E2}">
      <text>
        <r>
          <rPr>
            <b/>
            <sz val="9"/>
            <color indexed="81"/>
            <rFont val="Tahoma"/>
            <family val="2"/>
          </rPr>
          <t>Smith, David:</t>
        </r>
        <r>
          <rPr>
            <sz val="9"/>
            <color indexed="81"/>
            <rFont val="Tahoma"/>
            <family val="2"/>
          </rPr>
          <t xml:space="preserve">
1. Review the incident response plan to determine if there is a process to formally analyze and classify incidents based on their potential impact.
2. Review resume and education of incident response team members responsible for determining incident impact to determine if they have the knowledge and experience to adequately understand potential impact.</t>
        </r>
      </text>
    </comment>
    <comment ref="C11" authorId="0" shapeId="0" xr:uid="{CE03987C-DD67-4ED5-9EC4-E31607B60EA1}">
      <text>
        <r>
          <rPr>
            <b/>
            <sz val="9"/>
            <color indexed="81"/>
            <rFont val="Tahoma"/>
            <family val="2"/>
          </rPr>
          <t>Smith, David:</t>
        </r>
        <r>
          <rPr>
            <sz val="9"/>
            <color indexed="81"/>
            <rFont val="Tahoma"/>
            <family val="2"/>
          </rPr>
          <t xml:space="preserve">
1. Review the incident response plan to determine if there is a process to formally analyze and classify incidents based on their potential impact.
2. Review resume and education of incident response team members responsible for determining incident impact to determine if they have the knowledge and experience to adequately understand potential impact.</t>
        </r>
      </text>
    </comment>
    <comment ref="C12" authorId="0" shapeId="0" xr:uid="{8976E538-9201-48A9-BC51-2203AE53EA8A}">
      <text>
        <r>
          <rPr>
            <b/>
            <sz val="9"/>
            <color indexed="81"/>
            <rFont val="Tahoma"/>
            <family val="2"/>
          </rPr>
          <t>Smith, David:</t>
        </r>
        <r>
          <rPr>
            <sz val="9"/>
            <color indexed="81"/>
            <rFont val="Tahoma"/>
            <family val="2"/>
          </rPr>
          <t xml:space="preserve">
1. Review the incident response plan to determine if there is a process to formally analyze and classify incidents based on their potential impact.
2. Review resume and education of incident response team members responsible for determining incident impact to determine if they have the knowledge and experience to adequately understand potential impact.</t>
        </r>
      </text>
    </comment>
    <comment ref="C13" authorId="0" shapeId="0" xr:uid="{91EB8F83-98D1-4247-AABF-F7359104163C}">
      <text>
        <r>
          <rPr>
            <b/>
            <sz val="9"/>
            <color indexed="81"/>
            <rFont val="Tahoma"/>
            <family val="2"/>
          </rPr>
          <t>Smith, David:</t>
        </r>
        <r>
          <rPr>
            <sz val="9"/>
            <color indexed="81"/>
            <rFont val="Tahoma"/>
            <family val="2"/>
          </rPr>
          <t xml:space="preserve">
1. Review the incident response plan to determine if there is a process to formally analyze and classify incidents based on their potential impact.
2. Review resume and education of incident response team members responsible for determining incident impact to determine if they have the knowledge and experience to adequately understand potential impact.</t>
        </r>
      </text>
    </comment>
    <comment ref="C14" authorId="0" shapeId="0" xr:uid="{E79F5CFE-F2FA-49E8-88DA-0713C2BF4B45}">
      <text>
        <r>
          <rPr>
            <b/>
            <sz val="9"/>
            <color indexed="81"/>
            <rFont val="Tahoma"/>
            <family val="2"/>
          </rPr>
          <t>Smith, David:</t>
        </r>
        <r>
          <rPr>
            <sz val="9"/>
            <color indexed="81"/>
            <rFont val="Tahoma"/>
            <family val="2"/>
          </rPr>
          <t xml:space="preserve">
1. Review the incident response plan to determine if there is a process to formally analyze and classify incidents based on their potential impact.
2. Review resume and education of incident response team members responsible for determining incident impact to determine if they have the knowledge and experience to adequately understand potential impact</t>
        </r>
      </text>
    </comment>
    <comment ref="C15" authorId="0" shapeId="0" xr:uid="{36C087BF-4301-4A0B-8DF2-717C2D895345}">
      <text>
        <r>
          <rPr>
            <b/>
            <sz val="9"/>
            <color indexed="81"/>
            <rFont val="Tahoma"/>
            <family val="2"/>
          </rPr>
          <t>Smith, David:</t>
        </r>
        <r>
          <rPr>
            <sz val="9"/>
            <color indexed="81"/>
            <rFont val="Tahoma"/>
            <family val="2"/>
          </rPr>
          <t xml:space="preserve">
1. Review the incident response plan to determine if there is a process to formally analyze and classify incidents based on their potential impact.
2. Review resume and education of incident response team members responsible for determining incident impact to determine if they have the knowledge and experience to adequately understand potential impact.</t>
        </r>
      </text>
    </comment>
    <comment ref="C16" authorId="0" shapeId="0" xr:uid="{06B682D9-6C65-423C-974C-BB6FEF66E00B}">
      <text>
        <r>
          <rPr>
            <b/>
            <sz val="9"/>
            <color indexed="81"/>
            <rFont val="Tahoma"/>
            <family val="2"/>
          </rPr>
          <t>Smith, David:</t>
        </r>
        <r>
          <rPr>
            <sz val="9"/>
            <color indexed="81"/>
            <rFont val="Tahoma"/>
            <family val="2"/>
          </rPr>
          <t xml:space="preserve">
1. Review the incident response plan to determine if there is a process to formally analyze and classify incidents based on their potential impact.
2. Review resume and education of incident response team members responsible for determining incident impact to determine if they have the knowledge and experience to adequately understand potential impact.</t>
        </r>
      </text>
    </comment>
    <comment ref="C17" authorId="0" shapeId="0" xr:uid="{54C00590-F30E-4C76-8451-FE179BD0A222}">
      <text>
        <r>
          <rPr>
            <b/>
            <sz val="9"/>
            <color rgb="FF000000"/>
            <rFont val="Tahoma"/>
            <family val="2"/>
          </rPr>
          <t>Smith, David:</t>
        </r>
        <r>
          <rPr>
            <sz val="9"/>
            <color rgb="FF000000"/>
            <rFont val="Tahoma"/>
            <family val="2"/>
          </rPr>
          <t xml:space="preserve">
</t>
        </r>
        <r>
          <rPr>
            <sz val="9"/>
            <color rgb="FF000000"/>
            <rFont val="Tahoma"/>
            <family val="2"/>
          </rPr>
          <t xml:space="preserve">1. Review the incident response plan to determine if there is a process to formally analyze and classify incidents based on their potential impact.
</t>
        </r>
        <r>
          <rPr>
            <sz val="9"/>
            <color rgb="FF000000"/>
            <rFont val="Tahoma"/>
            <family val="2"/>
          </rPr>
          <t>2. Review resume and education of incident response team members responsible for determining incident impact to determine if they have the knowledge and experience to adequately understand potential impact.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Smith, David</author>
  </authors>
  <commentList>
    <comment ref="C3" authorId="0" shapeId="0" xr:uid="{8882A34A-0E6A-4B52-A365-318270B7B4C1}">
      <text>
        <r>
          <rPr>
            <b/>
            <sz val="9"/>
            <color rgb="FF000000"/>
            <rFont val="Tahoma"/>
            <family val="2"/>
          </rPr>
          <t>Smith, David:</t>
        </r>
        <r>
          <rPr>
            <sz val="9"/>
            <color rgb="FF000000"/>
            <rFont val="Tahoma"/>
            <family val="2"/>
          </rPr>
          <t xml:space="preserve">
</t>
        </r>
        <r>
          <rPr>
            <sz val="9"/>
            <color rgb="FF000000"/>
            <rFont val="Tahoma"/>
            <family val="2"/>
          </rPr>
          <t xml:space="preserve">1. Obtain a copy of the organization's recovery plans and procedures (e.g., business continuity plan, incident response plan, disaster recovery plan, cybersecurity incident plan) and the documented results of recent cybersecurity events or event tests.
</t>
        </r>
        <r>
          <rPr>
            <sz val="9"/>
            <color rgb="FF000000"/>
            <rFont val="Tahoma"/>
            <family val="2"/>
          </rPr>
          <t xml:space="preserve">2. Evaluate documentation for the following:
</t>
        </r>
        <r>
          <rPr>
            <sz val="9"/>
            <color rgb="FF000000"/>
            <rFont val="Tahoma"/>
            <family val="2"/>
          </rPr>
          <t xml:space="preserve">a. Frequency of testing
</t>
        </r>
        <r>
          <rPr>
            <sz val="9"/>
            <color rgb="FF000000"/>
            <rFont val="Tahoma"/>
            <family val="2"/>
          </rPr>
          <t xml:space="preserve">b. Coverage of critical pieces of the organization's recovery plans and procedures
</t>
        </r>
        <r>
          <rPr>
            <sz val="9"/>
            <color rgb="FF000000"/>
            <rFont val="Tahoma"/>
            <family val="2"/>
          </rPr>
          <t>c. Documentation of incidents (e.g. power outages, communication failures, system outages, attempted and successful malicious or careless unauthorized access or disruption).</t>
        </r>
      </text>
    </comment>
    <comment ref="C4" authorId="0" shapeId="0" xr:uid="{5332B13D-4AF5-4D6B-9210-70C8B211918A}">
      <text>
        <r>
          <rPr>
            <b/>
            <sz val="9"/>
            <color indexed="81"/>
            <rFont val="Tahoma"/>
            <family val="2"/>
          </rPr>
          <t>Smith, David:</t>
        </r>
        <r>
          <rPr>
            <sz val="9"/>
            <color indexed="81"/>
            <rFont val="Tahoma"/>
            <family val="2"/>
          </rPr>
          <t xml:space="preserve">
1. Obtain a copy of results of recent cybersecurity events or event tests.
2. Evaluate documentation for the following:
a. Documented lessons learned and analysis of failed or missing controls
b. Action items designed to improve recovery plans and procedures based on the lessons learned and analysis</t>
        </r>
      </text>
    </comment>
    <comment ref="C5" authorId="0" shapeId="0" xr:uid="{5DD4858F-0A5A-415D-AC8B-84D533927EDF}">
      <text>
        <r>
          <rPr>
            <b/>
            <sz val="9"/>
            <color rgb="FF000000"/>
            <rFont val="Tahoma"/>
            <family val="2"/>
          </rPr>
          <t>Smith, David:</t>
        </r>
        <r>
          <rPr>
            <sz val="9"/>
            <color rgb="FF000000"/>
            <rFont val="Tahoma"/>
            <family val="2"/>
          </rPr>
          <t xml:space="preserve">
</t>
        </r>
        <r>
          <rPr>
            <sz val="9"/>
            <color rgb="FF000000"/>
            <rFont val="Tahoma"/>
            <family val="2"/>
          </rPr>
          <t xml:space="preserve">1. Obtain a copy of the organization's recovery plans and procedures (e.g., business continuity plan, incident response plan, disaster recovery plan, cybersecurity incident plan) and the documented results of recent cybersecurity events or event tests.
</t>
        </r>
        <r>
          <rPr>
            <sz val="9"/>
            <color rgb="FF000000"/>
            <rFont val="Tahoma"/>
            <family val="2"/>
          </rPr>
          <t xml:space="preserve">2. Determine if recovery plans and procedures are reviewed, updated and approved on a regular basis or as changes are made to systems and controls.
</t>
        </r>
        <r>
          <rPr>
            <sz val="9"/>
            <color rgb="FF000000"/>
            <rFont val="Tahoma"/>
            <family val="2"/>
          </rPr>
          <t>3. Review recovery plans and procedures to determine if action items resulting from lessons learned during cybersecurity events and event tests have been implemented.</t>
        </r>
      </text>
    </comment>
    <comment ref="C6" authorId="0" shapeId="0" xr:uid="{B569307B-A5EF-49A6-8454-AA15371A40C2}">
      <text>
        <r>
          <rPr>
            <b/>
            <sz val="9"/>
            <color indexed="81"/>
            <rFont val="Tahoma"/>
            <family val="2"/>
          </rPr>
          <t>Smith, David:</t>
        </r>
        <r>
          <rPr>
            <sz val="9"/>
            <color indexed="81"/>
            <rFont val="Tahoma"/>
            <family val="2"/>
          </rPr>
          <t xml:space="preserve">
1. Obtain a copy of the organization's recovery plans and procedures (e.g., business continuity plan, incident response plan, disaster recovery plan, cybersecurity incident plan).
2. Determine if the plans and procedures include the following:
a. Designation of points of contact within the organization to communicate with customers, partners, media, regulators and law enforcement
b. Training for employees regarding where to refer questions about cybersecurity incidents
c. Order of succession of key positions responsible for managing the organization's reputation risk during cybersecurity incidents
d. Timely and responsible notification of customers, partners, regulators and law enforcement of a cybersecurity incident</t>
        </r>
      </text>
    </comment>
    <comment ref="C7" authorId="0" shapeId="0" xr:uid="{EF317FAE-2B59-402A-AAD3-D191E073E78B}">
      <text>
        <r>
          <rPr>
            <b/>
            <sz val="9"/>
            <color indexed="81"/>
            <rFont val="Tahoma"/>
            <family val="2"/>
          </rPr>
          <t>Smith, David:</t>
        </r>
        <r>
          <rPr>
            <sz val="9"/>
            <color indexed="81"/>
            <rFont val="Tahoma"/>
            <family val="2"/>
          </rPr>
          <t xml:space="preserve">
1. Obtain documented results of recent cybersecurity events. Determine whether the following are included:
a. Informing customers, partners, media, regulators and law enforcement, as applicable, of ongoing efforts to correct identified issues and final resolution
b. Specific efforts or plans to address reputation repair </t>
        </r>
      </text>
    </comment>
    <comment ref="C8" authorId="0" shapeId="0" xr:uid="{01B632D0-10A0-491E-BB1D-B7E50C2B11C5}">
      <text>
        <r>
          <rPr>
            <b/>
            <sz val="9"/>
            <color indexed="81"/>
            <rFont val="Tahoma"/>
            <family val="2"/>
          </rPr>
          <t>Smith, David:</t>
        </r>
        <r>
          <rPr>
            <sz val="9"/>
            <color indexed="81"/>
            <rFont val="Tahoma"/>
            <family val="2"/>
          </rPr>
          <t xml:space="preserve">
1. Obtain a copy of meeting minutes where cybersecurity events are reported (e.g. Information Security Committee meetings, Board/management meetings, risk management meetings, Compliance Committee meetings).
2. Obtain a copy of documented results of recent cybersecurity events.
3. Compare meeting minutes to documented cybersecurity events and determine if recovery activities notified applicable stakeholders and management members (e.g. Board members, stockholders, C-level executives, risk management managers, affected department managers).</t>
        </r>
      </text>
    </comment>
  </commentList>
</comments>
</file>

<file path=xl/sharedStrings.xml><?xml version="1.0" encoding="utf-8"?>
<sst xmlns="http://schemas.openxmlformats.org/spreadsheetml/2006/main" count="495" uniqueCount="357">
  <si>
    <t>Control Objectives</t>
  </si>
  <si>
    <t>Controls</t>
  </si>
  <si>
    <t>Testing Step</t>
  </si>
  <si>
    <t>Comments</t>
  </si>
  <si>
    <t>DSS05.04</t>
  </si>
  <si>
    <t>Control Type</t>
  </si>
  <si>
    <t>Control Classification</t>
  </si>
  <si>
    <t>Control Frequency</t>
  </si>
  <si>
    <t>Process Sub-Area</t>
  </si>
  <si>
    <t>Ref. Workpaper</t>
  </si>
  <si>
    <t>Pass/Fail</t>
  </si>
  <si>
    <t>Asset Management</t>
  </si>
  <si>
    <t>Business Environment</t>
  </si>
  <si>
    <t xml:space="preserve">Governance </t>
  </si>
  <si>
    <t>Risk Assessment</t>
  </si>
  <si>
    <t>Risk Management Strategy</t>
  </si>
  <si>
    <t>Access Control</t>
  </si>
  <si>
    <t>Awareness Training</t>
  </si>
  <si>
    <t>Data Security</t>
  </si>
  <si>
    <t>Maintenance</t>
  </si>
  <si>
    <t>Protective Technology</t>
  </si>
  <si>
    <t>Security Continuous Monitoring</t>
  </si>
  <si>
    <t>Detection Processes</t>
  </si>
  <si>
    <t xml:space="preserve">Response Planning </t>
  </si>
  <si>
    <t>Communications</t>
  </si>
  <si>
    <t>Analysis</t>
  </si>
  <si>
    <t>Mitigation</t>
  </si>
  <si>
    <t>Improvements</t>
  </si>
  <si>
    <t>Recovery Planning</t>
  </si>
  <si>
    <t>The data, personnel, devices, systems, and facilities that enable the organization to achieve business purposes are identified and managed consistent with their relative importance to business objectives and the organization’s risk strategy.</t>
  </si>
  <si>
    <t>The organization’s mission, objectives, stakeholders, and activities are understood and prioritized; this information is used to inform cybersecurity roles, responsibilities, and risk management decisions.</t>
  </si>
  <si>
    <t>The policies, procedures, and processes to manage and monitor the organization’s regulatory, legal, risk, environmental, and operational requirements are understood and inform the management of cybersecurity risk.</t>
  </si>
  <si>
    <t>The organization understands the cybersecurity risk to organizational operations (including mission, functions, image, or reputation), organizational assets, and individuals.</t>
  </si>
  <si>
    <t>The organization’s priorities, constraints, risk tolerances, and assumptions are established and used to support operational risk decisions.</t>
  </si>
  <si>
    <t>Access to assets and associated facilities is limited to authorized users, processes, or devices, and to authorized activities and transactions.</t>
  </si>
  <si>
    <t>The organization’s personnel and partners are provided cybersecurity awareness education and are adequately trained to perform their information security-related duties and responsibilities consistent with related policies, procedures, and agreements.</t>
  </si>
  <si>
    <t>Information and records (data) are managed consistent with the organization’s risk strategy to protect the confidentiality, integrity, and availability of information.</t>
  </si>
  <si>
    <t>Security policies (that address purpose, scope, roles, responsibilities, management commitment, and coordination among organizational entities), processes, and procedures are maintained and used to manage protection of information systems and assets.</t>
  </si>
  <si>
    <t>Maintenance and repairs of industrial control and information system components is performed consistent with policies and procedures.</t>
  </si>
  <si>
    <t>Technical security solutions are managed to ensure the security and resilience of systems and assets, consistent with related policies, procedures, and agreements.</t>
  </si>
  <si>
    <t>Anomalous activity is detected in a timely manner and the potential impact of events is understood.</t>
  </si>
  <si>
    <t>The information system and assets are monitored at discrete intervals to identify cybersecurity events and verify the effectiveness of protective measures.</t>
  </si>
  <si>
    <t>Detection processes and procedures are maintained and tested to ensure timely and adequate awareness of anomalous events.</t>
  </si>
  <si>
    <t>Response processes and procedures are executed and maintained, to ensure timely response to detected cybersecurity events.</t>
  </si>
  <si>
    <t>Response activities are coordinated with internal and external stakeholders, as appropriate, to include external support from law enforcement agencies.</t>
  </si>
  <si>
    <t>Analysis is conducted to ensure adequate response and support recovery activities.</t>
  </si>
  <si>
    <t>Organizational response activities are improved by incorporating lessons learned from current and previous detection/response activities.</t>
  </si>
  <si>
    <t>Recovery processes and procedures are executed and maintained to ensure timely restoration of systems or assets affected by cybersecurity events.</t>
  </si>
  <si>
    <t>Recovery planning and processes are improved by incorporating lessons learned into future activities.</t>
  </si>
  <si>
    <t>DSS05.02</t>
  </si>
  <si>
    <t>APO02.02</t>
  </si>
  <si>
    <t>DSS04.02</t>
  </si>
  <si>
    <t>APO13.12</t>
  </si>
  <si>
    <t>APO12.02</t>
  </si>
  <si>
    <t>APO12.06</t>
  </si>
  <si>
    <t>APO07.03</t>
  </si>
  <si>
    <t>BAI09.03</t>
  </si>
  <si>
    <t>APO13.01</t>
  </si>
  <si>
    <t>APO01.06</t>
  </si>
  <si>
    <t>BAI07.04</t>
  </si>
  <si>
    <t>DSS04.03</t>
  </si>
  <si>
    <t>APO11.04</t>
  </si>
  <si>
    <t>DSS05.07</t>
  </si>
  <si>
    <t>DSS05.01</t>
  </si>
  <si>
    <t>APO07.06</t>
  </si>
  <si>
    <t>BAI03.10</t>
  </si>
  <si>
    <t>APO13.02</t>
  </si>
  <si>
    <t>DSS03.01</t>
  </si>
  <si>
    <t>DSS02.07</t>
  </si>
  <si>
    <t>BAI05.07</t>
  </si>
  <si>
    <t>BAI07.08</t>
  </si>
  <si>
    <t>EDM03.02</t>
  </si>
  <si>
    <t>MEA03.02</t>
  </si>
  <si>
    <t>DSS02.04</t>
  </si>
  <si>
    <t>DSS02.05</t>
  </si>
  <si>
    <t>APO04.03</t>
  </si>
  <si>
    <t>NIST Ref. to COBIT 5</t>
  </si>
  <si>
    <t>Additional Ref. COBIT 5</t>
  </si>
  <si>
    <t>Ref. Framework/ Standards</t>
  </si>
  <si>
    <t>BAI01.10</t>
  </si>
  <si>
    <t>BAI01.13</t>
  </si>
  <si>
    <t>APO12.01</t>
  </si>
  <si>
    <t>DSS05.05</t>
  </si>
  <si>
    <t>MEA03.03</t>
  </si>
  <si>
    <t>EDM01.03</t>
  </si>
  <si>
    <t>DSS06.03</t>
  </si>
  <si>
    <t>DSS05.06</t>
  </si>
  <si>
    <t>DSS04.07</t>
  </si>
  <si>
    <t>DSS04.04</t>
  </si>
  <si>
    <t>DSS03.05</t>
  </si>
  <si>
    <t>ISO/IEC 27001:2013 A.16.1.5</t>
  </si>
  <si>
    <t>ISO/IEC 27001:2013 A.16.1.2</t>
  </si>
  <si>
    <t>ISO/IEC 27001:2013 A.16.1.6</t>
  </si>
  <si>
    <t xml:space="preserve">ISO/IEC 27001:2013 A.16.1.7 </t>
  </si>
  <si>
    <t>ISO/IEC 27001:2013 A.16.1.4</t>
  </si>
  <si>
    <t>ISO/IEC 27001:2013 A.12.6.1</t>
  </si>
  <si>
    <t>ISO/IEC 27001:2013 A.11.2.6</t>
  </si>
  <si>
    <t xml:space="preserve"> ISO/IEC 27001:2013 A.8.2.1</t>
  </si>
  <si>
    <t>ISO/IEC 27001:2013 A.6.1.1</t>
  </si>
  <si>
    <t>ISO/IEC 27001:2013 A.5.1.1</t>
  </si>
  <si>
    <t>ISO/IEC 27001:2013 A.18.1</t>
  </si>
  <si>
    <t>ISO/IEC 27001:2013 A.6.1.4</t>
  </si>
  <si>
    <t>ISO/IEC 27001:2013 A.7.2.2</t>
  </si>
  <si>
    <t>ISO/IEC 27001:2013 A.8.2.3</t>
  </si>
  <si>
    <t>ISO/IEC 27001:2013 A.12.3.1</t>
  </si>
  <si>
    <t>ISO/IEC 27001:2013 A.12.1.4</t>
  </si>
  <si>
    <t>Description</t>
  </si>
  <si>
    <t>Instructions</t>
  </si>
  <si>
    <t>Process Sub-area</t>
  </si>
  <si>
    <t>An activity within an overall process influenced by the enterprise's  policies and procedures that takes inputs from a number of sources, manipulates the inputs and produces outputs</t>
  </si>
  <si>
    <t>A statement of the desired result or purpose that must be in place to address the inherent risk in the review areas within scope</t>
  </si>
  <si>
    <t>This field should describe the behaviors, technologies, documents or processes expected to be in place to address the inherent risk that is part of the audit scope.
An IS audit manager can review this information to determine whether the review will meet the audit objectives based on the risk and control objectives included in the audit program.</t>
  </si>
  <si>
    <t>Specify whether the control under review is automated, manual, physical or a combination. This information is useful in determining the testing steps necessary to obtain assessment evidence.</t>
  </si>
  <si>
    <t xml:space="preserve">Control Classification </t>
  </si>
  <si>
    <t>Specify whether the control under review is preventive, detective, corrective or compensating. This information will be helpful when defining testing steps and requesting evidence.</t>
  </si>
  <si>
    <t>Specify whether the control under review occurs in real-time, daily, weekly, monthly, annually, etc. This information will be helpful when defining testing steps and requesting evidence.</t>
  </si>
  <si>
    <t>Identifies the steps being tested to evaluate the effectiveness of the control under review</t>
  </si>
  <si>
    <t>Input the COBIT 5 process or practice that relates to this control.</t>
  </si>
  <si>
    <t>Ref. Framework/Standards</t>
  </si>
  <si>
    <t>Specifies frameworks and/or standards that relate to the control under review (e.g., NIST, HIPAA, SOX, ISO)</t>
  </si>
  <si>
    <t>Input references to other frameworks used by the entity as part of their compliance program.</t>
  </si>
  <si>
    <t>The evidence column usually contains a reference to other documents that contain the evidence supporting the pass/fail mark for the audit step.</t>
  </si>
  <si>
    <t>Specify the location of supporting documentation detailing the audit steps and evidence obtained.
An IS audit manager performing a quality control review must decide whether an auditor has tested enough controls on which to base an assessment and whether the obtained evidence is sufficiently objective to support a pass or fail conclusion.</t>
  </si>
  <si>
    <t>Document preliminary conclusions regarding the effectiveness of controls.</t>
  </si>
  <si>
    <t>Specify whether the overall control is effective (Pass) or not effective (Fail) based on the results of the testing.</t>
  </si>
  <si>
    <t>Free format field</t>
  </si>
  <si>
    <t>Document any notes related to the review of this Process Sub-area or specific control activities.</t>
  </si>
  <si>
    <t xml:space="preserve">ISO/IEC 27001:2013 A.16.1.6 </t>
  </si>
  <si>
    <t>ISO/IEC 27001:2013 A.17.1.3</t>
  </si>
  <si>
    <t>ISO/IEC 27001:2013 A.9.1.2</t>
  </si>
  <si>
    <t>ISO/IEC 27001:2013 A.12.4.1</t>
  </si>
  <si>
    <t>ISO/IEC 27001:2013 A.12.2.1</t>
  </si>
  <si>
    <t>ISO/IEC 27001:2013 A.12.5.1</t>
  </si>
  <si>
    <t>ISO/IEC 27001:2013 A.18.1.4</t>
  </si>
  <si>
    <t>ISO/IEC 27001:2013 A.14.2.8</t>
  </si>
  <si>
    <t>ISO/IEC 27001:2013 A.13.2.1</t>
  </si>
  <si>
    <t>APO01.04</t>
  </si>
  <si>
    <t>BAI08.01</t>
  </si>
  <si>
    <r>
      <t xml:space="preserve">Controls can be automated (technical), manual (administrative) or physical.
</t>
    </r>
    <r>
      <rPr>
        <b/>
        <sz val="12"/>
        <color theme="1"/>
        <rFont val="Calibri"/>
        <family val="2"/>
        <scheme val="minor"/>
      </rPr>
      <t>Automated/technical controls</t>
    </r>
    <r>
      <rPr>
        <sz val="12"/>
        <color theme="1"/>
        <rFont val="Calibri"/>
        <family val="2"/>
        <scheme val="minor"/>
      </rPr>
      <t xml:space="preserve"> are things managed or performed by computer systems.
</t>
    </r>
    <r>
      <rPr>
        <b/>
        <sz val="12"/>
        <color theme="1"/>
        <rFont val="Calibri"/>
        <family val="2"/>
        <scheme val="minor"/>
      </rPr>
      <t>Manual/administrative</t>
    </r>
    <r>
      <rPr>
        <sz val="12"/>
        <color theme="1"/>
        <rFont val="Calibri"/>
        <family val="2"/>
        <scheme val="minor"/>
      </rPr>
      <t xml:space="preserve"> controls are usually things that employees can or cannot do.
</t>
    </r>
    <r>
      <rPr>
        <b/>
        <sz val="12"/>
        <color theme="1"/>
        <rFont val="Calibri"/>
        <family val="2"/>
        <scheme val="minor"/>
      </rPr>
      <t>Physical</t>
    </r>
    <r>
      <rPr>
        <sz val="12"/>
        <color theme="1"/>
        <rFont val="Calibri"/>
        <family val="2"/>
        <scheme val="minor"/>
      </rPr>
      <t xml:space="preserve"> controls include locks, fences, mantraps and even geographic specific controls.</t>
    </r>
  </si>
  <si>
    <r>
      <t xml:space="preserve">Another way to classify controls is by the way they address a risk exposure.
</t>
    </r>
    <r>
      <rPr>
        <b/>
        <sz val="12"/>
        <color theme="1"/>
        <rFont val="Calibri"/>
        <family val="2"/>
        <scheme val="minor"/>
      </rPr>
      <t>Preventive</t>
    </r>
    <r>
      <rPr>
        <sz val="12"/>
        <color theme="1"/>
        <rFont val="Calibri"/>
        <family val="2"/>
        <scheme val="minor"/>
      </rPr>
      <t xml:space="preserve"> controls should stop an event from happening.
</t>
    </r>
    <r>
      <rPr>
        <b/>
        <sz val="12"/>
        <color theme="1"/>
        <rFont val="Calibri"/>
        <family val="2"/>
        <scheme val="minor"/>
      </rPr>
      <t>Detective</t>
    </r>
    <r>
      <rPr>
        <sz val="12"/>
        <color theme="1"/>
        <rFont val="Calibri"/>
        <family val="2"/>
        <scheme val="minor"/>
      </rPr>
      <t xml:space="preserve"> controls should identify an event when it is happening and generate an alert that prompts a corrective control to act.
</t>
    </r>
    <r>
      <rPr>
        <b/>
        <sz val="12"/>
        <color theme="1"/>
        <rFont val="Calibri"/>
        <family val="2"/>
        <scheme val="minor"/>
      </rPr>
      <t>Corrective</t>
    </r>
    <r>
      <rPr>
        <sz val="12"/>
        <color theme="1"/>
        <rFont val="Calibri"/>
        <family val="2"/>
        <scheme val="minor"/>
      </rPr>
      <t xml:space="preserve"> controls should limit the impact of an event and help resume normal operations within a reasonable time frame.
</t>
    </r>
    <r>
      <rPr>
        <b/>
        <sz val="12"/>
        <color theme="1"/>
        <rFont val="Calibri"/>
        <family val="2"/>
        <scheme val="minor"/>
      </rPr>
      <t>Compensating</t>
    </r>
    <r>
      <rPr>
        <sz val="12"/>
        <color theme="1"/>
        <rFont val="Calibri"/>
        <family val="2"/>
        <scheme val="minor"/>
      </rPr>
      <t xml:space="preserve"> controls are alternate controls designed to accomplish the intent of the original controls as closely as possible when the originally designed controls cannot be used due to limitations of the environment.</t>
    </r>
  </si>
  <si>
    <r>
      <t xml:space="preserve">Control activities can occur </t>
    </r>
    <r>
      <rPr>
        <b/>
        <sz val="12"/>
        <color theme="1"/>
        <rFont val="Calibri"/>
        <family val="2"/>
        <scheme val="minor"/>
      </rPr>
      <t>in real-time, daily, weekly, monthly, annually</t>
    </r>
    <r>
      <rPr>
        <sz val="12"/>
        <color theme="1"/>
        <rFont val="Calibri"/>
        <family val="2"/>
        <scheme val="minor"/>
      </rPr>
      <t xml:space="preserve">, etc. </t>
    </r>
  </si>
  <si>
    <r>
      <t xml:space="preserve">Identifies additional </t>
    </r>
    <r>
      <rPr>
        <b/>
        <sz val="12"/>
        <color theme="1"/>
        <rFont val="Calibri"/>
        <family val="2"/>
        <scheme val="minor"/>
      </rPr>
      <t xml:space="preserve">COBIT 5 processes </t>
    </r>
    <r>
      <rPr>
        <sz val="12"/>
        <color theme="1"/>
        <rFont val="Calibri"/>
        <family val="2"/>
        <scheme val="minor"/>
      </rPr>
      <t>related to the control objective or control activities</t>
    </r>
  </si>
  <si>
    <r>
      <t xml:space="preserve">Identifies the </t>
    </r>
    <r>
      <rPr>
        <b/>
        <sz val="12"/>
        <color theme="1"/>
        <rFont val="Calibri"/>
        <family val="2"/>
        <scheme val="minor"/>
      </rPr>
      <t xml:space="preserve">COBIT 5 processes </t>
    </r>
    <r>
      <rPr>
        <sz val="12"/>
        <color theme="1"/>
        <rFont val="Calibri"/>
        <family val="2"/>
        <scheme val="minor"/>
      </rPr>
      <t>related to the control objective or control activities as defined by the NIST Cybersecurity Framework</t>
    </r>
  </si>
  <si>
    <t>Pass/ Fail</t>
  </si>
  <si>
    <t>Physical devices and systems within the organization are inventoried.</t>
  </si>
  <si>
    <t>Software platforms and applications within the organization are inventoried.</t>
  </si>
  <si>
    <t>Resources (e.g., hardware, devices, data and software) are prioritized based on their classification, criticality and business value.</t>
  </si>
  <si>
    <t>Cybersecurity roles and responsibilities for the entire workforce and third-party stakeholders (e.g., suppliers, customers, partners) are established.</t>
  </si>
  <si>
    <t>The organization’s place in critical infrastructure and its industry sector is identified and communicated.</t>
  </si>
  <si>
    <t>Priorities for organizational mission, objectives and activities are established and communicated.</t>
  </si>
  <si>
    <t>Dependencies and critical functions for delivery of critical services are established.</t>
  </si>
  <si>
    <t>Resilience requirements to support delivery of critical services are established.</t>
  </si>
  <si>
    <t>Organizational information security policy is established.</t>
  </si>
  <si>
    <t>Information security roles and responsibilities are coordinated and aligned with internal roles and external partners.</t>
  </si>
  <si>
    <t>Legal and regulatory requirements regarding cybersecurity, including privacy and civil liberties obligations, are understood and managed.</t>
  </si>
  <si>
    <t>Governance and risk management processes address cybersecurity risk.</t>
  </si>
  <si>
    <t>Asset vulnerabilities are identified and documented.</t>
  </si>
  <si>
    <t>Threat and vulnerability information is received from information sharing forums and sources.</t>
  </si>
  <si>
    <t>Threats, both internal and external, are identified and documented.</t>
  </si>
  <si>
    <t>Potential business impacts and likelihoods are identified.</t>
  </si>
  <si>
    <t>Threats, vulnerabilities, likelihoods and impacts are used to determine risk.</t>
  </si>
  <si>
    <t>Risk responses are identified and prioritized.</t>
  </si>
  <si>
    <t>Risk management processes are established, managed and agreed to by organizational stakeholders.</t>
  </si>
  <si>
    <t>Organizational risk tolerance is determined and clearly expressed.</t>
  </si>
  <si>
    <t>The organization’s determination of risk tolerance is informed by its role in critical infrastructure and sector-specific risk analysis.</t>
  </si>
  <si>
    <t>Information Protection Processes and Procedures</t>
  </si>
  <si>
    <t>Identities and credentials are managed for authorized devices and users.</t>
  </si>
  <si>
    <t>Physical access to assets is managed and protected.</t>
  </si>
  <si>
    <t>Remote access is managed.</t>
  </si>
  <si>
    <t>Access permissions are managed, incorporating the principles of least privilege and separation of duties.</t>
  </si>
  <si>
    <t>Network integrity is protected, incorporating network segregation where appropriate.</t>
  </si>
  <si>
    <t>All users are informed and trained.</t>
  </si>
  <si>
    <t>Privileged users understand roles and responsibilities.</t>
  </si>
  <si>
    <t>Third-party stakeholders (e.g., suppliers, customers, partners) understand roles and responsibilities.</t>
  </si>
  <si>
    <t>Senior executives understand roles and responsibilities.</t>
  </si>
  <si>
    <t>Physical and information security personnel understand roles and responsibilities.</t>
  </si>
  <si>
    <t>Data-at-rest is protected.</t>
  </si>
  <si>
    <t>Data-in-transit is protected.</t>
  </si>
  <si>
    <t>Assets are formally managed throughout removal, transfers and disposition.</t>
  </si>
  <si>
    <t>Adequate capacity to ensure availability is maintained.</t>
  </si>
  <si>
    <t>Protections against data leaks are implemented.</t>
  </si>
  <si>
    <t>Integrity checking mechanisms are used to verify software, firmware and information integrity.</t>
  </si>
  <si>
    <t>The development and testing environment(s) are separate from the production environment.</t>
  </si>
  <si>
    <t>A baseline configuration of information technology/industrial control systems is created and maintained.</t>
  </si>
  <si>
    <t>A system development life cycle (SDLC) to manage systems is implemented.</t>
  </si>
  <si>
    <t>Configuration change control processes are in place.</t>
  </si>
  <si>
    <t>Backups of information are conducted, maintained and tested periodically.</t>
  </si>
  <si>
    <t>Policy and regulations regarding the physical operating environment for organizational assets are met.</t>
  </si>
  <si>
    <t>Data is destroyed according to policy.</t>
  </si>
  <si>
    <t>Protection processes are continuously improved.</t>
  </si>
  <si>
    <t>Effectiveness of protection technologies is shared with appropriate parties.</t>
  </si>
  <si>
    <t>Response plans (incident response and business continuity) and recovery plans (incident recovery and disaster recovery) are in place and managed.</t>
  </si>
  <si>
    <t>Response and recovery plans are tested.</t>
  </si>
  <si>
    <t>Cybersecurity is included in human resources practices. (e.g., deprovisioning, personnel screening)</t>
  </si>
  <si>
    <t>A vulnerability management plan is developed and implemented.</t>
  </si>
  <si>
    <t>Maintenance and repair of organizational assets is performed and logged in a timely manner, with approved and controlled tools.</t>
  </si>
  <si>
    <t>Remote maintenance of organizational assets is approved, logged and performed in a manner that prevents unauthorized access.</t>
  </si>
  <si>
    <t>Audit/log records are determined, documented, implemented and reviewed in accordance with policy.</t>
  </si>
  <si>
    <t>Removable media is protected and its use restricted according to policy.</t>
  </si>
  <si>
    <t>Access to systems and assets is controlled, incorporating the principle of least functionality.</t>
  </si>
  <si>
    <t>Communications and control networks are protected.</t>
  </si>
  <si>
    <t>Anomalies and Events</t>
  </si>
  <si>
    <t>A baseline of network operations and expected data flows for users and systems is established and managed.</t>
  </si>
  <si>
    <t>Detected events are analyzed to understand attack targets and methods.</t>
  </si>
  <si>
    <t>Event data are aggregated and correlated from multiple sources and sensors.</t>
  </si>
  <si>
    <t>Impact of events is determined.</t>
  </si>
  <si>
    <t>Incident alert thresholds are established.</t>
  </si>
  <si>
    <t>The network is monitored to detect potential cybersecurity events.</t>
  </si>
  <si>
    <t>The physical environment is monitored to detect potential cybersecurity events.</t>
  </si>
  <si>
    <t>Personnel activity is monitored to detect potential cybersecurity events.</t>
  </si>
  <si>
    <t>Malicious code is detected.</t>
  </si>
  <si>
    <t>Unauthorized mobile code is detected.</t>
  </si>
  <si>
    <t>External service provider activity is monitored to detect potential cybersecurity events.</t>
  </si>
  <si>
    <t>Monitoring for unauthorized personnel, connections, devices and software is performed.</t>
  </si>
  <si>
    <t>Vulnerability scans are performed.</t>
  </si>
  <si>
    <t>Roles and responsibilities for detection are well defined to ensure accountability.</t>
  </si>
  <si>
    <t>Detection activities comply with all applicable requirements.</t>
  </si>
  <si>
    <t>Detection processes are tested.</t>
  </si>
  <si>
    <t>Event detection information is communicated to appropriate parties.</t>
  </si>
  <si>
    <t>Detection processes are continuously improved.</t>
  </si>
  <si>
    <t>Activities are performed to prevent expansion of an event, mitigate its effects and eradicate the incident.</t>
  </si>
  <si>
    <t>Response plan is executed during or after an event.</t>
  </si>
  <si>
    <t>Personnel know their roles and order of operations when a response is needed.</t>
  </si>
  <si>
    <t>Events are reported consistent with established criteria.</t>
  </si>
  <si>
    <t>Information is shared consistent with response plans.</t>
  </si>
  <si>
    <t>Coordination with stakeholders occurs consistent with response plans.</t>
  </si>
  <si>
    <t>Voluntary information sharing occurs with external stakeholders to achieve broader cybersecurity situational awareness.</t>
  </si>
  <si>
    <t>Notifications from detection systems are investigated.</t>
  </si>
  <si>
    <t>The impact of the incident is understood.</t>
  </si>
  <si>
    <t>Forensics are performed.</t>
  </si>
  <si>
    <t>Incidents are categorized consistent with response plans.</t>
  </si>
  <si>
    <t>Incidents are contained.</t>
  </si>
  <si>
    <t>Incidents are mitigated.</t>
  </si>
  <si>
    <t>Newly identified vulnerabilities are mitigated or documented as accepted risk.</t>
  </si>
  <si>
    <t>Response plans incorporate lessons learned.</t>
  </si>
  <si>
    <t>Response strategies are updated.</t>
  </si>
  <si>
    <t>Restoration activities are coordinated with internal and external parties, such as coordinating centers, Internet Service Providers, owners of attacking systems, victims, other CSIRTs and vendors.</t>
  </si>
  <si>
    <t>Recovery plan is executed during or after an event.</t>
  </si>
  <si>
    <t>Recovery plans incorporate lessons learned.</t>
  </si>
  <si>
    <t>Recovery strategies are updated.</t>
  </si>
  <si>
    <t>Public relations are managed.</t>
  </si>
  <si>
    <t>Reputation after an event is repaired.</t>
  </si>
  <si>
    <t>Recovery activities are communicated to internal stakeholders and executive and management teams.</t>
  </si>
  <si>
    <t>BAI09.01; BAI09.02</t>
  </si>
  <si>
    <t>BAI09.01; BAI09.02; BAI09.05</t>
  </si>
  <si>
    <t>APO03.03; APO03.04; BAI09.02</t>
  </si>
  <si>
    <t>APO01.02; DSS06.03</t>
  </si>
  <si>
    <t>APO08.04; APO08.05; APO10.03; APO10.04; APO10.05</t>
  </si>
  <si>
    <t>APO02.06; APO03.01</t>
  </si>
  <si>
    <t>APO02.01; APO02.06; APO03.01</t>
  </si>
  <si>
    <t>APO01.03; EDM01.01; EDM01.02</t>
  </si>
  <si>
    <t>MEA03.01; MEA03.04</t>
  </si>
  <si>
    <t>APO12.01; APO12.02; APO12.03; APO12.04</t>
  </si>
  <si>
    <t>APO12.05; APO13.02</t>
  </si>
  <si>
    <t>APO12.04; APO12.05; APO13.02; BAI02.03; BAI04.02</t>
  </si>
  <si>
    <t>BAI04.02; BAI09.01; BAI09.02</t>
  </si>
  <si>
    <t>EDM01.01; EDM01.02; EDM01.03; EDM03.01; EDM03.03</t>
  </si>
  <si>
    <t>APO12.01; BAI08.04</t>
  </si>
  <si>
    <t>APO12.02; BAI04.02</t>
  </si>
  <si>
    <t>APO12.03; EDM03.01</t>
  </si>
  <si>
    <t>DSS05.04; DSS06.03</t>
  </si>
  <si>
    <t>DSS01.04; DSS05.05</t>
  </si>
  <si>
    <t>APO13.01; DSS01.04; DSS05.03</t>
  </si>
  <si>
    <t>APO07.03; BAI05.07</t>
  </si>
  <si>
    <t>APO07.02; DSS06.03</t>
  </si>
  <si>
    <t>APO07.03; APO10.04; APO10.05</t>
  </si>
  <si>
    <t>APO01.06; BAI02.01; BAI06.01; DSS06.06</t>
  </si>
  <si>
    <t>APO01.06; DSS06.06</t>
  </si>
  <si>
    <t>BAI10.01; BAI10.02; BAI10.03; BAI10.05</t>
  </si>
  <si>
    <t>BAI06.01; BAI01.06</t>
  </si>
  <si>
    <t>APO11.06; DSS04.05</t>
  </si>
  <si>
    <t>APO07.01; APO07.02; APO07.03; APO07.04; APO07.05</t>
  </si>
  <si>
    <t>DSS05.02; APO13.01</t>
  </si>
  <si>
    <t>BAI02.01; BAI03.05; BAI04.01; BAI04.02; BAI04.03; BAI04.04; BAI04.05</t>
  </si>
  <si>
    <t>BAI07.04; BAI07.06</t>
  </si>
  <si>
    <t>BAI08.01; MEA02.03</t>
  </si>
  <si>
    <t>DSS05.04; DSS05.05</t>
  </si>
  <si>
    <t>APO10.04; APO10.05</t>
  </si>
  <si>
    <t>DSS05.03; DSS05.07</t>
  </si>
  <si>
    <t>DSS02.04; DSS02.05; DSS02.06; DSS02.07</t>
  </si>
  <si>
    <t>DSS02.05; DSS02.07</t>
  </si>
  <si>
    <t>DSS02.01; DSS02.02</t>
  </si>
  <si>
    <t>DSS03.01; EDM03.03</t>
  </si>
  <si>
    <t>DSS02.05; DSS03.04</t>
  </si>
  <si>
    <t>DSS04.05; DSS04.08</t>
  </si>
  <si>
    <t>DSS04.06; EDM05.03</t>
  </si>
  <si>
    <t>ISO/IEC 27001:2013 A.8.1.1; A.8.1.2</t>
  </si>
  <si>
    <t>ISO/IEC 27001:2013 A.15.1.3; A.15.2.1; A.15.2.2</t>
  </si>
  <si>
    <t>ISO/IEC 27001:2013 A.11.2.2; A.11.2.3; A.12.1.3</t>
  </si>
  <si>
    <t>ISO/IEC 27001:2013 A.11.1.4; A.17.1.1; A.17.1.2; A.17.2.1</t>
  </si>
  <si>
    <t>ISO/IEC 27001:2013 A.6.1.1; A.7.2.1</t>
  </si>
  <si>
    <t>ISO/IEC 27001:2013 A.12.6.1; A.18.2.3</t>
  </si>
  <si>
    <t>ISO/IEC 27001:2013 A.9.2.1; A.9.2.2; A.9.2.4; A.9.3.1; A.9.4.2; A.9.4.3</t>
  </si>
  <si>
    <t>ISO/IEC 27001:2013 A.11.1.1; A.11.1.2; A.11.1.4; A.11.1.6; A.11.2.3</t>
  </si>
  <si>
    <t>ISO/IEC 27001:2013 A.6.2.2; A.13.1.1; A.13.2.1</t>
  </si>
  <si>
    <t>ISO/IEC 27001:2013 A.6.1.2; A.9.1.2; A.9.2.3; A.9.4.1; A.9.4.4</t>
  </si>
  <si>
    <t>ISO/IEC 27001:2013 A.13.1.1; A.13.1.3; A.13.2.1</t>
  </si>
  <si>
    <t>ISO/IEC 27001:2013 A.6.1.1; A.7.2.2</t>
  </si>
  <si>
    <t>ISO/IEC 27001:2013 A.8.2.3; A.13.1.1; A.13.2.1; A.13.2.3; A.14.1.2; A.14.1.3</t>
  </si>
  <si>
    <t>ISO/IEC 27001:2013 A.8.2.3; A.8.3.1; A.8.3.2; A.8.3.3; A.11.2.7</t>
  </si>
  <si>
    <t>ISO/IEC 27001:2013 A.6.1.2; A.7.1.1; A.7.1.2; A.7.3.1; A.8.2.2; A.8.2.3; A.9.1.1; A.9.1.2; A.9.2.3; A.9.4.1; A.9.4.4; A.9.4.5; A.13.1.3; A.13.2.1; A.13.2.3; A.13.2.4; A.14.1.2; A.14.1.3</t>
  </si>
  <si>
    <t>ISO/IEC 27001:2013 A.12.2.1; A.12.5.1; A.14.1.2; A.14.1.3</t>
  </si>
  <si>
    <t>ISO/IEC 27001:2013 A.12.1.2; A.12.5.1; A.12.6.2; A.14.2.2; A.14.2.3; A.14.2.4</t>
  </si>
  <si>
    <t>ISO/IEC 27001:2013 A.6.1.5; A.14.1.1; A.14.2.1; A.14.2.5</t>
  </si>
  <si>
    <t>ISO/IEC 27001:2013 A.12.1.2; A.12.5.1; A.12.6.;, A.14.2.2; A.14.2.3; A.14.2.4</t>
  </si>
  <si>
    <t>ISO/IEC 27001:2013 A.12.3.1; A.17.1.2; A.17.1.3; A.18.1.3</t>
  </si>
  <si>
    <t>ISO/IEC 27001:2013 A.11.1.4; A.11.2.1; A.11.2.2; A.11.2.3</t>
  </si>
  <si>
    <t>ISO/IEC 27001:2013 A.8.2.3; A.8.3.1; A.8.3.2; A.11.2.7</t>
  </si>
  <si>
    <t>ISO/IEC 27001:2013 A.16.1.1; A.17.1.1; A.17.1.2</t>
  </si>
  <si>
    <t>ISO/IEC 27001:2013 A.7.1.1; A.7.3.1; A.8.1.4</t>
  </si>
  <si>
    <t xml:space="preserve"> ISO/IEC 27001:2013 A.12.6.1; A.18.2.2</t>
  </si>
  <si>
    <t xml:space="preserve"> ISO/IEC 27001:2013 A.11.1.2; A.11.2.4; A.11.2.5</t>
  </si>
  <si>
    <t>ISO/IEC 27001:2013 A.11.2.4; A.15.1.1; A.15.2.1</t>
  </si>
  <si>
    <t>ISO/IEC 27001:2013 A.12.4.1; A.12.4.2; A.12.4.3; A.12.4.4; A.12.7.1</t>
  </si>
  <si>
    <t>ISO/IEC 27001:2013 A.8.2.2; A.8.2.3; A.8.3.1; A.8.3.3; A.11.2.9</t>
  </si>
  <si>
    <t>ISO/IEC 27001:2013 A.13.1.1; A.13.2.1</t>
  </si>
  <si>
    <t>ISO/IEC 27001:2013 A.16.1.1; A.16.1.4</t>
  </si>
  <si>
    <t>ISO/IEC 27001:2013 A.14.2.7; A.15.2.1</t>
  </si>
  <si>
    <t>ISO/IEC 27001:2013 A.6.1.1; A.16.1.1</t>
  </si>
  <si>
    <t>ISO/IEC 27001:2013 A.6.1.3; A.16.1.2</t>
  </si>
  <si>
    <t>ISO/IEC 27001:2013 A.12.4.1; A.12.4.3; A.16.1.5</t>
  </si>
  <si>
    <t>ISO/IEC 27001:2013 A.12.2.1; A.16.1.5</t>
  </si>
  <si>
    <t>ITRMS Risk Assessment Program
Cybersecurity:  Based on the NIST Cybersecurity Framework</t>
  </si>
  <si>
    <t>Column Keys</t>
  </si>
  <si>
    <t>To make the audit program manageable, it is recommended to break out the scope of the audit into sub-areas. The auditor can modify this field to entity-specific names and terms. The ISO has used the most commonly used terms as the basis to develop this audit program.</t>
  </si>
  <si>
    <t>This field should describe in detail the control activities expected to be in place to meet the control objective. Control activities can be in roles and responsibilities, documentation, forms, reports, system configuration, segregation of duties, approval matrices, etc.
The auditor performing a quality control review must decide whether an auditor has planned to identify enough controls on which to base an assessment and whether the planned evidence is sufficiently objective.</t>
  </si>
  <si>
    <t>This field should describe in detail the steps necessary to test control activities and collect supporting documentation. The auditor can modify this field to meet entity-specific needs. The ISO has used a set of generic steps to develop this audit program.
An IS auditor may determine if the proposed steps are adequate to review a particular control.</t>
  </si>
  <si>
    <t>ITRMS - IDENTIFY:  Based on the NIST Cybersecurity FrameworK</t>
  </si>
  <si>
    <t>The means of managing risk, including policies, procedures, guidelines, practices or organizational structures, which can be of an administrative, technical, management or legal nature.
Notes on Cell with Controls contains process for testing steps</t>
  </si>
  <si>
    <t>ITRMS - Protect:  Based on the NIST Cybersecurity FrameworK</t>
  </si>
  <si>
    <t>ITRMS - Detect:  Based on the NIST Cybersecurity FrameworK</t>
  </si>
  <si>
    <t>ITRMS - Respond:  Based on the NIST Cybersecurity FrameworK</t>
  </si>
  <si>
    <t>ITRMS - Recover:  Based on the NIST Cybersecurity FrameworK</t>
  </si>
  <si>
    <t>Organizational communication and data flows are mapped - network diagrams, etc.</t>
  </si>
  <si>
    <t>External information systems such as SaaS, Cloud Hosted are cataloged.</t>
  </si>
  <si>
    <t>The organization’s role in product acquisition and provision is identified and communicated.</t>
  </si>
  <si>
    <t>Function</t>
  </si>
  <si>
    <t>Category</t>
  </si>
  <si>
    <t>Score</t>
  </si>
  <si>
    <t>Identify</t>
  </si>
  <si>
    <t>Goverance</t>
  </si>
  <si>
    <t>Protect</t>
  </si>
  <si>
    <t>Awareness and Training</t>
  </si>
  <si>
    <t>Information Protection Processes &amp; Procedures</t>
  </si>
  <si>
    <t>Detect</t>
  </si>
  <si>
    <t>Security Continous Monitoring</t>
  </si>
  <si>
    <t>Respond</t>
  </si>
  <si>
    <t>Response Planning</t>
  </si>
  <si>
    <t>Recover</t>
  </si>
  <si>
    <t>Count</t>
  </si>
  <si>
    <t>Passed</t>
  </si>
  <si>
    <t>Category Score</t>
  </si>
  <si>
    <t>Function Score</t>
  </si>
  <si>
    <t>Manual</t>
  </si>
  <si>
    <t>Preventative</t>
  </si>
  <si>
    <t>Quarterly</t>
  </si>
  <si>
    <t>Other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</si>
</sst>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x14ac:knownFonts="1">
    <font>
      <sz val="11"/>
      <color theme="1"/>
      <name val="Calibri"/>
      <family val="2"/>
      <scheme val="minor"/>
    </font>
    <font>
      <sz val="12"/>
      <color theme="1"/>
      <name val="Calibri"/>
      <family val="2"/>
      <scheme val="minor"/>
    </font>
    <font>
      <sz val="14"/>
      <color theme="1"/>
      <name val="Calibri"/>
      <family val="2"/>
      <scheme val="minor"/>
    </font>
    <font>
      <sz val="12"/>
      <color theme="1"/>
      <name val="Calibri"/>
      <family val="2"/>
      <scheme val="minor"/>
    </font>
    <font>
      <sz val="12"/>
      <name val="Calibri"/>
      <family val="2"/>
      <scheme val="minor"/>
    </font>
    <font>
      <sz val="12"/>
      <color rgb="FF0070C0"/>
      <name val="Calibri"/>
      <family val="2"/>
      <scheme val="minor"/>
    </font>
    <font>
      <sz val="12"/>
      <color theme="3"/>
      <name val="Calibri"/>
      <family val="2"/>
      <scheme val="minor"/>
    </font>
    <font>
      <b/>
      <i/>
      <sz val="12"/>
      <color theme="1"/>
      <name val="Calibri"/>
      <family val="2"/>
      <scheme val="minor"/>
    </font>
    <font>
      <b/>
      <sz val="12"/>
      <color theme="1"/>
      <name val="Calibri"/>
      <family val="2"/>
      <scheme val="minor"/>
    </font>
    <font>
      <sz val="14"/>
      <color theme="1"/>
      <name val="Arial"/>
      <family val="2"/>
    </font>
    <font>
      <b/>
      <sz val="14"/>
      <color theme="1"/>
      <name val="Arial"/>
      <family val="2"/>
    </font>
    <font>
      <b/>
      <i/>
      <u/>
      <sz val="10"/>
      <name val="Arial"/>
      <family val="2"/>
    </font>
    <font>
      <sz val="10"/>
      <name val="Calibri"/>
      <family val="2"/>
      <scheme val="minor"/>
    </font>
    <font>
      <sz val="10"/>
      <name val="Arial"/>
      <family val="2"/>
    </font>
    <font>
      <b/>
      <sz val="14"/>
      <name val="Arial"/>
      <family val="2"/>
    </font>
    <font>
      <b/>
      <sz val="14"/>
      <color theme="0" tint="-4.9989318521683403E-2"/>
      <name val="Arial"/>
      <family val="2"/>
    </font>
    <font>
      <sz val="11"/>
      <color theme="0" tint="-4.9989318521683403E-2"/>
      <name val="Calibri"/>
      <family val="2"/>
      <scheme val="minor"/>
    </font>
    <font>
      <sz val="9"/>
      <color indexed="81"/>
      <name val="Tahoma"/>
      <family val="2"/>
    </font>
    <font>
      <b/>
      <sz val="9"/>
      <color indexed="81"/>
      <name val="Tahoma"/>
      <family val="2"/>
    </font>
    <font>
      <sz val="11"/>
      <color theme="0"/>
      <name val="Calibri"/>
      <family val="2"/>
      <scheme val="minor"/>
    </font>
    <font>
      <b/>
      <sz val="14"/>
      <color theme="0"/>
      <name val="Arial"/>
      <family val="2"/>
    </font>
    <font>
      <b/>
      <sz val="10"/>
      <color theme="0"/>
      <name val="Arial"/>
      <family val="2"/>
    </font>
    <font>
      <b/>
      <u/>
      <sz val="12"/>
      <color theme="0"/>
      <name val="Calibri"/>
      <family val="2"/>
      <scheme val="minor"/>
    </font>
    <font>
      <b/>
      <u/>
      <sz val="12"/>
      <color theme="1"/>
      <name val="Calibri"/>
      <family val="2"/>
      <scheme val="minor"/>
    </font>
    <font>
      <b/>
      <sz val="12"/>
      <name val="Calibri"/>
      <family val="2"/>
      <scheme val="minor"/>
    </font>
    <font>
      <sz val="9"/>
      <color rgb="FF000000"/>
      <name val="Tahoma"/>
      <family val="2"/>
    </font>
    <font>
      <b/>
      <sz val="9"/>
      <color rgb="FF000000"/>
      <name val="Tahoma"/>
      <family val="2"/>
    </font>
    <font>
      <b/>
      <sz val="16"/>
      <color theme="1"/>
      <name val="Calibri"/>
      <family val="2"/>
      <scheme val="minor"/>
    </font>
    <font>
      <b/>
      <sz val="16"/>
      <color theme="0"/>
      <name val="Calibri"/>
      <family val="2"/>
      <scheme val="minor"/>
    </font>
    <font>
      <sz val="16"/>
      <color theme="1"/>
      <name val="Calibri"/>
      <family val="2"/>
      <scheme val="minor"/>
    </font>
    <font>
      <sz val="11"/>
      <color theme="1"/>
      <name val="Calibri"/>
      <family val="2"/>
      <scheme val="minor"/>
    </font>
  </fonts>
  <fills count="18">
    <fill>
      <patternFill patternType="none"/>
    </fill>
    <fill>
      <patternFill patternType="gray125"/>
    </fill>
    <fill>
      <patternFill patternType="solid">
        <fgColor rgb="FFFFFF00"/>
        <bgColor indexed="64"/>
      </patternFill>
    </fill>
    <fill>
      <patternFill patternType="solid">
        <fgColor theme="0" tint="-0.499984740745262"/>
        <bgColor indexed="64"/>
      </patternFill>
    </fill>
    <fill>
      <patternFill patternType="solid">
        <fgColor rgb="FF0070C0"/>
        <bgColor indexed="64"/>
      </patternFill>
    </fill>
    <fill>
      <patternFill patternType="solid">
        <fgColor rgb="FF7030A0"/>
        <bgColor indexed="64"/>
      </patternFill>
    </fill>
    <fill>
      <patternFill patternType="solid">
        <fgColor rgb="FFFF0000"/>
        <bgColor indexed="64"/>
      </patternFill>
    </fill>
    <fill>
      <patternFill patternType="solid">
        <fgColor rgb="FF00B050"/>
        <bgColor indexed="64"/>
      </patternFill>
    </fill>
    <fill>
      <patternFill patternType="solid">
        <fgColor theme="4" tint="0.39997558519241921"/>
        <bgColor indexed="64"/>
      </patternFill>
    </fill>
    <fill>
      <patternFill patternType="solid">
        <fgColor theme="7" tint="0.59999389629810485"/>
        <bgColor indexed="64"/>
      </patternFill>
    </fill>
    <fill>
      <patternFill patternType="solid">
        <fgColor rgb="FFFFFF99"/>
        <bgColor indexed="64"/>
      </patternFill>
    </fill>
    <fill>
      <patternFill patternType="solid">
        <fgColor rgb="FFFFC1C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rgb="FF6600FF"/>
        <bgColor indexed="64"/>
      </patternFill>
    </fill>
    <fill>
      <patternFill patternType="solid">
        <fgColor theme="4" tint="0.59999389629810485"/>
        <bgColor indexed="64"/>
      </patternFill>
    </fill>
    <fill>
      <patternFill patternType="solid">
        <fgColor theme="6" tint="0.79998168889431442"/>
        <bgColor indexed="64"/>
      </patternFill>
    </fill>
    <fill>
      <patternFill patternType="solid">
        <fgColor rgb="FFFBC2CE"/>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ck">
        <color indexed="64"/>
      </right>
      <top style="medium">
        <color indexed="64"/>
      </top>
      <bottom style="thick">
        <color indexed="64"/>
      </bottom>
      <diagonal/>
    </border>
    <border>
      <left style="thick">
        <color indexed="64"/>
      </left>
      <right style="thick">
        <color indexed="64"/>
      </right>
      <top style="medium">
        <color indexed="64"/>
      </top>
      <bottom style="thick">
        <color indexed="64"/>
      </bottom>
      <diagonal/>
    </border>
    <border>
      <left style="thick">
        <color indexed="64"/>
      </left>
      <right style="medium">
        <color indexed="64"/>
      </right>
      <top style="medium">
        <color indexed="64"/>
      </top>
      <bottom style="thick">
        <color indexed="64"/>
      </bottom>
      <diagonal/>
    </border>
    <border>
      <left style="medium">
        <color indexed="64"/>
      </left>
      <right style="thick">
        <color indexed="64"/>
      </right>
      <top style="thick">
        <color indexed="64"/>
      </top>
      <bottom style="medium">
        <color indexed="64"/>
      </bottom>
      <diagonal/>
    </border>
    <border>
      <left style="thick">
        <color indexed="64"/>
      </left>
      <right style="thick">
        <color indexed="64"/>
      </right>
      <top style="thick">
        <color indexed="64"/>
      </top>
      <bottom style="medium">
        <color indexed="64"/>
      </bottom>
      <diagonal/>
    </border>
    <border>
      <left style="thick">
        <color indexed="64"/>
      </left>
      <right style="medium">
        <color indexed="64"/>
      </right>
      <top style="thick">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9" fontId="30" fillId="0" borderId="0" applyFont="0" applyFill="0" applyBorder="0" applyAlignment="0" applyProtection="0"/>
  </cellStyleXfs>
  <cellXfs count="86">
    <xf numFmtId="0" fontId="0" fillId="0" borderId="0" xfId="0"/>
    <xf numFmtId="0" fontId="3" fillId="0" borderId="0" xfId="0" applyFont="1"/>
    <xf numFmtId="0" fontId="3" fillId="0" borderId="0" xfId="0" applyFont="1" applyAlignment="1">
      <alignment wrapText="1"/>
    </xf>
    <xf numFmtId="0" fontId="3" fillId="0" borderId="0" xfId="0" applyFont="1" applyAlignment="1">
      <alignment vertical="center" wrapText="1"/>
    </xf>
    <xf numFmtId="0" fontId="3" fillId="0" borderId="0" xfId="0" applyFont="1" applyAlignment="1">
      <alignment vertical="center"/>
    </xf>
    <xf numFmtId="0" fontId="3" fillId="0" borderId="2" xfId="0" applyFont="1" applyBorder="1" applyAlignment="1">
      <alignment vertical="top" wrapText="1"/>
    </xf>
    <xf numFmtId="0" fontId="3" fillId="0" borderId="1" xfId="0" applyFont="1" applyBorder="1" applyAlignment="1">
      <alignment vertical="top" wrapText="1"/>
    </xf>
    <xf numFmtId="0" fontId="4" fillId="0" borderId="0" xfId="0" applyFont="1"/>
    <xf numFmtId="0" fontId="9" fillId="0" borderId="0" xfId="0" applyFont="1"/>
    <xf numFmtId="0" fontId="11" fillId="3" borderId="3" xfId="0" applyFont="1" applyFill="1" applyBorder="1" applyAlignment="1">
      <alignment horizontal="center" vertical="center" wrapText="1"/>
    </xf>
    <xf numFmtId="0" fontId="12" fillId="0" borderId="0" xfId="0" applyFont="1"/>
    <xf numFmtId="0" fontId="7" fillId="0" borderId="2" xfId="0" applyFont="1" applyBorder="1" applyAlignment="1">
      <alignment vertical="top" wrapText="1"/>
    </xf>
    <xf numFmtId="0" fontId="7" fillId="0" borderId="1" xfId="0" applyFont="1" applyBorder="1" applyAlignment="1">
      <alignment vertical="top" wrapText="1"/>
    </xf>
    <xf numFmtId="0" fontId="13" fillId="0" borderId="0" xfId="0" applyFont="1"/>
    <xf numFmtId="0" fontId="3" fillId="0" borderId="0" xfId="0" applyFont="1" applyAlignment="1">
      <alignment horizontal="left"/>
    </xf>
    <xf numFmtId="0" fontId="3" fillId="0" borderId="1" xfId="0" applyFont="1" applyBorder="1" applyAlignment="1">
      <alignment wrapText="1"/>
    </xf>
    <xf numFmtId="0" fontId="3" fillId="0" borderId="1" xfId="0" applyFont="1" applyBorder="1"/>
    <xf numFmtId="0" fontId="3" fillId="0" borderId="1" xfId="0" applyFont="1" applyBorder="1" applyAlignment="1">
      <alignment vertical="center" wrapText="1"/>
    </xf>
    <xf numFmtId="0" fontId="22" fillId="5" borderId="1" xfId="0" applyFont="1" applyFill="1" applyBorder="1" applyAlignment="1">
      <alignment horizontal="center" wrapText="1"/>
    </xf>
    <xf numFmtId="0" fontId="22" fillId="5" borderId="1" xfId="0" applyFont="1" applyFill="1" applyBorder="1" applyAlignment="1">
      <alignment horizontal="center"/>
    </xf>
    <xf numFmtId="0" fontId="5" fillId="0" borderId="1" xfId="0" applyFont="1" applyBorder="1" applyAlignment="1">
      <alignment wrapText="1"/>
    </xf>
    <xf numFmtId="0" fontId="4" fillId="0" borderId="1" xfId="0" applyFont="1" applyBorder="1" applyAlignment="1">
      <alignment wrapText="1"/>
    </xf>
    <xf numFmtId="0" fontId="6" fillId="0" borderId="1" xfId="0" applyFont="1" applyBorder="1" applyAlignment="1">
      <alignment wrapText="1"/>
    </xf>
    <xf numFmtId="0" fontId="23" fillId="2" borderId="1" xfId="0" applyFont="1" applyFill="1" applyBorder="1" applyAlignment="1">
      <alignment horizontal="center" wrapText="1"/>
    </xf>
    <xf numFmtId="0" fontId="23" fillId="2" borderId="1" xfId="0" applyFont="1" applyFill="1" applyBorder="1" applyAlignment="1">
      <alignment horizontal="center"/>
    </xf>
    <xf numFmtId="0" fontId="22" fillId="6" borderId="1" xfId="0" applyFont="1" applyFill="1" applyBorder="1" applyAlignment="1">
      <alignment horizontal="center" wrapText="1"/>
    </xf>
    <xf numFmtId="0" fontId="22" fillId="6" borderId="1" xfId="0" applyFont="1" applyFill="1" applyBorder="1" applyAlignment="1">
      <alignment horizontal="center"/>
    </xf>
    <xf numFmtId="0" fontId="2" fillId="11"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21" fillId="4" borderId="1" xfId="0" applyFont="1" applyFill="1" applyBorder="1" applyAlignment="1">
      <alignment horizontal="center" wrapText="1"/>
    </xf>
    <xf numFmtId="0" fontId="21" fillId="4" borderId="1" xfId="0" applyFont="1" applyFill="1" applyBorder="1" applyAlignment="1">
      <alignment horizontal="center"/>
    </xf>
    <xf numFmtId="0" fontId="24" fillId="7" borderId="11" xfId="0" applyFont="1" applyFill="1" applyBorder="1" applyAlignment="1">
      <alignment horizontal="center" wrapText="1"/>
    </xf>
    <xf numFmtId="0" fontId="24" fillId="7" borderId="12" xfId="0" applyFont="1" applyFill="1" applyBorder="1" applyAlignment="1">
      <alignment horizontal="center"/>
    </xf>
    <xf numFmtId="0" fontId="24" fillId="7" borderId="12" xfId="0" applyFont="1" applyFill="1" applyBorder="1" applyAlignment="1">
      <alignment horizontal="center" wrapText="1"/>
    </xf>
    <xf numFmtId="0" fontId="24" fillId="7" borderId="13" xfId="0" applyFont="1" applyFill="1" applyBorder="1" applyAlignment="1">
      <alignment horizontal="center"/>
    </xf>
    <xf numFmtId="0" fontId="3" fillId="0" borderId="4" xfId="0" applyFont="1" applyBorder="1" applyAlignment="1">
      <alignment vertical="center" wrapText="1"/>
    </xf>
    <xf numFmtId="0" fontId="3" fillId="0" borderId="4" xfId="0" applyFont="1" applyBorder="1" applyAlignment="1">
      <alignment wrapText="1"/>
    </xf>
    <xf numFmtId="0" fontId="3" fillId="0" borderId="5" xfId="0" applyFont="1" applyBorder="1"/>
    <xf numFmtId="0" fontId="3" fillId="0" borderId="14" xfId="0" applyFont="1" applyBorder="1"/>
    <xf numFmtId="0" fontId="3" fillId="0" borderId="6" xfId="0" applyFont="1" applyBorder="1" applyAlignment="1">
      <alignment vertical="center" wrapText="1"/>
    </xf>
    <xf numFmtId="0" fontId="3" fillId="0" borderId="6" xfId="0" applyFont="1" applyBorder="1" applyAlignment="1">
      <alignment wrapText="1"/>
    </xf>
    <xf numFmtId="0" fontId="3" fillId="0" borderId="7" xfId="0" applyFont="1" applyBorder="1"/>
    <xf numFmtId="0" fontId="3" fillId="0" borderId="15" xfId="0" applyFont="1" applyBorder="1" applyAlignment="1">
      <alignment horizontal="left" vertical="center" wrapText="1"/>
    </xf>
    <xf numFmtId="0" fontId="2" fillId="12" borderId="18" xfId="0" applyFont="1" applyFill="1" applyBorder="1" applyAlignment="1">
      <alignment horizontal="center" vertical="center" textRotation="90" wrapText="1"/>
    </xf>
    <xf numFmtId="0" fontId="3" fillId="13" borderId="1" xfId="0" applyFont="1" applyFill="1" applyBorder="1" applyAlignment="1">
      <alignment vertical="center" wrapText="1"/>
    </xf>
    <xf numFmtId="0" fontId="13" fillId="10" borderId="1" xfId="0" applyFont="1" applyFill="1" applyBorder="1" applyAlignment="1">
      <alignment horizontal="center"/>
    </xf>
    <xf numFmtId="0" fontId="27" fillId="0" borderId="1" xfId="0" applyFont="1" applyBorder="1" applyAlignment="1">
      <alignment horizontal="center"/>
    </xf>
    <xf numFmtId="0" fontId="29" fillId="15" borderId="1" xfId="0" applyFont="1" applyFill="1" applyBorder="1"/>
    <xf numFmtId="0" fontId="29" fillId="0" borderId="0" xfId="0" applyFont="1"/>
    <xf numFmtId="0" fontId="29" fillId="9" borderId="1" xfId="0" applyFont="1" applyFill="1" applyBorder="1"/>
    <xf numFmtId="0" fontId="29" fillId="16" borderId="1" xfId="0" applyFont="1" applyFill="1" applyBorder="1"/>
    <xf numFmtId="0" fontId="29" fillId="17" borderId="1" xfId="0" applyFont="1" applyFill="1" applyBorder="1"/>
    <xf numFmtId="0" fontId="29" fillId="12" borderId="1" xfId="0" applyFont="1" applyFill="1" applyBorder="1"/>
    <xf numFmtId="9" fontId="29" fillId="15" borderId="1" xfId="1" applyFont="1" applyFill="1" applyBorder="1"/>
    <xf numFmtId="9" fontId="29" fillId="9" borderId="1" xfId="1" applyFont="1" applyFill="1" applyBorder="1"/>
    <xf numFmtId="9" fontId="29" fillId="16" borderId="1" xfId="1" applyFont="1" applyFill="1" applyBorder="1"/>
    <xf numFmtId="9" fontId="29" fillId="17" borderId="1" xfId="1" applyFont="1" applyFill="1" applyBorder="1"/>
    <xf numFmtId="9" fontId="29" fillId="12" borderId="1" xfId="1" applyFont="1" applyFill="1" applyBorder="1"/>
    <xf numFmtId="9" fontId="3" fillId="0" borderId="0" xfId="1" applyFont="1"/>
    <xf numFmtId="0" fontId="15" fillId="5" borderId="0" xfId="0" applyFont="1" applyFill="1" applyAlignment="1">
      <alignment horizontal="center" vertical="center" wrapText="1"/>
    </xf>
    <xf numFmtId="0" fontId="16" fillId="5" borderId="0" xfId="0" applyFont="1" applyFill="1" applyAlignment="1">
      <alignment horizontal="center" vertical="center" wrapText="1"/>
    </xf>
    <xf numFmtId="0" fontId="28" fillId="4" borderId="1" xfId="0" applyFont="1" applyFill="1" applyBorder="1" applyAlignment="1">
      <alignment horizontal="center" vertical="center" textRotation="45"/>
    </xf>
    <xf numFmtId="0" fontId="28" fillId="14" borderId="1" xfId="0" applyFont="1" applyFill="1" applyBorder="1" applyAlignment="1">
      <alignment horizontal="center" vertical="center" textRotation="45"/>
    </xf>
    <xf numFmtId="0" fontId="27" fillId="2" borderId="1" xfId="0" applyFont="1" applyFill="1" applyBorder="1" applyAlignment="1">
      <alignment horizontal="center" vertical="center" textRotation="45"/>
    </xf>
    <xf numFmtId="0" fontId="28" fillId="6" borderId="1" xfId="0" applyFont="1" applyFill="1" applyBorder="1" applyAlignment="1">
      <alignment horizontal="center" vertical="center" textRotation="45"/>
    </xf>
    <xf numFmtId="0" fontId="28" fillId="7" borderId="1" xfId="0" applyFont="1" applyFill="1" applyBorder="1" applyAlignment="1">
      <alignment horizontal="center" vertical="center" textRotation="45"/>
    </xf>
    <xf numFmtId="0" fontId="20" fillId="4" borderId="1" xfId="0" applyFont="1" applyFill="1" applyBorder="1" applyAlignment="1">
      <alignment horizontal="center" vertical="center" wrapText="1"/>
    </xf>
    <xf numFmtId="0" fontId="19" fillId="4" borderId="1" xfId="0" applyFont="1" applyFill="1" applyBorder="1" applyAlignment="1">
      <alignment horizontal="center" vertical="center"/>
    </xf>
    <xf numFmtId="0" fontId="3" fillId="0" borderId="1" xfId="0" applyFont="1" applyBorder="1" applyAlignment="1">
      <alignment vertical="center" wrapText="1"/>
    </xf>
    <xf numFmtId="0" fontId="2" fillId="8" borderId="1" xfId="0" applyFont="1" applyFill="1" applyBorder="1" applyAlignment="1">
      <alignment horizontal="center" vertical="center" textRotation="90" wrapText="1"/>
    </xf>
    <xf numFmtId="0" fontId="3" fillId="0" borderId="1" xfId="0" applyFont="1" applyBorder="1" applyAlignment="1">
      <alignment horizontal="left" vertical="center" wrapText="1"/>
    </xf>
    <xf numFmtId="0" fontId="2" fillId="9" borderId="1" xfId="0" applyFont="1" applyFill="1" applyBorder="1" applyAlignment="1">
      <alignment horizontal="center" vertical="center" textRotation="90" wrapText="1"/>
    </xf>
    <xf numFmtId="0" fontId="20" fillId="5" borderId="0" xfId="0" applyFont="1" applyFill="1" applyAlignment="1">
      <alignment horizontal="center" vertical="center" wrapText="1"/>
    </xf>
    <xf numFmtId="0" fontId="19" fillId="0" borderId="0" xfId="0" applyFont="1" applyAlignment="1">
      <alignment horizontal="center" vertical="center"/>
    </xf>
    <xf numFmtId="0" fontId="10" fillId="2" borderId="0" xfId="0" applyFont="1" applyFill="1" applyAlignment="1">
      <alignment horizontal="center" vertical="center" wrapText="1"/>
    </xf>
    <xf numFmtId="0" fontId="0" fillId="0" borderId="0" xfId="0" applyAlignment="1">
      <alignment horizontal="center" vertical="center"/>
    </xf>
    <xf numFmtId="0" fontId="2" fillId="10" borderId="1" xfId="0" applyFont="1" applyFill="1" applyBorder="1" applyAlignment="1">
      <alignment horizontal="center" vertical="center" textRotation="90" wrapText="1"/>
    </xf>
    <xf numFmtId="0" fontId="20" fillId="6" borderId="0" xfId="0" applyFont="1" applyFill="1" applyAlignment="1">
      <alignment horizontal="center" vertical="center" wrapText="1"/>
    </xf>
    <xf numFmtId="0" fontId="2" fillId="11" borderId="1" xfId="0" applyFont="1" applyFill="1" applyBorder="1" applyAlignment="1">
      <alignment horizontal="center" vertical="center" textRotation="90" wrapText="1"/>
    </xf>
    <xf numFmtId="0" fontId="3" fillId="0" borderId="16" xfId="0" applyFont="1" applyBorder="1" applyAlignment="1">
      <alignment horizontal="left" vertical="center" wrapText="1"/>
    </xf>
    <xf numFmtId="0" fontId="3" fillId="0" borderId="17" xfId="0" applyFont="1" applyBorder="1" applyAlignment="1">
      <alignment horizontal="left" vertical="center" wrapText="1"/>
    </xf>
    <xf numFmtId="0" fontId="2" fillId="12" borderId="19" xfId="0" applyFont="1" applyFill="1" applyBorder="1" applyAlignment="1">
      <alignment horizontal="center" vertical="center" textRotation="90" wrapText="1"/>
    </xf>
    <xf numFmtId="0" fontId="2" fillId="12" borderId="20" xfId="0" applyFont="1" applyFill="1" applyBorder="1" applyAlignment="1">
      <alignment horizontal="center" vertical="center" textRotation="90" wrapText="1"/>
    </xf>
    <xf numFmtId="0" fontId="14" fillId="7" borderId="8" xfId="0" applyFont="1" applyFill="1" applyBorder="1" applyAlignment="1">
      <alignment horizontal="center" vertical="center" wrapText="1"/>
    </xf>
    <xf numFmtId="0" fontId="0" fillId="0" borderId="9" xfId="0" applyBorder="1" applyAlignment="1">
      <alignment horizontal="center" vertical="center"/>
    </xf>
    <xf numFmtId="0" fontId="0" fillId="0" borderId="10" xfId="0" applyBorder="1" applyAlignment="1">
      <alignment horizontal="center" vertical="center"/>
    </xf>
  </cellXfs>
  <cellStyles count="2">
    <cellStyle name="Normal" xfId="0" builtinId="0"/>
    <cellStyle name="Percent" xfId="1" builtinId="5"/>
  </cellStyles>
  <dxfs count="16">
    <dxf>
      <font>
        <b/>
        <i val="0"/>
        <color auto="1"/>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fgColor rgb="FFFFFF00"/>
        </patternFill>
      </fill>
    </dxf>
    <dxf>
      <font>
        <b/>
        <i val="0"/>
        <color auto="1"/>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fgColor rgb="FFFFFF00"/>
        </patternFill>
      </fill>
    </dxf>
    <dxf>
      <font>
        <b/>
        <i val="0"/>
        <color auto="1"/>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fgColor rgb="FFFFFF00"/>
        </patternFill>
      </fill>
    </dxf>
    <dxf>
      <font>
        <b/>
        <i val="0"/>
        <color auto="1"/>
      </font>
      <fill>
        <patternFill>
          <bgColor rgb="FFFFFF00"/>
        </patternFill>
      </fill>
    </dxf>
    <dxf>
      <font>
        <b/>
        <i val="0"/>
        <color theme="0"/>
      </font>
      <fill>
        <patternFill>
          <bgColor rgb="FF00B050"/>
        </patternFill>
      </fill>
    </dxf>
    <dxf>
      <font>
        <b/>
        <i val="0"/>
        <color theme="0"/>
      </font>
      <fill>
        <patternFill>
          <bgColor rgb="FFFF0000"/>
        </patternFill>
      </fill>
    </dxf>
    <dxf>
      <font>
        <b/>
        <i val="0"/>
      </font>
      <fill>
        <patternFill>
          <fgColor rgb="FFFFFF00"/>
        </patternFill>
      </fill>
    </dxf>
  </dxfs>
  <tableStyles count="0" defaultTableStyle="TableStyleMedium2" defaultPivotStyle="PivotStyleLight16"/>
  <colors>
    <mruColors>
      <color rgb="FFFFFF99"/>
      <color rgb="FFFBC2CE"/>
      <color rgb="FFFFA49B"/>
      <color rgb="FFEDFF00"/>
      <color rgb="FF6600FF"/>
      <color rgb="FFFFCC00"/>
      <color rgb="FFFFC1C1"/>
      <color rgb="FF99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15"/>
  <sheetViews>
    <sheetView tabSelected="1" zoomScale="85" zoomScaleNormal="85" workbookViewId="0">
      <selection sqref="A1:C1"/>
    </sheetView>
  </sheetViews>
  <sheetFormatPr defaultColWidth="9" defaultRowHeight="15.5" x14ac:dyDescent="0.35"/>
  <cols>
    <col min="1" max="1" width="25.36328125" style="1" customWidth="1"/>
    <col min="2" max="2" width="53.453125" style="1" customWidth="1"/>
    <col min="3" max="3" width="55.6328125" style="1" customWidth="1"/>
    <col min="4" max="16384" width="9" style="1"/>
  </cols>
  <sheetData>
    <row r="1" spans="1:3" s="8" customFormat="1" ht="50.25" customHeight="1" thickBot="1" x14ac:dyDescent="0.4">
      <c r="A1" s="59" t="s">
        <v>322</v>
      </c>
      <c r="B1" s="60"/>
      <c r="C1" s="60"/>
    </row>
    <row r="2" spans="1:3" s="10" customFormat="1" ht="20.25" customHeight="1" thickBot="1" x14ac:dyDescent="0.35">
      <c r="A2" s="9" t="s">
        <v>323</v>
      </c>
      <c r="B2" s="9" t="s">
        <v>106</v>
      </c>
      <c r="C2" s="9" t="s">
        <v>107</v>
      </c>
    </row>
    <row r="3" spans="1:3" ht="77.5" x14ac:dyDescent="0.35">
      <c r="A3" s="11" t="s">
        <v>108</v>
      </c>
      <c r="B3" s="5" t="s">
        <v>109</v>
      </c>
      <c r="C3" s="5" t="s">
        <v>324</v>
      </c>
    </row>
    <row r="4" spans="1:3" ht="124" x14ac:dyDescent="0.35">
      <c r="A4" s="12" t="s">
        <v>0</v>
      </c>
      <c r="B4" s="6" t="s">
        <v>110</v>
      </c>
      <c r="C4" s="6" t="s">
        <v>111</v>
      </c>
    </row>
    <row r="5" spans="1:3" ht="155" x14ac:dyDescent="0.35">
      <c r="A5" s="12" t="s">
        <v>1</v>
      </c>
      <c r="B5" s="6" t="s">
        <v>328</v>
      </c>
      <c r="C5" s="6" t="s">
        <v>325</v>
      </c>
    </row>
    <row r="6" spans="1:3" ht="139.5" x14ac:dyDescent="0.35">
      <c r="A6" s="12" t="s">
        <v>5</v>
      </c>
      <c r="B6" s="6" t="s">
        <v>138</v>
      </c>
      <c r="C6" s="6" t="s">
        <v>112</v>
      </c>
    </row>
    <row r="7" spans="1:3" ht="232.5" x14ac:dyDescent="0.35">
      <c r="A7" s="12" t="s">
        <v>113</v>
      </c>
      <c r="B7" s="6" t="s">
        <v>139</v>
      </c>
      <c r="C7" s="6" t="s">
        <v>114</v>
      </c>
    </row>
    <row r="8" spans="1:3" ht="62" x14ac:dyDescent="0.35">
      <c r="A8" s="12" t="s">
        <v>7</v>
      </c>
      <c r="B8" s="6" t="s">
        <v>140</v>
      </c>
      <c r="C8" s="6" t="s">
        <v>115</v>
      </c>
    </row>
    <row r="9" spans="1:3" ht="124" x14ac:dyDescent="0.35">
      <c r="A9" s="12" t="s">
        <v>2</v>
      </c>
      <c r="B9" s="6" t="s">
        <v>116</v>
      </c>
      <c r="C9" s="6" t="s">
        <v>326</v>
      </c>
    </row>
    <row r="10" spans="1:3" ht="46.5" x14ac:dyDescent="0.35">
      <c r="A10" s="12" t="s">
        <v>76</v>
      </c>
      <c r="B10" s="6" t="s">
        <v>142</v>
      </c>
      <c r="C10" s="6"/>
    </row>
    <row r="11" spans="1:3" ht="31" x14ac:dyDescent="0.35">
      <c r="A11" s="12" t="s">
        <v>77</v>
      </c>
      <c r="B11" s="6" t="s">
        <v>141</v>
      </c>
      <c r="C11" s="6" t="s">
        <v>117</v>
      </c>
    </row>
    <row r="12" spans="1:3" ht="31" x14ac:dyDescent="0.35">
      <c r="A12" s="12" t="s">
        <v>118</v>
      </c>
      <c r="B12" s="6" t="s">
        <v>119</v>
      </c>
      <c r="C12" s="6" t="s">
        <v>120</v>
      </c>
    </row>
    <row r="13" spans="1:3" ht="124" x14ac:dyDescent="0.35">
      <c r="A13" s="12" t="s">
        <v>9</v>
      </c>
      <c r="B13" s="6" t="s">
        <v>121</v>
      </c>
      <c r="C13" s="6" t="s">
        <v>122</v>
      </c>
    </row>
    <row r="14" spans="1:3" ht="31" x14ac:dyDescent="0.35">
      <c r="A14" s="12" t="s">
        <v>10</v>
      </c>
      <c r="B14" s="6" t="s">
        <v>123</v>
      </c>
      <c r="C14" s="6" t="s">
        <v>124</v>
      </c>
    </row>
    <row r="15" spans="1:3" ht="31" x14ac:dyDescent="0.35">
      <c r="A15" s="12" t="s">
        <v>3</v>
      </c>
      <c r="B15" s="6" t="s">
        <v>125</v>
      </c>
      <c r="C15" s="6" t="s">
        <v>126</v>
      </c>
    </row>
  </sheetData>
  <mergeCells count="1">
    <mergeCell ref="A1:C1"/>
  </mergeCells>
  <printOptions gridLines="1"/>
  <pageMargins left="0.7" right="0.7" top="0.75" bottom="0.75" header="0.3" footer="0.3"/>
  <pageSetup scale="91" fitToHeight="10" orientation="landscape" r:id="rId1"/>
  <headerFooter>
    <oddHeader>&amp;L&amp;10NIST Cybersecurity Framework&amp;R&amp;10ISACA IS Audit/Assurance Program</oddHeader>
    <oddFooter>&amp;L&amp;9Copyright 2016&amp;C&amp;10ISACA&amp;R&amp;10Page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A32408-278B-EA4F-A753-1ED29AAE9DDF}">
  <sheetPr>
    <tabColor theme="6" tint="-0.249977111117893"/>
  </sheetPr>
  <dimension ref="A1:D23"/>
  <sheetViews>
    <sheetView zoomScaleNormal="100" workbookViewId="0">
      <selection activeCell="D2" sqref="D2"/>
    </sheetView>
  </sheetViews>
  <sheetFormatPr defaultColWidth="10.90625" defaultRowHeight="14.5" x14ac:dyDescent="0.35"/>
  <cols>
    <col min="1" max="1" width="15.81640625" customWidth="1"/>
    <col min="2" max="2" width="37.6328125" bestFit="1" customWidth="1"/>
    <col min="3" max="3" width="18.453125" bestFit="1" customWidth="1"/>
    <col min="4" max="4" width="18.36328125" bestFit="1" customWidth="1"/>
  </cols>
  <sheetData>
    <row r="1" spans="1:4" ht="21" x14ac:dyDescent="0.5">
      <c r="A1" s="46" t="s">
        <v>336</v>
      </c>
      <c r="B1" s="46" t="s">
        <v>337</v>
      </c>
      <c r="C1" s="46" t="s">
        <v>351</v>
      </c>
      <c r="D1" s="46" t="s">
        <v>352</v>
      </c>
    </row>
    <row r="2" spans="1:4" ht="21" x14ac:dyDescent="0.5">
      <c r="A2" s="61" t="s">
        <v>339</v>
      </c>
      <c r="B2" s="47" t="s">
        <v>11</v>
      </c>
      <c r="C2" s="53">
        <f>Identify!P8</f>
        <v>0</v>
      </c>
      <c r="D2" s="53">
        <f>Identify!P27</f>
        <v>0</v>
      </c>
    </row>
    <row r="3" spans="1:4" ht="21" x14ac:dyDescent="0.5">
      <c r="A3" s="61"/>
      <c r="B3" s="47" t="s">
        <v>12</v>
      </c>
      <c r="C3" s="53">
        <f>Identify!P13</f>
        <v>0</v>
      </c>
      <c r="D3" s="48"/>
    </row>
    <row r="4" spans="1:4" ht="21" x14ac:dyDescent="0.5">
      <c r="A4" s="61"/>
      <c r="B4" s="47" t="s">
        <v>340</v>
      </c>
      <c r="C4" s="53">
        <f>Identify!P17</f>
        <v>0</v>
      </c>
      <c r="D4" s="48"/>
    </row>
    <row r="5" spans="1:4" ht="21" x14ac:dyDescent="0.5">
      <c r="A5" s="61"/>
      <c r="B5" s="47" t="s">
        <v>14</v>
      </c>
      <c r="C5" s="53">
        <f>Identify!P23</f>
        <v>0</v>
      </c>
      <c r="D5" s="48"/>
    </row>
    <row r="6" spans="1:4" ht="21" x14ac:dyDescent="0.5">
      <c r="A6" s="61"/>
      <c r="B6" s="47" t="s">
        <v>15</v>
      </c>
      <c r="C6" s="53">
        <f>Identify!P26</f>
        <v>0</v>
      </c>
      <c r="D6" s="48"/>
    </row>
    <row r="7" spans="1:4" ht="21" x14ac:dyDescent="0.5">
      <c r="A7" s="62" t="s">
        <v>341</v>
      </c>
      <c r="B7" s="49" t="s">
        <v>16</v>
      </c>
      <c r="C7" s="54">
        <f>Protect!P7</f>
        <v>0</v>
      </c>
      <c r="D7" s="54">
        <f>Protect!P38</f>
        <v>0</v>
      </c>
    </row>
    <row r="8" spans="1:4" ht="21" x14ac:dyDescent="0.5">
      <c r="A8" s="62"/>
      <c r="B8" s="49" t="s">
        <v>342</v>
      </c>
      <c r="C8" s="54">
        <f>Protect!P12</f>
        <v>0</v>
      </c>
      <c r="D8" s="48"/>
    </row>
    <row r="9" spans="1:4" ht="21" x14ac:dyDescent="0.5">
      <c r="A9" s="62"/>
      <c r="B9" s="49" t="s">
        <v>18</v>
      </c>
      <c r="C9" s="54">
        <f>Protect!P19</f>
        <v>0</v>
      </c>
      <c r="D9" s="48"/>
    </row>
    <row r="10" spans="1:4" ht="21" x14ac:dyDescent="0.5">
      <c r="A10" s="62"/>
      <c r="B10" s="49" t="s">
        <v>343</v>
      </c>
      <c r="C10" s="54">
        <f>Protect!P31</f>
        <v>0</v>
      </c>
      <c r="D10" s="48"/>
    </row>
    <row r="11" spans="1:4" ht="21" x14ac:dyDescent="0.5">
      <c r="A11" s="62"/>
      <c r="B11" s="49" t="s">
        <v>19</v>
      </c>
      <c r="C11" s="54">
        <f>Protect!P33</f>
        <v>0</v>
      </c>
      <c r="D11" s="48"/>
    </row>
    <row r="12" spans="1:4" ht="21" x14ac:dyDescent="0.5">
      <c r="A12" s="62"/>
      <c r="B12" s="49" t="s">
        <v>20</v>
      </c>
      <c r="C12" s="54">
        <f>Protect!P37</f>
        <v>0</v>
      </c>
      <c r="D12" s="48"/>
    </row>
    <row r="13" spans="1:4" ht="21" x14ac:dyDescent="0.5">
      <c r="A13" s="63" t="s">
        <v>344</v>
      </c>
      <c r="B13" s="50" t="s">
        <v>201</v>
      </c>
      <c r="C13" s="55">
        <f>Detect!P7</f>
        <v>0</v>
      </c>
      <c r="D13" s="55">
        <f>Detect!P21</f>
        <v>0</v>
      </c>
    </row>
    <row r="14" spans="1:4" ht="21" x14ac:dyDescent="0.5">
      <c r="A14" s="63"/>
      <c r="B14" s="50" t="s">
        <v>345</v>
      </c>
      <c r="C14" s="55">
        <f>Detect!P15</f>
        <v>0</v>
      </c>
      <c r="D14" s="48"/>
    </row>
    <row r="15" spans="1:4" ht="21" x14ac:dyDescent="0.5">
      <c r="A15" s="63"/>
      <c r="B15" s="50" t="s">
        <v>22</v>
      </c>
      <c r="C15" s="55">
        <f>Detect!P20</f>
        <v>0</v>
      </c>
      <c r="D15" s="48"/>
    </row>
    <row r="16" spans="1:4" ht="21" x14ac:dyDescent="0.5">
      <c r="A16" s="64" t="s">
        <v>346</v>
      </c>
      <c r="B16" s="51" t="s">
        <v>347</v>
      </c>
      <c r="C16" s="56">
        <f>Respond!P3</f>
        <v>0</v>
      </c>
      <c r="D16" s="56">
        <f>Respond!P18</f>
        <v>0</v>
      </c>
    </row>
    <row r="17" spans="1:4" ht="21" x14ac:dyDescent="0.5">
      <c r="A17" s="64"/>
      <c r="B17" s="51" t="s">
        <v>24</v>
      </c>
      <c r="C17" s="56">
        <f>Respond!P8</f>
        <v>0</v>
      </c>
      <c r="D17" s="48"/>
    </row>
    <row r="18" spans="1:4" ht="21" x14ac:dyDescent="0.5">
      <c r="A18" s="64"/>
      <c r="B18" s="51" t="s">
        <v>25</v>
      </c>
      <c r="C18" s="56">
        <f>Respond!P12</f>
        <v>0</v>
      </c>
      <c r="D18" s="48"/>
    </row>
    <row r="19" spans="1:4" ht="21" x14ac:dyDescent="0.5">
      <c r="A19" s="64"/>
      <c r="B19" s="51" t="s">
        <v>26</v>
      </c>
      <c r="C19" s="56">
        <f>Respond!P15</f>
        <v>0</v>
      </c>
      <c r="D19" s="48"/>
    </row>
    <row r="20" spans="1:4" ht="21" x14ac:dyDescent="0.5">
      <c r="A20" s="64"/>
      <c r="B20" s="51" t="s">
        <v>27</v>
      </c>
      <c r="C20" s="56">
        <f>Respond!P17</f>
        <v>0</v>
      </c>
      <c r="D20" s="48"/>
    </row>
    <row r="21" spans="1:4" ht="21" x14ac:dyDescent="0.5">
      <c r="A21" s="65" t="s">
        <v>348</v>
      </c>
      <c r="B21" s="52" t="s">
        <v>28</v>
      </c>
      <c r="C21" s="57">
        <f>Recover!P3</f>
        <v>0</v>
      </c>
      <c r="D21" s="57">
        <f>Recover!P9</f>
        <v>0</v>
      </c>
    </row>
    <row r="22" spans="1:4" ht="21" x14ac:dyDescent="0.5">
      <c r="A22" s="65"/>
      <c r="B22" s="52" t="s">
        <v>27</v>
      </c>
      <c r="C22" s="57">
        <f>Recover!P5</f>
        <v>0</v>
      </c>
      <c r="D22" s="48"/>
    </row>
    <row r="23" spans="1:4" ht="21" x14ac:dyDescent="0.5">
      <c r="A23" s="65"/>
      <c r="B23" s="52" t="s">
        <v>24</v>
      </c>
      <c r="C23" s="57">
        <f>Recover!P8</f>
        <v>0</v>
      </c>
      <c r="D23" s="48"/>
    </row>
  </sheetData>
  <mergeCells count="5">
    <mergeCell ref="A2:A6"/>
    <mergeCell ref="A7:A12"/>
    <mergeCell ref="A13:A15"/>
    <mergeCell ref="A16:A20"/>
    <mergeCell ref="A21:A23"/>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0070C0"/>
    <pageSetUpPr fitToPage="1"/>
  </sheetPr>
  <dimension ref="A1:P48"/>
  <sheetViews>
    <sheetView topLeftCell="D1" zoomScaleNormal="100" zoomScalePageLayoutView="70" workbookViewId="0">
      <selection activeCell="N5" sqref="N5"/>
    </sheetView>
  </sheetViews>
  <sheetFormatPr defaultColWidth="9.1796875" defaultRowHeight="15.5" x14ac:dyDescent="0.35"/>
  <cols>
    <col min="1" max="1" width="10.6328125" style="2" customWidth="1"/>
    <col min="2" max="2" width="25.6328125" style="1" customWidth="1"/>
    <col min="3" max="3" width="28.6328125" style="4" customWidth="1"/>
    <col min="4" max="4" width="10.81640625" style="1" customWidth="1"/>
    <col min="5" max="5" width="14.36328125" style="1" customWidth="1"/>
    <col min="6" max="6" width="11.453125" style="1" customWidth="1"/>
    <col min="7" max="7" width="11.6328125" style="2" hidden="1" customWidth="1"/>
    <col min="8" max="8" width="13.6328125" style="2" hidden="1" customWidth="1"/>
    <col min="9" max="9" width="17.6328125" style="1" hidden="1" customWidth="1"/>
    <col min="10" max="10" width="12.453125" style="2" bestFit="1" customWidth="1"/>
    <col min="11" max="11" width="7" style="2" bestFit="1" customWidth="1"/>
    <col min="12" max="12" width="35.6328125" style="2" customWidth="1"/>
    <col min="13" max="16384" width="9.1796875" style="1"/>
  </cols>
  <sheetData>
    <row r="1" spans="1:16" s="13" customFormat="1" ht="36" customHeight="1" x14ac:dyDescent="0.25">
      <c r="A1" s="66" t="s">
        <v>327</v>
      </c>
      <c r="B1" s="67"/>
      <c r="C1" s="67"/>
      <c r="D1" s="67"/>
      <c r="E1" s="67"/>
      <c r="F1" s="67"/>
      <c r="G1" s="67"/>
      <c r="H1" s="67"/>
      <c r="I1" s="67"/>
      <c r="J1" s="67"/>
      <c r="K1" s="67"/>
      <c r="L1" s="67"/>
    </row>
    <row r="2" spans="1:16" s="13" customFormat="1" ht="26" x14ac:dyDescent="0.3">
      <c r="A2" s="29" t="s">
        <v>8</v>
      </c>
      <c r="B2" s="30" t="s">
        <v>0</v>
      </c>
      <c r="C2" s="29" t="s">
        <v>1</v>
      </c>
      <c r="D2" s="29" t="s">
        <v>5</v>
      </c>
      <c r="E2" s="29" t="s">
        <v>6</v>
      </c>
      <c r="F2" s="29" t="s">
        <v>7</v>
      </c>
      <c r="G2" s="29" t="s">
        <v>76</v>
      </c>
      <c r="H2" s="29" t="s">
        <v>77</v>
      </c>
      <c r="I2" s="29" t="s">
        <v>78</v>
      </c>
      <c r="J2" s="29" t="s">
        <v>9</v>
      </c>
      <c r="K2" s="29" t="s">
        <v>143</v>
      </c>
      <c r="L2" s="29" t="s">
        <v>3</v>
      </c>
      <c r="N2" s="45" t="s">
        <v>349</v>
      </c>
      <c r="O2" s="45" t="s">
        <v>350</v>
      </c>
      <c r="P2" s="45" t="s">
        <v>338</v>
      </c>
    </row>
    <row r="3" spans="1:16" ht="46.5" x14ac:dyDescent="0.35">
      <c r="A3" s="69" t="s">
        <v>11</v>
      </c>
      <c r="B3" s="68" t="s">
        <v>29</v>
      </c>
      <c r="C3" s="17" t="s">
        <v>144</v>
      </c>
      <c r="D3" s="15" t="s">
        <v>353</v>
      </c>
      <c r="E3" s="15" t="s">
        <v>354</v>
      </c>
      <c r="F3" s="15" t="s">
        <v>355</v>
      </c>
      <c r="G3" s="15" t="s">
        <v>243</v>
      </c>
      <c r="H3" s="15"/>
      <c r="I3" s="15" t="s">
        <v>286</v>
      </c>
      <c r="J3" s="15"/>
      <c r="K3" s="15" t="s">
        <v>356</v>
      </c>
      <c r="L3" s="15"/>
      <c r="N3" s="1">
        <v>1</v>
      </c>
      <c r="O3" s="1">
        <v>1</v>
      </c>
    </row>
    <row r="4" spans="1:16" ht="46.5" x14ac:dyDescent="0.35">
      <c r="A4" s="69"/>
      <c r="B4" s="68"/>
      <c r="C4" s="17" t="s">
        <v>145</v>
      </c>
      <c r="D4" s="15"/>
      <c r="E4" s="15"/>
      <c r="F4" s="15"/>
      <c r="G4" s="15" t="s">
        <v>244</v>
      </c>
      <c r="H4" s="15"/>
      <c r="I4" s="15" t="s">
        <v>286</v>
      </c>
      <c r="J4" s="15"/>
      <c r="K4" s="15"/>
      <c r="L4" s="15"/>
      <c r="N4" s="1">
        <v>1</v>
      </c>
      <c r="O4" s="1">
        <v>1</v>
      </c>
    </row>
    <row r="5" spans="1:16" ht="62" x14ac:dyDescent="0.35">
      <c r="A5" s="69"/>
      <c r="B5" s="68"/>
      <c r="C5" s="17" t="s">
        <v>333</v>
      </c>
      <c r="D5" s="15"/>
      <c r="E5" s="15"/>
      <c r="F5" s="15"/>
      <c r="G5" s="15" t="s">
        <v>49</v>
      </c>
      <c r="H5" s="15" t="s">
        <v>136</v>
      </c>
      <c r="I5" s="15" t="s">
        <v>135</v>
      </c>
      <c r="J5" s="15"/>
      <c r="K5" s="15"/>
      <c r="L5" s="15"/>
      <c r="O5" s="1">
        <v>1</v>
      </c>
    </row>
    <row r="6" spans="1:16" ht="46.5" x14ac:dyDescent="0.35">
      <c r="A6" s="69"/>
      <c r="B6" s="68"/>
      <c r="C6" s="17" t="s">
        <v>334</v>
      </c>
      <c r="D6" s="15"/>
      <c r="E6" s="15"/>
      <c r="F6" s="15"/>
      <c r="G6" s="15" t="s">
        <v>50</v>
      </c>
      <c r="H6" s="15"/>
      <c r="I6" s="15" t="s">
        <v>96</v>
      </c>
      <c r="J6" s="15"/>
      <c r="K6" s="15"/>
      <c r="L6" s="15"/>
    </row>
    <row r="7" spans="1:16" ht="77.5" x14ac:dyDescent="0.35">
      <c r="A7" s="69"/>
      <c r="B7" s="68"/>
      <c r="C7" s="17" t="s">
        <v>146</v>
      </c>
      <c r="D7" s="15"/>
      <c r="E7" s="15"/>
      <c r="F7" s="15"/>
      <c r="G7" s="15" t="s">
        <v>245</v>
      </c>
      <c r="H7" s="15"/>
      <c r="I7" s="15" t="s">
        <v>97</v>
      </c>
      <c r="J7" s="15"/>
      <c r="K7" s="15"/>
      <c r="L7" s="15"/>
    </row>
    <row r="8" spans="1:16" ht="93" x14ac:dyDescent="0.35">
      <c r="A8" s="69"/>
      <c r="B8" s="68"/>
      <c r="C8" s="17" t="s">
        <v>147</v>
      </c>
      <c r="D8" s="15"/>
      <c r="E8" s="15"/>
      <c r="F8" s="15"/>
      <c r="G8" s="15" t="s">
        <v>246</v>
      </c>
      <c r="H8" s="15"/>
      <c r="I8" s="15" t="s">
        <v>98</v>
      </c>
      <c r="J8" s="15"/>
      <c r="K8" s="15"/>
      <c r="L8" s="15"/>
      <c r="N8" s="1">
        <v>6</v>
      </c>
      <c r="O8" s="1">
        <f>COUNTIF(K3:K8,"Pass")</f>
        <v>0</v>
      </c>
      <c r="P8" s="58">
        <f>O8/N8</f>
        <v>0</v>
      </c>
    </row>
    <row r="9" spans="1:16" ht="77.5" x14ac:dyDescent="0.35">
      <c r="A9" s="69" t="s">
        <v>12</v>
      </c>
      <c r="B9" s="68" t="s">
        <v>30</v>
      </c>
      <c r="C9" s="17" t="s">
        <v>335</v>
      </c>
      <c r="D9" s="15"/>
      <c r="E9" s="15"/>
      <c r="F9" s="15"/>
      <c r="G9" s="15" t="s">
        <v>247</v>
      </c>
      <c r="H9" s="15"/>
      <c r="I9" s="15" t="s">
        <v>287</v>
      </c>
      <c r="J9" s="15"/>
      <c r="K9" s="15"/>
      <c r="L9" s="15"/>
    </row>
    <row r="10" spans="1:16" ht="62" x14ac:dyDescent="0.35">
      <c r="A10" s="69"/>
      <c r="B10" s="68"/>
      <c r="C10" s="17" t="s">
        <v>148</v>
      </c>
      <c r="D10" s="15"/>
      <c r="E10" s="15"/>
      <c r="F10" s="15"/>
      <c r="G10" s="15" t="s">
        <v>248</v>
      </c>
      <c r="H10" s="15"/>
      <c r="I10" s="16"/>
      <c r="J10" s="15"/>
      <c r="K10" s="15"/>
      <c r="L10" s="15"/>
    </row>
    <row r="11" spans="1:16" ht="62" x14ac:dyDescent="0.35">
      <c r="A11" s="69"/>
      <c r="B11" s="68"/>
      <c r="C11" s="17" t="s">
        <v>149</v>
      </c>
      <c r="D11" s="15"/>
      <c r="E11" s="15"/>
      <c r="F11" s="15"/>
      <c r="G11" s="15" t="s">
        <v>249</v>
      </c>
      <c r="H11" s="15"/>
      <c r="I11" s="16"/>
      <c r="J11" s="15"/>
      <c r="K11" s="15"/>
      <c r="L11" s="15"/>
    </row>
    <row r="12" spans="1:16" ht="62" x14ac:dyDescent="0.35">
      <c r="A12" s="69"/>
      <c r="B12" s="68"/>
      <c r="C12" s="17" t="s">
        <v>150</v>
      </c>
      <c r="D12" s="15"/>
      <c r="E12" s="15"/>
      <c r="F12" s="15"/>
      <c r="G12" s="15"/>
      <c r="H12" s="15" t="s">
        <v>255</v>
      </c>
      <c r="I12" s="15" t="s">
        <v>288</v>
      </c>
      <c r="J12" s="15"/>
      <c r="K12" s="15"/>
      <c r="L12" s="15"/>
    </row>
    <row r="13" spans="1:16" ht="62" x14ac:dyDescent="0.35">
      <c r="A13" s="69"/>
      <c r="B13" s="68"/>
      <c r="C13" s="17" t="s">
        <v>151</v>
      </c>
      <c r="D13" s="15"/>
      <c r="E13" s="15"/>
      <c r="F13" s="15"/>
      <c r="G13" s="15" t="s">
        <v>51</v>
      </c>
      <c r="H13" s="15"/>
      <c r="I13" s="15" t="s">
        <v>289</v>
      </c>
      <c r="J13" s="15"/>
      <c r="K13" s="15"/>
      <c r="L13" s="15"/>
      <c r="N13" s="1">
        <v>5</v>
      </c>
      <c r="O13" s="1">
        <f>COUNTIF(K9:K13,"Pass")</f>
        <v>0</v>
      </c>
      <c r="P13" s="58">
        <f>O13/N13</f>
        <v>0</v>
      </c>
    </row>
    <row r="14" spans="1:16" ht="46.5" x14ac:dyDescent="0.35">
      <c r="A14" s="69" t="s">
        <v>13</v>
      </c>
      <c r="B14" s="68" t="s">
        <v>31</v>
      </c>
      <c r="C14" s="17" t="s">
        <v>152</v>
      </c>
      <c r="D14" s="15"/>
      <c r="E14" s="15"/>
      <c r="F14" s="15"/>
      <c r="G14" s="15" t="s">
        <v>250</v>
      </c>
      <c r="H14" s="15"/>
      <c r="I14" s="15" t="s">
        <v>99</v>
      </c>
      <c r="J14" s="15"/>
      <c r="K14" s="15"/>
      <c r="L14" s="15"/>
    </row>
    <row r="15" spans="1:16" ht="77.5" x14ac:dyDescent="0.35">
      <c r="A15" s="69"/>
      <c r="B15" s="68"/>
      <c r="C15" s="17" t="s">
        <v>153</v>
      </c>
      <c r="D15" s="15"/>
      <c r="E15" s="15"/>
      <c r="F15" s="15"/>
      <c r="G15" s="15" t="s">
        <v>52</v>
      </c>
      <c r="H15" s="15" t="s">
        <v>246</v>
      </c>
      <c r="I15" s="15" t="s">
        <v>290</v>
      </c>
      <c r="J15" s="15"/>
      <c r="K15" s="15"/>
      <c r="L15" s="15"/>
    </row>
    <row r="16" spans="1:16" ht="93" x14ac:dyDescent="0.35">
      <c r="A16" s="69"/>
      <c r="B16" s="68"/>
      <c r="C16" s="17" t="s">
        <v>154</v>
      </c>
      <c r="D16" s="15"/>
      <c r="E16" s="15"/>
      <c r="F16" s="15"/>
      <c r="G16" s="15" t="s">
        <v>251</v>
      </c>
      <c r="H16" s="15"/>
      <c r="I16" s="15" t="s">
        <v>100</v>
      </c>
      <c r="J16" s="15"/>
      <c r="K16" s="15"/>
      <c r="L16" s="15"/>
    </row>
    <row r="17" spans="1:16" ht="77.5" x14ac:dyDescent="0.35">
      <c r="A17" s="69"/>
      <c r="B17" s="68"/>
      <c r="C17" s="17" t="s">
        <v>155</v>
      </c>
      <c r="D17" s="15"/>
      <c r="E17" s="15"/>
      <c r="F17" s="15"/>
      <c r="G17" s="15" t="s">
        <v>51</v>
      </c>
      <c r="H17" s="15" t="s">
        <v>256</v>
      </c>
      <c r="I17" s="16"/>
      <c r="J17" s="15"/>
      <c r="K17" s="15"/>
      <c r="L17" s="15"/>
      <c r="N17" s="1">
        <v>4</v>
      </c>
      <c r="O17" s="1">
        <f>COUNTIF(K14:K17,"Pass")</f>
        <v>0</v>
      </c>
      <c r="P17" s="58">
        <f>O17/N17</f>
        <v>0</v>
      </c>
    </row>
    <row r="18" spans="1:16" ht="62" x14ac:dyDescent="0.35">
      <c r="A18" s="69" t="s">
        <v>14</v>
      </c>
      <c r="B18" s="68" t="s">
        <v>32</v>
      </c>
      <c r="C18" s="17" t="s">
        <v>156</v>
      </c>
      <c r="D18" s="15"/>
      <c r="E18" s="15"/>
      <c r="F18" s="15"/>
      <c r="G18" s="15" t="s">
        <v>252</v>
      </c>
      <c r="H18" s="15"/>
      <c r="I18" s="15" t="s">
        <v>291</v>
      </c>
      <c r="J18" s="15"/>
      <c r="K18" s="15"/>
      <c r="L18" s="15"/>
    </row>
    <row r="19" spans="1:16" ht="62" x14ac:dyDescent="0.35">
      <c r="A19" s="69"/>
      <c r="B19" s="68"/>
      <c r="C19" s="17" t="s">
        <v>157</v>
      </c>
      <c r="D19" s="15"/>
      <c r="E19" s="15"/>
      <c r="F19" s="15"/>
      <c r="G19" s="15"/>
      <c r="H19" s="15" t="s">
        <v>257</v>
      </c>
      <c r="I19" s="15" t="s">
        <v>101</v>
      </c>
      <c r="J19" s="15"/>
      <c r="K19" s="15"/>
      <c r="L19" s="15"/>
    </row>
    <row r="20" spans="1:16" ht="62" x14ac:dyDescent="0.35">
      <c r="A20" s="69"/>
      <c r="B20" s="68"/>
      <c r="C20" s="17" t="s">
        <v>158</v>
      </c>
      <c r="D20" s="15"/>
      <c r="E20" s="15"/>
      <c r="F20" s="15"/>
      <c r="G20" s="15" t="s">
        <v>252</v>
      </c>
      <c r="H20" s="15"/>
      <c r="I20" s="16"/>
      <c r="J20" s="15"/>
      <c r="K20" s="15"/>
      <c r="L20" s="15"/>
    </row>
    <row r="21" spans="1:16" ht="31" x14ac:dyDescent="0.35">
      <c r="A21" s="69"/>
      <c r="B21" s="68"/>
      <c r="C21" s="17" t="s">
        <v>159</v>
      </c>
      <c r="D21" s="15"/>
      <c r="E21" s="15"/>
      <c r="F21" s="15"/>
      <c r="G21" s="15" t="s">
        <v>51</v>
      </c>
      <c r="H21" s="15" t="s">
        <v>258</v>
      </c>
      <c r="I21" s="16"/>
      <c r="J21" s="15"/>
      <c r="K21" s="15"/>
      <c r="L21" s="15"/>
    </row>
    <row r="22" spans="1:16" ht="46.5" x14ac:dyDescent="0.35">
      <c r="A22" s="69"/>
      <c r="B22" s="68"/>
      <c r="C22" s="17" t="s">
        <v>160</v>
      </c>
      <c r="D22" s="15"/>
      <c r="E22" s="15"/>
      <c r="F22" s="15"/>
      <c r="G22" s="15" t="s">
        <v>53</v>
      </c>
      <c r="H22" s="15"/>
      <c r="I22" s="15" t="s">
        <v>95</v>
      </c>
      <c r="J22" s="15"/>
      <c r="K22" s="15"/>
      <c r="L22" s="15"/>
    </row>
    <row r="23" spans="1:16" ht="31" x14ac:dyDescent="0.35">
      <c r="A23" s="69"/>
      <c r="B23" s="68"/>
      <c r="C23" s="17" t="s">
        <v>161</v>
      </c>
      <c r="D23" s="15"/>
      <c r="E23" s="15"/>
      <c r="F23" s="15"/>
      <c r="G23" s="15" t="s">
        <v>253</v>
      </c>
      <c r="H23" s="15"/>
      <c r="I23" s="16"/>
      <c r="J23" s="15"/>
      <c r="K23" s="15"/>
      <c r="L23" s="15"/>
      <c r="N23" s="1">
        <v>6</v>
      </c>
      <c r="O23" s="1">
        <f>COUNTIF(K18:K23,"Pass")</f>
        <v>0</v>
      </c>
      <c r="P23" s="58">
        <f>O23/N23</f>
        <v>0</v>
      </c>
    </row>
    <row r="24" spans="1:16" ht="77.5" x14ac:dyDescent="0.35">
      <c r="A24" s="69" t="s">
        <v>15</v>
      </c>
      <c r="B24" s="68" t="s">
        <v>33</v>
      </c>
      <c r="C24" s="17" t="s">
        <v>162</v>
      </c>
      <c r="D24" s="15"/>
      <c r="E24" s="15"/>
      <c r="F24" s="15"/>
      <c r="G24" s="15" t="s">
        <v>254</v>
      </c>
      <c r="H24" s="15"/>
      <c r="I24" s="16"/>
      <c r="J24" s="15"/>
      <c r="K24" s="15"/>
      <c r="L24" s="15"/>
    </row>
    <row r="25" spans="1:16" ht="46.5" x14ac:dyDescent="0.35">
      <c r="A25" s="69"/>
      <c r="B25" s="68"/>
      <c r="C25" s="17" t="s">
        <v>163</v>
      </c>
      <c r="D25" s="15"/>
      <c r="E25" s="15"/>
      <c r="F25" s="15"/>
      <c r="G25" s="15" t="s">
        <v>54</v>
      </c>
      <c r="H25" s="15" t="s">
        <v>259</v>
      </c>
      <c r="I25" s="16"/>
      <c r="J25" s="15"/>
      <c r="K25" s="15"/>
      <c r="L25" s="15"/>
    </row>
    <row r="26" spans="1:16" ht="93" x14ac:dyDescent="0.35">
      <c r="A26" s="69"/>
      <c r="B26" s="68"/>
      <c r="C26" s="17" t="s">
        <v>164</v>
      </c>
      <c r="D26" s="15"/>
      <c r="E26" s="15"/>
      <c r="F26" s="15"/>
      <c r="G26" s="15"/>
      <c r="H26" s="15" t="s">
        <v>75</v>
      </c>
      <c r="I26" s="16"/>
      <c r="J26" s="15"/>
      <c r="K26" s="15"/>
      <c r="L26" s="15"/>
      <c r="N26" s="1">
        <v>3</v>
      </c>
      <c r="O26" s="1">
        <f>COUNTIF(K24:K26,"Pass")</f>
        <v>0</v>
      </c>
      <c r="P26" s="58">
        <f>O26/N26</f>
        <v>0</v>
      </c>
    </row>
    <row r="27" spans="1:16" x14ac:dyDescent="0.35">
      <c r="C27" s="3"/>
      <c r="N27" s="1">
        <f>SUM(N3:N26)</f>
        <v>26</v>
      </c>
      <c r="O27" s="1">
        <f>SUM(O8:O26)</f>
        <v>0</v>
      </c>
      <c r="P27" s="58">
        <f>O27/N27</f>
        <v>0</v>
      </c>
    </row>
    <row r="28" spans="1:16" x14ac:dyDescent="0.35">
      <c r="C28" s="3"/>
    </row>
    <row r="29" spans="1:16" x14ac:dyDescent="0.35">
      <c r="C29" s="3"/>
    </row>
    <row r="30" spans="1:16" x14ac:dyDescent="0.35">
      <c r="C30" s="3"/>
    </row>
    <row r="31" spans="1:16" x14ac:dyDescent="0.35">
      <c r="C31" s="3"/>
    </row>
    <row r="32" spans="1:16" x14ac:dyDescent="0.35">
      <c r="C32" s="3"/>
    </row>
    <row r="33" spans="3:3" x14ac:dyDescent="0.35">
      <c r="C33" s="3"/>
    </row>
    <row r="34" spans="3:3" x14ac:dyDescent="0.35">
      <c r="C34" s="3"/>
    </row>
    <row r="35" spans="3:3" x14ac:dyDescent="0.35">
      <c r="C35" s="3"/>
    </row>
    <row r="36" spans="3:3" x14ac:dyDescent="0.35">
      <c r="C36" s="3"/>
    </row>
    <row r="37" spans="3:3" x14ac:dyDescent="0.35">
      <c r="C37" s="3"/>
    </row>
    <row r="38" spans="3:3" x14ac:dyDescent="0.35">
      <c r="C38" s="3"/>
    </row>
    <row r="39" spans="3:3" x14ac:dyDescent="0.35">
      <c r="C39" s="3"/>
    </row>
    <row r="40" spans="3:3" x14ac:dyDescent="0.35">
      <c r="C40" s="3"/>
    </row>
    <row r="41" spans="3:3" x14ac:dyDescent="0.35">
      <c r="C41" s="3"/>
    </row>
    <row r="42" spans="3:3" x14ac:dyDescent="0.35">
      <c r="C42" s="3"/>
    </row>
    <row r="43" spans="3:3" x14ac:dyDescent="0.35">
      <c r="C43" s="3"/>
    </row>
    <row r="44" spans="3:3" x14ac:dyDescent="0.35">
      <c r="C44" s="3"/>
    </row>
    <row r="45" spans="3:3" x14ac:dyDescent="0.35">
      <c r="C45" s="3"/>
    </row>
    <row r="46" spans="3:3" x14ac:dyDescent="0.35">
      <c r="C46" s="3"/>
    </row>
    <row r="47" spans="3:3" x14ac:dyDescent="0.35">
      <c r="C47" s="3"/>
    </row>
    <row r="48" spans="3:3" x14ac:dyDescent="0.35">
      <c r="C48" s="3"/>
    </row>
  </sheetData>
  <mergeCells count="11">
    <mergeCell ref="A1:L1"/>
    <mergeCell ref="B18:B23"/>
    <mergeCell ref="A18:A23"/>
    <mergeCell ref="B24:B26"/>
    <mergeCell ref="A24:A26"/>
    <mergeCell ref="B3:B8"/>
    <mergeCell ref="A3:A8"/>
    <mergeCell ref="B9:B13"/>
    <mergeCell ref="A9:A13"/>
    <mergeCell ref="B14:B17"/>
    <mergeCell ref="A14:A17"/>
  </mergeCells>
  <conditionalFormatting sqref="K3:K26">
    <cfRule type="containsText" dxfId="15" priority="2" operator="containsText" text="Other">
      <formula>NOT(ISERROR(SEARCH("Other",K3)))</formula>
    </cfRule>
    <cfRule type="containsText" dxfId="14" priority="3" operator="containsText" text="Fail">
      <formula>NOT(ISERROR(SEARCH("Fail",K3)))</formula>
    </cfRule>
    <cfRule type="containsText" dxfId="13" priority="4" operator="containsText" text="Pass">
      <formula>NOT(ISERROR(SEARCH("Pass",K3)))</formula>
    </cfRule>
  </conditionalFormatting>
  <conditionalFormatting sqref="K3:K26">
    <cfRule type="containsText" dxfId="12" priority="1" operator="containsText" text="Other">
      <formula>NOT(ISERROR(SEARCH("Other",K3)))</formula>
    </cfRule>
  </conditionalFormatting>
  <dataValidations count="4">
    <dataValidation type="list" allowBlank="1" showInputMessage="1" showErrorMessage="1" sqref="D3:D26" xr:uid="{2F9A38A3-95C1-4226-B65B-E0066BD278D7}">
      <formula1>"Automated, Manual, Physical, Combined"</formula1>
    </dataValidation>
    <dataValidation type="list" allowBlank="1" showInputMessage="1" showErrorMessage="1" sqref="E3:E26" xr:uid="{29EDD9EC-9892-4182-9ACA-CB01C5D891A8}">
      <formula1>"Preventative, Detective, Corrective, Compensating"</formula1>
    </dataValidation>
    <dataValidation type="list" allowBlank="1" showInputMessage="1" showErrorMessage="1" sqref="F3:F26" xr:uid="{0C0F75D5-C1E4-43F0-9AAA-241CA069197C}">
      <formula1>"Daily, Weekly, Monthly, Quarterly, Annually"</formula1>
    </dataValidation>
    <dataValidation type="list" allowBlank="1" showInputMessage="1" showErrorMessage="1" sqref="K3:K26" xr:uid="{DBEEB7D9-556B-46BA-9E22-D237CA7B358F}">
      <formula1>"Pass, Fail, Other"</formula1>
    </dataValidation>
  </dataValidations>
  <printOptions gridLines="1"/>
  <pageMargins left="0.7" right="0.7" top="0.75" bottom="0.75" header="0.3" footer="0.3"/>
  <pageSetup scale="49" fitToHeight="44" orientation="landscape" r:id="rId1"/>
  <headerFooter>
    <oddHeader>&amp;L&amp;10NIST Cybersecurity Framework - Identify&amp;R&amp;10ISACA IS Audit/Assurance Program</oddHeader>
    <oddFooter>&amp;L&amp;9Copyright 2016&amp;C&amp;10ISACA&amp;R&amp;10Page &amp;P of &amp;N</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7030A0"/>
    <pageSetUpPr fitToPage="1"/>
  </sheetPr>
  <dimension ref="A1:P38"/>
  <sheetViews>
    <sheetView zoomScaleNormal="100" workbookViewId="0">
      <selection activeCell="Q35" sqref="Q35"/>
    </sheetView>
  </sheetViews>
  <sheetFormatPr defaultColWidth="9.1796875" defaultRowHeight="15.5" x14ac:dyDescent="0.35"/>
  <cols>
    <col min="1" max="1" width="10.6328125" style="1" customWidth="1"/>
    <col min="2" max="2" width="25.6328125" style="1" customWidth="1"/>
    <col min="3" max="3" width="28.6328125" style="4" customWidth="1"/>
    <col min="4" max="4" width="11.36328125" style="2" customWidth="1"/>
    <col min="5" max="5" width="14.36328125" style="2" bestFit="1" customWidth="1"/>
    <col min="6" max="6" width="11.453125" style="2" bestFit="1" customWidth="1"/>
    <col min="7" max="7" width="12.453125" style="1" hidden="1" customWidth="1"/>
    <col min="8" max="8" width="13.6328125" style="1" hidden="1" customWidth="1"/>
    <col min="9" max="9" width="17.6328125" style="1" hidden="1" customWidth="1"/>
    <col min="10" max="10" width="12.453125" style="2" bestFit="1" customWidth="1"/>
    <col min="11" max="11" width="7" style="2" bestFit="1" customWidth="1"/>
    <col min="12" max="12" width="35.6328125" style="1" customWidth="1"/>
    <col min="13" max="16384" width="9.1796875" style="1"/>
  </cols>
  <sheetData>
    <row r="1" spans="1:16" ht="36" customHeight="1" x14ac:dyDescent="0.35">
      <c r="A1" s="72" t="s">
        <v>329</v>
      </c>
      <c r="B1" s="73"/>
      <c r="C1" s="73"/>
      <c r="D1" s="73"/>
      <c r="E1" s="73"/>
      <c r="F1" s="73"/>
      <c r="G1" s="73"/>
      <c r="H1" s="73"/>
      <c r="I1" s="73"/>
      <c r="J1" s="73"/>
      <c r="K1" s="73"/>
      <c r="L1" s="73"/>
    </row>
    <row r="2" spans="1:16" s="7" customFormat="1" ht="31" x14ac:dyDescent="0.35">
      <c r="A2" s="18" t="s">
        <v>8</v>
      </c>
      <c r="B2" s="19" t="s">
        <v>0</v>
      </c>
      <c r="C2" s="19" t="s">
        <v>1</v>
      </c>
      <c r="D2" s="18" t="s">
        <v>5</v>
      </c>
      <c r="E2" s="18" t="s">
        <v>6</v>
      </c>
      <c r="F2" s="18" t="s">
        <v>7</v>
      </c>
      <c r="G2" s="18" t="s">
        <v>76</v>
      </c>
      <c r="H2" s="18" t="s">
        <v>77</v>
      </c>
      <c r="I2" s="18" t="s">
        <v>78</v>
      </c>
      <c r="J2" s="18" t="s">
        <v>9</v>
      </c>
      <c r="K2" s="18" t="s">
        <v>143</v>
      </c>
      <c r="L2" s="19" t="s">
        <v>3</v>
      </c>
      <c r="N2" s="19" t="s">
        <v>349</v>
      </c>
      <c r="O2" s="19" t="s">
        <v>350</v>
      </c>
      <c r="P2" s="19" t="s">
        <v>338</v>
      </c>
    </row>
    <row r="3" spans="1:16" ht="77.5" x14ac:dyDescent="0.35">
      <c r="A3" s="71" t="s">
        <v>16</v>
      </c>
      <c r="B3" s="70" t="s">
        <v>34</v>
      </c>
      <c r="C3" s="17" t="s">
        <v>166</v>
      </c>
      <c r="D3" s="15"/>
      <c r="E3" s="15"/>
      <c r="F3" s="15"/>
      <c r="G3" s="15" t="s">
        <v>260</v>
      </c>
      <c r="H3" s="15"/>
      <c r="I3" s="15" t="s">
        <v>292</v>
      </c>
      <c r="J3" s="15"/>
      <c r="K3" s="15"/>
      <c r="L3" s="16"/>
    </row>
    <row r="4" spans="1:16" ht="77.5" x14ac:dyDescent="0.35">
      <c r="A4" s="71"/>
      <c r="B4" s="70"/>
      <c r="C4" s="17" t="s">
        <v>167</v>
      </c>
      <c r="D4" s="15"/>
      <c r="E4" s="15"/>
      <c r="F4" s="15"/>
      <c r="G4" s="15" t="s">
        <v>261</v>
      </c>
      <c r="H4" s="15"/>
      <c r="I4" s="15" t="s">
        <v>293</v>
      </c>
      <c r="J4" s="15"/>
      <c r="K4" s="15"/>
      <c r="L4" s="16"/>
    </row>
    <row r="5" spans="1:16" ht="62" x14ac:dyDescent="0.35">
      <c r="A5" s="71"/>
      <c r="B5" s="70"/>
      <c r="C5" s="17" t="s">
        <v>168</v>
      </c>
      <c r="D5" s="15"/>
      <c r="E5" s="15"/>
      <c r="F5" s="15"/>
      <c r="G5" s="15" t="s">
        <v>262</v>
      </c>
      <c r="H5" s="15"/>
      <c r="I5" s="15" t="s">
        <v>294</v>
      </c>
      <c r="J5" s="15"/>
      <c r="K5" s="15"/>
      <c r="L5" s="16"/>
    </row>
    <row r="6" spans="1:16" ht="77.5" x14ac:dyDescent="0.35">
      <c r="A6" s="71"/>
      <c r="B6" s="70"/>
      <c r="C6" s="17" t="s">
        <v>169</v>
      </c>
      <c r="D6" s="15"/>
      <c r="E6" s="15"/>
      <c r="F6" s="15"/>
      <c r="G6" s="20"/>
      <c r="H6" s="21" t="s">
        <v>260</v>
      </c>
      <c r="I6" s="15" t="s">
        <v>295</v>
      </c>
      <c r="J6" s="15"/>
      <c r="K6" s="15"/>
      <c r="L6" s="16"/>
    </row>
    <row r="7" spans="1:16" ht="62" x14ac:dyDescent="0.35">
      <c r="A7" s="71"/>
      <c r="B7" s="70"/>
      <c r="C7" s="17" t="s">
        <v>170</v>
      </c>
      <c r="D7" s="15"/>
      <c r="E7" s="15"/>
      <c r="F7" s="15"/>
      <c r="G7" s="15"/>
      <c r="H7" s="15" t="s">
        <v>49</v>
      </c>
      <c r="I7" s="15" t="s">
        <v>296</v>
      </c>
      <c r="J7" s="15"/>
      <c r="K7" s="15"/>
      <c r="L7" s="16"/>
      <c r="N7" s="1">
        <v>5</v>
      </c>
      <c r="O7" s="1">
        <f>COUNTIF(K3:K7,"Pass")</f>
        <v>0</v>
      </c>
      <c r="P7" s="58">
        <f>O7/N7</f>
        <v>0</v>
      </c>
    </row>
    <row r="8" spans="1:16" ht="46.5" x14ac:dyDescent="0.35">
      <c r="A8" s="71" t="s">
        <v>17</v>
      </c>
      <c r="B8" s="70" t="s">
        <v>35</v>
      </c>
      <c r="C8" s="17" t="s">
        <v>171</v>
      </c>
      <c r="D8" s="15"/>
      <c r="E8" s="15"/>
      <c r="F8" s="15"/>
      <c r="G8" s="15" t="s">
        <v>263</v>
      </c>
      <c r="H8" s="15"/>
      <c r="I8" s="15" t="s">
        <v>102</v>
      </c>
      <c r="J8" s="15"/>
      <c r="K8" s="15"/>
      <c r="L8" s="16"/>
    </row>
    <row r="9" spans="1:16" ht="46.5" x14ac:dyDescent="0.35">
      <c r="A9" s="71"/>
      <c r="B9" s="70"/>
      <c r="C9" s="17" t="s">
        <v>172</v>
      </c>
      <c r="D9" s="15"/>
      <c r="E9" s="15"/>
      <c r="F9" s="15"/>
      <c r="G9" s="15" t="s">
        <v>264</v>
      </c>
      <c r="H9" s="15" t="s">
        <v>55</v>
      </c>
      <c r="I9" s="15" t="s">
        <v>297</v>
      </c>
      <c r="J9" s="15"/>
      <c r="K9" s="15"/>
      <c r="L9" s="16"/>
    </row>
    <row r="10" spans="1:16" ht="62" x14ac:dyDescent="0.35">
      <c r="A10" s="71"/>
      <c r="B10" s="70"/>
      <c r="C10" s="17" t="s">
        <v>173</v>
      </c>
      <c r="D10" s="15"/>
      <c r="E10" s="15"/>
      <c r="F10" s="15"/>
      <c r="G10" s="15" t="s">
        <v>265</v>
      </c>
      <c r="H10" s="15"/>
      <c r="I10" s="15" t="s">
        <v>297</v>
      </c>
      <c r="J10" s="15"/>
      <c r="K10" s="15"/>
      <c r="L10" s="16"/>
    </row>
    <row r="11" spans="1:16" ht="46.5" x14ac:dyDescent="0.35">
      <c r="A11" s="71"/>
      <c r="B11" s="70"/>
      <c r="C11" s="44" t="s">
        <v>174</v>
      </c>
      <c r="D11" s="15"/>
      <c r="E11" s="15"/>
      <c r="F11" s="15"/>
      <c r="G11" s="15" t="s">
        <v>55</v>
      </c>
      <c r="H11" s="15" t="s">
        <v>84</v>
      </c>
      <c r="I11" s="15" t="s">
        <v>297</v>
      </c>
      <c r="J11" s="15"/>
      <c r="K11" s="15"/>
      <c r="L11" s="16"/>
    </row>
    <row r="12" spans="1:16" ht="46.5" x14ac:dyDescent="0.35">
      <c r="A12" s="71"/>
      <c r="B12" s="70"/>
      <c r="C12" s="44" t="s">
        <v>175</v>
      </c>
      <c r="D12" s="15"/>
      <c r="E12" s="15"/>
      <c r="F12" s="15"/>
      <c r="G12" s="15" t="s">
        <v>55</v>
      </c>
      <c r="H12" s="15" t="s">
        <v>85</v>
      </c>
      <c r="I12" s="15" t="s">
        <v>297</v>
      </c>
      <c r="J12" s="15"/>
      <c r="K12" s="15"/>
      <c r="L12" s="16"/>
      <c r="N12" s="1">
        <v>5</v>
      </c>
      <c r="O12" s="1">
        <f>COUNTIF(K8:K12,"Pass")</f>
        <v>0</v>
      </c>
      <c r="P12" s="58">
        <f>O12/N12</f>
        <v>0</v>
      </c>
    </row>
    <row r="13" spans="1:16" ht="62" x14ac:dyDescent="0.35">
      <c r="A13" s="71" t="s">
        <v>18</v>
      </c>
      <c r="B13" s="70" t="s">
        <v>36</v>
      </c>
      <c r="C13" s="17" t="s">
        <v>176</v>
      </c>
      <c r="D13" s="15"/>
      <c r="E13" s="15"/>
      <c r="F13" s="15"/>
      <c r="G13" s="15" t="s">
        <v>266</v>
      </c>
      <c r="H13" s="15"/>
      <c r="I13" s="15" t="s">
        <v>103</v>
      </c>
      <c r="J13" s="15"/>
      <c r="K13" s="15"/>
      <c r="L13" s="16"/>
    </row>
    <row r="14" spans="1:16" ht="77.5" x14ac:dyDescent="0.35">
      <c r="A14" s="71"/>
      <c r="B14" s="70"/>
      <c r="C14" s="17" t="s">
        <v>177</v>
      </c>
      <c r="D14" s="15"/>
      <c r="E14" s="15"/>
      <c r="F14" s="15"/>
      <c r="G14" s="15" t="s">
        <v>267</v>
      </c>
      <c r="H14" s="15"/>
      <c r="I14" s="15" t="s">
        <v>298</v>
      </c>
      <c r="J14" s="15"/>
      <c r="K14" s="15"/>
      <c r="L14" s="16"/>
    </row>
    <row r="15" spans="1:16" ht="77.5" x14ac:dyDescent="0.35">
      <c r="A15" s="71"/>
      <c r="B15" s="70"/>
      <c r="C15" s="17" t="s">
        <v>178</v>
      </c>
      <c r="D15" s="15"/>
      <c r="E15" s="15"/>
      <c r="F15" s="15"/>
      <c r="G15" s="15" t="s">
        <v>56</v>
      </c>
      <c r="H15" s="15" t="s">
        <v>86</v>
      </c>
      <c r="I15" s="15" t="s">
        <v>299</v>
      </c>
      <c r="J15" s="15"/>
      <c r="K15" s="15"/>
      <c r="L15" s="16"/>
    </row>
    <row r="16" spans="1:16" ht="108.5" x14ac:dyDescent="0.35">
      <c r="A16" s="71"/>
      <c r="B16" s="70"/>
      <c r="C16" s="17" t="s">
        <v>179</v>
      </c>
      <c r="D16" s="15"/>
      <c r="E16" s="15"/>
      <c r="F16" s="15"/>
      <c r="G16" s="15" t="s">
        <v>57</v>
      </c>
      <c r="H16" s="15" t="s">
        <v>273</v>
      </c>
      <c r="I16" s="15" t="s">
        <v>104</v>
      </c>
      <c r="J16" s="15"/>
      <c r="K16" s="15"/>
      <c r="L16" s="16"/>
    </row>
    <row r="17" spans="1:16" ht="170.5" x14ac:dyDescent="0.35">
      <c r="A17" s="71"/>
      <c r="B17" s="70"/>
      <c r="C17" s="17" t="s">
        <v>180</v>
      </c>
      <c r="D17" s="15"/>
      <c r="E17" s="15"/>
      <c r="F17" s="15"/>
      <c r="G17" s="15" t="s">
        <v>58</v>
      </c>
      <c r="H17" s="15" t="s">
        <v>86</v>
      </c>
      <c r="I17" s="15" t="s">
        <v>300</v>
      </c>
      <c r="J17" s="15"/>
      <c r="K17" s="15"/>
      <c r="L17" s="16"/>
    </row>
    <row r="18" spans="1:16" ht="62" x14ac:dyDescent="0.35">
      <c r="A18" s="71"/>
      <c r="B18" s="70"/>
      <c r="C18" s="17" t="s">
        <v>181</v>
      </c>
      <c r="D18" s="15"/>
      <c r="E18" s="15"/>
      <c r="F18" s="15"/>
      <c r="G18" s="15"/>
      <c r="H18" s="15" t="s">
        <v>58</v>
      </c>
      <c r="I18" s="15" t="s">
        <v>301</v>
      </c>
      <c r="J18" s="15"/>
      <c r="K18" s="15"/>
      <c r="L18" s="16"/>
    </row>
    <row r="19" spans="1:16" ht="62" x14ac:dyDescent="0.35">
      <c r="A19" s="71"/>
      <c r="B19" s="70"/>
      <c r="C19" s="17" t="s">
        <v>182</v>
      </c>
      <c r="D19" s="15"/>
      <c r="E19" s="15"/>
      <c r="F19" s="15"/>
      <c r="G19" s="15" t="s">
        <v>59</v>
      </c>
      <c r="H19" s="15"/>
      <c r="I19" s="15" t="s">
        <v>105</v>
      </c>
      <c r="J19" s="15"/>
      <c r="K19" s="15"/>
      <c r="L19" s="16"/>
      <c r="N19" s="1">
        <v>7</v>
      </c>
      <c r="O19" s="1">
        <f>COUNTIF(K13:K19,"Pass")</f>
        <v>0</v>
      </c>
      <c r="P19" s="58">
        <f>O19/N19</f>
        <v>0</v>
      </c>
    </row>
    <row r="20" spans="1:16" ht="77.5" x14ac:dyDescent="0.35">
      <c r="A20" s="71" t="s">
        <v>165</v>
      </c>
      <c r="B20" s="70" t="s">
        <v>37</v>
      </c>
      <c r="C20" s="17" t="s">
        <v>183</v>
      </c>
      <c r="D20" s="15"/>
      <c r="E20" s="15"/>
      <c r="F20" s="15"/>
      <c r="G20" s="15" t="s">
        <v>268</v>
      </c>
      <c r="H20" s="15"/>
      <c r="I20" s="15" t="s">
        <v>302</v>
      </c>
      <c r="J20" s="15"/>
      <c r="K20" s="15"/>
      <c r="L20" s="16"/>
    </row>
    <row r="21" spans="1:16" ht="62" x14ac:dyDescent="0.35">
      <c r="A21" s="71"/>
      <c r="B21" s="70"/>
      <c r="C21" s="17" t="s">
        <v>184</v>
      </c>
      <c r="D21" s="15"/>
      <c r="E21" s="15"/>
      <c r="F21" s="15"/>
      <c r="G21" s="15" t="s">
        <v>57</v>
      </c>
      <c r="H21" s="15" t="s">
        <v>274</v>
      </c>
      <c r="I21" s="15" t="s">
        <v>303</v>
      </c>
      <c r="J21" s="15"/>
      <c r="K21" s="15"/>
      <c r="L21" s="16"/>
    </row>
    <row r="22" spans="1:16" ht="77.5" x14ac:dyDescent="0.35">
      <c r="A22" s="71"/>
      <c r="B22" s="70"/>
      <c r="C22" s="17" t="s">
        <v>185</v>
      </c>
      <c r="D22" s="15"/>
      <c r="E22" s="15"/>
      <c r="F22" s="15"/>
      <c r="G22" s="15" t="s">
        <v>269</v>
      </c>
      <c r="H22" s="15"/>
      <c r="I22" s="15" t="s">
        <v>304</v>
      </c>
      <c r="J22" s="15"/>
      <c r="K22" s="15"/>
      <c r="L22" s="16"/>
    </row>
    <row r="23" spans="1:16" ht="62" x14ac:dyDescent="0.35">
      <c r="A23" s="71"/>
      <c r="B23" s="70"/>
      <c r="C23" s="17" t="s">
        <v>186</v>
      </c>
      <c r="D23" s="15"/>
      <c r="E23" s="15"/>
      <c r="F23" s="15"/>
      <c r="G23" s="15" t="s">
        <v>57</v>
      </c>
      <c r="H23" s="15" t="s">
        <v>87</v>
      </c>
      <c r="I23" s="15" t="s">
        <v>305</v>
      </c>
      <c r="J23" s="15"/>
      <c r="K23" s="15"/>
      <c r="L23" s="16"/>
    </row>
    <row r="24" spans="1:16" ht="62" x14ac:dyDescent="0.35">
      <c r="A24" s="71"/>
      <c r="B24" s="70"/>
      <c r="C24" s="17" t="s">
        <v>187</v>
      </c>
      <c r="D24" s="15"/>
      <c r="E24" s="15"/>
      <c r="F24" s="15"/>
      <c r="G24" s="15" t="s">
        <v>261</v>
      </c>
      <c r="H24" s="15"/>
      <c r="I24" s="15" t="s">
        <v>306</v>
      </c>
      <c r="J24" s="15"/>
      <c r="K24" s="15"/>
      <c r="L24" s="16"/>
    </row>
    <row r="25" spans="1:16" ht="62" x14ac:dyDescent="0.35">
      <c r="A25" s="71"/>
      <c r="B25" s="70"/>
      <c r="C25" s="17" t="s">
        <v>188</v>
      </c>
      <c r="D25" s="15"/>
      <c r="E25" s="15"/>
      <c r="F25" s="15"/>
      <c r="G25" s="15" t="s">
        <v>56</v>
      </c>
      <c r="H25" s="15" t="s">
        <v>86</v>
      </c>
      <c r="I25" s="15" t="s">
        <v>307</v>
      </c>
      <c r="J25" s="15"/>
      <c r="K25" s="15"/>
      <c r="L25" s="16"/>
    </row>
    <row r="26" spans="1:16" ht="31" x14ac:dyDescent="0.35">
      <c r="A26" s="71"/>
      <c r="B26" s="70"/>
      <c r="C26" s="17" t="s">
        <v>189</v>
      </c>
      <c r="D26" s="15"/>
      <c r="E26" s="15"/>
      <c r="F26" s="15"/>
      <c r="G26" s="15" t="s">
        <v>270</v>
      </c>
      <c r="H26" s="15"/>
      <c r="I26" s="16"/>
      <c r="J26" s="15"/>
      <c r="K26" s="15"/>
      <c r="L26" s="16"/>
    </row>
    <row r="27" spans="1:16" ht="46.5" x14ac:dyDescent="0.35">
      <c r="A27" s="71"/>
      <c r="B27" s="70"/>
      <c r="C27" s="17" t="s">
        <v>190</v>
      </c>
      <c r="D27" s="15"/>
      <c r="E27" s="15"/>
      <c r="F27" s="15"/>
      <c r="G27" s="15"/>
      <c r="H27" s="15" t="s">
        <v>275</v>
      </c>
      <c r="I27" s="15" t="s">
        <v>127</v>
      </c>
      <c r="J27" s="15"/>
      <c r="K27" s="15"/>
      <c r="L27" s="16"/>
    </row>
    <row r="28" spans="1:16" ht="93" x14ac:dyDescent="0.35">
      <c r="A28" s="71"/>
      <c r="B28" s="70"/>
      <c r="C28" s="17" t="s">
        <v>191</v>
      </c>
      <c r="D28" s="15"/>
      <c r="E28" s="15"/>
      <c r="F28" s="15"/>
      <c r="G28" s="15" t="s">
        <v>60</v>
      </c>
      <c r="H28" s="15"/>
      <c r="I28" s="15" t="s">
        <v>308</v>
      </c>
      <c r="J28" s="15"/>
      <c r="K28" s="15"/>
      <c r="L28" s="16"/>
    </row>
    <row r="29" spans="1:16" ht="46.5" x14ac:dyDescent="0.35">
      <c r="A29" s="71"/>
      <c r="B29" s="70"/>
      <c r="C29" s="17" t="s">
        <v>192</v>
      </c>
      <c r="D29" s="15"/>
      <c r="E29" s="15"/>
      <c r="F29" s="15"/>
      <c r="G29" s="15"/>
      <c r="H29" s="15" t="s">
        <v>88</v>
      </c>
      <c r="I29" s="15" t="s">
        <v>128</v>
      </c>
      <c r="J29" s="15"/>
      <c r="K29" s="15"/>
      <c r="L29" s="16"/>
    </row>
    <row r="30" spans="1:16" ht="77.5" x14ac:dyDescent="0.35">
      <c r="A30" s="71"/>
      <c r="B30" s="70"/>
      <c r="C30" s="17" t="s">
        <v>193</v>
      </c>
      <c r="D30" s="15"/>
      <c r="E30" s="15"/>
      <c r="F30" s="15"/>
      <c r="G30" s="15" t="s">
        <v>271</v>
      </c>
      <c r="H30" s="15"/>
      <c r="I30" s="15" t="s">
        <v>309</v>
      </c>
      <c r="J30" s="15"/>
      <c r="K30" s="15"/>
      <c r="L30" s="16"/>
    </row>
    <row r="31" spans="1:16" ht="46.5" x14ac:dyDescent="0.35">
      <c r="A31" s="71"/>
      <c r="B31" s="70"/>
      <c r="C31" s="17" t="s">
        <v>194</v>
      </c>
      <c r="D31" s="15"/>
      <c r="E31" s="15"/>
      <c r="F31" s="15"/>
      <c r="G31" s="22"/>
      <c r="H31" s="21" t="s">
        <v>75</v>
      </c>
      <c r="I31" s="15" t="s">
        <v>310</v>
      </c>
      <c r="J31" s="15"/>
      <c r="K31" s="15"/>
      <c r="L31" s="16"/>
      <c r="N31" s="1">
        <v>12</v>
      </c>
      <c r="O31" s="1">
        <f>COUNTIF(K20:K31,"Pass")</f>
        <v>0</v>
      </c>
      <c r="P31" s="58">
        <f>O31/N31</f>
        <v>0</v>
      </c>
    </row>
    <row r="32" spans="1:16" ht="77.5" x14ac:dyDescent="0.35">
      <c r="A32" s="71" t="s">
        <v>19</v>
      </c>
      <c r="B32" s="70" t="s">
        <v>38</v>
      </c>
      <c r="C32" s="17" t="s">
        <v>195</v>
      </c>
      <c r="D32" s="15"/>
      <c r="E32" s="15"/>
      <c r="F32" s="15"/>
      <c r="G32" s="15" t="s">
        <v>56</v>
      </c>
      <c r="H32" s="15" t="s">
        <v>89</v>
      </c>
      <c r="I32" s="15" t="s">
        <v>311</v>
      </c>
      <c r="J32" s="15"/>
      <c r="K32" s="15"/>
      <c r="L32" s="16"/>
    </row>
    <row r="33" spans="1:16" ht="77.5" x14ac:dyDescent="0.35">
      <c r="A33" s="71"/>
      <c r="B33" s="70"/>
      <c r="C33" s="17" t="s">
        <v>196</v>
      </c>
      <c r="D33" s="15"/>
      <c r="E33" s="15"/>
      <c r="F33" s="15"/>
      <c r="G33" s="15" t="s">
        <v>4</v>
      </c>
      <c r="H33" s="15"/>
      <c r="I33" s="15" t="s">
        <v>312</v>
      </c>
      <c r="J33" s="15"/>
      <c r="K33" s="15"/>
      <c r="L33" s="16"/>
      <c r="N33" s="1">
        <v>2</v>
      </c>
      <c r="O33" s="1">
        <f>COUNTIF(K32:K33,"Pass")</f>
        <v>0</v>
      </c>
      <c r="P33" s="58">
        <f>O33/N33</f>
        <v>0</v>
      </c>
    </row>
    <row r="34" spans="1:16" ht="77.5" x14ac:dyDescent="0.35">
      <c r="A34" s="71" t="s">
        <v>20</v>
      </c>
      <c r="B34" s="70" t="s">
        <v>39</v>
      </c>
      <c r="C34" s="17" t="s">
        <v>197</v>
      </c>
      <c r="D34" s="15"/>
      <c r="E34" s="15"/>
      <c r="F34" s="15"/>
      <c r="G34" s="15" t="s">
        <v>61</v>
      </c>
      <c r="H34" s="15" t="s">
        <v>62</v>
      </c>
      <c r="I34" s="15" t="s">
        <v>313</v>
      </c>
      <c r="J34" s="15"/>
      <c r="K34" s="15"/>
      <c r="L34" s="16"/>
    </row>
    <row r="35" spans="1:16" ht="77.5" x14ac:dyDescent="0.35">
      <c r="A35" s="71"/>
      <c r="B35" s="70"/>
      <c r="C35" s="17" t="s">
        <v>198</v>
      </c>
      <c r="D35" s="15"/>
      <c r="E35" s="15"/>
      <c r="F35" s="15"/>
      <c r="G35" s="15" t="s">
        <v>272</v>
      </c>
      <c r="H35" s="15"/>
      <c r="I35" s="15" t="s">
        <v>314</v>
      </c>
      <c r="J35" s="15"/>
      <c r="K35" s="15"/>
      <c r="L35" s="16"/>
    </row>
    <row r="36" spans="1:16" ht="46.5" x14ac:dyDescent="0.35">
      <c r="A36" s="71"/>
      <c r="B36" s="70"/>
      <c r="C36" s="17" t="s">
        <v>199</v>
      </c>
      <c r="D36" s="15"/>
      <c r="E36" s="15"/>
      <c r="F36" s="15"/>
      <c r="G36" s="15" t="s">
        <v>49</v>
      </c>
      <c r="H36" s="15" t="s">
        <v>85</v>
      </c>
      <c r="I36" s="15" t="s">
        <v>129</v>
      </c>
      <c r="J36" s="15"/>
      <c r="K36" s="15"/>
      <c r="L36" s="16"/>
    </row>
    <row r="37" spans="1:16" ht="46.5" x14ac:dyDescent="0.35">
      <c r="A37" s="71"/>
      <c r="B37" s="70"/>
      <c r="C37" s="17" t="s">
        <v>200</v>
      </c>
      <c r="D37" s="15"/>
      <c r="E37" s="15"/>
      <c r="F37" s="15"/>
      <c r="G37" s="15" t="s">
        <v>272</v>
      </c>
      <c r="H37" s="15" t="s">
        <v>85</v>
      </c>
      <c r="I37" s="15" t="s">
        <v>315</v>
      </c>
      <c r="J37" s="15"/>
      <c r="K37" s="15"/>
      <c r="L37" s="16"/>
      <c r="N37" s="1">
        <v>4</v>
      </c>
      <c r="O37" s="1">
        <f>COUNTIF(K34:K37,"Pass")</f>
        <v>0</v>
      </c>
      <c r="P37" s="58">
        <f>O37/N37</f>
        <v>0</v>
      </c>
    </row>
    <row r="38" spans="1:16" x14ac:dyDescent="0.35">
      <c r="G38" s="2"/>
      <c r="H38" s="2"/>
      <c r="N38" s="1">
        <f>SUM(N3:N37)</f>
        <v>35</v>
      </c>
      <c r="O38" s="1">
        <f>SUM(O3:O37)</f>
        <v>0</v>
      </c>
      <c r="P38" s="58">
        <f>O38/N38</f>
        <v>0</v>
      </c>
    </row>
  </sheetData>
  <mergeCells count="13">
    <mergeCell ref="B3:B7"/>
    <mergeCell ref="A3:A7"/>
    <mergeCell ref="B8:B12"/>
    <mergeCell ref="A8:A12"/>
    <mergeCell ref="A1:L1"/>
    <mergeCell ref="B34:B37"/>
    <mergeCell ref="A34:A37"/>
    <mergeCell ref="B13:B19"/>
    <mergeCell ref="A13:A19"/>
    <mergeCell ref="B20:B31"/>
    <mergeCell ref="A20:A31"/>
    <mergeCell ref="B32:B33"/>
    <mergeCell ref="A32:A33"/>
  </mergeCells>
  <conditionalFormatting sqref="K3:K37">
    <cfRule type="containsText" dxfId="11" priority="2" operator="containsText" text="Other">
      <formula>NOT(ISERROR(SEARCH("Other",K3)))</formula>
    </cfRule>
    <cfRule type="containsText" dxfId="10" priority="3" operator="containsText" text="Fail">
      <formula>NOT(ISERROR(SEARCH("Fail",K3)))</formula>
    </cfRule>
    <cfRule type="containsText" dxfId="9" priority="4" operator="containsText" text="Pass">
      <formula>NOT(ISERROR(SEARCH("Pass",K3)))</formula>
    </cfRule>
  </conditionalFormatting>
  <conditionalFormatting sqref="K3:K37">
    <cfRule type="containsText" dxfId="8" priority="1" operator="containsText" text="Other">
      <formula>NOT(ISERROR(SEARCH("Other",K3)))</formula>
    </cfRule>
  </conditionalFormatting>
  <dataValidations disablePrompts="1" count="4">
    <dataValidation type="list" allowBlank="1" showInputMessage="1" showErrorMessage="1" sqref="F3:F37" xr:uid="{1575E1E3-26E8-411F-A473-995598909B75}">
      <formula1>"Daily, Weekly, Monthly, Quarterly, Annually"</formula1>
    </dataValidation>
    <dataValidation type="list" allowBlank="1" showInputMessage="1" showErrorMessage="1" sqref="E3:E37" xr:uid="{B895982A-D13F-4F00-85D1-25C8D8D099FA}">
      <formula1>"Preventative, Detective, Corrective, Compensating"</formula1>
    </dataValidation>
    <dataValidation type="list" allowBlank="1" showInputMessage="1" showErrorMessage="1" sqref="D3:D37" xr:uid="{5931BB96-5301-497B-A83B-F908BFA1EF80}">
      <formula1>"Automated, Manual, Physical, Combined"</formula1>
    </dataValidation>
    <dataValidation type="list" allowBlank="1" showInputMessage="1" showErrorMessage="1" sqref="K3:K37" xr:uid="{712CB2C8-02DC-4AC4-B6A1-2660E9B8C364}">
      <formula1>"Pass, Fail, Other"</formula1>
    </dataValidation>
  </dataValidations>
  <printOptions gridLines="1"/>
  <pageMargins left="0.7" right="0.7" top="0.75" bottom="0.75" header="0.3" footer="0.3"/>
  <pageSetup scale="49" fitToHeight="100" orientation="landscape" r:id="rId1"/>
  <headerFooter>
    <oddHeader>&amp;L&amp;10NIST Cybersecurity Framework - Protect&amp;R&amp;10ISACA IS Audit/Assurance Program</oddHeader>
    <oddFooter>&amp;L&amp;9Copyright 2016&amp;C&amp;10ISACA&amp;R&amp;10Page &amp;P of &amp;N</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FFFF00"/>
    <pageSetUpPr fitToPage="1"/>
  </sheetPr>
  <dimension ref="A1:P21"/>
  <sheetViews>
    <sheetView topLeftCell="A12" zoomScaleNormal="100" workbookViewId="0">
      <selection activeCell="P21" sqref="P21"/>
    </sheetView>
  </sheetViews>
  <sheetFormatPr defaultColWidth="9.1796875" defaultRowHeight="15.5" x14ac:dyDescent="0.35"/>
  <cols>
    <col min="1" max="1" width="10.6328125" style="1" customWidth="1"/>
    <col min="2" max="2" width="25.6328125" style="1" customWidth="1"/>
    <col min="3" max="3" width="28.6328125" style="4" customWidth="1"/>
    <col min="4" max="4" width="8.6328125" style="2" bestFit="1" customWidth="1"/>
    <col min="5" max="5" width="14.36328125" style="2" bestFit="1" customWidth="1"/>
    <col min="6" max="6" width="11.453125" style="2" bestFit="1" customWidth="1"/>
    <col min="7" max="7" width="11.6328125" style="1" hidden="1" customWidth="1"/>
    <col min="8" max="8" width="13.6328125" style="2" hidden="1" customWidth="1"/>
    <col min="9" max="9" width="17.6328125" style="1" hidden="1" customWidth="1"/>
    <col min="10" max="10" width="12.453125" style="2" bestFit="1" customWidth="1"/>
    <col min="11" max="11" width="7" style="2" bestFit="1" customWidth="1"/>
    <col min="12" max="12" width="35.6328125" style="1" customWidth="1"/>
    <col min="13" max="16384" width="9.1796875" style="1"/>
  </cols>
  <sheetData>
    <row r="1" spans="1:16" ht="36" customHeight="1" x14ac:dyDescent="0.35">
      <c r="A1" s="74" t="s">
        <v>330</v>
      </c>
      <c r="B1" s="75"/>
      <c r="C1" s="75"/>
      <c r="D1" s="75"/>
      <c r="E1" s="75"/>
      <c r="F1" s="75"/>
      <c r="G1" s="75"/>
      <c r="H1" s="75"/>
      <c r="I1" s="75"/>
      <c r="J1" s="75"/>
      <c r="K1" s="75"/>
      <c r="L1" s="75"/>
    </row>
    <row r="2" spans="1:16" ht="31" x14ac:dyDescent="0.35">
      <c r="A2" s="23" t="s">
        <v>8</v>
      </c>
      <c r="B2" s="24" t="s">
        <v>0</v>
      </c>
      <c r="C2" s="24" t="s">
        <v>1</v>
      </c>
      <c r="D2" s="23" t="s">
        <v>5</v>
      </c>
      <c r="E2" s="23" t="s">
        <v>6</v>
      </c>
      <c r="F2" s="23" t="s">
        <v>7</v>
      </c>
      <c r="G2" s="23" t="s">
        <v>76</v>
      </c>
      <c r="H2" s="23" t="s">
        <v>77</v>
      </c>
      <c r="I2" s="23" t="s">
        <v>78</v>
      </c>
      <c r="J2" s="23" t="s">
        <v>9</v>
      </c>
      <c r="K2" s="23" t="s">
        <v>143</v>
      </c>
      <c r="L2" s="24" t="s">
        <v>3</v>
      </c>
      <c r="N2" s="24" t="s">
        <v>349</v>
      </c>
      <c r="O2" s="24" t="s">
        <v>350</v>
      </c>
      <c r="P2" s="24" t="s">
        <v>338</v>
      </c>
    </row>
    <row r="3" spans="1:16" ht="62" x14ac:dyDescent="0.35">
      <c r="A3" s="76" t="s">
        <v>201</v>
      </c>
      <c r="B3" s="70" t="s">
        <v>40</v>
      </c>
      <c r="C3" s="17" t="s">
        <v>202</v>
      </c>
      <c r="D3" s="15"/>
      <c r="E3" s="15"/>
      <c r="F3" s="15"/>
      <c r="G3" s="15" t="s">
        <v>67</v>
      </c>
      <c r="H3" s="15"/>
      <c r="I3" s="16"/>
      <c r="J3" s="15"/>
      <c r="K3" s="15"/>
      <c r="L3" s="16"/>
    </row>
    <row r="4" spans="1:16" ht="46.5" x14ac:dyDescent="0.35">
      <c r="A4" s="76"/>
      <c r="B4" s="70"/>
      <c r="C4" s="17" t="s">
        <v>203</v>
      </c>
      <c r="D4" s="15"/>
      <c r="E4" s="15"/>
      <c r="F4" s="15"/>
      <c r="G4" s="15"/>
      <c r="H4" s="15" t="s">
        <v>49</v>
      </c>
      <c r="I4" s="15" t="s">
        <v>316</v>
      </c>
      <c r="J4" s="15"/>
      <c r="K4" s="15"/>
      <c r="L4" s="16"/>
    </row>
    <row r="5" spans="1:16" ht="46.5" x14ac:dyDescent="0.35">
      <c r="A5" s="76"/>
      <c r="B5" s="70"/>
      <c r="C5" s="17" t="s">
        <v>204</v>
      </c>
      <c r="D5" s="15"/>
      <c r="E5" s="15"/>
      <c r="F5" s="15"/>
      <c r="G5" s="15"/>
      <c r="H5" s="15" t="s">
        <v>81</v>
      </c>
      <c r="I5" s="16"/>
      <c r="J5" s="15"/>
      <c r="K5" s="15"/>
      <c r="L5" s="16"/>
    </row>
    <row r="6" spans="1:16" ht="31" x14ac:dyDescent="0.35">
      <c r="A6" s="76"/>
      <c r="B6" s="70"/>
      <c r="C6" s="17" t="s">
        <v>205</v>
      </c>
      <c r="D6" s="15"/>
      <c r="E6" s="15"/>
      <c r="F6" s="15"/>
      <c r="G6" s="15" t="s">
        <v>54</v>
      </c>
      <c r="H6" s="15"/>
      <c r="I6" s="16"/>
      <c r="J6" s="15"/>
      <c r="K6" s="15"/>
      <c r="L6" s="16"/>
    </row>
    <row r="7" spans="1:16" ht="31" x14ac:dyDescent="0.35">
      <c r="A7" s="76"/>
      <c r="B7" s="70"/>
      <c r="C7" s="17" t="s">
        <v>206</v>
      </c>
      <c r="D7" s="15"/>
      <c r="E7" s="15"/>
      <c r="F7" s="15"/>
      <c r="G7" s="15" t="s">
        <v>54</v>
      </c>
      <c r="H7" s="15"/>
      <c r="I7" s="16"/>
      <c r="J7" s="15"/>
      <c r="K7" s="15"/>
      <c r="L7" s="16"/>
      <c r="N7" s="1">
        <v>5</v>
      </c>
      <c r="O7" s="1">
        <f>COUNTIF(K3:K7,"Pass")</f>
        <v>0</v>
      </c>
      <c r="P7" s="58">
        <f>O7/N7</f>
        <v>0</v>
      </c>
    </row>
    <row r="8" spans="1:16" ht="46.5" x14ac:dyDescent="0.35">
      <c r="A8" s="76" t="s">
        <v>21</v>
      </c>
      <c r="B8" s="70" t="s">
        <v>41</v>
      </c>
      <c r="C8" s="17" t="s">
        <v>207</v>
      </c>
      <c r="D8" s="15"/>
      <c r="E8" s="15"/>
      <c r="F8" s="15"/>
      <c r="G8" s="15" t="s">
        <v>62</v>
      </c>
      <c r="H8" s="15"/>
      <c r="I8" s="16"/>
      <c r="J8" s="15"/>
      <c r="K8" s="15"/>
      <c r="L8" s="16"/>
    </row>
    <row r="9" spans="1:16" ht="46.5" x14ac:dyDescent="0.35">
      <c r="A9" s="76"/>
      <c r="B9" s="70"/>
      <c r="C9" s="17" t="s">
        <v>208</v>
      </c>
      <c r="D9" s="15"/>
      <c r="E9" s="15"/>
      <c r="F9" s="15"/>
      <c r="G9" s="15"/>
      <c r="H9" s="15" t="s">
        <v>82</v>
      </c>
      <c r="I9" s="16"/>
      <c r="J9" s="15"/>
      <c r="K9" s="15"/>
      <c r="L9" s="16"/>
    </row>
    <row r="10" spans="1:16" ht="46.5" x14ac:dyDescent="0.35">
      <c r="A10" s="76"/>
      <c r="B10" s="70"/>
      <c r="C10" s="17" t="s">
        <v>209</v>
      </c>
      <c r="D10" s="15"/>
      <c r="E10" s="15"/>
      <c r="F10" s="15"/>
      <c r="G10" s="15"/>
      <c r="H10" s="15" t="s">
        <v>276</v>
      </c>
      <c r="I10" s="15" t="s">
        <v>130</v>
      </c>
      <c r="J10" s="15"/>
      <c r="K10" s="15"/>
      <c r="L10" s="16"/>
    </row>
    <row r="11" spans="1:16" ht="46.5" x14ac:dyDescent="0.35">
      <c r="A11" s="76"/>
      <c r="B11" s="70"/>
      <c r="C11" s="17" t="s">
        <v>210</v>
      </c>
      <c r="D11" s="15"/>
      <c r="E11" s="15"/>
      <c r="F11" s="15"/>
      <c r="G11" s="15" t="s">
        <v>63</v>
      </c>
      <c r="H11" s="15"/>
      <c r="I11" s="15" t="s">
        <v>131</v>
      </c>
      <c r="J11" s="15"/>
      <c r="K11" s="15"/>
      <c r="L11" s="16"/>
    </row>
    <row r="12" spans="1:16" ht="46.5" x14ac:dyDescent="0.35">
      <c r="A12" s="76"/>
      <c r="B12" s="70"/>
      <c r="C12" s="17" t="s">
        <v>211</v>
      </c>
      <c r="D12" s="15"/>
      <c r="E12" s="15"/>
      <c r="F12" s="15"/>
      <c r="G12" s="15"/>
      <c r="H12" s="15" t="s">
        <v>278</v>
      </c>
      <c r="I12" s="15" t="s">
        <v>132</v>
      </c>
      <c r="J12" s="15"/>
      <c r="K12" s="15"/>
      <c r="L12" s="16"/>
    </row>
    <row r="13" spans="1:16" ht="62" x14ac:dyDescent="0.35">
      <c r="A13" s="76"/>
      <c r="B13" s="70"/>
      <c r="C13" s="17" t="s">
        <v>212</v>
      </c>
      <c r="D13" s="15"/>
      <c r="E13" s="15"/>
      <c r="F13" s="15"/>
      <c r="G13" s="15" t="s">
        <v>64</v>
      </c>
      <c r="H13" s="15" t="s">
        <v>277</v>
      </c>
      <c r="I13" s="15" t="s">
        <v>317</v>
      </c>
      <c r="J13" s="15"/>
      <c r="K13" s="15"/>
      <c r="L13" s="16"/>
    </row>
    <row r="14" spans="1:16" ht="62" x14ac:dyDescent="0.35">
      <c r="A14" s="76"/>
      <c r="B14" s="70"/>
      <c r="C14" s="17" t="s">
        <v>213</v>
      </c>
      <c r="D14" s="15"/>
      <c r="E14" s="15"/>
      <c r="F14" s="15"/>
      <c r="G14" s="15"/>
      <c r="H14" s="15" t="s">
        <v>82</v>
      </c>
      <c r="I14" s="16"/>
      <c r="J14" s="15"/>
      <c r="K14" s="15"/>
      <c r="L14" s="16"/>
    </row>
    <row r="15" spans="1:16" ht="46.5" x14ac:dyDescent="0.35">
      <c r="A15" s="76"/>
      <c r="B15" s="70"/>
      <c r="C15" s="17" t="s">
        <v>214</v>
      </c>
      <c r="D15" s="15"/>
      <c r="E15" s="15"/>
      <c r="F15" s="15"/>
      <c r="G15" s="15" t="s">
        <v>65</v>
      </c>
      <c r="H15" s="15"/>
      <c r="I15" s="15" t="s">
        <v>95</v>
      </c>
      <c r="J15" s="15"/>
      <c r="K15" s="15"/>
      <c r="L15" s="16"/>
      <c r="N15" s="1">
        <v>8</v>
      </c>
      <c r="O15" s="1">
        <f>COUNTIF(K8:K15,"Pass")</f>
        <v>0</v>
      </c>
      <c r="P15" s="58">
        <f>O15/N15</f>
        <v>0</v>
      </c>
    </row>
    <row r="16" spans="1:16" ht="46.5" x14ac:dyDescent="0.35">
      <c r="A16" s="76" t="s">
        <v>22</v>
      </c>
      <c r="B16" s="70" t="s">
        <v>42</v>
      </c>
      <c r="C16" s="17" t="s">
        <v>215</v>
      </c>
      <c r="D16" s="15"/>
      <c r="E16" s="15"/>
      <c r="F16" s="15"/>
      <c r="G16" s="15" t="s">
        <v>63</v>
      </c>
      <c r="H16" s="15"/>
      <c r="I16" s="15" t="s">
        <v>98</v>
      </c>
      <c r="J16" s="15"/>
      <c r="K16" s="15"/>
      <c r="L16" s="16"/>
    </row>
    <row r="17" spans="1:16" ht="46.5" x14ac:dyDescent="0.35">
      <c r="A17" s="76"/>
      <c r="B17" s="70"/>
      <c r="C17" s="17" t="s">
        <v>216</v>
      </c>
      <c r="D17" s="15"/>
      <c r="E17" s="15"/>
      <c r="F17" s="15"/>
      <c r="G17" s="15"/>
      <c r="H17" s="15" t="s">
        <v>83</v>
      </c>
      <c r="I17" s="15" t="s">
        <v>133</v>
      </c>
      <c r="J17" s="15"/>
      <c r="K17" s="15"/>
      <c r="L17" s="16"/>
    </row>
    <row r="18" spans="1:16" ht="46.5" x14ac:dyDescent="0.35">
      <c r="A18" s="76"/>
      <c r="B18" s="70"/>
      <c r="C18" s="17" t="s">
        <v>217</v>
      </c>
      <c r="D18" s="15"/>
      <c r="E18" s="15"/>
      <c r="F18" s="15"/>
      <c r="G18" s="15" t="s">
        <v>66</v>
      </c>
      <c r="H18" s="15"/>
      <c r="I18" s="15" t="s">
        <v>134</v>
      </c>
      <c r="J18" s="15"/>
      <c r="K18" s="15"/>
      <c r="L18" s="16"/>
    </row>
    <row r="19" spans="1:16" ht="46.5" x14ac:dyDescent="0.35">
      <c r="A19" s="76"/>
      <c r="B19" s="70"/>
      <c r="C19" s="17" t="s">
        <v>218</v>
      </c>
      <c r="D19" s="15"/>
      <c r="E19" s="15"/>
      <c r="F19" s="15"/>
      <c r="G19" s="15" t="s">
        <v>54</v>
      </c>
      <c r="H19" s="15"/>
      <c r="I19" s="15" t="s">
        <v>91</v>
      </c>
      <c r="J19" s="15"/>
      <c r="K19" s="15"/>
      <c r="L19" s="16"/>
    </row>
    <row r="20" spans="1:16" ht="46.5" x14ac:dyDescent="0.35">
      <c r="A20" s="76"/>
      <c r="B20" s="70"/>
      <c r="C20" s="17" t="s">
        <v>219</v>
      </c>
      <c r="D20" s="15"/>
      <c r="E20" s="15"/>
      <c r="F20" s="15"/>
      <c r="G20" s="15" t="s">
        <v>270</v>
      </c>
      <c r="H20" s="15"/>
      <c r="I20" s="15" t="s">
        <v>92</v>
      </c>
      <c r="J20" s="15"/>
      <c r="K20" s="15"/>
      <c r="L20" s="16"/>
      <c r="N20" s="1">
        <v>5</v>
      </c>
      <c r="O20" s="1">
        <f>COUNTIF(K16:K20,"Pass")</f>
        <v>0</v>
      </c>
      <c r="P20" s="58">
        <f>O20/N20</f>
        <v>0</v>
      </c>
    </row>
    <row r="21" spans="1:16" x14ac:dyDescent="0.35">
      <c r="N21" s="1">
        <f>SUM(N3:N20)</f>
        <v>18</v>
      </c>
      <c r="O21" s="1">
        <f>SUM(O3:O20)</f>
        <v>0</v>
      </c>
      <c r="P21" s="58">
        <f>O21/N21</f>
        <v>0</v>
      </c>
    </row>
  </sheetData>
  <mergeCells count="7">
    <mergeCell ref="A1:L1"/>
    <mergeCell ref="B16:B20"/>
    <mergeCell ref="A16:A20"/>
    <mergeCell ref="A3:A7"/>
    <mergeCell ref="B3:B7"/>
    <mergeCell ref="B8:B15"/>
    <mergeCell ref="A8:A15"/>
  </mergeCells>
  <conditionalFormatting sqref="K3:K20">
    <cfRule type="containsText" dxfId="7" priority="2" operator="containsText" text="Other">
      <formula>NOT(ISERROR(SEARCH("Other",K3)))</formula>
    </cfRule>
    <cfRule type="containsText" dxfId="6" priority="3" operator="containsText" text="Fail">
      <formula>NOT(ISERROR(SEARCH("Fail",K3)))</formula>
    </cfRule>
    <cfRule type="containsText" dxfId="5" priority="4" operator="containsText" text="Pass">
      <formula>NOT(ISERROR(SEARCH("Pass",K3)))</formula>
    </cfRule>
  </conditionalFormatting>
  <conditionalFormatting sqref="K3:K20">
    <cfRule type="containsText" dxfId="4" priority="1" operator="containsText" text="Other">
      <formula>NOT(ISERROR(SEARCH("Other",K3)))</formula>
    </cfRule>
  </conditionalFormatting>
  <dataValidations count="4">
    <dataValidation type="list" allowBlank="1" showInputMessage="1" showErrorMessage="1" sqref="D3:D20" xr:uid="{9EDA1AFE-D538-443B-8CE4-0C3B750D146E}">
      <formula1>"Automated, Manual, Physical, Combined"</formula1>
    </dataValidation>
    <dataValidation type="list" allowBlank="1" showInputMessage="1" showErrorMessage="1" sqref="E3:E20" xr:uid="{28E6CF05-C2F8-48E1-8E77-1497C8AB68CF}">
      <formula1>"Preventative, Detective, Corrective, Compensating"</formula1>
    </dataValidation>
    <dataValidation type="list" allowBlank="1" showInputMessage="1" showErrorMessage="1" sqref="F3:F20" xr:uid="{0762BB2C-B681-4E2C-813E-3CB14434D934}">
      <formula1>"Daily, Weekly, Monthly, Quarterly, Annually"</formula1>
    </dataValidation>
    <dataValidation type="list" allowBlank="1" showInputMessage="1" showErrorMessage="1" sqref="K3:K20" xr:uid="{EC661DC1-AFD7-4618-B255-F04161B3B961}">
      <formula1>"Pass, Fail, Other"</formula1>
    </dataValidation>
  </dataValidations>
  <printOptions gridLines="1"/>
  <pageMargins left="0.7" right="0.7" top="0.75" bottom="0.75" header="0.3" footer="0.3"/>
  <pageSetup scale="49" fitToHeight="100" orientation="landscape" r:id="rId1"/>
  <headerFooter>
    <oddHeader>&amp;L&amp;10NIST Cybersecurity Framework - Detect&amp;R&amp;10ISACA IS Audit/Assurance Program</oddHeader>
    <oddFooter>&amp;L&amp;9Copyright 2016&amp;C&amp;10ISACA&amp;R&amp;10Page &amp;P of &amp;N</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rgb="FFFF0000"/>
    <pageSetUpPr fitToPage="1"/>
  </sheetPr>
  <dimension ref="A1:P22"/>
  <sheetViews>
    <sheetView topLeftCell="A8" zoomScaleNormal="100" workbookViewId="0">
      <selection activeCell="P18" sqref="P18"/>
    </sheetView>
  </sheetViews>
  <sheetFormatPr defaultColWidth="9.1796875" defaultRowHeight="15.5" x14ac:dyDescent="0.35"/>
  <cols>
    <col min="1" max="1" width="10.6328125" style="2" customWidth="1"/>
    <col min="2" max="2" width="25.6328125" style="1" customWidth="1"/>
    <col min="3" max="3" width="28.6328125" style="4" customWidth="1"/>
    <col min="4" max="4" width="8.6328125" style="1" bestFit="1" customWidth="1"/>
    <col min="5" max="5" width="14.36328125" style="1" bestFit="1" customWidth="1"/>
    <col min="6" max="6" width="11.453125" style="1" bestFit="1" customWidth="1"/>
    <col min="7" max="7" width="11.453125" style="2" hidden="1" customWidth="1"/>
    <col min="8" max="8" width="13.6328125" style="2" hidden="1" customWidth="1"/>
    <col min="9" max="9" width="17.6328125" style="2" hidden="1" customWidth="1"/>
    <col min="10" max="10" width="12.453125" style="2" bestFit="1" customWidth="1"/>
    <col min="11" max="11" width="7" style="2" bestFit="1" customWidth="1"/>
    <col min="12" max="12" width="35.6328125" style="1" customWidth="1"/>
    <col min="13" max="16384" width="9.1796875" style="1"/>
  </cols>
  <sheetData>
    <row r="1" spans="1:16" s="7" customFormat="1" ht="36" customHeight="1" x14ac:dyDescent="0.35">
      <c r="A1" s="77" t="s">
        <v>331</v>
      </c>
      <c r="B1" s="73"/>
      <c r="C1" s="73"/>
      <c r="D1" s="73"/>
      <c r="E1" s="73"/>
      <c r="F1" s="73"/>
      <c r="G1" s="73"/>
      <c r="H1" s="73"/>
      <c r="I1" s="73"/>
      <c r="J1" s="73"/>
      <c r="K1" s="73"/>
      <c r="L1" s="73"/>
    </row>
    <row r="2" spans="1:16" s="7" customFormat="1" ht="31" x14ac:dyDescent="0.35">
      <c r="A2" s="25" t="s">
        <v>8</v>
      </c>
      <c r="B2" s="26" t="s">
        <v>0</v>
      </c>
      <c r="C2" s="26" t="s">
        <v>1</v>
      </c>
      <c r="D2" s="25" t="s">
        <v>5</v>
      </c>
      <c r="E2" s="25" t="s">
        <v>6</v>
      </c>
      <c r="F2" s="25" t="s">
        <v>7</v>
      </c>
      <c r="G2" s="25" t="s">
        <v>76</v>
      </c>
      <c r="H2" s="25" t="s">
        <v>77</v>
      </c>
      <c r="I2" s="25" t="s">
        <v>78</v>
      </c>
      <c r="J2" s="25" t="s">
        <v>9</v>
      </c>
      <c r="K2" s="25" t="s">
        <v>143</v>
      </c>
      <c r="L2" s="26" t="s">
        <v>3</v>
      </c>
      <c r="N2" s="26" t="s">
        <v>349</v>
      </c>
      <c r="O2" s="26" t="s">
        <v>350</v>
      </c>
      <c r="P2" s="26" t="s">
        <v>338</v>
      </c>
    </row>
    <row r="3" spans="1:16" ht="116" customHeight="1" x14ac:dyDescent="0.35">
      <c r="A3" s="27" t="s">
        <v>23</v>
      </c>
      <c r="B3" s="28" t="s">
        <v>43</v>
      </c>
      <c r="C3" s="17" t="s">
        <v>221</v>
      </c>
      <c r="D3" s="15"/>
      <c r="E3" s="15"/>
      <c r="F3" s="15"/>
      <c r="G3" s="15" t="s">
        <v>79</v>
      </c>
      <c r="H3" s="21" t="s">
        <v>279</v>
      </c>
      <c r="I3" s="15" t="s">
        <v>90</v>
      </c>
      <c r="J3" s="15"/>
      <c r="K3" s="15"/>
      <c r="L3" s="16"/>
      <c r="N3" s="1">
        <v>1</v>
      </c>
      <c r="O3" s="1">
        <f>IF(K3="Pass",1,0)</f>
        <v>0</v>
      </c>
      <c r="P3" s="58">
        <f>O3/N3</f>
        <v>0</v>
      </c>
    </row>
    <row r="4" spans="1:16" ht="46.5" x14ac:dyDescent="0.35">
      <c r="A4" s="78" t="s">
        <v>24</v>
      </c>
      <c r="B4" s="70" t="s">
        <v>44</v>
      </c>
      <c r="C4" s="17" t="s">
        <v>222</v>
      </c>
      <c r="D4" s="15"/>
      <c r="E4" s="15"/>
      <c r="F4" s="15"/>
      <c r="G4" s="15"/>
      <c r="H4" s="21" t="s">
        <v>73</v>
      </c>
      <c r="I4" s="15" t="s">
        <v>318</v>
      </c>
      <c r="J4" s="15"/>
      <c r="K4" s="15"/>
      <c r="L4" s="16"/>
    </row>
    <row r="5" spans="1:16" ht="46.5" x14ac:dyDescent="0.35">
      <c r="A5" s="78"/>
      <c r="B5" s="70"/>
      <c r="C5" s="17" t="s">
        <v>223</v>
      </c>
      <c r="D5" s="15"/>
      <c r="E5" s="15"/>
      <c r="F5" s="15"/>
      <c r="G5" s="15"/>
      <c r="H5" s="21" t="s">
        <v>74</v>
      </c>
      <c r="I5" s="15" t="s">
        <v>319</v>
      </c>
      <c r="J5" s="15"/>
      <c r="K5" s="15"/>
      <c r="L5" s="16"/>
    </row>
    <row r="6" spans="1:16" ht="46.5" x14ac:dyDescent="0.35">
      <c r="A6" s="78"/>
      <c r="B6" s="70"/>
      <c r="C6" s="17" t="s">
        <v>224</v>
      </c>
      <c r="D6" s="15"/>
      <c r="E6" s="15"/>
      <c r="F6" s="15"/>
      <c r="G6" s="15"/>
      <c r="H6" s="21" t="s">
        <v>74</v>
      </c>
      <c r="I6" s="15" t="s">
        <v>91</v>
      </c>
      <c r="J6" s="15"/>
      <c r="K6" s="15"/>
      <c r="L6" s="16"/>
    </row>
    <row r="7" spans="1:16" ht="46.5" x14ac:dyDescent="0.35">
      <c r="A7" s="78"/>
      <c r="B7" s="70"/>
      <c r="C7" s="17" t="s">
        <v>225</v>
      </c>
      <c r="D7" s="15"/>
      <c r="E7" s="15"/>
      <c r="F7" s="15"/>
      <c r="G7" s="15"/>
      <c r="H7" s="21" t="s">
        <v>280</v>
      </c>
      <c r="I7" s="15"/>
      <c r="J7" s="15"/>
      <c r="K7" s="15"/>
      <c r="L7" s="16"/>
    </row>
    <row r="8" spans="1:16" ht="77.5" x14ac:dyDescent="0.35">
      <c r="A8" s="78"/>
      <c r="B8" s="70"/>
      <c r="C8" s="17" t="s">
        <v>226</v>
      </c>
      <c r="D8" s="15"/>
      <c r="E8" s="15"/>
      <c r="F8" s="15"/>
      <c r="G8" s="15"/>
      <c r="H8" s="21" t="s">
        <v>137</v>
      </c>
      <c r="I8" s="15"/>
      <c r="J8" s="15"/>
      <c r="K8" s="15"/>
      <c r="L8" s="16"/>
      <c r="N8" s="1">
        <v>5</v>
      </c>
      <c r="O8" s="1">
        <f>COUNTIF(K4:K8,"Pass")</f>
        <v>0</v>
      </c>
      <c r="P8" s="58">
        <f>O8/N8</f>
        <v>0</v>
      </c>
    </row>
    <row r="9" spans="1:16" ht="62" x14ac:dyDescent="0.35">
      <c r="A9" s="78" t="s">
        <v>25</v>
      </c>
      <c r="B9" s="70" t="s">
        <v>45</v>
      </c>
      <c r="C9" s="17" t="s">
        <v>227</v>
      </c>
      <c r="D9" s="15"/>
      <c r="E9" s="15"/>
      <c r="F9" s="15"/>
      <c r="G9" s="15" t="s">
        <v>68</v>
      </c>
      <c r="H9" s="21" t="s">
        <v>73</v>
      </c>
      <c r="I9" s="15" t="s">
        <v>320</v>
      </c>
      <c r="J9" s="15"/>
      <c r="K9" s="15"/>
      <c r="L9" s="16"/>
    </row>
    <row r="10" spans="1:16" ht="86.25" customHeight="1" x14ac:dyDescent="0.35">
      <c r="A10" s="78"/>
      <c r="B10" s="70"/>
      <c r="C10" s="17" t="s">
        <v>228</v>
      </c>
      <c r="D10" s="15"/>
      <c r="E10" s="15"/>
      <c r="F10" s="15"/>
      <c r="G10" s="15"/>
      <c r="H10" s="21" t="s">
        <v>73</v>
      </c>
      <c r="I10" s="15" t="s">
        <v>92</v>
      </c>
      <c r="J10" s="15"/>
      <c r="K10" s="15"/>
      <c r="L10" s="16"/>
    </row>
    <row r="11" spans="1:16" ht="46.5" x14ac:dyDescent="0.35">
      <c r="A11" s="78"/>
      <c r="B11" s="70"/>
      <c r="C11" s="17" t="s">
        <v>229</v>
      </c>
      <c r="D11" s="15"/>
      <c r="E11" s="15"/>
      <c r="F11" s="15"/>
      <c r="G11" s="15"/>
      <c r="H11" s="21" t="s">
        <v>73</v>
      </c>
      <c r="I11" s="15" t="s">
        <v>93</v>
      </c>
      <c r="J11" s="15"/>
      <c r="K11" s="15"/>
      <c r="L11" s="16"/>
    </row>
    <row r="12" spans="1:16" ht="46.5" x14ac:dyDescent="0.35">
      <c r="A12" s="78"/>
      <c r="B12" s="70"/>
      <c r="C12" s="17" t="s">
        <v>230</v>
      </c>
      <c r="D12" s="15"/>
      <c r="E12" s="15"/>
      <c r="F12" s="15"/>
      <c r="G12" s="15"/>
      <c r="H12" s="21" t="s">
        <v>281</v>
      </c>
      <c r="I12" s="15" t="s">
        <v>94</v>
      </c>
      <c r="J12" s="15"/>
      <c r="K12" s="15"/>
      <c r="L12" s="16"/>
      <c r="N12" s="1">
        <v>4</v>
      </c>
      <c r="O12" s="1">
        <f>COUNTIF(K9:K12,"Pass")</f>
        <v>0</v>
      </c>
      <c r="P12" s="58">
        <f>O12/N12</f>
        <v>0</v>
      </c>
    </row>
    <row r="13" spans="1:16" ht="46.5" x14ac:dyDescent="0.35">
      <c r="A13" s="78" t="s">
        <v>26</v>
      </c>
      <c r="B13" s="70" t="s">
        <v>220</v>
      </c>
      <c r="C13" s="17" t="s">
        <v>231</v>
      </c>
      <c r="D13" s="15"/>
      <c r="E13" s="15"/>
      <c r="F13" s="15"/>
      <c r="G13" s="15"/>
      <c r="H13" s="21" t="s">
        <v>74</v>
      </c>
      <c r="I13" s="15" t="s">
        <v>90</v>
      </c>
      <c r="J13" s="15"/>
      <c r="K13" s="15"/>
      <c r="L13" s="16"/>
    </row>
    <row r="14" spans="1:16" ht="46.5" x14ac:dyDescent="0.35">
      <c r="A14" s="78"/>
      <c r="B14" s="70"/>
      <c r="C14" s="17" t="s">
        <v>232</v>
      </c>
      <c r="D14" s="15"/>
      <c r="E14" s="15"/>
      <c r="F14" s="15"/>
      <c r="G14" s="15"/>
      <c r="H14" s="21" t="s">
        <v>74</v>
      </c>
      <c r="I14" s="15" t="s">
        <v>321</v>
      </c>
      <c r="J14" s="15"/>
      <c r="K14" s="15"/>
      <c r="L14" s="16"/>
    </row>
    <row r="15" spans="1:16" ht="62" x14ac:dyDescent="0.35">
      <c r="A15" s="78"/>
      <c r="B15" s="70"/>
      <c r="C15" s="17" t="s">
        <v>233</v>
      </c>
      <c r="D15" s="15"/>
      <c r="E15" s="15"/>
      <c r="F15" s="15"/>
      <c r="G15" s="15"/>
      <c r="H15" s="21" t="s">
        <v>282</v>
      </c>
      <c r="I15" s="15" t="s">
        <v>95</v>
      </c>
      <c r="J15" s="15"/>
      <c r="K15" s="15"/>
      <c r="L15" s="16"/>
      <c r="N15" s="1">
        <v>3</v>
      </c>
      <c r="O15" s="1">
        <f>COUNTIF(K13:K15,"Pass")</f>
        <v>0</v>
      </c>
      <c r="P15" s="58">
        <f>O15/N15</f>
        <v>0</v>
      </c>
    </row>
    <row r="16" spans="1:16" ht="46.5" x14ac:dyDescent="0.35">
      <c r="A16" s="78" t="s">
        <v>27</v>
      </c>
      <c r="B16" s="70" t="s">
        <v>46</v>
      </c>
      <c r="C16" s="17" t="s">
        <v>234</v>
      </c>
      <c r="D16" s="15"/>
      <c r="E16" s="15"/>
      <c r="F16" s="15"/>
      <c r="G16" s="15" t="s">
        <v>80</v>
      </c>
      <c r="H16" s="21" t="s">
        <v>68</v>
      </c>
      <c r="I16" s="15" t="s">
        <v>92</v>
      </c>
      <c r="J16" s="15"/>
      <c r="K16" s="15"/>
      <c r="L16" s="16"/>
    </row>
    <row r="17" spans="1:16" ht="73" customHeight="1" x14ac:dyDescent="0.35">
      <c r="A17" s="78"/>
      <c r="B17" s="70"/>
      <c r="C17" s="17" t="s">
        <v>235</v>
      </c>
      <c r="D17" s="15"/>
      <c r="E17" s="15"/>
      <c r="F17" s="15"/>
      <c r="G17" s="15"/>
      <c r="H17" s="21" t="s">
        <v>68</v>
      </c>
      <c r="I17" s="15"/>
      <c r="J17" s="15"/>
      <c r="K17" s="15"/>
      <c r="L17" s="16"/>
      <c r="N17" s="1">
        <v>2</v>
      </c>
      <c r="O17" s="1">
        <f>COUNTIF(K16:K17,"Pass")</f>
        <v>0</v>
      </c>
      <c r="P17" s="58">
        <f>O17/N17</f>
        <v>0</v>
      </c>
    </row>
    <row r="18" spans="1:16" x14ac:dyDescent="0.35">
      <c r="B18" s="14"/>
      <c r="N18" s="1">
        <f>SUM(N3:N17)</f>
        <v>15</v>
      </c>
      <c r="O18" s="1">
        <f>SUM(O3:O17)</f>
        <v>0</v>
      </c>
      <c r="P18" s="58">
        <f>O18/N18</f>
        <v>0</v>
      </c>
    </row>
    <row r="19" spans="1:16" x14ac:dyDescent="0.35">
      <c r="B19" s="14"/>
    </row>
    <row r="20" spans="1:16" x14ac:dyDescent="0.35">
      <c r="B20" s="14"/>
    </row>
    <row r="21" spans="1:16" x14ac:dyDescent="0.35">
      <c r="B21" s="14"/>
    </row>
    <row r="22" spans="1:16" x14ac:dyDescent="0.35">
      <c r="B22" s="14"/>
    </row>
  </sheetData>
  <mergeCells count="9">
    <mergeCell ref="A1:L1"/>
    <mergeCell ref="B16:B17"/>
    <mergeCell ref="A16:A17"/>
    <mergeCell ref="B4:B8"/>
    <mergeCell ref="A4:A8"/>
    <mergeCell ref="B9:B12"/>
    <mergeCell ref="A9:A12"/>
    <mergeCell ref="B13:B15"/>
    <mergeCell ref="A13:A15"/>
  </mergeCells>
  <conditionalFormatting sqref="K3:K17">
    <cfRule type="containsText" dxfId="3" priority="2" operator="containsText" text="Other">
      <formula>NOT(ISERROR(SEARCH("Other",K3)))</formula>
    </cfRule>
    <cfRule type="containsText" dxfId="2" priority="3" operator="containsText" text="Fail">
      <formula>NOT(ISERROR(SEARCH("Fail",K3)))</formula>
    </cfRule>
    <cfRule type="containsText" dxfId="1" priority="4" operator="containsText" text="Pass">
      <formula>NOT(ISERROR(SEARCH("Pass",K3)))</formula>
    </cfRule>
  </conditionalFormatting>
  <conditionalFormatting sqref="K3:K17">
    <cfRule type="containsText" dxfId="0" priority="1" operator="containsText" text="Other">
      <formula>NOT(ISERROR(SEARCH("Other",K3)))</formula>
    </cfRule>
  </conditionalFormatting>
  <dataValidations count="4">
    <dataValidation type="list" allowBlank="1" showInputMessage="1" showErrorMessage="1" sqref="F3:F17" xr:uid="{FA605C0D-55E3-4561-8EF0-7377AE75AAB6}">
      <formula1>"Daily, Weekly, Monthly, Quarterly, Annually"</formula1>
    </dataValidation>
    <dataValidation type="list" allowBlank="1" showInputMessage="1" showErrorMessage="1" sqref="E3:E17" xr:uid="{5CC973B3-C118-45EA-B742-6D78D14AAA4B}">
      <formula1>"Preventative, Detective, Corrective, Compensating"</formula1>
    </dataValidation>
    <dataValidation type="list" allowBlank="1" showInputMessage="1" showErrorMessage="1" sqref="D3:D17" xr:uid="{CF8A64EC-9BE7-47A2-B9D8-682522CE0667}">
      <formula1>"Automated, Manual, Physical, Combined"</formula1>
    </dataValidation>
    <dataValidation type="list" allowBlank="1" showInputMessage="1" showErrorMessage="1" sqref="K3:K17" xr:uid="{756D909B-C504-4ADD-B517-E91F442BF8B5}">
      <formula1>"Pass, Fail, Other"</formula1>
    </dataValidation>
  </dataValidations>
  <printOptions gridLines="1"/>
  <pageMargins left="0.7" right="0.7" top="0.75" bottom="0.75" header="0.3" footer="0.3"/>
  <pageSetup scale="49" fitToHeight="100" orientation="landscape" r:id="rId1"/>
  <headerFooter>
    <oddHeader>&amp;L&amp;10NIST Cybersecurity Framework - Respond&amp;R&amp;10ISACA IS Audit/Assurance Program</oddHeader>
    <oddFooter>&amp;L&amp;9Copyright 2016&amp;C&amp;10ISACA&amp;R&amp;10Page &amp;P of &amp;N</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00B050"/>
    <pageSetUpPr fitToPage="1"/>
  </sheetPr>
  <dimension ref="A1:P9"/>
  <sheetViews>
    <sheetView zoomScale="40" zoomScaleNormal="40" workbookViewId="0">
      <selection activeCell="Z15" sqref="Y13:Z15"/>
    </sheetView>
  </sheetViews>
  <sheetFormatPr defaultColWidth="9.1796875" defaultRowHeight="15.5" x14ac:dyDescent="0.35"/>
  <cols>
    <col min="1" max="1" width="10.6328125" style="2" customWidth="1"/>
    <col min="2" max="2" width="25.6328125" style="1" customWidth="1"/>
    <col min="3" max="3" width="28.6328125" style="1" customWidth="1"/>
    <col min="4" max="4" width="8.6328125" style="1" bestFit="1" customWidth="1"/>
    <col min="5" max="5" width="14.36328125" style="1" bestFit="1" customWidth="1"/>
    <col min="6" max="6" width="11.453125" style="1" bestFit="1" customWidth="1"/>
    <col min="7" max="7" width="11.6328125" style="2" hidden="1" customWidth="1"/>
    <col min="8" max="8" width="13.453125" style="2" hidden="1" customWidth="1"/>
    <col min="9" max="9" width="17.6328125" style="2" hidden="1" customWidth="1"/>
    <col min="10" max="10" width="12.453125" style="2" bestFit="1" customWidth="1"/>
    <col min="11" max="11" width="7" style="2" bestFit="1" customWidth="1"/>
    <col min="12" max="12" width="35.6328125" style="1" customWidth="1"/>
    <col min="13" max="16384" width="9.1796875" style="1"/>
  </cols>
  <sheetData>
    <row r="1" spans="1:16" s="7" customFormat="1" ht="36" customHeight="1" thickBot="1" x14ac:dyDescent="0.4">
      <c r="A1" s="83" t="s">
        <v>332</v>
      </c>
      <c r="B1" s="84"/>
      <c r="C1" s="84"/>
      <c r="D1" s="84"/>
      <c r="E1" s="84"/>
      <c r="F1" s="84"/>
      <c r="G1" s="84"/>
      <c r="H1" s="84"/>
      <c r="I1" s="84"/>
      <c r="J1" s="84"/>
      <c r="K1" s="84"/>
      <c r="L1" s="85"/>
    </row>
    <row r="2" spans="1:16" s="7" customFormat="1" ht="32" thickTop="1" thickBot="1" x14ac:dyDescent="0.4">
      <c r="A2" s="31" t="s">
        <v>8</v>
      </c>
      <c r="B2" s="32" t="s">
        <v>0</v>
      </c>
      <c r="C2" s="32" t="s">
        <v>1</v>
      </c>
      <c r="D2" s="33" t="s">
        <v>5</v>
      </c>
      <c r="E2" s="33" t="s">
        <v>6</v>
      </c>
      <c r="F2" s="33" t="s">
        <v>7</v>
      </c>
      <c r="G2" s="33" t="s">
        <v>76</v>
      </c>
      <c r="H2" s="33" t="s">
        <v>77</v>
      </c>
      <c r="I2" s="33" t="s">
        <v>78</v>
      </c>
      <c r="J2" s="33" t="s">
        <v>9</v>
      </c>
      <c r="K2" s="33" t="s">
        <v>143</v>
      </c>
      <c r="L2" s="34" t="s">
        <v>3</v>
      </c>
      <c r="N2" s="34" t="s">
        <v>349</v>
      </c>
      <c r="O2" s="34" t="s">
        <v>350</v>
      </c>
      <c r="P2" s="34" t="s">
        <v>338</v>
      </c>
    </row>
    <row r="3" spans="1:16" ht="120.5" customHeight="1" x14ac:dyDescent="0.35">
      <c r="A3" s="43" t="s">
        <v>28</v>
      </c>
      <c r="B3" s="42" t="s">
        <v>47</v>
      </c>
      <c r="C3" s="35" t="s">
        <v>237</v>
      </c>
      <c r="D3" s="36"/>
      <c r="E3" s="36"/>
      <c r="F3" s="36"/>
      <c r="G3" s="36" t="s">
        <v>283</v>
      </c>
      <c r="H3" s="36"/>
      <c r="I3" s="36" t="s">
        <v>90</v>
      </c>
      <c r="J3" s="36"/>
      <c r="K3" s="36"/>
      <c r="L3" s="37"/>
      <c r="N3" s="1">
        <v>1</v>
      </c>
      <c r="O3" s="1">
        <f>IF(K3="Pass",1,0)</f>
        <v>0</v>
      </c>
      <c r="P3" s="58">
        <f>O3/N3</f>
        <v>0</v>
      </c>
    </row>
    <row r="4" spans="1:16" ht="65" customHeight="1" x14ac:dyDescent="0.35">
      <c r="A4" s="81" t="s">
        <v>27</v>
      </c>
      <c r="B4" s="79" t="s">
        <v>48</v>
      </c>
      <c r="C4" s="17" t="s">
        <v>238</v>
      </c>
      <c r="D4" s="15"/>
      <c r="E4" s="15"/>
      <c r="F4" s="15"/>
      <c r="G4" s="15" t="s">
        <v>69</v>
      </c>
      <c r="H4" s="15" t="s">
        <v>284</v>
      </c>
      <c r="I4" s="15"/>
      <c r="J4" s="15"/>
      <c r="K4" s="15"/>
      <c r="L4" s="38"/>
    </row>
    <row r="5" spans="1:16" ht="65" customHeight="1" x14ac:dyDescent="0.35">
      <c r="A5" s="81"/>
      <c r="B5" s="79"/>
      <c r="C5" s="17" t="s">
        <v>239</v>
      </c>
      <c r="D5" s="15"/>
      <c r="E5" s="15"/>
      <c r="F5" s="15"/>
      <c r="G5" s="15" t="s">
        <v>70</v>
      </c>
      <c r="H5" s="15" t="s">
        <v>284</v>
      </c>
      <c r="I5" s="15"/>
      <c r="J5" s="15"/>
      <c r="K5" s="15"/>
      <c r="L5" s="38"/>
      <c r="N5" s="1">
        <v>2</v>
      </c>
      <c r="O5" s="1">
        <f>COUNTIF(K4:K5,"Pass")</f>
        <v>0</v>
      </c>
      <c r="P5" s="58">
        <f>O5/N5</f>
        <v>0</v>
      </c>
    </row>
    <row r="6" spans="1:16" ht="65" customHeight="1" x14ac:dyDescent="0.35">
      <c r="A6" s="81" t="s">
        <v>24</v>
      </c>
      <c r="B6" s="79" t="s">
        <v>236</v>
      </c>
      <c r="C6" s="17" t="s">
        <v>240</v>
      </c>
      <c r="D6" s="15"/>
      <c r="E6" s="15"/>
      <c r="F6" s="15"/>
      <c r="G6" s="15" t="s">
        <v>71</v>
      </c>
      <c r="H6" s="15" t="s">
        <v>60</v>
      </c>
      <c r="I6" s="15"/>
      <c r="J6" s="15"/>
      <c r="K6" s="15"/>
      <c r="L6" s="38"/>
    </row>
    <row r="7" spans="1:16" ht="65" customHeight="1" x14ac:dyDescent="0.35">
      <c r="A7" s="81"/>
      <c r="B7" s="79"/>
      <c r="C7" s="17" t="s">
        <v>241</v>
      </c>
      <c r="D7" s="15"/>
      <c r="E7" s="15"/>
      <c r="F7" s="15"/>
      <c r="G7" s="15" t="s">
        <v>72</v>
      </c>
      <c r="H7" s="15"/>
      <c r="I7" s="15"/>
      <c r="J7" s="15"/>
      <c r="K7" s="15"/>
      <c r="L7" s="38"/>
    </row>
    <row r="8" spans="1:16" ht="64.5" customHeight="1" thickBot="1" x14ac:dyDescent="0.4">
      <c r="A8" s="82"/>
      <c r="B8" s="80"/>
      <c r="C8" s="39" t="s">
        <v>242</v>
      </c>
      <c r="D8" s="40"/>
      <c r="E8" s="40"/>
      <c r="F8" s="40"/>
      <c r="G8" s="40"/>
      <c r="H8" s="40" t="s">
        <v>285</v>
      </c>
      <c r="I8" s="40"/>
      <c r="J8" s="40"/>
      <c r="K8" s="40"/>
      <c r="L8" s="41"/>
      <c r="N8" s="1">
        <v>3</v>
      </c>
      <c r="O8" s="1">
        <f>COUNTIF(K6:K8,"Pass")</f>
        <v>0</v>
      </c>
      <c r="P8" s="58">
        <f>O8/N8</f>
        <v>0</v>
      </c>
    </row>
    <row r="9" spans="1:16" x14ac:dyDescent="0.35">
      <c r="N9" s="1">
        <f>SUM(N3:N8)</f>
        <v>6</v>
      </c>
      <c r="O9" s="1">
        <f>SUM(O3:O8)</f>
        <v>0</v>
      </c>
      <c r="P9" s="58">
        <f>O9/N9</f>
        <v>0</v>
      </c>
    </row>
  </sheetData>
  <mergeCells count="5">
    <mergeCell ref="B6:B8"/>
    <mergeCell ref="A6:A8"/>
    <mergeCell ref="A4:A5"/>
    <mergeCell ref="B4:B5"/>
    <mergeCell ref="A1:L1"/>
  </mergeCells>
  <dataValidations count="3">
    <dataValidation type="list" allowBlank="1" showInputMessage="1" showErrorMessage="1" sqref="D3:D8" xr:uid="{D887F927-30B0-44B1-B222-258D23FF2020}">
      <formula1>"Automated, Manual, Physical, Combined"</formula1>
    </dataValidation>
    <dataValidation type="list" allowBlank="1" showInputMessage="1" showErrorMessage="1" sqref="E3:E8" xr:uid="{2AA73003-B5C1-4B7A-8D95-21A276953666}">
      <formula1>"Preventative, Detective, Corrective, Compensating"</formula1>
    </dataValidation>
    <dataValidation type="list" allowBlank="1" showInputMessage="1" showErrorMessage="1" sqref="F3:F8" xr:uid="{70B421B6-03D2-4155-8147-E7B0E2CE9E18}">
      <formula1>"Daily, Weekly, Monthly, Quarterly, Annually"</formula1>
    </dataValidation>
  </dataValidations>
  <printOptions gridLines="1"/>
  <pageMargins left="0.7" right="0.7" top="0.75" bottom="0.75" header="0.3" footer="0.3"/>
  <pageSetup paperSize="9" scale="52" fitToHeight="100" orientation="landscape" r:id="rId1"/>
  <headerFooter>
    <oddHeader>&amp;L&amp;10NIST Cybersecurity Framework - Recover&amp;R&amp;10ISACA IS Audit/Assurance Program</oddHeader>
    <oddFooter>&amp;L&amp;9Copyright 2016&amp;C&amp;10ISACA&amp;R&amp;10Page &amp;P of &amp;N</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A652E008B7D54E88D7E75D7C1CA823" ma:contentTypeVersion="13" ma:contentTypeDescription="Create a new document." ma:contentTypeScope="" ma:versionID="e48d977e46e880afaa7ef4bf64c7cb71">
  <xsd:schema xmlns:xsd="http://www.w3.org/2001/XMLSchema" xmlns:xs="http://www.w3.org/2001/XMLSchema" xmlns:p="http://schemas.microsoft.com/office/2006/metadata/properties" xmlns:ns3="9ec820c4-1bd1-42c0-9059-3600b9d9a235" xmlns:ns4="ae686368-8836-4275-8afe-130b25c338a7" targetNamespace="http://schemas.microsoft.com/office/2006/metadata/properties" ma:root="true" ma:fieldsID="b58d3218b36915f863943c5c4e65b6c6" ns3:_="" ns4:_="">
    <xsd:import namespace="9ec820c4-1bd1-42c0-9059-3600b9d9a235"/>
    <xsd:import namespace="ae686368-8836-4275-8afe-130b25c338a7"/>
    <xsd:element name="properties">
      <xsd:complexType>
        <xsd:sequence>
          <xsd:element name="documentManagement">
            <xsd:complexType>
              <xsd:all>
                <xsd:element ref="ns3:SharedWithUsers" minOccurs="0"/>
                <xsd:element ref="ns3:SharingHintHash" minOccurs="0"/>
                <xsd:element ref="ns3:SharedWithDetails" minOccurs="0"/>
                <xsd:element ref="ns4:MediaServiceMetadata" minOccurs="0"/>
                <xsd:element ref="ns4:MediaServiceFastMetadata" minOccurs="0"/>
                <xsd:element ref="ns4:MediaServiceAutoTags" minOccurs="0"/>
                <xsd:element ref="ns4:MediaServiceDateTaken" minOccurs="0"/>
                <xsd:element ref="ns4:MediaServiceOCR" minOccurs="0"/>
                <xsd:element ref="ns4:MediaServiceEventHashCode" minOccurs="0"/>
                <xsd:element ref="ns4:MediaServiceGenerationTime" minOccurs="0"/>
                <xsd:element ref="ns4:MediaServiceLocation"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ec820c4-1bd1-42c0-9059-3600b9d9a23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element name="SharedWithDetails" ma:index="10"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686368-8836-4275-8afe-130b25c338a7"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Tags" ma:index="13" nillable="true" ma:displayName="MediaServiceAutoTags" ma:description="" ma:internalName="MediaServiceAutoTags"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OCR" ma:index="15" nillable="true" ma:displayName="MediaServiceOCR" ma:internalName="MediaServiceOCR" ma:readOnly="true">
      <xsd:simpleType>
        <xsd:restriction base="dms:Note">
          <xsd:maxLength value="255"/>
        </xsd:restriction>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F632E99-5163-46A3-96E4-DA3FFFDAC6D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ec820c4-1bd1-42c0-9059-3600b9d9a235"/>
    <ds:schemaRef ds:uri="ae686368-8836-4275-8afe-130b25c338a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D46DB0C-FBD6-4764-814A-20EAAB1BAC98}">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ec820c4-1bd1-42c0-9059-3600b9d9a235"/>
    <ds:schemaRef ds:uri="ae686368-8836-4275-8afe-130b25c338a7"/>
    <ds:schemaRef ds:uri="http://www.w3.org/XML/1998/namespace"/>
    <ds:schemaRef ds:uri="http://purl.org/dc/dcmitype/"/>
  </ds:schemaRefs>
</ds:datastoreItem>
</file>

<file path=customXml/itemProps3.xml><?xml version="1.0" encoding="utf-8"?>
<ds:datastoreItem xmlns:ds="http://schemas.openxmlformats.org/officeDocument/2006/customXml" ds:itemID="{D4637EF0-6131-468F-83F8-2D9DAE276E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Instructions</vt:lpstr>
      <vt:lpstr>Scorecard</vt:lpstr>
      <vt:lpstr>Identify</vt:lpstr>
      <vt:lpstr>Protect</vt:lpstr>
      <vt:lpstr>Detect</vt:lpstr>
      <vt:lpstr>Respond</vt:lpstr>
      <vt:lpstr>Recover</vt:lpstr>
      <vt:lpstr>Detect!Print_Titles</vt:lpstr>
      <vt:lpstr>Identify!Print_Titles</vt:lpstr>
      <vt:lpstr>Instructions!Print_Titles</vt:lpstr>
      <vt:lpstr>Protect!Print_Titles</vt:lpstr>
      <vt:lpstr>Recover!Print_Titles</vt:lpstr>
      <vt:lpstr>Respond!Print_Titles</vt:lpstr>
    </vt:vector>
  </TitlesOfParts>
  <Company>ISACA</Company>
  <LinksUpToDate>false</LinksUpToDate>
  <SharedDoc>false</SharedDoc>
  <HyperlinkBase>www.isaca.org</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ISACA NIST Cybersecurity Framework Audit Work Program</dc:title>
  <dc:creator>Ertan Iliyaz</dc:creator>
  <cp:keywords>ISACA</cp:keywords>
  <cp:lastModifiedBy>Ertan Iliyaz FJ</cp:lastModifiedBy>
  <cp:lastPrinted>2016-12-14T17:49:47Z</cp:lastPrinted>
  <dcterms:created xsi:type="dcterms:W3CDTF">2016-02-24T21:05:42Z</dcterms:created>
  <dcterms:modified xsi:type="dcterms:W3CDTF">2025-04-10T21:37:19Z</dcterms:modified>
  <cp:category>Audit Assurance Program</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0x0101009BA652E008B7D54E88D7E75D7C1CA823</vt:lpwstr>
  </property>
</Properties>
</file>