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apas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L20" i="1"/>
  <c r="J20" i="1"/>
  <c r="L18" i="1"/>
  <c r="K18" i="1"/>
  <c r="J18" i="1"/>
</calcChain>
</file>

<file path=xl/sharedStrings.xml><?xml version="1.0" encoding="utf-8"?>
<sst xmlns="http://schemas.openxmlformats.org/spreadsheetml/2006/main" count="78" uniqueCount="67">
  <si>
    <t>Vietos plėtros strategijų įgyvendinimo taisyklių 5 priedas</t>
  </si>
  <si>
    <t>Telšių miesto vietos veiklos grupė</t>
  </si>
  <si>
    <t>(miesto vietos veiklos grupės (toliau – VVG) pavadinimas)</t>
  </si>
  <si>
    <t xml:space="preserve">PATVIRTINTA 
Telšių miesto vietos veiklos grupės valdybos susirinkimo
2025 m. liepos 22  d. protokolu Nr. TMVVG                                                                 </t>
  </si>
  <si>
    <t>SIŪLOMŲ FINANSUOTI VIETOS PLĖTROS PROJEKTŲ ĮGYVENDINIMO PLANŲ SĄRAŠAS</t>
  </si>
  <si>
    <t>(nurodomas sąrašo numeris)</t>
  </si>
  <si>
    <t>Eil. Nr.</t>
  </si>
  <si>
    <t>Kvietimo Nr.</t>
  </si>
  <si>
    <t xml:space="preserve">Vietos plėtros projektų įgyvendinimo planui (toliau – PĮP)  suteiktas unikalus projekto kodas </t>
  </si>
  <si>
    <t>Vietos plėtros strategijos (toliau – strategija) įgyvendinimo veiksmo, kuriam įgyvendinti skirtas projektas, numeris ir pavadinimas</t>
  </si>
  <si>
    <t>Pareiškėjo pavadinimas ir kontaktiniai duomenys</t>
  </si>
  <si>
    <t>Pareiškėjo partnerio (-ių) pavadinimas (-ai) ir kontaktiniai duomenys</t>
  </si>
  <si>
    <t xml:space="preserve"> Vietos plėtros projekto (toliau – projektas) preliminarus pavadinimas</t>
  </si>
  <si>
    <t>Projekto tikslas, veiklos ir jų fiziniai įgyvendinimo rodikliai</t>
  </si>
  <si>
    <t>Projekto stebėsenos rodikliai ir jų reikšmės</t>
  </si>
  <si>
    <t>Prašoma skirti finansavimo lėšų suma (eurais)</t>
  </si>
  <si>
    <t>Fondas, kurio lėšomis suplanuotas projekto finansavimas</t>
  </si>
  <si>
    <t>Vertinimo metu skirta balų suma</t>
  </si>
  <si>
    <t>Iš viso</t>
  </si>
  <si>
    <t>Projektui suplanuotos  finansavimo lėšos</t>
  </si>
  <si>
    <t xml:space="preserve">Kiti projekto finansavimo šaltiniai </t>
  </si>
  <si>
    <t>Nurodo-mos pildomos eilutės numeris numeraci-jos didėjimo tvarka</t>
  </si>
  <si>
    <t>Nurodomas kvietimo, pagal kurį atrinktas vietos plėtros PĮP, numeris</t>
  </si>
  <si>
    <t xml:space="preserve">Nurodomas vietos plėtros PĮP CPVA suteiktas unikalus projekto kodas </t>
  </si>
  <si>
    <t xml:space="preserve">Nurodomas strategijos įgyvendinimo veiksmo, kuriam įgyvendinti skirtas projektas, numeris ir pavadinimas turi sutapti su strategijos, kuri skelbiama puslapyje  http://www.miestobendruomene.lt/igyvendinamos-strategijos/, dalyje „... miesto 2022–2029 m. vietos plėtros strategijos finansinis veiksmų planas“ nurodytu atitinkamo strategijos veiksmo numeriu ir pavadinimu </t>
  </si>
  <si>
    <t>Nurodoma: 1) pareiškėjo pavadinimas pagal vietos plėtros PĮP ir Juridinių asmenų registrą (pasitikrinti   Juridinių asmenų registre įregistruotą pareiškėjo pavadinimą galima interneto svetainėje http://www.registrucentras.lt/jar/p/index.php ); 2) pareiškėjo kontaktiniai duomenys (el. paštas, telefono numeris, adresas, kuriais CPVA gali susisiekti su pareiškėju)</t>
  </si>
  <si>
    <t>Nurodoma: 1) pareiškėjo partnerio pavadinimas pagal vietos plėtros PĮP ir Juridinių asmenų registrą (pasitikrinti   Juridinių asmenų registre įregistruotą partnerio pavadinimą galima interneto svetainėje http://www.registrucentras.lt/jar/p/index.php ); 2) partnerio kontaktiniai duomenys (el. paštas, telefono numeris, adresas, interneto svetainė (jei turi)</t>
  </si>
  <si>
    <t>Nurodomas projekto pavadinimas pagal vietos plėtros PĮP</t>
  </si>
  <si>
    <t>Nurodoma: 1) projekto tikslas, kurio bus siekiama įgyvendinant projektą, 2) numatytos vykdyti projekto veiklos; 3) prie kiekvienos projekto veiklos – veiklos fizinis (-iai) įgyvendinimo rodiklis (-iai) ir  projektu planuojama (-os) pasiekti fizinio (-ių) rodiklio (-ių) reikšmė (-ės)</t>
  </si>
  <si>
    <t>Nurodomi projekto įgyvendinimo metu numatyti pasiekti stebėsenos rodikliai (produkto ir, jei taikoma, rezultato) ir jų reikšmės</t>
  </si>
  <si>
    <t>Nurodoma bendra lėšų, nurodytų stulpeliuose 11–12, suma</t>
  </si>
  <si>
    <t>Nurodoma bendra projektui suplanuota Europos Sąjungos fondų ir bendrojo finansavimo lėšų suma</t>
  </si>
  <si>
    <t>Nurodoma bendra pareiškėjo, partnerio nuosavo įnašo (privačiomis, savivaldybės biudžeto ir (ar) kitomis viešosiomis lėšomis) suma</t>
  </si>
  <si>
    <t>Nurodomas projektui finansuoti suplanuotas fondas: Europos regioninės plėtros fondas arba „Europos socialinis fondas +“</t>
  </si>
  <si>
    <t xml:space="preserve"> „Europos socialinis fondas  +“ </t>
  </si>
  <si>
    <t>90 balų</t>
  </si>
  <si>
    <t>85 balai</t>
  </si>
  <si>
    <t>11-197-K</t>
  </si>
  <si>
    <t>11-197-K-0003</t>
  </si>
  <si>
    <t>1.2.1. Veiksmas. Bedarbiais esančių ir neaktyvių gyventojų užimtumo skatinimas, stiprinant įdarbinimui reikiamus gebėjimus ir kompetencijas</t>
  </si>
  <si>
    <t>MB "Imprerija",  kodas: 303114909, adresas: Stoties g. 8-42, 87111 Telšių m., Telšių r. sav., tel.nr.: +37065808448, el.paštas: info@tumatomas.lt, Direktorius, Julius Šakys</t>
  </si>
  <si>
    <t>Viešoji įstaiga Telšių
regioninis profesinio mokymo centras, 190807514, S. Daukanto g. 6B, 88318
Varnių m., Telšių r. sav., +37044447696, info@telsiurpmc.lt</t>
  </si>
  <si>
    <t>Noriu dirbti</t>
  </si>
  <si>
    <r>
      <rPr>
        <b/>
        <sz val="10"/>
        <rFont val="Times New Roman"/>
        <family val="1"/>
        <charset val="186"/>
      </rPr>
      <t>1. Tikslas -</t>
    </r>
    <r>
      <rPr>
        <sz val="10"/>
        <rFont val="Times New Roman"/>
        <family val="1"/>
        <charset val="186"/>
      </rPr>
      <t xml:space="preserve"> padėti socialinę riziką patiriantiems Telšių miesto gyventojams įgyti įsidarbinimui reikalingų gebėjimų ir padidinti jų motyvaciją integruotis į darbo rinką bei visuomenę. Projektas orientuotas į darbingo amžiaus bedarbius t.y. socialinę riziką patiriančius jaunuolius iki 29 metų ir 50+ metų asmenis. Tikslingai taikomos priemonės – individualūs ir grupiniai, praktiniai ir teoriniai mokymai – prisidės prie tvaraus vietos užimtumo augimo. </t>
    </r>
    <r>
      <rPr>
        <b/>
        <sz val="10"/>
        <rFont val="Times New Roman"/>
        <family val="1"/>
        <charset val="186"/>
      </rPr>
      <t xml:space="preserve">2. Projekte numatytos veiklos: </t>
    </r>
    <r>
      <rPr>
        <sz val="10"/>
        <rFont val="Times New Roman"/>
        <family val="1"/>
        <charset val="186"/>
      </rPr>
      <t>poveiklė 1.1. Įgyvendinus projektą, kiekvienai tikslinės grupės dalyvių kategorijai bus suorganizuoti kompleksiniai mokymai, motyvacijos, asmeninio prekinio ženklo formavimo ir darbo rinkos įgūdžių temas. Kiekvienoje grupėje dalyvaus ne mažiau 10 dalyvių. Sukurta 24/7 veikianti saviugdos platforma  (20 dalyvių). Veiksmai:  1.1.1. Lektoriaus DU (44 val.). 1.1.2. Internetinė saviugdos platforma (1 vnt.). 1.1.3. Patalpų nuoma (96 val.).</t>
    </r>
  </si>
  <si>
    <t xml:space="preserve">BIVP projektų veiklų dalyviai
(įskaitant visas tikslines grupes) skaičius (P.N.2.4723), siektina reikšmė 20. </t>
  </si>
  <si>
    <t>11-197-K-0001</t>
  </si>
  <si>
    <t>Labdaros ir paramos fondas "Telšiai su Ukraina",  kodas: 306042856,  adresas:Sedos g. 34A, 87101 Telšių m., Telšių r. sav.., tel.nr.: +37067436332, el.paštas:telsiai.ukraina@gmail.com , Vadovas, Virginija Bykovienė</t>
  </si>
  <si>
    <t>1.Telšių socialinių
paslaugų centras, 180890668, Džiugo g. 6, 87117 Telšių
m., Telšių r. sav., 044451135, c.sekretore@telsiuspc.lt. 2. Telšių rajono vaiko ir šeimos gerovės centras, 190989999, Džiugo g. 6, 87117 Telšių m., Telšių r. sav., 069997988, giedre.nagiene@tvgn.lt</t>
  </si>
  <si>
    <t>Ukrainiečių integracija į Lietuvos visuomenę</t>
  </si>
  <si>
    <r>
      <rPr>
        <b/>
        <sz val="10"/>
        <rFont val="Times New Roman"/>
        <family val="1"/>
        <charset val="186"/>
      </rPr>
      <t>1. Tikslas -</t>
    </r>
    <r>
      <rPr>
        <sz val="10"/>
        <rFont val="Times New Roman"/>
        <family val="1"/>
        <charset val="186"/>
      </rPr>
      <t xml:space="preserve">  sukurti sąlygas Telšių mieste gyvenančių ukrainiečių socialinei, ekonominei ir kultūrinei integracijai į Lietuvos visuomenę, stiprinant jų savarankiškumą, emocinę gerovę, užimtumą
ir pilietinį aktyvumą per savanorišką veiklą, bendruomenines iniciatyvas bei lietuvių kalbos mokymąsi. 2. </t>
    </r>
    <r>
      <rPr>
        <b/>
        <sz val="10"/>
        <rFont val="Times New Roman"/>
        <family val="1"/>
        <charset val="186"/>
      </rPr>
      <t xml:space="preserve"> Projekte numatytos veiklos: </t>
    </r>
    <r>
      <rPr>
        <sz val="10"/>
        <rFont val="Times New Roman"/>
        <family val="1"/>
        <charset val="186"/>
      </rPr>
      <t>poveiklė 1.1. Skatinti aktyvų ukrainiečių įsitraukimą į visuomeninį gyvenimą ( 20 asmenų). 1.1.1. Grupinės supervizijos (36 val.). 1.1.2. Individualios psichologo konsultacijos (100 val.). 1.1.3. Kasetės
spausdintuvui (4 vnt.). 1.1.4. Kanseliarinės prekės "Lietuvių kalbos pokalbio klubo" veikloms vykdyti (1kompl.). 1.1.5. Patalpų išlaikymo išlaidos (12 mėn.). 1.1.6. Interneto ryšio paslauga (12 mėn.). 1.1.7. Socialinio
darbuotojo atlyginimas (12 mėn.). 1.1.8. Maskuojančių tinklų pynimo edukacijos išlaidos (100 metrų). 1.1.9. Maitinimas (užkandžiai) (100 porcijų).</t>
    </r>
  </si>
  <si>
    <t xml:space="preserve">Bendruomenės
inicijuotos vietos
plėtros projektai, kuriuos
įgyvendino nevyriausybinės
organizacijos ir
(arba) kurie įgyvendinti kartu su partneriu (P.S.2.1513.) Siektina reikšmė - 1.   BIVP projektų veiklų dalyviai
(įskaitant visas tikslines grupes) skaičius (P.N.2.4723), siektina reikšmė 20. </t>
  </si>
  <si>
    <t>11-197-K-0002</t>
  </si>
  <si>
    <t>Viešoji įstaiga Telšių menų inkubatorius, kodas: 301747549, adresas: Muziejaus g. 29, 87356 Telšių m., Telšių r. sav., tel nr.: +37061555180, el.paštas:nfo@telmi.lt, direktorė, Jolanta Kaubrienė</t>
  </si>
  <si>
    <t>Uždarosios akcinės bendrovės "Telšių
praktika" dailiųjų amatų mokykla, 193135915, Muziejaus g. 29, 87356, Telšių m., Telšių r. sav., +37062184433, info@telsiu-praktika.lt</t>
  </si>
  <si>
    <t>Kompetencijų stiprinimas - naujos pradžios pagrindas</t>
  </si>
  <si>
    <r>
      <rPr>
        <b/>
        <sz val="10"/>
        <rFont val="Times New Roman"/>
        <family val="1"/>
        <charset val="186"/>
      </rPr>
      <t>1. Tikslas - b</t>
    </r>
    <r>
      <rPr>
        <sz val="10"/>
        <rFont val="Times New Roman"/>
        <family val="1"/>
        <charset val="186"/>
      </rPr>
      <t xml:space="preserve">edarbiais ir ekonomiškai neaktyvių asmenų užimtumui didinti skirtų mokymų pravedimas, siekiant pagerinti šių asmenų padėtį darbo rinkoje(aprašo 2.1.2 p.) bei bendradarbiavimo ir informacijos sklaidos tinklų kūrimas (aprašo 2.1.4 p). </t>
    </r>
    <r>
      <rPr>
        <b/>
        <sz val="10"/>
        <rFont val="Times New Roman"/>
        <family val="1"/>
        <charset val="186"/>
      </rPr>
      <t xml:space="preserve"> 2.  Projekte numatytos veiklos: </t>
    </r>
    <r>
      <rPr>
        <sz val="10"/>
        <rFont val="Times New Roman"/>
        <family val="1"/>
        <charset val="186"/>
      </rPr>
      <t>poveiklė 1.1. Ugdyti bedarbių kompetencijas per mokymus (20 asm.) . Veiksmai: 1.1.1. Mokymai. Mokymų ciklas 20 asmenų grupei, 6 paskaitos po 3 akademines valandas. Tematika - -finansinis raštingumas (18 val.). 1.1.2. Mokymų ciklas 20 asmenų grupei, 48 akademinės valandos. Tema - pasitikėjimo, motyvacijos stiprinimas, socialinių ir profesinių įgūdžiųstiprinimas siekiant įsitvirtinti darbo rinkoje (48 val.). 1.1.3. Paprastasis patalpų remontas. Bus kosmetiškai atnaujinamos salės sienos ir pešlifuojamos bei perlakuojamos medinės grindys. (197 kv.m.). 1.1.4. Techninės įrangos įsigijimas. Perkamos romanetės 10 vnt ir 1 užuolaidos kulisams bei jų pakabinimo/ tvirtinimo elementai. (11 vnt.)</t>
    </r>
  </si>
  <si>
    <t>11-197-K-0004</t>
  </si>
  <si>
    <t>MB "GRAŽVITA", kodas: 180159880, adresas: Ežero g. 46, 87339 Telšių m., Telšių r. sav., tel.nr. +37065615267, el.paštas:info.grazvita@gmail.com, Direktorius, Dainius Kundrotas</t>
  </si>
  <si>
    <r>
      <rPr>
        <b/>
        <sz val="10"/>
        <rFont val="Times New Roman"/>
        <family val="1"/>
        <charset val="186"/>
      </rPr>
      <t xml:space="preserve">1. </t>
    </r>
    <r>
      <rPr>
        <sz val="10"/>
        <rFont val="Times New Roman"/>
        <family val="1"/>
        <charset val="186"/>
      </rPr>
      <t>Telšių sporto asociacija, 305673199, Sedos g. 34A, 87101 Telšių m., Telšių r. sav., 065808448, tlekavicius@yahoo.com</t>
    </r>
    <r>
      <rPr>
        <b/>
        <sz val="10"/>
        <rFont val="Times New Roman"/>
        <family val="1"/>
        <charset val="186"/>
      </rPr>
      <t>. 2.</t>
    </r>
    <r>
      <rPr>
        <sz val="10"/>
        <rFont val="Times New Roman"/>
        <family val="1"/>
        <charset val="186"/>
      </rPr>
      <t xml:space="preserve"> Viešoji įstaiga Telšių
regioninis profesinio mokymo centras, 190807514, S. Daukanto g. 6B, 88318
Varnių m., Telšių r. sav., +37044447696, info@telsiurpmc.lt</t>
    </r>
  </si>
  <si>
    <t>Viskas dėl darbo</t>
  </si>
  <si>
    <r>
      <rPr>
        <b/>
        <sz val="10"/>
        <rFont val="Times New Roman"/>
        <family val="1"/>
        <charset val="186"/>
      </rPr>
      <t>1. Tikslas -</t>
    </r>
    <r>
      <rPr>
        <sz val="10"/>
        <rFont val="Times New Roman"/>
        <family val="1"/>
        <charset val="186"/>
      </rPr>
      <t xml:space="preserve"> Šio projekto tikslas – aktyvinti pažeidžiamų socialinių grupių narius ir integruoti juos į darbo rinką per motyvavimo, kompetencijų ugdymo ir socialinio matomumo didinimo veiklas. Projektu siekiama prisidėti prie socialinės atskirties mažinimo ir užimtumo augimo Telšių mieste, įgyvendinant individualizuotą pagalbą įvairioms tikslinėms grupėms per šiuolaikinius mokymo metodus ir skaitmeninius įrankius. Remiantis Telšių miesto 2022–2029 m. vietos plėtros strategija, užimtumo ir verslumo skatinimas yra vienas pagrindinių tikslų. Šio uždavinio įgyvendinimas leidžia mažinti silpnybes – tokias kaip „pastovus ir nemažėjantis nedarbo lygis“, „verslumą skatinančių ir bendradarbystės erdvių trūkumas“ bei „netolygiai ir lėtai augantis vietos verslo subjektų skaičius“. Todėl tiek įgūdžių ir kompetencijų suteikimas, tiek motyvacijos didinimas yra esminės priemonės tvariam tikslinių grupių įtraukimui į ekonomiką. 2. </t>
    </r>
    <r>
      <rPr>
        <b/>
        <sz val="10"/>
        <rFont val="Times New Roman"/>
        <family val="1"/>
        <charset val="186"/>
      </rPr>
      <t xml:space="preserve">Projekte numatytos veiklos - </t>
    </r>
    <r>
      <rPr>
        <sz val="10"/>
        <rFont val="Times New Roman"/>
        <family val="1"/>
        <charset val="186"/>
      </rPr>
      <t>poveiklė 1.1. Grupiniai ir individualūs 20 asmenų kompleksiniai mokymai pasitelkiant lektorius ir technologinius sprendimus (20 asmenų). 1.1.1. Techninės įrangos įsigyjimas ( 1 kompl.). 1.1.2. Kompleksiniai lektorių mokymai/konsultacijos (79 val.).</t>
    </r>
  </si>
  <si>
    <t xml:space="preserve">BIVP projektų veiklų dalyviai
(įskaitant visas tikslines grupes) skaičius (P.N.2.4723), siektina reikšmė 10. </t>
  </si>
  <si>
    <t>75 balai</t>
  </si>
  <si>
    <t>IŠ VISO:</t>
  </si>
  <si>
    <t>Iš jų Europos regioninės plėtros fondo lėšomis suplanuota finansuoti:</t>
  </si>
  <si>
    <t>Iš jų Europos socialinis fondo + lėšomis suplanuota finansuoti:</t>
  </si>
  <si>
    <r>
      <t xml:space="preserve">NR. </t>
    </r>
    <r>
      <rPr>
        <b/>
        <u/>
        <sz val="11"/>
        <rFont val="Times New Roman"/>
        <family val="1"/>
        <charset val="186"/>
      </rPr>
      <t xml:space="preserve">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</si>
</sst>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Times New Roman"/>
      <family val="1"/>
      <charset val="186"/>
    </font>
    <font>
      <sz val="10"/>
      <name val="Arial"/>
      <family val="2"/>
      <charset val="186"/>
    </font>
    <font>
      <sz val="10"/>
      <name val="Times New Roman"/>
      <family val="1"/>
      <charset val="186"/>
    </font>
    <font>
      <b/>
      <sz val="11"/>
      <color theme="1"/>
      <name val="Times New Roman"/>
      <family val="1"/>
      <charset val="186"/>
    </font>
    <font>
      <b/>
      <sz val="10"/>
      <color theme="1"/>
      <name val="Times New Roman"/>
      <family val="1"/>
      <charset val="186"/>
    </font>
    <font>
      <b/>
      <sz val="12"/>
      <color theme="1"/>
      <name val="Times New Roman"/>
      <family val="1"/>
      <charset val="186"/>
    </font>
    <font>
      <i/>
      <sz val="11"/>
      <color theme="1"/>
      <name val="Times New Roman"/>
      <family val="1"/>
      <charset val="186"/>
    </font>
    <font>
      <sz val="11"/>
      <name val="Times New Roman"/>
      <family val="1"/>
      <charset val="186"/>
    </font>
    <font>
      <b/>
      <sz val="10"/>
      <name val="Times New Roman"/>
      <family val="1"/>
      <charset val="186"/>
    </font>
    <font>
      <b/>
      <sz val="11"/>
      <name val="Times New Roman"/>
      <family val="1"/>
      <charset val="186"/>
    </font>
    <font>
      <b/>
      <u/>
      <sz val="11"/>
      <name val="Times New Roman"/>
      <family val="1"/>
      <charset val="186"/>
    </font>
    <font>
      <i/>
      <sz val="10"/>
      <name val="Times New Roman"/>
      <family val="1"/>
      <charset val="186"/>
    </font>
    <font>
      <i/>
      <sz val="11"/>
      <name val="Times New Roman"/>
      <family val="1"/>
      <charset val="186"/>
    </font>
    <font>
      <i/>
      <sz val="10"/>
      <name val="Times New Roman"/>
      <family val="1"/>
    </font>
    <font>
      <sz val="10"/>
      <name val="Times New Roman"/>
      <family val="1"/>
    </font>
    <font>
      <i/>
      <sz val="9"/>
      <color theme="1"/>
      <name val="Times New Roman"/>
      <family val="1"/>
      <charset val="186"/>
    </font>
    <font>
      <sz val="9"/>
      <color theme="1"/>
      <name val="Times New Roman"/>
      <family val="1"/>
      <charset val="186"/>
    </font>
    <font>
      <u/>
      <sz val="10"/>
      <color theme="1"/>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40">
    <xf numFmtId="0" fontId="0" fillId="0" borderId="0" xfId="0"/>
    <xf numFmtId="0" fontId="1" fillId="0" borderId="0" xfId="0" applyFont="1" applyFill="1"/>
    <xf numFmtId="0" fontId="5" fillId="0" borderId="0" xfId="0" applyFont="1" applyFill="1" applyAlignment="1">
      <alignment horizontal="center"/>
    </xf>
    <xf numFmtId="0" fontId="3" fillId="0" borderId="0" xfId="0" applyFont="1" applyFill="1"/>
    <xf numFmtId="0" fontId="9" fillId="0" borderId="0" xfId="1" applyFont="1" applyFill="1" applyAlignment="1">
      <alignment wrapText="1"/>
    </xf>
    <xf numFmtId="0" fontId="10" fillId="0" borderId="1" xfId="1" applyFont="1" applyFill="1" applyBorder="1" applyAlignment="1">
      <alignment horizontal="center" wrapText="1"/>
    </xf>
    <xf numFmtId="0" fontId="12" fillId="0" borderId="0" xfId="0" applyFont="1" applyFill="1"/>
    <xf numFmtId="0" fontId="13" fillId="0" borderId="2" xfId="1" applyFont="1" applyFill="1" applyBorder="1" applyAlignment="1">
      <alignment horizontal="center" wrapText="1"/>
    </xf>
    <xf numFmtId="0" fontId="9" fillId="0" borderId="4" xfId="1" applyFont="1" applyFill="1" applyBorder="1" applyAlignment="1">
      <alignment horizontal="center" vertical="center" wrapText="1"/>
    </xf>
    <xf numFmtId="0" fontId="9" fillId="0" borderId="3" xfId="1" applyFont="1" applyFill="1" applyBorder="1" applyAlignment="1">
      <alignment horizontal="center" vertical="top" wrapText="1"/>
    </xf>
    <xf numFmtId="0" fontId="12" fillId="0" borderId="6" xfId="1" applyFont="1" applyFill="1" applyBorder="1" applyAlignment="1">
      <alignment horizontal="left" vertical="top" wrapText="1"/>
    </xf>
    <xf numFmtId="0" fontId="14" fillId="0" borderId="6" xfId="1" applyFont="1" applyFill="1" applyBorder="1" applyAlignment="1">
      <alignment horizontal="left" vertical="top" wrapText="1"/>
    </xf>
    <xf numFmtId="0" fontId="12" fillId="0" borderId="3" xfId="0" applyFont="1" applyFill="1" applyBorder="1" applyAlignment="1">
      <alignment horizontal="left" vertical="top" wrapText="1"/>
    </xf>
    <xf numFmtId="0" fontId="15" fillId="0" borderId="0" xfId="0" applyFont="1" applyFill="1"/>
    <xf numFmtId="0" fontId="3" fillId="0" borderId="6" xfId="1" applyFont="1" applyFill="1" applyBorder="1" applyAlignment="1">
      <alignment horizontal="left" vertical="top" wrapText="1"/>
    </xf>
    <xf numFmtId="0" fontId="3" fillId="0" borderId="3" xfId="0" applyFont="1" applyFill="1" applyBorder="1" applyAlignment="1">
      <alignment horizontal="left" vertical="top" wrapText="1"/>
    </xf>
    <xf numFmtId="4" fontId="3" fillId="0" borderId="6" xfId="1" applyNumberFormat="1" applyFont="1" applyFill="1" applyBorder="1" applyAlignment="1">
      <alignment horizontal="center" vertical="top" wrapText="1"/>
    </xf>
    <xf numFmtId="0" fontId="16" fillId="0" borderId="3" xfId="0" applyFont="1" applyBorder="1" applyAlignment="1">
      <alignment vertical="top" wrapText="1"/>
    </xf>
    <xf numFmtId="0" fontId="17" fillId="0" borderId="3" xfId="0" applyFont="1" applyBorder="1" applyAlignment="1">
      <alignment vertical="top" wrapText="1"/>
    </xf>
    <xf numFmtId="0" fontId="5" fillId="0" borderId="3" xfId="0" applyFont="1" applyBorder="1" applyAlignment="1">
      <alignment horizontal="center" vertical="top" wrapText="1"/>
    </xf>
    <xf numFmtId="4" fontId="5" fillId="0" borderId="3" xfId="0"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18" fillId="0" borderId="1" xfId="0" applyFont="1" applyFill="1" applyBorder="1" applyAlignment="1">
      <alignment horizontal="center"/>
    </xf>
    <xf numFmtId="2" fontId="3" fillId="0" borderId="0" xfId="1" applyNumberFormat="1" applyFont="1" applyFill="1" applyAlignment="1">
      <alignment horizontal="center" vertical="center"/>
    </xf>
    <xf numFmtId="0" fontId="4" fillId="0" borderId="0" xfId="0" applyFont="1" applyFill="1" applyAlignment="1">
      <alignment horizontal="center" wrapText="1"/>
    </xf>
    <xf numFmtId="0" fontId="3" fillId="0" borderId="0" xfId="1" applyFont="1" applyFill="1" applyAlignment="1">
      <alignment horizontal="center" vertical="top" wrapText="1"/>
    </xf>
    <xf numFmtId="0" fontId="4" fillId="0" borderId="0" xfId="0" applyFont="1" applyFill="1" applyAlignment="1">
      <alignment horizontal="center"/>
    </xf>
    <xf numFmtId="0" fontId="6" fillId="0" borderId="1" xfId="0" applyFont="1" applyFill="1" applyBorder="1" applyAlignment="1">
      <alignment horizontal="center"/>
    </xf>
    <xf numFmtId="0" fontId="7" fillId="0" borderId="2" xfId="0" applyFont="1" applyFill="1" applyBorder="1" applyAlignment="1">
      <alignment horizontal="center" vertical="top"/>
    </xf>
    <xf numFmtId="0" fontId="8" fillId="0" borderId="0" xfId="1" applyFont="1" applyFill="1" applyAlignment="1">
      <alignment horizont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9" xfId="1" applyFont="1" applyFill="1" applyBorder="1" applyAlignment="1">
      <alignment horizontal="right" vertic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topLeftCell="D14" workbookViewId="0">
      <selection activeCell="J17" sqref="J14:J17"/>
    </sheetView>
  </sheetViews>
  <sheetFormatPr defaultColWidth="9.140625" defaultRowHeight="12.75" x14ac:dyDescent="0.2"/>
  <cols>
    <col min="1" max="1" width="8.5703125" style="1" customWidth="1"/>
    <col min="2" max="2" width="12.140625" style="1" customWidth="1"/>
    <col min="3" max="3" width="22.5703125" style="1" customWidth="1"/>
    <col min="4" max="4" width="29.5703125" style="1" customWidth="1"/>
    <col min="5" max="5" width="24.140625" style="1" customWidth="1"/>
    <col min="6" max="6" width="39" style="1" customWidth="1"/>
    <col min="7" max="7" width="15.85546875" style="1" customWidth="1"/>
    <col min="8" max="8" width="93.7109375" style="1" customWidth="1"/>
    <col min="9" max="9" width="23" style="1" customWidth="1"/>
    <col min="10" max="10" width="14" style="1" customWidth="1"/>
    <col min="11" max="11" width="15.42578125" style="1" customWidth="1"/>
    <col min="12" max="12" width="15" style="1" customWidth="1"/>
    <col min="13" max="13" width="17.7109375" style="1" customWidth="1"/>
    <col min="14" max="14" width="13.42578125" style="1" customWidth="1"/>
    <col min="15" max="16384" width="9.140625" style="1"/>
  </cols>
  <sheetData>
    <row r="1" spans="1:14" x14ac:dyDescent="0.2">
      <c r="K1" s="27" t="s">
        <v>0</v>
      </c>
      <c r="L1" s="27"/>
      <c r="M1" s="27"/>
    </row>
    <row r="2" spans="1:14" ht="14.25" x14ac:dyDescent="0.2">
      <c r="A2" s="28"/>
      <c r="B2" s="28"/>
      <c r="C2" s="28"/>
      <c r="D2" s="28"/>
      <c r="E2" s="28"/>
      <c r="F2" s="28"/>
      <c r="G2" s="28"/>
      <c r="H2" s="28"/>
      <c r="I2" s="28"/>
      <c r="J2" s="28"/>
      <c r="K2" s="28"/>
      <c r="L2" s="28"/>
      <c r="M2" s="28"/>
    </row>
    <row r="3" spans="1:14" ht="15.75" x14ac:dyDescent="0.25">
      <c r="A3" s="2"/>
      <c r="B3" s="2"/>
      <c r="C3" s="29" t="s">
        <v>1</v>
      </c>
      <c r="D3" s="29"/>
      <c r="E3" s="29"/>
      <c r="F3" s="29"/>
      <c r="G3" s="29"/>
      <c r="H3" s="29"/>
      <c r="I3" s="29"/>
      <c r="J3" s="29"/>
    </row>
    <row r="4" spans="1:14" ht="23.25" customHeight="1" x14ac:dyDescent="0.2">
      <c r="A4" s="2"/>
      <c r="B4" s="2"/>
      <c r="C4" s="30" t="s">
        <v>2</v>
      </c>
      <c r="D4" s="30"/>
      <c r="E4" s="30"/>
      <c r="F4" s="30"/>
      <c r="G4" s="30"/>
      <c r="H4" s="30"/>
      <c r="I4" s="30"/>
      <c r="J4" s="30"/>
    </row>
    <row r="5" spans="1:14" ht="61.9" customHeight="1" x14ac:dyDescent="0.25">
      <c r="K5" s="31" t="s">
        <v>3</v>
      </c>
      <c r="L5" s="31"/>
      <c r="M5" s="31"/>
    </row>
    <row r="6" spans="1:14" s="3" customFormat="1" ht="14.25" x14ac:dyDescent="0.2">
      <c r="A6" s="26" t="s">
        <v>4</v>
      </c>
      <c r="B6" s="26"/>
      <c r="C6" s="26"/>
      <c r="D6" s="26"/>
      <c r="E6" s="26"/>
      <c r="F6" s="26"/>
      <c r="G6" s="26"/>
      <c r="H6" s="26"/>
      <c r="I6" s="26"/>
      <c r="J6" s="26"/>
      <c r="K6" s="26"/>
      <c r="L6" s="26"/>
      <c r="M6" s="26"/>
    </row>
    <row r="7" spans="1:14" s="6" customFormat="1" ht="14.25" x14ac:dyDescent="0.2">
      <c r="A7" s="4"/>
      <c r="B7" s="4"/>
      <c r="C7" s="4"/>
      <c r="D7" s="4"/>
      <c r="E7" s="4"/>
      <c r="F7" s="4"/>
      <c r="G7" s="5" t="s">
        <v>66</v>
      </c>
      <c r="H7" s="4"/>
      <c r="J7" s="4"/>
      <c r="K7" s="4"/>
      <c r="L7" s="4"/>
      <c r="M7" s="4"/>
    </row>
    <row r="8" spans="1:14" s="6" customFormat="1" ht="30" x14ac:dyDescent="0.25">
      <c r="A8" s="4"/>
      <c r="B8" s="4"/>
      <c r="C8" s="4"/>
      <c r="D8" s="4"/>
      <c r="E8" s="4"/>
      <c r="F8" s="4"/>
      <c r="G8" s="7" t="s">
        <v>5</v>
      </c>
      <c r="H8" s="4"/>
      <c r="J8" s="4"/>
      <c r="K8" s="4"/>
      <c r="L8" s="4"/>
      <c r="M8" s="4"/>
    </row>
    <row r="9" spans="1:14" s="3" customFormat="1" x14ac:dyDescent="0.2">
      <c r="A9" s="4"/>
      <c r="B9" s="4"/>
      <c r="C9" s="4"/>
      <c r="D9" s="4"/>
      <c r="E9" s="4"/>
      <c r="F9" s="4"/>
      <c r="H9" s="4"/>
      <c r="J9" s="4"/>
      <c r="K9" s="4"/>
      <c r="L9" s="4"/>
      <c r="M9" s="4"/>
    </row>
    <row r="10" spans="1:14" s="3" customFormat="1" x14ac:dyDescent="0.2">
      <c r="A10" s="36" t="s">
        <v>6</v>
      </c>
      <c r="B10" s="34" t="s">
        <v>7</v>
      </c>
      <c r="C10" s="34" t="s">
        <v>8</v>
      </c>
      <c r="D10" s="34" t="s">
        <v>9</v>
      </c>
      <c r="E10" s="36" t="s">
        <v>10</v>
      </c>
      <c r="F10" s="34" t="s">
        <v>11</v>
      </c>
      <c r="G10" s="36" t="s">
        <v>12</v>
      </c>
      <c r="H10" s="34" t="s">
        <v>13</v>
      </c>
      <c r="I10" s="34" t="s">
        <v>14</v>
      </c>
      <c r="J10" s="32" t="s">
        <v>15</v>
      </c>
      <c r="K10" s="33"/>
      <c r="L10" s="33"/>
      <c r="M10" s="34" t="s">
        <v>16</v>
      </c>
      <c r="N10" s="34" t="s">
        <v>17</v>
      </c>
    </row>
    <row r="11" spans="1:14" s="3" customFormat="1" ht="38.25" x14ac:dyDescent="0.2">
      <c r="A11" s="34"/>
      <c r="B11" s="37"/>
      <c r="C11" s="37"/>
      <c r="D11" s="35"/>
      <c r="E11" s="34"/>
      <c r="F11" s="37"/>
      <c r="G11" s="34"/>
      <c r="H11" s="35"/>
      <c r="I11" s="35"/>
      <c r="J11" s="8" t="s">
        <v>18</v>
      </c>
      <c r="K11" s="8" t="s">
        <v>19</v>
      </c>
      <c r="L11" s="8" t="s">
        <v>20</v>
      </c>
      <c r="M11" s="35"/>
      <c r="N11" s="35"/>
    </row>
    <row r="12" spans="1:14" s="3" customFormat="1" x14ac:dyDescent="0.2">
      <c r="A12" s="9">
        <v>1</v>
      </c>
      <c r="B12" s="9">
        <v>2</v>
      </c>
      <c r="C12" s="9">
        <v>3</v>
      </c>
      <c r="D12" s="9">
        <v>4</v>
      </c>
      <c r="E12" s="9">
        <v>5</v>
      </c>
      <c r="F12" s="8">
        <v>6</v>
      </c>
      <c r="G12" s="9">
        <v>7</v>
      </c>
      <c r="H12" s="9">
        <v>8</v>
      </c>
      <c r="I12" s="9">
        <v>9</v>
      </c>
      <c r="J12" s="9">
        <v>10</v>
      </c>
      <c r="K12" s="9">
        <v>11</v>
      </c>
      <c r="L12" s="9">
        <v>12</v>
      </c>
      <c r="M12" s="9">
        <v>13</v>
      </c>
      <c r="N12" s="9">
        <v>14</v>
      </c>
    </row>
    <row r="13" spans="1:14" s="13" customFormat="1" ht="191.25" x14ac:dyDescent="0.2">
      <c r="A13" s="10" t="s">
        <v>21</v>
      </c>
      <c r="B13" s="10" t="s">
        <v>22</v>
      </c>
      <c r="C13" s="10" t="s">
        <v>23</v>
      </c>
      <c r="D13" s="11" t="s">
        <v>24</v>
      </c>
      <c r="E13" s="12" t="s">
        <v>25</v>
      </c>
      <c r="F13" s="12" t="s">
        <v>26</v>
      </c>
      <c r="G13" s="12" t="s">
        <v>27</v>
      </c>
      <c r="H13" s="10" t="s">
        <v>28</v>
      </c>
      <c r="I13" s="10" t="s">
        <v>29</v>
      </c>
      <c r="J13" s="10" t="s">
        <v>30</v>
      </c>
      <c r="K13" s="10" t="s">
        <v>31</v>
      </c>
      <c r="L13" s="10" t="s">
        <v>32</v>
      </c>
      <c r="M13" s="11" t="s">
        <v>33</v>
      </c>
      <c r="N13" s="10"/>
    </row>
    <row r="14" spans="1:14" s="13" customFormat="1" ht="102" x14ac:dyDescent="0.2">
      <c r="A14" s="14">
        <v>1</v>
      </c>
      <c r="B14" s="14" t="s">
        <v>37</v>
      </c>
      <c r="C14" s="17" t="s">
        <v>38</v>
      </c>
      <c r="D14" s="14" t="s">
        <v>39</v>
      </c>
      <c r="E14" s="18" t="s">
        <v>40</v>
      </c>
      <c r="F14" s="15" t="s">
        <v>41</v>
      </c>
      <c r="G14" s="18" t="s">
        <v>42</v>
      </c>
      <c r="H14" s="14" t="s">
        <v>43</v>
      </c>
      <c r="I14" s="14" t="s">
        <v>44</v>
      </c>
      <c r="J14" s="16">
        <v>21393.08</v>
      </c>
      <c r="K14" s="16">
        <v>18184.11</v>
      </c>
      <c r="L14" s="16">
        <v>3208.97</v>
      </c>
      <c r="M14" s="14" t="s">
        <v>34</v>
      </c>
      <c r="N14" s="19" t="s">
        <v>35</v>
      </c>
    </row>
    <row r="15" spans="1:14" s="13" customFormat="1" ht="191.25" x14ac:dyDescent="0.2">
      <c r="A15" s="14">
        <v>2</v>
      </c>
      <c r="B15" s="14" t="s">
        <v>37</v>
      </c>
      <c r="C15" s="17" t="s">
        <v>45</v>
      </c>
      <c r="D15" s="14" t="s">
        <v>39</v>
      </c>
      <c r="E15" s="18" t="s">
        <v>46</v>
      </c>
      <c r="F15" s="15" t="s">
        <v>47</v>
      </c>
      <c r="G15" s="18" t="s">
        <v>48</v>
      </c>
      <c r="H15" s="14" t="s">
        <v>49</v>
      </c>
      <c r="I15" s="14" t="s">
        <v>50</v>
      </c>
      <c r="J15" s="16">
        <v>21100</v>
      </c>
      <c r="K15" s="16">
        <v>17935</v>
      </c>
      <c r="L15" s="16">
        <v>3165</v>
      </c>
      <c r="M15" s="14" t="s">
        <v>34</v>
      </c>
      <c r="N15" s="19" t="s">
        <v>36</v>
      </c>
    </row>
    <row r="16" spans="1:14" s="13" customFormat="1" ht="114.75" x14ac:dyDescent="0.2">
      <c r="A16" s="14">
        <v>3</v>
      </c>
      <c r="B16" s="14" t="s">
        <v>37</v>
      </c>
      <c r="C16" s="17" t="s">
        <v>51</v>
      </c>
      <c r="D16" s="14" t="s">
        <v>39</v>
      </c>
      <c r="E16" s="18" t="s">
        <v>52</v>
      </c>
      <c r="F16" s="15" t="s">
        <v>53</v>
      </c>
      <c r="G16" s="18" t="s">
        <v>54</v>
      </c>
      <c r="H16" s="14" t="s">
        <v>55</v>
      </c>
      <c r="I16" s="14" t="s">
        <v>44</v>
      </c>
      <c r="J16" s="16">
        <v>20904.66</v>
      </c>
      <c r="K16" s="16">
        <v>17768.96</v>
      </c>
      <c r="L16" s="16">
        <v>3135.7</v>
      </c>
      <c r="M16" s="14" t="s">
        <v>34</v>
      </c>
      <c r="N16" s="19" t="s">
        <v>36</v>
      </c>
    </row>
    <row r="17" spans="1:14" s="13" customFormat="1" ht="140.25" x14ac:dyDescent="0.2">
      <c r="A17" s="14">
        <v>4</v>
      </c>
      <c r="B17" s="14" t="s">
        <v>37</v>
      </c>
      <c r="C17" s="17" t="s">
        <v>56</v>
      </c>
      <c r="D17" s="14" t="s">
        <v>39</v>
      </c>
      <c r="E17" s="18" t="s">
        <v>57</v>
      </c>
      <c r="F17" s="15" t="s">
        <v>58</v>
      </c>
      <c r="G17" s="18" t="s">
        <v>59</v>
      </c>
      <c r="H17" s="14" t="s">
        <v>60</v>
      </c>
      <c r="I17" s="14" t="s">
        <v>61</v>
      </c>
      <c r="J17" s="16">
        <v>21274.77</v>
      </c>
      <c r="K17" s="16">
        <v>18083.55</v>
      </c>
      <c r="L17" s="16">
        <v>3191.22</v>
      </c>
      <c r="M17" s="14" t="s">
        <v>34</v>
      </c>
      <c r="N17" s="19" t="s">
        <v>62</v>
      </c>
    </row>
    <row r="18" spans="1:14" x14ac:dyDescent="0.2">
      <c r="A18" s="38" t="s">
        <v>63</v>
      </c>
      <c r="B18" s="39"/>
      <c r="C18" s="39"/>
      <c r="D18" s="39"/>
      <c r="E18" s="39"/>
      <c r="F18" s="39"/>
      <c r="G18" s="39"/>
      <c r="H18" s="39"/>
      <c r="I18" s="39"/>
      <c r="J18" s="20">
        <f>SUM(J14:J17)</f>
        <v>84672.510000000009</v>
      </c>
      <c r="K18" s="20">
        <f>SUM(K14:K17)</f>
        <v>71971.62</v>
      </c>
      <c r="L18" s="20">
        <f>SUM(L14:L17)</f>
        <v>12700.889999999998</v>
      </c>
      <c r="M18" s="21"/>
      <c r="N18" s="21"/>
    </row>
    <row r="19" spans="1:14" x14ac:dyDescent="0.2">
      <c r="A19" s="38" t="s">
        <v>64</v>
      </c>
      <c r="B19" s="39"/>
      <c r="C19" s="39"/>
      <c r="D19" s="39"/>
      <c r="E19" s="39"/>
      <c r="F19" s="39"/>
      <c r="G19" s="39"/>
      <c r="H19" s="39"/>
      <c r="I19" s="39"/>
      <c r="J19" s="22"/>
      <c r="K19" s="22"/>
      <c r="L19" s="22"/>
      <c r="M19" s="21"/>
      <c r="N19" s="21"/>
    </row>
    <row r="20" spans="1:14" x14ac:dyDescent="0.2">
      <c r="A20" s="38" t="s">
        <v>65</v>
      </c>
      <c r="B20" s="39"/>
      <c r="C20" s="39"/>
      <c r="D20" s="39"/>
      <c r="E20" s="39"/>
      <c r="F20" s="39"/>
      <c r="G20" s="39"/>
      <c r="H20" s="39"/>
      <c r="I20" s="39"/>
      <c r="J20" s="20">
        <f>J18</f>
        <v>84672.510000000009</v>
      </c>
      <c r="K20" s="20">
        <f t="shared" ref="K20:L20" si="0">K18</f>
        <v>71971.62</v>
      </c>
      <c r="L20" s="20">
        <f t="shared" si="0"/>
        <v>12700.889999999998</v>
      </c>
      <c r="M20" s="23"/>
      <c r="N20" s="23"/>
    </row>
    <row r="22" spans="1:14" x14ac:dyDescent="0.2">
      <c r="G22" s="24"/>
      <c r="H22" s="24"/>
      <c r="K22" s="25"/>
    </row>
  </sheetData>
  <mergeCells count="21">
    <mergeCell ref="A18:I18"/>
    <mergeCell ref="A19:I19"/>
    <mergeCell ref="A20:I20"/>
    <mergeCell ref="G10:G11"/>
    <mergeCell ref="H10:H11"/>
    <mergeCell ref="I10:I11"/>
    <mergeCell ref="J10:L10"/>
    <mergeCell ref="M10:M11"/>
    <mergeCell ref="N10:N11"/>
    <mergeCell ref="A10:A11"/>
    <mergeCell ref="B10:B11"/>
    <mergeCell ref="C10:C11"/>
    <mergeCell ref="D10:D11"/>
    <mergeCell ref="E10:E11"/>
    <mergeCell ref="F10:F11"/>
    <mergeCell ref="A6:M6"/>
    <mergeCell ref="K1:M1"/>
    <mergeCell ref="A2:M2"/>
    <mergeCell ref="C3:J3"/>
    <mergeCell ref="C4:J4"/>
    <mergeCell ref="K5:M5"/>
  </mergeCells>
  <pageMargins left="0.7" right="0.7" top="0.75" bottom="0.75" header="0.3" footer="0.3"/>
  <pageSetup paperSize="9" scale="3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2025-07-28T06:34:35Z</dcterms:modified>
</cp:coreProperties>
</file>