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apas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L20" i="1"/>
  <c r="J20" i="1"/>
  <c r="L18" i="1"/>
  <c r="K18" i="1"/>
  <c r="J18" i="1"/>
</calcChain>
</file>

<file path=xl/sharedStrings.xml><?xml version="1.0" encoding="utf-8"?>
<sst xmlns="http://schemas.openxmlformats.org/spreadsheetml/2006/main" count="78" uniqueCount="67">
  <si>
    <t>Vietos plėtros strategijų įgyvendinimo taisyklių 5 priedas</t>
  </si>
  <si>
    <t>Telšių miesto vietos veiklos grupė</t>
  </si>
  <si>
    <t>(miesto vietos veiklos grupės (toliau – VVG) pavadinimas)</t>
  </si>
  <si>
    <t xml:space="preserve">PATVIRTINTA 
Telšių miesto vietos veiklos grupės valdybos susirinkimo
2025 m. liepos 22  d. protokolu Nr. TMVVG                                                                 </t>
  </si>
  <si>
    <t>SIŪLOMŲ FINANSUOTI VIETOS PLĖTROS PROJEKTŲ ĮGYVENDINIMO PLANŲ SĄRAŠAS</t>
  </si>
  <si>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</si>
  <si>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</si>
  <si>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</si>
  <si>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</si>
  <si>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</si>
  <si>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</si>
  <si>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</si>
  <si>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</si>
  <si>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</si>
  <si>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</si>
  <si>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</si>
  <si>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</si>
  <si>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</si>
  <si>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</si>
  <si>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</si>
  <si>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</si>
  <si>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</si>
  <si>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</si>
  <si>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</si>
  <si>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</si>
  <si>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</si>
  <si>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</si>
  <si>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</si>
  <si>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</si>
  <si>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</si>
  <si>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</si>
  <si>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</si>
  <si>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</si>
  <si>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</si>
  <si>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 xml:space="preserve"> „Europos socialinis fondas  +“ </t>
  </si>
  <si>
    <t>90 balų</t>
  </si>
  <si>
    <t>85 balai</t>
  </si>
  <si>
    <t>11-197-K</t>
  </si>
  <si>
    <t>11-197-K-0003</t>
  </si>
  <si>
    <t>1.2.1. Veiksmas. Bedarbiais esančių ir neaktyvių gyventojų užimtumo skatinimas, stiprinant įdarbinimui reikiamus gebėjimus ir kompetencijas</t>
  </si>
  <si>
    <t>MB "Imprerija",  kodas: 303114909, adresas: Stoties g. 8-42, 87111 Telšių m., Telšių r. sav., tel.nr.: +37065808448, el.paštas: info@tumatomas.lt, Direktorius, Julius Šakys</t>
  </si>
  <si>
    <t>Viešoji įstaiga Telšių
regioninis profesinio mokymo centras, 190807514, S. Daukanto g. 6B, 88318
Varnių m., Telšių r. sav., +37044447696, info@telsiurpmc.lt</t>
  </si>
  <si>
    <t>Noriu dirbti</t>
  </si>
  <si>
    <r>
      <rPr>
        <b/>
        <sz val="10"/>
        <rFont val="Times New Roman"/>
        <family val="1"/>
        <charset val="186"/>
      </rPr>
      <t>1. Tikslas -</t>
    </r>
    <r>
      <rPr>
        <sz val="10"/>
        <rFont val="Times New Roman"/>
        <family val="1"/>
        <charset val="186"/>
      </rPr>
      <t xml:space="preserve"> padėti socialinę riziką patiriantiems Telšių miesto gyventojams įgyti įsidarbinimui reikalingų gebėjimų ir padidinti jų motyvaciją integruotis į darbo rinką bei visuomenę. Projektas orientuotas į darbingo amžiaus bedarbius t.y. socialinę riziką patiriančius jaunuolius iki 29 metų ir 50+ metų asmenis. Tikslingai taikomos priemonės – individualūs ir grupiniai, praktiniai ir teoriniai mokymai – prisidės prie tvaraus vietos užimtumo augimo. </t>
    </r>
    <r>
      <rPr>
        <b/>
        <sz val="10"/>
        <rFont val="Times New Roman"/>
        <family val="1"/>
        <charset val="186"/>
      </rPr>
      <t xml:space="preserve">2. Projekte numatytos veiklos: </t>
    </r>
    <r>
      <rPr>
        <sz val="10"/>
        <rFont val="Times New Roman"/>
        <family val="1"/>
        <charset val="186"/>
      </rPr>
      <t>poveiklė 1.1. Įgyvendinus projektą, kiekvienai tikslinės grupės dalyvių kategorijai bus suorganizuoti kompleksiniai mokymai, motyvacijos, asmeninio prekinio ženklo formavimo ir darbo rinkos įgūdžių temas. Kiekvienoje grupėje dalyvaus ne mažiau 10 dalyvių. Sukurta 24/7 veikianti saviugdos platforma  (20 dalyvių). Veiksmai:  1.1.1. Lektoriaus DU (44 val.). 1.1.2. Internetinė saviugdos platforma (1 vnt.). 1.1.3. Patalpų nuoma (96 val.).</t>
    </r>
  </si>
  <si>
    <t xml:space="preserve">BIVP projektų veiklų dalyviai
(įskaitant visas tikslines grupes) skaičius (P.N.2.4723), siektina reikšmė 20. </t>
  </si>
  <si>
    <t>11-197-K-0001</t>
  </si>
  <si>
    <t>Labdaros ir paramos fondas "Telšiai su Ukraina",  kodas: 306042856,  adresas:Sedos g. 34A, 87101 Telšių m., Telšių r. sav.., tel.nr.: +37067436332, el.paštas:telsiai.ukraina@gmail.com , Vadovas, Virginija Bykovienė</t>
  </si>
  <si>
    <t>1.Telšių socialinių
paslaugų centras, 180890668, Džiugo g. 6, 87117 Telšių
m., Telšių r. sav., 044451135, c.sekretore@telsiuspc.lt. 2. Telšių rajono vaiko ir šeimos gerovės centras, 190989999, Džiugo g. 6, 87117 Telšių m., Telšių r. sav., 069997988, giedre.nagiene@tvgn.lt</t>
  </si>
  <si>
    <t>Ukrainiečių integracija į Lietuvos visuomenę</t>
  </si>
  <si>
    <r>
      <rPr>
        <b/>
        <sz val="10"/>
        <rFont val="Times New Roman"/>
        <family val="1"/>
        <charset val="186"/>
      </rPr>
      <t>1. Tikslas -</t>
    </r>
    <r>
      <rPr>
        <sz val="10"/>
        <rFont val="Times New Roman"/>
        <family val="1"/>
        <charset val="186"/>
      </rPr>
      <t xml:space="preserve">  sukurti sąlygas Telšių mieste gyvenančių ukrainiečių socialinei, ekonominei ir kultūrinei integracijai į Lietuvos visuomenę, stiprinant jų savarankiškumą, emocinę gerovę, užimtumą
ir pilietinį aktyvumą per savanorišką veiklą, bendruomenines iniciatyvas bei lietuvių kalbos mokymąsi. 2. </t>
    </r>
    <r>
      <rPr>
        <b/>
        <sz val="10"/>
        <rFont val="Times New Roman"/>
        <family val="1"/>
        <charset val="186"/>
      </rPr>
      <t xml:space="preserve"> Projekte numatytos veiklos: </t>
    </r>
    <r>
      <rPr>
        <sz val="10"/>
        <rFont val="Times New Roman"/>
        <family val="1"/>
        <charset val="186"/>
      </rPr>
      <t>poveiklė 1.1. Skatinti aktyvų ukrainiečių įsitraukimą į visuomeninį gyvenimą ( 20 asmenų). 1.1.1. Grupinės supervizijos (36 val.). 1.1.2. Individualios psichologo konsultacijos (100 val.). 1.1.3. Kasetės
spausdintuvui (4 vnt.). 1.1.4. Kanseliarinės prekės "Lietuvių kalbos pokalbio klubo" veikloms vykdyti (1kompl.). 1.1.5. Patalpų išlaikymo išlaidos (12 mėn.). 1.1.6. Interneto ryšio paslauga (12 mėn.). 1.1.7. Socialinio
darbuotojo atlyginimas (12 mėn.). 1.1.8. Maskuojančių tinklų pynimo edukacijos išlaidos (100 metrų). 1.1.9. Maitinimas (užkandžiai) (100 porcijų).</t>
    </r>
  </si>
  <si>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20. </t>
  </si>
  <si>
    <t>11-197-K-0002</t>
  </si>
  <si>
    <t>Viešoji įstaiga Telšių menų inkubatorius, kodas: 301747549, adresas: Muziejaus g. 29, 87356 Telšių m., Telšių r. sav., tel nr.: +37061555180, el.paštas:nfo@telmi.lt, direktorė, Jolanta Kaubrienė</t>
  </si>
  <si>
    <t>Uždarosios akcinės bendrovės "Telšių
praktika" dailiųjų amatų mokykla, 193135915, Muziejaus g. 29, 87356, Telšių m., Telšių r. sav., +37062184433, info@telsiu-praktika.lt</t>
  </si>
  <si>
    <t>Kompetencijų stiprinimas - naujos pradžios pagrindas</t>
  </si>
  <si>
    <r>
      <rPr>
        <b/>
        <sz val="10"/>
        <rFont val="Times New Roman"/>
        <family val="1"/>
        <charset val="186"/>
      </rPr>
      <t>1. Tikslas - b</t>
    </r>
    <r>
      <rPr>
        <sz val="10"/>
        <rFont val="Times New Roman"/>
        <family val="1"/>
        <charset val="186"/>
      </rPr>
      <t xml:space="preserve">edarbiais ir ekonomiškai neaktyvių asmenų užimtumui didinti skirtų mokymų pravedimas, siekiant pagerinti šių asmenų padėtį darbo rinkoje(aprašo 2.1.2 p.) bei bendradarbiavimo ir informacijos sklaidos tinklų kūrimas (aprašo 2.1.4 p). </t>
    </r>
    <r>
      <rPr>
        <b/>
        <sz val="10"/>
        <rFont val="Times New Roman"/>
        <family val="1"/>
        <charset val="186"/>
      </rPr>
      <t xml:space="preserve"> 2.  Projekte numatytos veiklos: </t>
    </r>
    <r>
      <rPr>
        <sz val="10"/>
        <rFont val="Times New Roman"/>
        <family val="1"/>
        <charset val="186"/>
      </rPr>
      <t>poveiklė 1.1. Ugdyti bedarbių kompetencijas per mokymus (20 asm.) . Veiksmai: 1.1.1. Mokymai. Mokymų ciklas 20 asmenų grupei, 6 paskaitos po 3 akademines valandas. Tematika - -finansinis raštingumas (18 val.). 1.1.2. Mokymų ciklas 20 asmenų grupei, 48 akademinės valandos. Tema - pasitikėjimo, motyvacijos stiprinimas, socialinių ir profesinių įgūdžiųstiprinimas siekiant įsitvirtinti darbo rinkoje (48 val.). 1.1.3. Paprastasis patalpų remontas. Bus kosmetiškai atnaujinamos salės sienos ir pešlifuojamos bei perlakuojamos medinės grindys. (197 kv.m.). 1.1.4. Techninės įrangos įsigijimas. Perkamos romanetės 10 vnt ir 1 užuolaidos kulisams bei jų pakabinimo/ tvirtinimo elementai. (11 vnt.)</t>
    </r>
  </si>
  <si>
    <t>11-197-K-0004</t>
  </si>
  <si>
    <t>MB "GRAŽVITA", kodas: 180159880, adresas: Ežero g. 46, 87339 Telšių m., Telšių r. sav., tel.nr. +37065615267, el.paštas:info.grazvita@gmail.com, Direktorius, Dainius Kundrotas</t>
  </si>
  <si>
    <r>
      <rPr>
        <b/>
        <sz val="10"/>
        <rFont val="Times New Roman"/>
        <family val="1"/>
        <charset val="186"/>
      </rPr>
      <t xml:space="preserve">1. </t>
    </r>
    <r>
      <rPr>
        <sz val="10"/>
        <rFont val="Times New Roman"/>
        <family val="1"/>
        <charset val="186"/>
      </rPr>
      <t>Telšių sporto asociacija, 305673199, Sedos g. 34A, 87101 Telšių m., Telšių r. sav., 065808448, tlekavicius@yahoo.com</t>
    </r>
    <r>
      <rPr>
        <b/>
        <sz val="10"/>
        <rFont val="Times New Roman"/>
        <family val="1"/>
        <charset val="186"/>
      </rPr>
      <t>. 2.</t>
    </r>
    <r>
      <rPr>
        <sz val="10"/>
        <rFont val="Times New Roman"/>
        <family val="1"/>
        <charset val="186"/>
      </rPr>
      <t xml:space="preserve"> Viešoji įstaiga Telšių
regioninis profesinio mokymo centras, 190807514, S. Daukanto g. 6B, 88318
Varnių m., Telšių r. sav., +37044447696, info@telsiurpmc.lt</t>
    </r>
  </si>
  <si>
    <t>Viskas dėl darbo</t>
  </si>
  <si>
    <r>
      <rPr>
        <b/>
        <sz val="10"/>
        <rFont val="Times New Roman"/>
        <family val="1"/>
        <charset val="186"/>
      </rPr>
      <t>1. Tikslas -</t>
    </r>
    <r>
      <rPr>
        <sz val="10"/>
        <rFont val="Times New Roman"/>
        <family val="1"/>
        <charset val="186"/>
      </rPr>
      <t xml:space="preserve"> Šio projekto tikslas – aktyvinti pažeidžiamų socialinių grupių narius ir integruoti juos į darbo rinką per motyvavimo, kompetencijų ugdymo ir socialinio matomumo didinimo veiklas. Projektu siekiama prisidėti prie socialinės atskirties mažinimo ir užimtumo augimo Telšių mieste, įgyvendinant individualizuotą pagalbą įvairioms tikslinėms grupėms per šiuolaikinius mokymo metodus ir skaitmeninius įrankius. Remiantis Telšių miesto 2022–2029 m. vietos plėtros strategija, užimtumo ir verslumo skatinimas yra vienas pagrindinių tikslų. Šio uždavinio įgyvendinimas leidžia mažinti silpnybes – tokias kaip „pastovus ir nemažėjantis nedarbo lygis“, „verslumą skatinančių ir bendradarbystės erdvių trūkumas“ bei „netolygiai ir lėtai augantis vietos verslo subjektų skaičius“. Todėl tiek įgūdžių ir kompetencijų suteikimas, tiek motyvacijos didinimas yra esminės priemonės tvariam tikslinių grupių įtraukimui į ekonomiką. 2. </t>
    </r>
    <r>
      <rPr>
        <b/>
        <sz val="10"/>
        <rFont val="Times New Roman"/>
        <family val="1"/>
        <charset val="186"/>
      </rPr>
      <t xml:space="preserve">Projekte numatytos veiklos - </t>
    </r>
    <r>
      <rPr>
        <sz val="10"/>
        <rFont val="Times New Roman"/>
        <family val="1"/>
        <charset val="186"/>
      </rPr>
      <t>poveiklė 1.1. Grupiniai ir individualūs 20 asmenų kompleksiniai mokymai pasitelkiant lektorius ir technologinius sprendimus (20 asmenų). 1.1.1. Techninės įrangos įsigyjimas ( 1 kompl.). 1.1.2. Kompleksiniai lektorių mokymai/konsultacijos (79 val.).</t>
    </r>
  </si>
  <si>
    <t xml:space="preserve">BIVP projektų veiklų dalyviai
(įskaitant visas tikslines grupes) skaičius (P.N.2.4723), siektina reikšmė 10. </t>
  </si>
  <si>
    <t>75 balai</t>
  </si>
  <si>
    <t>IŠ VISO:</t>
  </si>
  <si>
    <t>Iš jų Europos regioninės plėtros fondo lėšomis suplanuota finansuoti:</t>
  </si>
  <si>
    <t>Iš jų Europos socialinis fondo + lėšomis suplanuota finansuoti:</t>
  </si>
  <si>
    <r>
      <t xml:space="preserve">NR. </t>
    </r>
    <r>
      <rPr>
        <b/>
        <u/>
        <sz val="11"/>
        <rFont val="Times New Roman"/>
        <family val="1"/>
        <charset val="186"/>
      </rPr>
      <t xml:space="preserve">   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</si>
</sst>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i/>
      <sz val="9"/>
      <color theme="1"/>
      <name val="Times New Roman"/>
      <family val="1"/>
      <charset val="186"/>
    </font>
    <font>
      <sz val="9"/>
      <color theme="1"/>
      <name val="Times New Roman"/>
      <family val="1"/>
      <charset val="186"/>
    </font>
    <font>
      <u/>
      <sz val="10"/>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40">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16" fillId="0" borderId="3" xfId="0" applyFont="1" applyBorder="1" applyAlignment="1">
      <alignment vertical="top" wrapText="1"/>
    </xf>
    <xf numFmtId="0" fontId="17" fillId="0" borderId="3" xfId="0" applyFont="1" applyBorder="1" applyAlignment="1">
      <alignment vertical="top" wrapText="1"/>
    </xf>
    <xf numFmtId="0" fontId="5" fillId="0" borderId="3" xfId="0" applyFont="1" applyBorder="1" applyAlignment="1">
      <alignment horizontal="center"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8" fillId="0" borderId="1" xfId="0" applyFont="1" applyFill="1" applyBorder="1" applyAlignment="1">
      <alignment horizontal="center"/>
    </xf>
    <xf numFmtId="2" fontId="3" fillId="0" borderId="0" xfId="1" applyNumberFormat="1" applyFont="1" applyFill="1" applyAlignment="1">
      <alignment horizontal="center" vertical="center"/>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tabSelected="1" topLeftCell="D14" workbookViewId="0">
      <selection activeCell="J17" sqref="J14:J17"/>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39" style="1" customWidth="1"/>
    <col min="7" max="7" width="15.85546875" style="1" customWidth="1"/>
    <col min="8" max="8" width="93.710937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27" t="s">
        <v>0</v>
      </c>
      <c r="L1" s="27"/>
      <c r="M1" s="27"/>
    </row>
    <row r="2" spans="1:14" ht="14.25" x14ac:dyDescent="0.2">
      <c r="A2" s="28"/>
      <c r="B2" s="28"/>
      <c r="C2" s="28"/>
      <c r="D2" s="28"/>
      <c r="E2" s="28"/>
      <c r="F2" s="28"/>
      <c r="G2" s="28"/>
      <c r="H2" s="28"/>
      <c r="I2" s="28"/>
      <c r="J2" s="28"/>
      <c r="K2" s="28"/>
      <c r="L2" s="28"/>
      <c r="M2" s="28"/>
    </row>
    <row r="3" spans="1:14" ht="15.75" x14ac:dyDescent="0.25">
      <c r="A3" s="2"/>
      <c r="B3" s="2"/>
      <c r="C3" s="29" t="s">
        <v>1</v>
      </c>
      <c r="D3" s="29"/>
      <c r="E3" s="29"/>
      <c r="F3" s="29"/>
      <c r="G3" s="29"/>
      <c r="H3" s="29"/>
      <c r="I3" s="29"/>
      <c r="J3" s="29"/>
    </row>
    <row r="4" spans="1:14" ht="23.25" customHeight="1" x14ac:dyDescent="0.2">
      <c r="A4" s="2"/>
      <c r="B4" s="2"/>
      <c r="C4" s="30" t="s">
        <v>2</v>
      </c>
      <c r="D4" s="30"/>
      <c r="E4" s="30"/>
      <c r="F4" s="30"/>
      <c r="G4" s="30"/>
      <c r="H4" s="30"/>
      <c r="I4" s="30"/>
      <c r="J4" s="30"/>
    </row>
    <row r="5" spans="1:14" ht="61.9" customHeight="1" x14ac:dyDescent="0.25">
      <c r="K5" s="31" t="s">
        <v>3</v>
      </c>
      <c r="L5" s="31"/>
      <c r="M5" s="31"/>
    </row>
    <row r="6" spans="1:14" s="3" customFormat="1" ht="14.25" x14ac:dyDescent="0.2">
      <c r="A6" s="26" t="s">
        <v>4</v>
      </c>
      <c r="B6" s="26"/>
      <c r="C6" s="26"/>
      <c r="D6" s="26"/>
      <c r="E6" s="26"/>
      <c r="F6" s="26"/>
      <c r="G6" s="26"/>
      <c r="H6" s="26"/>
      <c r="I6" s="26"/>
      <c r="J6" s="26"/>
      <c r="K6" s="26"/>
      <c r="L6" s="26"/>
      <c r="M6" s="26"/>
    </row>
    <row r="7" spans="1:14" s="6" customFormat="1" ht="14.25" x14ac:dyDescent="0.2">
      <c r="A7" s="4"/>
      <c r="B7" s="4"/>
      <c r="C7" s="4"/>
      <c r="D7" s="4"/>
      <c r="E7" s="4"/>
      <c r="F7" s="4"/>
      <c r="G7" s="5" t="s">
        <v>66</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36" t="s">
        <v>6</v>
      </c>
      <c r="B10" s="34" t="s">
        <v>7</v>
      </c>
      <c r="C10" s="34" t="s">
        <v>8</v>
      </c>
      <c r="D10" s="34" t="s">
        <v>9</v>
      </c>
      <c r="E10" s="36" t="s">
        <v>10</v>
      </c>
      <c r="F10" s="34" t="s">
        <v>11</v>
      </c>
      <c r="G10" s="36" t="s">
        <v>12</v>
      </c>
      <c r="H10" s="34" t="s">
        <v>13</v>
      </c>
      <c r="I10" s="34" t="s">
        <v>14</v>
      </c>
      <c r="J10" s="32" t="s">
        <v>15</v>
      </c>
      <c r="K10" s="33"/>
      <c r="L10" s="33"/>
      <c r="M10" s="34" t="s">
        <v>16</v>
      </c>
      <c r="N10" s="34" t="s">
        <v>17</v>
      </c>
    </row>
    <row r="11" spans="1:14" s="3" customFormat="1" ht="38.25" x14ac:dyDescent="0.2">
      <c r="A11" s="34"/>
      <c r="B11" s="37"/>
      <c r="C11" s="37"/>
      <c r="D11" s="35"/>
      <c r="E11" s="34"/>
      <c r="F11" s="37"/>
      <c r="G11" s="34"/>
      <c r="H11" s="35"/>
      <c r="I11" s="35"/>
      <c r="J11" s="8" t="s">
        <v>18</v>
      </c>
      <c r="K11" s="8" t="s">
        <v>19</v>
      </c>
      <c r="L11" s="8" t="s">
        <v>20</v>
      </c>
      <c r="M11" s="35"/>
      <c r="N11" s="35"/>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13" customFormat="1" ht="191.25" x14ac:dyDescent="0.2">
      <c r="A13" s="10" t="s">
        <v>21</v>
      </c>
      <c r="B13" s="10" t="s">
        <v>22</v>
      </c>
      <c r="C13" s="10" t="s">
        <v>23</v>
      </c>
      <c r="D13" s="11" t="s">
        <v>24</v>
      </c>
      <c r="E13" s="12" t="s">
        <v>25</v>
      </c>
      <c r="F13" s="12" t="s">
        <v>26</v>
      </c>
      <c r="G13" s="12" t="s">
        <v>27</v>
      </c>
      <c r="H13" s="10" t="s">
        <v>28</v>
      </c>
      <c r="I13" s="10" t="s">
        <v>29</v>
      </c>
      <c r="J13" s="10" t="s">
        <v>30</v>
      </c>
      <c r="K13" s="10" t="s">
        <v>31</v>
      </c>
      <c r="L13" s="10" t="s">
        <v>32</v>
      </c>
      <c r="M13" s="11" t="s">
        <v>33</v>
      </c>
      <c r="N13" s="10"/>
    </row>
    <row r="14" spans="1:14" s="13" customFormat="1" ht="102" x14ac:dyDescent="0.2">
      <c r="A14" s="14">
        <v>1</v>
      </c>
      <c r="B14" s="14" t="s">
        <v>37</v>
      </c>
      <c r="C14" s="17" t="s">
        <v>38</v>
      </c>
      <c r="D14" s="14" t="s">
        <v>39</v>
      </c>
      <c r="E14" s="18" t="s">
        <v>40</v>
      </c>
      <c r="F14" s="15" t="s">
        <v>41</v>
      </c>
      <c r="G14" s="18" t="s">
        <v>42</v>
      </c>
      <c r="H14" s="14" t="s">
        <v>43</v>
      </c>
      <c r="I14" s="14" t="s">
        <v>44</v>
      </c>
      <c r="J14" s="16">
        <v>21393.08</v>
      </c>
      <c r="K14" s="16">
        <v>18184.11</v>
      </c>
      <c r="L14" s="16">
        <v>3208.97</v>
      </c>
      <c r="M14" s="14" t="s">
        <v>34</v>
      </c>
      <c r="N14" s="19" t="s">
        <v>35</v>
      </c>
    </row>
    <row r="15" spans="1:14" s="13" customFormat="1" ht="191.25" x14ac:dyDescent="0.2">
      <c r="A15" s="14">
        <v>2</v>
      </c>
      <c r="B15" s="14" t="s">
        <v>37</v>
      </c>
      <c r="C15" s="17" t="s">
        <v>45</v>
      </c>
      <c r="D15" s="14" t="s">
        <v>39</v>
      </c>
      <c r="E15" s="18" t="s">
        <v>46</v>
      </c>
      <c r="F15" s="15" t="s">
        <v>47</v>
      </c>
      <c r="G15" s="18" t="s">
        <v>48</v>
      </c>
      <c r="H15" s="14" t="s">
        <v>49</v>
      </c>
      <c r="I15" s="14" t="s">
        <v>50</v>
      </c>
      <c r="J15" s="16">
        <v>21100</v>
      </c>
      <c r="K15" s="16">
        <v>17935</v>
      </c>
      <c r="L15" s="16">
        <v>3165</v>
      </c>
      <c r="M15" s="14" t="s">
        <v>34</v>
      </c>
      <c r="N15" s="19" t="s">
        <v>36</v>
      </c>
    </row>
    <row r="16" spans="1:14" s="13" customFormat="1" ht="114.75" x14ac:dyDescent="0.2">
      <c r="A16" s="14">
        <v>3</v>
      </c>
      <c r="B16" s="14" t="s">
        <v>37</v>
      </c>
      <c r="C16" s="17" t="s">
        <v>51</v>
      </c>
      <c r="D16" s="14" t="s">
        <v>39</v>
      </c>
      <c r="E16" s="18" t="s">
        <v>52</v>
      </c>
      <c r="F16" s="15" t="s">
        <v>53</v>
      </c>
      <c r="G16" s="18" t="s">
        <v>54</v>
      </c>
      <c r="H16" s="14" t="s">
        <v>55</v>
      </c>
      <c r="I16" s="14" t="s">
        <v>44</v>
      </c>
      <c r="J16" s="16">
        <v>20904.66</v>
      </c>
      <c r="K16" s="16">
        <v>17768.96</v>
      </c>
      <c r="L16" s="16">
        <v>3135.7</v>
      </c>
      <c r="M16" s="14" t="s">
        <v>34</v>
      </c>
      <c r="N16" s="19" t="s">
        <v>36</v>
      </c>
    </row>
    <row r="17" spans="1:14" s="13" customFormat="1" ht="140.25" x14ac:dyDescent="0.2">
      <c r="A17" s="14">
        <v>4</v>
      </c>
      <c r="B17" s="14" t="s">
        <v>37</v>
      </c>
      <c r="C17" s="17" t="s">
        <v>56</v>
      </c>
      <c r="D17" s="14" t="s">
        <v>39</v>
      </c>
      <c r="E17" s="18" t="s">
        <v>57</v>
      </c>
      <c r="F17" s="15" t="s">
        <v>58</v>
      </c>
      <c r="G17" s="18" t="s">
        <v>59</v>
      </c>
      <c r="H17" s="14" t="s">
        <v>60</v>
      </c>
      <c r="I17" s="14" t="s">
        <v>61</v>
      </c>
      <c r="J17" s="16">
        <v>21274.77</v>
      </c>
      <c r="K17" s="16">
        <v>18083.55</v>
      </c>
      <c r="L17" s="16">
        <v>3191.22</v>
      </c>
      <c r="M17" s="14" t="s">
        <v>34</v>
      </c>
      <c r="N17" s="19" t="s">
        <v>62</v>
      </c>
    </row>
    <row r="18" spans="1:14" x14ac:dyDescent="0.2">
      <c r="A18" s="38" t="s">
        <v>63</v>
      </c>
      <c r="B18" s="39"/>
      <c r="C18" s="39"/>
      <c r="D18" s="39"/>
      <c r="E18" s="39"/>
      <c r="F18" s="39"/>
      <c r="G18" s="39"/>
      <c r="H18" s="39"/>
      <c r="I18" s="39"/>
      <c r="J18" s="20">
        <f>SUM(J14:J17)</f>
        <v>84672.510000000009</v>
      </c>
      <c r="K18" s="20">
        <f>SUM(K14:K17)</f>
        <v>71971.62</v>
      </c>
      <c r="L18" s="20">
        <f>SUM(L14:L17)</f>
        <v>12700.889999999998</v>
      </c>
      <c r="M18" s="21"/>
      <c r="N18" s="21"/>
    </row>
    <row r="19" spans="1:14" x14ac:dyDescent="0.2">
      <c r="A19" s="38" t="s">
        <v>64</v>
      </c>
      <c r="B19" s="39"/>
      <c r="C19" s="39"/>
      <c r="D19" s="39"/>
      <c r="E19" s="39"/>
      <c r="F19" s="39"/>
      <c r="G19" s="39"/>
      <c r="H19" s="39"/>
      <c r="I19" s="39"/>
      <c r="J19" s="22"/>
      <c r="K19" s="22"/>
      <c r="L19" s="22"/>
      <c r="M19" s="21"/>
      <c r="N19" s="21"/>
    </row>
    <row r="20" spans="1:14" x14ac:dyDescent="0.2">
      <c r="A20" s="38" t="s">
        <v>65</v>
      </c>
      <c r="B20" s="39"/>
      <c r="C20" s="39"/>
      <c r="D20" s="39"/>
      <c r="E20" s="39"/>
      <c r="F20" s="39"/>
      <c r="G20" s="39"/>
      <c r="H20" s="39"/>
      <c r="I20" s="39"/>
      <c r="J20" s="20">
        <f>J18</f>
        <v>84672.510000000009</v>
      </c>
      <c r="K20" s="20">
        <f t="shared" ref="K20:L20" si="0">K18</f>
        <v>71971.62</v>
      </c>
      <c r="L20" s="20">
        <f t="shared" si="0"/>
        <v>12700.889999999998</v>
      </c>
      <c r="M20" s="23"/>
      <c r="N20" s="23"/>
    </row>
    <row r="22" spans="1:14" x14ac:dyDescent="0.2">
      <c r="G22" s="24"/>
      <c r="H22" s="24"/>
      <c r="K22" s="25"/>
    </row>
  </sheetData>
  <mergeCells count="21">
    <mergeCell ref="A18:I18"/>
    <mergeCell ref="A19:I19"/>
    <mergeCell ref="A20:I20"/>
    <mergeCell ref="G10:G11"/>
    <mergeCell ref="H10:H11"/>
    <mergeCell ref="I10:I11"/>
    <mergeCell ref="J10:L10"/>
    <mergeCell ref="M10:M11"/>
    <mergeCell ref="N10:N11"/>
    <mergeCell ref="A10:A11"/>
    <mergeCell ref="B10:B11"/>
    <mergeCell ref="C10:C11"/>
    <mergeCell ref="D10:D11"/>
    <mergeCell ref="E10:E11"/>
    <mergeCell ref="F10:F11"/>
    <mergeCell ref="A6:M6"/>
    <mergeCell ref="K1:M1"/>
    <mergeCell ref="A2:M2"/>
    <mergeCell ref="C3:J3"/>
    <mergeCell ref="C4:J4"/>
    <mergeCell ref="K5:M5"/>
  </mergeCells>
  <pageMargins left="0.7" right="0.7" top="0.75" bottom="0.75" header="0.3" footer="0.3"/>
  <pageSetup paperSize="9" scale="3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2025-07-28T06:34:35Z</dcterms:modified>
</cp:coreProperties>
</file>