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F0A66412-D4F8-40E0-8EA1-7AD454FB03D2}" xr6:coauthVersionLast="47" xr6:coauthVersionMax="47" xr10:uidLastSave="{00000000-0000-0000-0000-000000000000}"/>
  <bookViews>
    <workbookView xWindow="-98" yWindow="-98" windowWidth="19396" windowHeight="10276" tabRatio="415" activeTab="3" xr2:uid="{00000000-000D-0000-FFFF-FFFF00000000}"/>
  </bookViews>
  <sheets>
    <sheet name="À propos de" sheetId="12" r:id="rId1"/>
    <sheet name="Clair" sheetId="17" r:id="rId2"/>
    <sheet name="Sombre" sheetId="16" r:id="rId3"/>
    <sheet name="Couleur" sheetId="18" r:id="rId4"/>
  </sheets>
  <definedNames>
    <definedName name="Aujourd’hui" localSheetId="1">TODAY()</definedName>
    <definedName name="Aujourd’hui" localSheetId="3">TODAY()</definedName>
    <definedName name="Aujourd’hui" localSheetId="2">TODAY()</definedName>
    <definedName name="Début_Projet" localSheetId="1">Clair!$C$6</definedName>
    <definedName name="Début_Projet" localSheetId="3">Couleur!$C$6</definedName>
    <definedName name="Début_Projet" localSheetId="2">Sombre!$C$6</definedName>
    <definedName name="_xlnm.Print_Titles" localSheetId="1">Clair!$6:$9</definedName>
    <definedName name="_xlnm.Print_Titles" localSheetId="3">Couleur!$6:$9</definedName>
    <definedName name="_xlnm.Print_Titles" localSheetId="2">Sombre!$6:$9</definedName>
    <definedName name="Incrément_de_défilement" localSheetId="1">Clair!$C$7</definedName>
    <definedName name="Incrément_de_défilement" localSheetId="3">Couleur!$C$7</definedName>
    <definedName name="Incrément_de_défilement" localSheetId="2">Sombre!$C$7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7" i="18" l="1"/>
  <c r="F18" i="18"/>
  <c r="F16" i="18"/>
  <c r="F15" i="18"/>
  <c r="F34" i="18"/>
  <c r="F19" i="18"/>
  <c r="F20" i="18"/>
  <c r="F32" i="18"/>
  <c r="F23" i="18"/>
  <c r="F24" i="18"/>
  <c r="F49" i="18"/>
  <c r="F46" i="18"/>
  <c r="F50" i="18"/>
  <c r="F43" i="18"/>
  <c r="F45" i="18"/>
  <c r="F44" i="18"/>
  <c r="F42" i="18"/>
  <c r="F41" i="18"/>
  <c r="F40" i="18"/>
  <c r="F37" i="18"/>
  <c r="F36" i="18"/>
  <c r="F35" i="18"/>
  <c r="F33" i="18"/>
  <c r="F31" i="18"/>
  <c r="F30" i="18"/>
  <c r="F27" i="18"/>
  <c r="F26" i="18"/>
  <c r="F25" i="18"/>
  <c r="F12" i="18"/>
  <c r="F13" i="17"/>
  <c r="F12" i="17"/>
  <c r="F18" i="17" s="1"/>
  <c r="F19" i="17" s="1"/>
  <c r="F20" i="17" s="1"/>
  <c r="F21" i="17" s="1"/>
  <c r="C6" i="18" l="1" a="1"/>
  <c r="C6" i="18" s="1"/>
  <c r="F27" i="17"/>
  <c r="F30" i="17" s="1"/>
  <c r="F31" i="17" s="1"/>
  <c r="F32" i="17" s="1"/>
  <c r="F22" i="17"/>
  <c r="F14" i="17"/>
  <c r="F15" i="17"/>
  <c r="F16" i="17"/>
  <c r="F28" i="17" s="1"/>
  <c r="F24" i="17"/>
  <c r="F25" i="17" s="1"/>
  <c r="F26" i="17" s="1"/>
  <c r="C6" i="17" l="1" a="1"/>
  <c r="C6" i="17" s="1"/>
  <c r="I7" i="17" s="1"/>
  <c r="I35" i="17" l="1"/>
  <c r="I9" i="17"/>
  <c r="I7" i="18" l="1"/>
  <c r="J7" i="17"/>
  <c r="I18" i="18" l="1"/>
  <c r="I15" i="18"/>
  <c r="I19" i="18"/>
  <c r="I43" i="18"/>
  <c r="I46" i="18"/>
  <c r="I12" i="18"/>
  <c r="I30" i="18"/>
  <c r="I49" i="18"/>
  <c r="I48" i="18"/>
  <c r="I9" i="18"/>
  <c r="I50" i="18"/>
  <c r="J35" i="17"/>
  <c r="J9" i="17"/>
  <c r="I23" i="17"/>
  <c r="I27" i="17"/>
  <c r="I13" i="17"/>
  <c r="I11" i="17"/>
  <c r="I24" i="17"/>
  <c r="I29" i="17"/>
  <c r="I21" i="17"/>
  <c r="I22" i="17"/>
  <c r="I25" i="17"/>
  <c r="I16" i="17"/>
  <c r="I26" i="17"/>
  <c r="I32" i="17"/>
  <c r="I31" i="17"/>
  <c r="I12" i="17"/>
  <c r="I17" i="17"/>
  <c r="I15" i="17"/>
  <c r="I19" i="17"/>
  <c r="I30" i="17"/>
  <c r="I33" i="17"/>
  <c r="I14" i="17"/>
  <c r="I6" i="17"/>
  <c r="I18" i="17"/>
  <c r="I34" i="17"/>
  <c r="I20" i="17"/>
  <c r="I28" i="17"/>
  <c r="J15" i="17" l="1"/>
  <c r="J28" i="17"/>
  <c r="J14" i="17"/>
  <c r="J32" i="17"/>
  <c r="J16" i="17"/>
  <c r="J26" i="17"/>
  <c r="J24" i="17"/>
  <c r="J20" i="17"/>
  <c r="J18" i="17"/>
  <c r="J33" i="17"/>
  <c r="K7" i="17"/>
  <c r="K33" i="17" l="1"/>
  <c r="K9" i="17"/>
  <c r="J17" i="17"/>
  <c r="J23" i="17"/>
  <c r="J29" i="17"/>
  <c r="J34" i="17"/>
  <c r="J12" i="17"/>
  <c r="J21" i="17"/>
  <c r="J19" i="17"/>
  <c r="J30" i="17"/>
  <c r="J11" i="17"/>
  <c r="J13" i="17"/>
  <c r="J25" i="17"/>
  <c r="J22" i="17"/>
  <c r="J27" i="17"/>
  <c r="J31" i="17"/>
  <c r="I6" i="18"/>
  <c r="I26" i="18"/>
  <c r="I34" i="18"/>
  <c r="I24" i="18"/>
  <c r="I31" i="18"/>
  <c r="I39" i="18"/>
  <c r="I14" i="18"/>
  <c r="I45" i="18"/>
  <c r="I41" i="18"/>
  <c r="J7" i="18"/>
  <c r="J18" i="18" l="1"/>
  <c r="J15" i="18"/>
  <c r="J19" i="18"/>
  <c r="J43" i="18"/>
  <c r="J46" i="18"/>
  <c r="J12" i="18"/>
  <c r="J30" i="18"/>
  <c r="J48" i="18"/>
  <c r="J50" i="18"/>
  <c r="J49" i="18"/>
  <c r="J44" i="18"/>
  <c r="J9" i="18"/>
  <c r="I17" i="18"/>
  <c r="I25" i="18"/>
  <c r="I23" i="18"/>
  <c r="I29" i="18"/>
  <c r="I44" i="18"/>
  <c r="I16" i="18"/>
  <c r="I20" i="18"/>
  <c r="I42" i="18"/>
  <c r="I36" i="18"/>
  <c r="I22" i="18"/>
  <c r="I40" i="18"/>
  <c r="I27" i="18"/>
  <c r="I35" i="18"/>
  <c r="K35" i="17"/>
  <c r="K24" i="17" l="1"/>
  <c r="K18" i="17"/>
  <c r="K28" i="17"/>
  <c r="K13" i="17"/>
  <c r="K31" i="17"/>
  <c r="K12" i="17"/>
  <c r="K22" i="17"/>
  <c r="K11" i="17"/>
  <c r="K21" i="17"/>
  <c r="K34" i="17"/>
  <c r="K20" i="17"/>
  <c r="K17" i="17"/>
  <c r="K30" i="17"/>
  <c r="K19" i="17"/>
  <c r="K25" i="17"/>
  <c r="K26" i="17"/>
  <c r="K23" i="17"/>
  <c r="K32" i="17"/>
  <c r="K14" i="17"/>
  <c r="K15" i="17"/>
  <c r="L7" i="17"/>
  <c r="L35" i="17" l="1"/>
  <c r="L9" i="17"/>
  <c r="K16" i="17"/>
  <c r="K29" i="17"/>
  <c r="K27" i="17"/>
  <c r="J20" i="18"/>
  <c r="J23" i="18"/>
  <c r="J35" i="18"/>
  <c r="J14" i="18"/>
  <c r="K7" i="18"/>
  <c r="K18" i="18" l="1"/>
  <c r="K15" i="18"/>
  <c r="K19" i="18"/>
  <c r="K43" i="18"/>
  <c r="K46" i="18"/>
  <c r="K12" i="18"/>
  <c r="K30" i="18"/>
  <c r="K48" i="18"/>
  <c r="K50" i="18"/>
  <c r="K49" i="18"/>
  <c r="K44" i="18"/>
  <c r="K9" i="18"/>
  <c r="J25" i="18"/>
  <c r="J40" i="18"/>
  <c r="J41" i="18"/>
  <c r="J16" i="18"/>
  <c r="J26" i="18"/>
  <c r="J34" i="18"/>
  <c r="J42" i="18"/>
  <c r="J24" i="18"/>
  <c r="J17" i="18"/>
  <c r="J36" i="18"/>
  <c r="J45" i="18"/>
  <c r="J29" i="18"/>
  <c r="J27" i="18"/>
  <c r="J22" i="18"/>
  <c r="J31" i="18"/>
  <c r="J39" i="18"/>
  <c r="K14" i="18" l="1"/>
  <c r="K16" i="18"/>
  <c r="K40" i="18"/>
  <c r="L22" i="17"/>
  <c r="L20" i="17"/>
  <c r="L26" i="17"/>
  <c r="L15" i="17"/>
  <c r="L16" i="17"/>
  <c r="L32" i="17"/>
  <c r="L13" i="17"/>
  <c r="M7" i="17"/>
  <c r="M31" i="17" l="1"/>
  <c r="M9" i="17"/>
  <c r="L17" i="17"/>
  <c r="L33" i="17"/>
  <c r="L19" i="17"/>
  <c r="L24" i="17"/>
  <c r="L29" i="17"/>
  <c r="L18" i="17"/>
  <c r="L12" i="17"/>
  <c r="L25" i="17"/>
  <c r="L21" i="17"/>
  <c r="L30" i="17"/>
  <c r="L34" i="17"/>
  <c r="L14" i="17"/>
  <c r="L11" i="17"/>
  <c r="L23" i="17"/>
  <c r="L27" i="17"/>
  <c r="L28" i="17"/>
  <c r="L31" i="17"/>
  <c r="K26" i="18"/>
  <c r="K25" i="18"/>
  <c r="K41" i="18"/>
  <c r="K23" i="18"/>
  <c r="K34" i="18"/>
  <c r="K35" i="18"/>
  <c r="K31" i="18"/>
  <c r="K45" i="18"/>
  <c r="K17" i="18"/>
  <c r="K27" i="18"/>
  <c r="K36" i="18"/>
  <c r="K42" i="18"/>
  <c r="K20" i="18"/>
  <c r="L7" i="18"/>
  <c r="L18" i="18" l="1"/>
  <c r="L15" i="18"/>
  <c r="L19" i="18"/>
  <c r="L43" i="18"/>
  <c r="L46" i="18"/>
  <c r="L12" i="18"/>
  <c r="L30" i="18"/>
  <c r="L50" i="18"/>
  <c r="L48" i="18"/>
  <c r="L49" i="18"/>
  <c r="L9" i="18"/>
  <c r="K24" i="18"/>
  <c r="K22" i="18"/>
  <c r="K29" i="18"/>
  <c r="K39" i="18"/>
  <c r="M35" i="17"/>
  <c r="M12" i="17" l="1"/>
  <c r="M21" i="17"/>
  <c r="M27" i="17"/>
  <c r="M18" i="17"/>
  <c r="M19" i="17"/>
  <c r="M34" i="17"/>
  <c r="M14" i="17"/>
  <c r="M24" i="17"/>
  <c r="M28" i="17"/>
  <c r="M17" i="17"/>
  <c r="M15" i="17"/>
  <c r="M26" i="17"/>
  <c r="M33" i="17"/>
  <c r="M16" i="17"/>
  <c r="M20" i="17"/>
  <c r="M29" i="17"/>
  <c r="M22" i="17"/>
  <c r="M30" i="17"/>
  <c r="N7" i="17"/>
  <c r="N35" i="17" l="1"/>
  <c r="N9" i="17"/>
  <c r="M13" i="17"/>
  <c r="M11" i="17"/>
  <c r="M23" i="17"/>
  <c r="M25" i="17"/>
  <c r="M32" i="17"/>
  <c r="L39" i="18"/>
  <c r="L25" i="18"/>
  <c r="L22" i="18"/>
  <c r="L29" i="18"/>
  <c r="L42" i="18"/>
  <c r="M7" i="18"/>
  <c r="M18" i="18" l="1"/>
  <c r="M15" i="18"/>
  <c r="M19" i="18"/>
  <c r="M43" i="18"/>
  <c r="M46" i="18"/>
  <c r="M12" i="18"/>
  <c r="M30" i="18"/>
  <c r="M49" i="18"/>
  <c r="M48" i="18"/>
  <c r="M50" i="18"/>
  <c r="M41" i="18"/>
  <c r="M9" i="18"/>
  <c r="L14" i="18"/>
  <c r="L24" i="18"/>
  <c r="L36" i="18"/>
  <c r="L31" i="18"/>
  <c r="L44" i="18"/>
  <c r="L17" i="18"/>
  <c r="L26" i="18"/>
  <c r="L23" i="18"/>
  <c r="L35" i="18"/>
  <c r="L40" i="18"/>
  <c r="L45" i="18"/>
  <c r="L16" i="18"/>
  <c r="L34" i="18"/>
  <c r="L20" i="18"/>
  <c r="L27" i="18"/>
  <c r="L41" i="18"/>
  <c r="N11" i="17" l="1"/>
  <c r="N17" i="17"/>
  <c r="N21" i="17"/>
  <c r="N29" i="17"/>
  <c r="N15" i="17"/>
  <c r="N23" i="17"/>
  <c r="N32" i="17"/>
  <c r="N25" i="17"/>
  <c r="O7" i="17"/>
  <c r="O33" i="17" l="1"/>
  <c r="O9" i="17"/>
  <c r="N26" i="17"/>
  <c r="N19" i="17"/>
  <c r="N33" i="17"/>
  <c r="N12" i="17"/>
  <c r="N14" i="17"/>
  <c r="N28" i="17"/>
  <c r="M44" i="18"/>
  <c r="N16" i="17"/>
  <c r="N13" i="17"/>
  <c r="N18" i="17"/>
  <c r="N24" i="17"/>
  <c r="N30" i="17"/>
  <c r="N34" i="17"/>
  <c r="N20" i="17"/>
  <c r="N22" i="17"/>
  <c r="N27" i="17"/>
  <c r="N31" i="17"/>
  <c r="M26" i="18"/>
  <c r="M27" i="18"/>
  <c r="M16" i="18"/>
  <c r="M36" i="18"/>
  <c r="M17" i="18"/>
  <c r="M39" i="18"/>
  <c r="M14" i="18"/>
  <c r="M23" i="18"/>
  <c r="M35" i="18"/>
  <c r="M25" i="18"/>
  <c r="M34" i="18"/>
  <c r="M40" i="18"/>
  <c r="M20" i="18"/>
  <c r="M29" i="18"/>
  <c r="M42" i="18"/>
  <c r="N7" i="18"/>
  <c r="N18" i="18" l="1"/>
  <c r="N15" i="18"/>
  <c r="N19" i="18"/>
  <c r="N43" i="18"/>
  <c r="N46" i="18"/>
  <c r="N12" i="18"/>
  <c r="N30" i="18"/>
  <c r="N48" i="18"/>
  <c r="N49" i="18"/>
  <c r="N50" i="18"/>
  <c r="N9" i="18"/>
  <c r="M22" i="18"/>
  <c r="M31" i="18"/>
  <c r="M24" i="18"/>
  <c r="M45" i="18"/>
  <c r="O12" i="17" l="1"/>
  <c r="O30" i="17"/>
  <c r="O34" i="17"/>
  <c r="O20" i="17"/>
  <c r="O16" i="17"/>
  <c r="O22" i="17"/>
  <c r="O11" i="17"/>
  <c r="O19" i="17"/>
  <c r="O25" i="17"/>
  <c r="O17" i="17"/>
  <c r="O23" i="17"/>
  <c r="O31" i="17"/>
  <c r="O35" i="17"/>
  <c r="O15" i="17"/>
  <c r="O24" i="17"/>
  <c r="O26" i="17"/>
  <c r="O21" i="17"/>
  <c r="O29" i="17"/>
  <c r="O32" i="17"/>
  <c r="O14" i="17"/>
  <c r="P7" i="17"/>
  <c r="P33" i="17" l="1"/>
  <c r="P9" i="17"/>
  <c r="O13" i="17"/>
  <c r="O28" i="17"/>
  <c r="O18" i="17"/>
  <c r="O27" i="17"/>
  <c r="N26" i="18"/>
  <c r="N27" i="18"/>
  <c r="N16" i="18"/>
  <c r="N39" i="18"/>
  <c r="N35" i="18"/>
  <c r="N42" i="18"/>
  <c r="N20" i="18"/>
  <c r="N31" i="18"/>
  <c r="N44" i="18"/>
  <c r="N14" i="18"/>
  <c r="N24" i="18"/>
  <c r="N25" i="18"/>
  <c r="N29" i="18"/>
  <c r="N34" i="18"/>
  <c r="N40" i="18"/>
  <c r="N45" i="18"/>
  <c r="O7" i="18"/>
  <c r="O18" i="18" l="1"/>
  <c r="O15" i="18"/>
  <c r="O19" i="18"/>
  <c r="O43" i="18"/>
  <c r="O46" i="18"/>
  <c r="O12" i="18"/>
  <c r="O30" i="18"/>
  <c r="O50" i="18"/>
  <c r="O49" i="18"/>
  <c r="O48" i="18"/>
  <c r="O42" i="18"/>
  <c r="O9" i="18"/>
  <c r="N17" i="18"/>
  <c r="N22" i="18"/>
  <c r="N23" i="18"/>
  <c r="N36" i="18"/>
  <c r="N41" i="18"/>
  <c r="P15" i="17" l="1"/>
  <c r="P30" i="17"/>
  <c r="P12" i="17"/>
  <c r="P34" i="17"/>
  <c r="P25" i="17"/>
  <c r="P23" i="17"/>
  <c r="P27" i="17"/>
  <c r="P14" i="17"/>
  <c r="P18" i="17"/>
  <c r="P19" i="17"/>
  <c r="P16" i="17"/>
  <c r="P28" i="17"/>
  <c r="P31" i="17"/>
  <c r="P35" i="17"/>
  <c r="P22" i="17"/>
  <c r="P6" i="17"/>
  <c r="P24" i="17"/>
  <c r="P17" i="17"/>
  <c r="P29" i="17"/>
  <c r="P32" i="17"/>
  <c r="P13" i="17"/>
  <c r="P11" i="17"/>
  <c r="Q7" i="17"/>
  <c r="Q32" i="17" l="1"/>
  <c r="Q9" i="17"/>
  <c r="P20" i="17"/>
  <c r="P21" i="17"/>
  <c r="P26" i="17"/>
  <c r="O17" i="18"/>
  <c r="O29" i="18"/>
  <c r="P7" i="18"/>
  <c r="P18" i="18" l="1"/>
  <c r="P15" i="18"/>
  <c r="P19" i="18"/>
  <c r="P43" i="18"/>
  <c r="P46" i="18"/>
  <c r="P12" i="18"/>
  <c r="P30" i="18"/>
  <c r="P50" i="18"/>
  <c r="P49" i="18"/>
  <c r="P48" i="18"/>
  <c r="P44" i="18"/>
  <c r="P9" i="18"/>
  <c r="O39" i="18"/>
  <c r="O24" i="18"/>
  <c r="O44" i="18"/>
  <c r="O26" i="18"/>
  <c r="O25" i="18"/>
  <c r="O35" i="18"/>
  <c r="O31" i="18"/>
  <c r="O40" i="18"/>
  <c r="O45" i="18"/>
  <c r="O14" i="18"/>
  <c r="O20" i="18"/>
  <c r="O34" i="18"/>
  <c r="O41" i="18"/>
  <c r="O16" i="18"/>
  <c r="O23" i="18"/>
  <c r="O22" i="18"/>
  <c r="O27" i="18"/>
  <c r="O36" i="18"/>
  <c r="Q34" i="17" l="1"/>
  <c r="P45" i="18"/>
  <c r="Q18" i="17"/>
  <c r="Q19" i="17"/>
  <c r="Q13" i="17"/>
  <c r="Q20" i="17"/>
  <c r="Q17" i="17"/>
  <c r="Q28" i="17"/>
  <c r="Q21" i="17"/>
  <c r="Q22" i="17"/>
  <c r="Q24" i="17"/>
  <c r="Q25" i="17"/>
  <c r="Q29" i="17"/>
  <c r="Q14" i="17"/>
  <c r="Q11" i="17"/>
  <c r="Q23" i="17"/>
  <c r="Q26" i="17"/>
  <c r="Q31" i="17"/>
  <c r="Q30" i="17"/>
  <c r="Q12" i="17"/>
  <c r="R7" i="17"/>
  <c r="R33" i="17" l="1"/>
  <c r="R9" i="17"/>
  <c r="Q16" i="17"/>
  <c r="Q15" i="17"/>
  <c r="Q35" i="17"/>
  <c r="Q33" i="17"/>
  <c r="Q27" i="17"/>
  <c r="P26" i="18"/>
  <c r="P17" i="18"/>
  <c r="Q7" i="18"/>
  <c r="Q18" i="18" l="1"/>
  <c r="Q15" i="18"/>
  <c r="Q19" i="18"/>
  <c r="Q43" i="18"/>
  <c r="Q46" i="18"/>
  <c r="Q12" i="18"/>
  <c r="Q30" i="18"/>
  <c r="Q50" i="18"/>
  <c r="Q48" i="18"/>
  <c r="Q49" i="18"/>
  <c r="Q45" i="18"/>
  <c r="Q9" i="18"/>
  <c r="P27" i="18"/>
  <c r="P39" i="18"/>
  <c r="P40" i="18"/>
  <c r="P35" i="18"/>
  <c r="P20" i="18"/>
  <c r="P41" i="18"/>
  <c r="P36" i="18"/>
  <c r="P16" i="18"/>
  <c r="P23" i="18"/>
  <c r="P25" i="18"/>
  <c r="P29" i="18"/>
  <c r="P42" i="18"/>
  <c r="P6" i="18"/>
  <c r="P22" i="18"/>
  <c r="P14" i="18"/>
  <c r="P24" i="18"/>
  <c r="P34" i="18"/>
  <c r="P31" i="18"/>
  <c r="R21" i="17" l="1"/>
  <c r="R19" i="17"/>
  <c r="S7" i="17"/>
  <c r="S32" i="17" l="1"/>
  <c r="S9" i="17"/>
  <c r="R28" i="17"/>
  <c r="R13" i="17"/>
  <c r="R34" i="17"/>
  <c r="R11" i="17"/>
  <c r="R12" i="17"/>
  <c r="R14" i="17"/>
  <c r="R18" i="17"/>
  <c r="R24" i="17"/>
  <c r="R30" i="17"/>
  <c r="R35" i="17"/>
  <c r="R25" i="17"/>
  <c r="R16" i="17"/>
  <c r="R22" i="17"/>
  <c r="R26" i="17"/>
  <c r="R31" i="17"/>
  <c r="R15" i="17"/>
  <c r="R20" i="17"/>
  <c r="R17" i="17"/>
  <c r="R23" i="17"/>
  <c r="R27" i="17"/>
  <c r="R32" i="17"/>
  <c r="R29" i="17"/>
  <c r="Q25" i="18"/>
  <c r="Q29" i="18"/>
  <c r="Q34" i="18"/>
  <c r="Q40" i="18"/>
  <c r="Q26" i="18"/>
  <c r="Q20" i="18"/>
  <c r="Q44" i="18"/>
  <c r="Q39" i="18"/>
  <c r="Q17" i="18"/>
  <c r="Q35" i="18"/>
  <c r="R7" i="18"/>
  <c r="R18" i="18" l="1"/>
  <c r="R15" i="18"/>
  <c r="R19" i="18"/>
  <c r="R43" i="18"/>
  <c r="R46" i="18"/>
  <c r="R12" i="18"/>
  <c r="R30" i="18"/>
  <c r="R50" i="18"/>
  <c r="R49" i="18"/>
  <c r="R48" i="18"/>
  <c r="R45" i="18"/>
  <c r="R9" i="18"/>
  <c r="Q23" i="18"/>
  <c r="Q24" i="18"/>
  <c r="Q41" i="18"/>
  <c r="Q42" i="18"/>
  <c r="Q16" i="18"/>
  <c r="Q14" i="18"/>
  <c r="Q22" i="18"/>
  <c r="Q31" i="18"/>
  <c r="Q27" i="18"/>
  <c r="Q36" i="18"/>
  <c r="S20" i="17" l="1"/>
  <c r="S16" i="17"/>
  <c r="S30" i="17"/>
  <c r="S25" i="17"/>
  <c r="S15" i="17"/>
  <c r="S27" i="17"/>
  <c r="T7" i="17"/>
  <c r="T32" i="17" l="1"/>
  <c r="T9" i="17"/>
  <c r="S14" i="17"/>
  <c r="S28" i="17"/>
  <c r="S33" i="17"/>
  <c r="S19" i="17"/>
  <c r="S12" i="17"/>
  <c r="S18" i="17"/>
  <c r="S34" i="17"/>
  <c r="S17" i="17"/>
  <c r="S26" i="17"/>
  <c r="S13" i="17"/>
  <c r="S22" i="17"/>
  <c r="S31" i="17"/>
  <c r="S35" i="17"/>
  <c r="S11" i="17"/>
  <c r="S29" i="17"/>
  <c r="S24" i="17"/>
  <c r="S21" i="17"/>
  <c r="S23" i="17"/>
  <c r="R20" i="18"/>
  <c r="R36" i="18"/>
  <c r="R27" i="18"/>
  <c r="R14" i="18"/>
  <c r="R34" i="18"/>
  <c r="R16" i="18"/>
  <c r="R26" i="18"/>
  <c r="R41" i="18"/>
  <c r="R29" i="18"/>
  <c r="R23" i="18"/>
  <c r="R42" i="18"/>
  <c r="R17" i="18"/>
  <c r="R25" i="18"/>
  <c r="R31" i="18"/>
  <c r="R39" i="18"/>
  <c r="R44" i="18"/>
  <c r="S7" i="18"/>
  <c r="S18" i="18" l="1"/>
  <c r="S15" i="18"/>
  <c r="S19" i="18"/>
  <c r="S43" i="18"/>
  <c r="S46" i="18"/>
  <c r="S12" i="18"/>
  <c r="S30" i="18"/>
  <c r="S49" i="18"/>
  <c r="S48" i="18"/>
  <c r="S50" i="18"/>
  <c r="S9" i="18"/>
  <c r="R24" i="18"/>
  <c r="R22" i="18"/>
  <c r="R40" i="18"/>
  <c r="R35" i="18"/>
  <c r="T15" i="17" l="1"/>
  <c r="T17" i="17"/>
  <c r="T18" i="17"/>
  <c r="T33" i="17"/>
  <c r="T23" i="17"/>
  <c r="T26" i="17"/>
  <c r="T24" i="17"/>
  <c r="T27" i="17"/>
  <c r="T20" i="17"/>
  <c r="T21" i="17"/>
  <c r="T30" i="17"/>
  <c r="T34" i="17"/>
  <c r="T13" i="17"/>
  <c r="U7" i="17"/>
  <c r="U30" i="17" l="1"/>
  <c r="U9" i="17"/>
  <c r="T14" i="17"/>
  <c r="T12" i="17"/>
  <c r="T25" i="17"/>
  <c r="T28" i="17"/>
  <c r="T31" i="17"/>
  <c r="T35" i="17"/>
  <c r="T19" i="17"/>
  <c r="T11" i="17"/>
  <c r="T22" i="17"/>
  <c r="T16" i="17"/>
  <c r="T29" i="17"/>
  <c r="T7" i="18"/>
  <c r="T18" i="18" l="1"/>
  <c r="T15" i="18"/>
  <c r="T19" i="18"/>
  <c r="T43" i="18"/>
  <c r="T46" i="18"/>
  <c r="T12" i="18"/>
  <c r="T30" i="18"/>
  <c r="T48" i="18"/>
  <c r="T49" i="18"/>
  <c r="T50" i="18"/>
  <c r="T42" i="18"/>
  <c r="T9" i="18"/>
  <c r="S26" i="18"/>
  <c r="S16" i="18"/>
  <c r="S23" i="18"/>
  <c r="S35" i="18"/>
  <c r="S34" i="18"/>
  <c r="S25" i="18"/>
  <c r="S41" i="18"/>
  <c r="S40" i="18"/>
  <c r="S31" i="18"/>
  <c r="S45" i="18"/>
  <c r="S14" i="18"/>
  <c r="S27" i="18"/>
  <c r="S36" i="18"/>
  <c r="S42" i="18"/>
  <c r="S20" i="18"/>
  <c r="S17" i="18"/>
  <c r="S24" i="18"/>
  <c r="S22" i="18"/>
  <c r="S29" i="18"/>
  <c r="S39" i="18"/>
  <c r="S44" i="18"/>
  <c r="U35" i="17"/>
  <c r="U31" i="17"/>
  <c r="U19" i="17"/>
  <c r="U11" i="17"/>
  <c r="U17" i="17"/>
  <c r="U15" i="17" l="1"/>
  <c r="U32" i="17"/>
  <c r="U18" i="17"/>
  <c r="U24" i="17"/>
  <c r="U34" i="17"/>
  <c r="V7" i="17"/>
  <c r="V33" i="17" l="1"/>
  <c r="V9" i="17"/>
  <c r="U21" i="17"/>
  <c r="U22" i="17"/>
  <c r="U25" i="17"/>
  <c r="U28" i="17"/>
  <c r="U16" i="17"/>
  <c r="U14" i="17"/>
  <c r="U26" i="17"/>
  <c r="U27" i="17"/>
  <c r="U29" i="17"/>
  <c r="U12" i="17"/>
  <c r="U13" i="17"/>
  <c r="U23" i="17"/>
  <c r="U20" i="17"/>
  <c r="U33" i="17"/>
  <c r="T23" i="18"/>
  <c r="T26" i="18"/>
  <c r="T40" i="18"/>
  <c r="T35" i="18"/>
  <c r="T14" i="18"/>
  <c r="T25" i="18"/>
  <c r="T44" i="18"/>
  <c r="U7" i="18"/>
  <c r="U18" i="18" l="1"/>
  <c r="U15" i="18"/>
  <c r="U19" i="18"/>
  <c r="U43" i="18"/>
  <c r="U46" i="18"/>
  <c r="U12" i="18"/>
  <c r="U30" i="18"/>
  <c r="U48" i="18"/>
  <c r="U49" i="18"/>
  <c r="U50" i="18"/>
  <c r="U42" i="18"/>
  <c r="U9" i="18"/>
  <c r="T36" i="18"/>
  <c r="T29" i="18"/>
  <c r="T17" i="18"/>
  <c r="T16" i="18"/>
  <c r="T22" i="18"/>
  <c r="T24" i="18"/>
  <c r="T39" i="18"/>
  <c r="T31" i="18"/>
  <c r="T45" i="18"/>
  <c r="T34" i="18"/>
  <c r="T20" i="18"/>
  <c r="T27" i="18"/>
  <c r="T41" i="18"/>
  <c r="U45" i="18"/>
  <c r="V30" i="17"/>
  <c r="V16" i="17"/>
  <c r="V22" i="17" l="1"/>
  <c r="V25" i="17"/>
  <c r="V34" i="17"/>
  <c r="V11" i="17"/>
  <c r="V24" i="17"/>
  <c r="V14" i="17"/>
  <c r="W7" i="17"/>
  <c r="W32" i="17" l="1"/>
  <c r="W9" i="17"/>
  <c r="V28" i="17"/>
  <c r="V15" i="17"/>
  <c r="V17" i="17"/>
  <c r="V23" i="17"/>
  <c r="V27" i="17"/>
  <c r="V31" i="17"/>
  <c r="V35" i="17"/>
  <c r="V13" i="17"/>
  <c r="V21" i="17"/>
  <c r="V26" i="17"/>
  <c r="V32" i="17"/>
  <c r="V12" i="17"/>
  <c r="V20" i="17"/>
  <c r="V18" i="17"/>
  <c r="V19" i="17"/>
  <c r="V29" i="17"/>
  <c r="U27" i="18"/>
  <c r="U16" i="18"/>
  <c r="U39" i="18"/>
  <c r="U35" i="18"/>
  <c r="U17" i="18"/>
  <c r="U29" i="18"/>
  <c r="U24" i="18"/>
  <c r="U41" i="18"/>
  <c r="U40" i="18"/>
  <c r="U14" i="18"/>
  <c r="U20" i="18"/>
  <c r="U22" i="18"/>
  <c r="U23" i="18"/>
  <c r="U31" i="18"/>
  <c r="U44" i="18"/>
  <c r="V7" i="18"/>
  <c r="V18" i="18" l="1"/>
  <c r="V15" i="18"/>
  <c r="V19" i="18"/>
  <c r="V43" i="18"/>
  <c r="V46" i="18"/>
  <c r="V12" i="18"/>
  <c r="V30" i="18"/>
  <c r="V49" i="18"/>
  <c r="V48" i="18"/>
  <c r="V50" i="18"/>
  <c r="V42" i="18"/>
  <c r="V9" i="18"/>
  <c r="U25" i="18"/>
  <c r="U26" i="18"/>
  <c r="U34" i="18"/>
  <c r="U36" i="18"/>
  <c r="W34" i="17"/>
  <c r="W33" i="17"/>
  <c r="W30" i="17"/>
  <c r="W27" i="17"/>
  <c r="W23" i="17"/>
  <c r="W22" i="17"/>
  <c r="W17" i="17"/>
  <c r="W16" i="17"/>
  <c r="W20" i="17"/>
  <c r="W13" i="17"/>
  <c r="X7" i="17"/>
  <c r="X9" i="17" s="1"/>
  <c r="W15" i="17"/>
  <c r="W6" i="17"/>
  <c r="W24" i="17"/>
  <c r="W12" i="17" l="1"/>
  <c r="W25" i="17"/>
  <c r="W21" i="17"/>
  <c r="W28" i="17"/>
  <c r="W31" i="17"/>
  <c r="W35" i="17"/>
  <c r="W14" i="17"/>
  <c r="W11" i="17"/>
  <c r="W19" i="17"/>
  <c r="W29" i="17"/>
  <c r="W18" i="17"/>
  <c r="W26" i="17"/>
  <c r="V24" i="18"/>
  <c r="V31" i="18"/>
  <c r="V16" i="18"/>
  <c r="V35" i="18"/>
  <c r="V25" i="18"/>
  <c r="V44" i="18"/>
  <c r="V27" i="18"/>
  <c r="V29" i="18"/>
  <c r="V34" i="18"/>
  <c r="V40" i="18"/>
  <c r="V45" i="18"/>
  <c r="V14" i="18"/>
  <c r="V22" i="18"/>
  <c r="V17" i="18"/>
  <c r="V36" i="18"/>
  <c r="V41" i="18"/>
  <c r="W7" i="18"/>
  <c r="W18" i="18" l="1"/>
  <c r="W15" i="18"/>
  <c r="W19" i="18"/>
  <c r="W43" i="18"/>
  <c r="W46" i="18"/>
  <c r="W12" i="18"/>
  <c r="W30" i="18"/>
  <c r="W49" i="18"/>
  <c r="W48" i="18"/>
  <c r="W50" i="18"/>
  <c r="W45" i="18"/>
  <c r="W9" i="18"/>
  <c r="V20" i="18"/>
  <c r="V26" i="18"/>
  <c r="V23" i="18"/>
  <c r="V39" i="18"/>
  <c r="X35" i="17"/>
  <c r="X34" i="17"/>
  <c r="X33" i="17"/>
  <c r="X32" i="17"/>
  <c r="X31" i="17"/>
  <c r="X30" i="17"/>
  <c r="X26" i="17"/>
  <c r="X29" i="17"/>
  <c r="X28" i="17"/>
  <c r="X21" i="17"/>
  <c r="X17" i="17"/>
  <c r="X16" i="17"/>
  <c r="X25" i="17"/>
  <c r="X20" i="17"/>
  <c r="X27" i="17"/>
  <c r="X24" i="17"/>
  <c r="X19" i="17"/>
  <c r="X12" i="17"/>
  <c r="Y7" i="17"/>
  <c r="Y9" i="17" s="1"/>
  <c r="X23" i="17"/>
  <c r="X18" i="17"/>
  <c r="X15" i="17"/>
  <c r="X11" i="17"/>
  <c r="X22" i="17"/>
  <c r="X14" i="17"/>
  <c r="X13" i="17"/>
  <c r="W23" i="18" l="1"/>
  <c r="W34" i="18"/>
  <c r="W22" i="18"/>
  <c r="W36" i="18"/>
  <c r="W20" i="18"/>
  <c r="W42" i="18"/>
  <c r="X7" i="18"/>
  <c r="X18" i="18" l="1"/>
  <c r="X15" i="18"/>
  <c r="X19" i="18"/>
  <c r="X43" i="18"/>
  <c r="X46" i="18"/>
  <c r="X12" i="18"/>
  <c r="X30" i="18"/>
  <c r="X49" i="18"/>
  <c r="X50" i="18"/>
  <c r="X48" i="18"/>
  <c r="X44" i="18"/>
  <c r="X9" i="18"/>
  <c r="W6" i="18"/>
  <c r="W27" i="18"/>
  <c r="W41" i="18"/>
  <c r="W16" i="18"/>
  <c r="W24" i="18"/>
  <c r="W26" i="18"/>
  <c r="W29" i="18"/>
  <c r="W39" i="18"/>
  <c r="W44" i="18"/>
  <c r="W14" i="18"/>
  <c r="W17" i="18"/>
  <c r="W25" i="18"/>
  <c r="W35" i="18"/>
  <c r="W31" i="18"/>
  <c r="W40" i="18"/>
  <c r="Y35" i="17"/>
  <c r="Y33" i="17"/>
  <c r="Y31" i="17"/>
  <c r="Y29" i="17"/>
  <c r="Y28" i="17"/>
  <c r="Y27" i="17"/>
  <c r="Y32" i="17"/>
  <c r="Y26" i="17"/>
  <c r="Y25" i="17"/>
  <c r="Y20" i="17"/>
  <c r="Y34" i="17"/>
  <c r="Y24" i="17"/>
  <c r="Y19" i="17"/>
  <c r="Y23" i="17"/>
  <c r="Y22" i="17"/>
  <c r="Y30" i="17"/>
  <c r="Y18" i="17"/>
  <c r="Y15" i="17"/>
  <c r="Y11" i="17"/>
  <c r="Y21" i="17"/>
  <c r="Y17" i="17"/>
  <c r="Y16" i="17"/>
  <c r="Y14" i="17"/>
  <c r="Y13" i="17"/>
  <c r="Z7" i="17"/>
  <c r="Z9" i="17" s="1"/>
  <c r="Y12" i="17"/>
  <c r="X17" i="18" l="1"/>
  <c r="X40" i="18"/>
  <c r="X22" i="18"/>
  <c r="X14" i="18"/>
  <c r="X45" i="18"/>
  <c r="X36" i="18"/>
  <c r="X20" i="18"/>
  <c r="X41" i="18"/>
  <c r="X35" i="18"/>
  <c r="X39" i="18"/>
  <c r="X23" i="18"/>
  <c r="X25" i="18"/>
  <c r="X29" i="18"/>
  <c r="X42" i="18"/>
  <c r="X26" i="18"/>
  <c r="X27" i="18"/>
  <c r="Y7" i="18"/>
  <c r="Y18" i="18" l="1"/>
  <c r="Y15" i="18"/>
  <c r="Y19" i="18"/>
  <c r="Y43" i="18"/>
  <c r="Y46" i="18"/>
  <c r="Y12" i="18"/>
  <c r="Y30" i="18"/>
  <c r="Y49" i="18"/>
  <c r="Y48" i="18"/>
  <c r="Y50" i="18"/>
  <c r="Y41" i="18"/>
  <c r="Y9" i="18"/>
  <c r="X16" i="18"/>
  <c r="X24" i="18"/>
  <c r="X34" i="18"/>
  <c r="X31" i="18"/>
  <c r="Z35" i="17"/>
  <c r="Z34" i="17"/>
  <c r="Z33" i="17"/>
  <c r="Z32" i="17"/>
  <c r="Z31" i="17"/>
  <c r="Z30" i="17"/>
  <c r="Z29" i="17"/>
  <c r="Z28" i="17"/>
  <c r="Z27" i="17"/>
  <c r="Z26" i="17"/>
  <c r="Z24" i="17"/>
  <c r="Z19" i="17"/>
  <c r="Z23" i="17"/>
  <c r="Z22" i="17"/>
  <c r="Z18" i="17"/>
  <c r="Z21" i="17"/>
  <c r="Z25" i="17"/>
  <c r="Z17" i="17"/>
  <c r="Z16" i="17"/>
  <c r="Z14" i="17"/>
  <c r="Z13" i="17"/>
  <c r="Z12" i="17"/>
  <c r="AA7" i="17"/>
  <c r="AA9" i="17" s="1"/>
  <c r="Z20" i="17"/>
  <c r="Z11" i="17"/>
  <c r="Z15" i="17"/>
  <c r="Y25" i="18" l="1"/>
  <c r="Y24" i="18"/>
  <c r="Y29" i="18"/>
  <c r="Y31" i="18"/>
  <c r="Y36" i="18"/>
  <c r="Y16" i="18"/>
  <c r="Y26" i="18"/>
  <c r="Y14" i="18"/>
  <c r="Y45" i="18"/>
  <c r="Y35" i="18"/>
  <c r="Y44" i="18"/>
  <c r="Z7" i="18"/>
  <c r="Z18" i="18" l="1"/>
  <c r="Z15" i="18"/>
  <c r="Z19" i="18"/>
  <c r="Z43" i="18"/>
  <c r="Z46" i="18"/>
  <c r="Z12" i="18"/>
  <c r="Z30" i="18"/>
  <c r="Z48" i="18"/>
  <c r="Z50" i="18"/>
  <c r="Z49" i="18"/>
  <c r="Z45" i="18"/>
  <c r="Z9" i="18"/>
  <c r="Y34" i="18"/>
  <c r="Y40" i="18"/>
  <c r="Y23" i="18"/>
  <c r="Y27" i="18"/>
  <c r="Y39" i="18"/>
  <c r="Y17" i="18"/>
  <c r="Y20" i="18"/>
  <c r="Y22" i="18"/>
  <c r="Y42" i="18"/>
  <c r="AA35" i="17"/>
  <c r="AA34" i="17"/>
  <c r="AA33" i="17"/>
  <c r="AA32" i="17"/>
  <c r="AA31" i="17"/>
  <c r="AA30" i="17"/>
  <c r="AA27" i="17"/>
  <c r="AA26" i="17"/>
  <c r="AA23" i="17"/>
  <c r="AA22" i="17"/>
  <c r="AA18" i="17"/>
  <c r="AA29" i="17"/>
  <c r="AA21" i="17"/>
  <c r="AA17" i="17"/>
  <c r="AA16" i="17"/>
  <c r="AA25" i="17"/>
  <c r="AA20" i="17"/>
  <c r="AA13" i="17"/>
  <c r="AA12" i="17"/>
  <c r="AB7" i="17"/>
  <c r="AB9" i="17" s="1"/>
  <c r="AA19" i="17"/>
  <c r="AA28" i="17"/>
  <c r="AA24" i="17"/>
  <c r="AA15" i="17"/>
  <c r="AA11" i="17"/>
  <c r="AA14" i="17"/>
  <c r="Z36" i="18" l="1"/>
  <c r="Z25" i="18"/>
  <c r="Z29" i="18"/>
  <c r="Z44" i="18"/>
  <c r="Z31" i="18"/>
  <c r="Z27" i="18"/>
  <c r="Z26" i="18"/>
  <c r="Z35" i="18"/>
  <c r="Z16" i="18"/>
  <c r="Z17" i="18"/>
  <c r="Z41" i="18"/>
  <c r="Z24" i="18"/>
  <c r="Z22" i="18"/>
  <c r="Z23" i="18"/>
  <c r="Z39" i="18"/>
  <c r="Z42" i="18"/>
  <c r="Z14" i="18"/>
  <c r="AA7" i="18"/>
  <c r="AA18" i="18" l="1"/>
  <c r="AA15" i="18"/>
  <c r="AA19" i="18"/>
  <c r="AA43" i="18"/>
  <c r="AA46" i="18"/>
  <c r="AA12" i="18"/>
  <c r="AA30" i="18"/>
  <c r="AA48" i="18"/>
  <c r="AA50" i="18"/>
  <c r="AA49" i="18"/>
  <c r="AA9" i="18"/>
  <c r="Z20" i="18"/>
  <c r="Z34" i="18"/>
  <c r="Z40" i="18"/>
  <c r="AB35" i="17"/>
  <c r="AB34" i="17"/>
  <c r="AB33" i="17"/>
  <c r="AB32" i="17"/>
  <c r="AB31" i="17"/>
  <c r="AB30" i="17"/>
  <c r="AB26" i="17"/>
  <c r="AB29" i="17"/>
  <c r="AB28" i="17"/>
  <c r="AB21" i="17"/>
  <c r="AB17" i="17"/>
  <c r="AB16" i="17"/>
  <c r="AB27" i="17"/>
  <c r="AB25" i="17"/>
  <c r="AB20" i="17"/>
  <c r="AB24" i="17"/>
  <c r="AB23" i="17"/>
  <c r="AB12" i="17"/>
  <c r="AC7" i="17"/>
  <c r="AC9" i="17" s="1"/>
  <c r="AB15" i="17"/>
  <c r="AB11" i="17"/>
  <c r="AB22" i="17"/>
  <c r="AB19" i="17"/>
  <c r="AB14" i="17"/>
  <c r="AB18" i="17"/>
  <c r="AB13" i="17"/>
  <c r="AA42" i="18" l="1"/>
  <c r="AA27" i="18"/>
  <c r="AA17" i="18"/>
  <c r="AA36" i="18"/>
  <c r="AA20" i="18"/>
  <c r="AB7" i="18"/>
  <c r="AB18" i="18" l="1"/>
  <c r="AB15" i="18"/>
  <c r="AB19" i="18"/>
  <c r="AB43" i="18"/>
  <c r="AB46" i="18"/>
  <c r="AB12" i="18"/>
  <c r="AB30" i="18"/>
  <c r="AB50" i="18"/>
  <c r="AB49" i="18"/>
  <c r="AB48" i="18"/>
  <c r="AB44" i="18"/>
  <c r="AB9" i="18"/>
  <c r="AA24" i="18"/>
  <c r="AA22" i="18"/>
  <c r="AA29" i="18"/>
  <c r="AA39" i="18"/>
  <c r="AA44" i="18"/>
  <c r="AA16" i="18"/>
  <c r="AA35" i="18"/>
  <c r="AA26" i="18"/>
  <c r="AA31" i="18"/>
  <c r="AA40" i="18"/>
  <c r="AA45" i="18"/>
  <c r="AA14" i="18"/>
  <c r="AA23" i="18"/>
  <c r="AA25" i="18"/>
  <c r="AA34" i="18"/>
  <c r="AA41" i="18"/>
  <c r="AC35" i="17"/>
  <c r="AC33" i="17"/>
  <c r="AC31" i="17"/>
  <c r="AC29" i="17"/>
  <c r="AC28" i="17"/>
  <c r="AC34" i="17"/>
  <c r="AC32" i="17"/>
  <c r="AC30" i="17"/>
  <c r="AC27" i="17"/>
  <c r="AC25" i="17"/>
  <c r="AC20" i="17"/>
  <c r="AC24" i="17"/>
  <c r="AC19" i="17"/>
  <c r="AC23" i="17"/>
  <c r="AC22" i="17"/>
  <c r="AC21" i="17"/>
  <c r="AC15" i="17"/>
  <c r="AC11" i="17"/>
  <c r="AC26" i="17"/>
  <c r="AC14" i="17"/>
  <c r="AC18" i="17"/>
  <c r="AC13" i="17"/>
  <c r="AC12" i="17"/>
  <c r="AC16" i="17"/>
  <c r="AC17" i="17"/>
  <c r="AD7" i="17"/>
  <c r="AD9" i="17" s="1"/>
  <c r="AB26" i="18" l="1"/>
  <c r="AB40" i="18"/>
  <c r="AB23" i="18"/>
  <c r="AB45" i="18"/>
  <c r="AB35" i="18"/>
  <c r="AB22" i="18"/>
  <c r="AB34" i="18"/>
  <c r="AB20" i="18"/>
  <c r="AB27" i="18"/>
  <c r="AB41" i="18"/>
  <c r="AC7" i="18"/>
  <c r="AC18" i="18" l="1"/>
  <c r="AC15" i="18"/>
  <c r="AC19" i="18"/>
  <c r="AC43" i="18"/>
  <c r="AC46" i="18"/>
  <c r="AC12" i="18"/>
  <c r="AC30" i="18"/>
  <c r="AC48" i="18"/>
  <c r="AC50" i="18"/>
  <c r="AC49" i="18"/>
  <c r="AC44" i="18"/>
  <c r="AC9" i="18"/>
  <c r="AB14" i="18"/>
  <c r="AB39" i="18"/>
  <c r="AB25" i="18"/>
  <c r="AB29" i="18"/>
  <c r="AB42" i="18"/>
  <c r="AB16" i="18"/>
  <c r="AB17" i="18"/>
  <c r="AB24" i="18"/>
  <c r="AB36" i="18"/>
  <c r="AB31" i="18"/>
  <c r="AD35" i="17"/>
  <c r="AD34" i="17"/>
  <c r="AD33" i="17"/>
  <c r="AD32" i="17"/>
  <c r="AD31" i="17"/>
  <c r="AD30" i="17"/>
  <c r="AD29" i="17"/>
  <c r="AD28" i="17"/>
  <c r="AD27" i="17"/>
  <c r="AD26" i="17"/>
  <c r="AD24" i="17"/>
  <c r="AD19" i="17"/>
  <c r="AD23" i="17"/>
  <c r="AD22" i="17"/>
  <c r="AD18" i="17"/>
  <c r="AD21" i="17"/>
  <c r="AD14" i="17"/>
  <c r="AD13" i="17"/>
  <c r="AD6" i="17"/>
  <c r="AD25" i="17"/>
  <c r="AD20" i="17"/>
  <c r="AD17" i="17"/>
  <c r="AD16" i="17"/>
  <c r="AD12" i="17"/>
  <c r="AE7" i="17"/>
  <c r="AE9" i="17" s="1"/>
  <c r="AD15" i="17"/>
  <c r="AD11" i="17"/>
  <c r="AC39" i="18" l="1"/>
  <c r="AC20" i="18"/>
  <c r="AC35" i="18"/>
  <c r="AC27" i="18"/>
  <c r="AC34" i="18"/>
  <c r="AC14" i="18"/>
  <c r="AC29" i="18"/>
  <c r="AC40" i="18"/>
  <c r="AD7" i="18"/>
  <c r="AD18" i="18" l="1"/>
  <c r="AD15" i="18"/>
  <c r="AD19" i="18"/>
  <c r="AD43" i="18"/>
  <c r="AD46" i="18"/>
  <c r="AD12" i="18"/>
  <c r="AD30" i="18"/>
  <c r="AD48" i="18"/>
  <c r="AD50" i="18"/>
  <c r="AD49" i="18"/>
  <c r="AD9" i="18"/>
  <c r="AC17" i="18"/>
  <c r="AC22" i="18"/>
  <c r="AC31" i="18"/>
  <c r="AC24" i="18"/>
  <c r="AC42" i="18"/>
  <c r="AC41" i="18"/>
  <c r="AC16" i="18"/>
  <c r="AC25" i="18"/>
  <c r="AC26" i="18"/>
  <c r="AC23" i="18"/>
  <c r="AC36" i="18"/>
  <c r="AC45" i="18"/>
  <c r="AE35" i="17"/>
  <c r="AE34" i="17"/>
  <c r="AE33" i="17"/>
  <c r="AE32" i="17"/>
  <c r="AE31" i="17"/>
  <c r="AE30" i="17"/>
  <c r="AE27" i="17"/>
  <c r="AE26" i="17"/>
  <c r="AE29" i="17"/>
  <c r="AE23" i="17"/>
  <c r="AE22" i="17"/>
  <c r="AE18" i="17"/>
  <c r="AE21" i="17"/>
  <c r="AE17" i="17"/>
  <c r="AE16" i="17"/>
  <c r="AE28" i="17"/>
  <c r="AE25" i="17"/>
  <c r="AE20" i="17"/>
  <c r="AE13" i="17"/>
  <c r="AE24" i="17"/>
  <c r="AE19" i="17"/>
  <c r="AE12" i="17"/>
  <c r="AF7" i="17"/>
  <c r="AF9" i="17" s="1"/>
  <c r="AE15" i="17"/>
  <c r="AE11" i="17"/>
  <c r="AE14" i="17"/>
  <c r="AD27" i="18" l="1"/>
  <c r="AD39" i="18"/>
  <c r="AD20" i="18"/>
  <c r="AD42" i="18"/>
  <c r="AD14" i="18"/>
  <c r="AD24" i="18"/>
  <c r="AD25" i="18"/>
  <c r="AD29" i="18"/>
  <c r="AD31" i="18"/>
  <c r="AD35" i="18"/>
  <c r="AD44" i="18"/>
  <c r="AE7" i="18"/>
  <c r="AE18" i="18" l="1"/>
  <c r="AE15" i="18"/>
  <c r="AE19" i="18"/>
  <c r="AE43" i="18"/>
  <c r="AE46" i="18"/>
  <c r="AE12" i="18"/>
  <c r="AE30" i="18"/>
  <c r="AE50" i="18"/>
  <c r="AE49" i="18"/>
  <c r="AE48" i="18"/>
  <c r="AE9" i="18"/>
  <c r="AD6" i="18"/>
  <c r="AD22" i="18"/>
  <c r="AD17" i="18"/>
  <c r="AD34" i="18"/>
  <c r="AD40" i="18"/>
  <c r="AD45" i="18"/>
  <c r="AD16" i="18"/>
  <c r="AD26" i="18"/>
  <c r="AD23" i="18"/>
  <c r="AD36" i="18"/>
  <c r="AD41" i="18"/>
  <c r="AF35" i="17"/>
  <c r="AF34" i="17"/>
  <c r="AF33" i="17"/>
  <c r="AF32" i="17"/>
  <c r="AF31" i="17"/>
  <c r="AF30" i="17"/>
  <c r="AF26" i="17"/>
  <c r="AF29" i="17"/>
  <c r="AF28" i="17"/>
  <c r="AF27" i="17"/>
  <c r="AF21" i="17"/>
  <c r="AF17" i="17"/>
  <c r="AF16" i="17"/>
  <c r="AF25" i="17"/>
  <c r="AF20" i="17"/>
  <c r="AF15" i="17"/>
  <c r="AF24" i="17"/>
  <c r="AF19" i="17"/>
  <c r="AF12" i="17"/>
  <c r="AG7" i="17"/>
  <c r="AG9" i="17" s="1"/>
  <c r="AF22" i="17"/>
  <c r="AF18" i="17"/>
  <c r="AF11" i="17"/>
  <c r="AF23" i="17"/>
  <c r="AF14" i="17"/>
  <c r="AF13" i="17"/>
  <c r="AE22" i="18" l="1"/>
  <c r="AE42" i="18"/>
  <c r="AE27" i="18"/>
  <c r="AE14" i="18"/>
  <c r="AE36" i="18"/>
  <c r="AE17" i="18"/>
  <c r="AF7" i="18"/>
  <c r="AF18" i="18" l="1"/>
  <c r="AF15" i="18"/>
  <c r="AF19" i="18"/>
  <c r="AF43" i="18"/>
  <c r="AF46" i="18"/>
  <c r="AF12" i="18"/>
  <c r="AF30" i="18"/>
  <c r="AF50" i="18"/>
  <c r="AF49" i="18"/>
  <c r="AF48" i="18"/>
  <c r="AF42" i="18"/>
  <c r="AF9" i="18"/>
  <c r="AE24" i="18"/>
  <c r="AE26" i="18"/>
  <c r="AE29" i="18"/>
  <c r="AE39" i="18"/>
  <c r="AE44" i="18"/>
  <c r="AE23" i="18"/>
  <c r="AE16" i="18"/>
  <c r="AE25" i="18"/>
  <c r="AE35" i="18"/>
  <c r="AE31" i="18"/>
  <c r="AE40" i="18"/>
  <c r="AE45" i="18"/>
  <c r="AE20" i="18"/>
  <c r="AE34" i="18"/>
  <c r="AE41" i="18"/>
  <c r="AG34" i="17"/>
  <c r="AG32" i="17"/>
  <c r="AG30" i="17"/>
  <c r="AG29" i="17"/>
  <c r="AG28" i="17"/>
  <c r="AG27" i="17"/>
  <c r="AG33" i="17"/>
  <c r="AG25" i="17"/>
  <c r="AG20" i="17"/>
  <c r="AG15" i="17"/>
  <c r="AG35" i="17"/>
  <c r="AG24" i="17"/>
  <c r="AG19" i="17"/>
  <c r="AG26" i="17"/>
  <c r="AG23" i="17"/>
  <c r="AG22" i="17"/>
  <c r="AG18" i="17"/>
  <c r="AG11" i="17"/>
  <c r="AG17" i="17"/>
  <c r="AG16" i="17"/>
  <c r="AG14" i="17"/>
  <c r="AG13" i="17"/>
  <c r="AG31" i="17"/>
  <c r="AG21" i="17"/>
  <c r="AH7" i="17"/>
  <c r="AH9" i="17" s="1"/>
  <c r="AG12" i="17"/>
  <c r="AF34" i="18" l="1"/>
  <c r="AF44" i="18"/>
  <c r="AF36" i="18"/>
  <c r="AF14" i="18"/>
  <c r="AF45" i="18"/>
  <c r="AF35" i="18"/>
  <c r="AF24" i="18"/>
  <c r="AF31" i="18"/>
  <c r="AG7" i="18"/>
  <c r="AG18" i="18" l="1"/>
  <c r="AG15" i="18"/>
  <c r="AG19" i="18"/>
  <c r="AG43" i="18"/>
  <c r="AG46" i="18"/>
  <c r="AG12" i="18"/>
  <c r="AG30" i="18"/>
  <c r="AG50" i="18"/>
  <c r="AG49" i="18"/>
  <c r="AG48" i="18"/>
  <c r="AG9" i="18"/>
  <c r="AF39" i="18"/>
  <c r="AF40" i="18"/>
  <c r="AF17" i="18"/>
  <c r="AF16" i="18"/>
  <c r="AF26" i="18"/>
  <c r="AF20" i="18"/>
  <c r="AF27" i="18"/>
  <c r="AF41" i="18"/>
  <c r="AF22" i="18"/>
  <c r="AF23" i="18"/>
  <c r="AF25" i="18"/>
  <c r="AF29" i="18"/>
  <c r="AH35" i="17"/>
  <c r="AH34" i="17"/>
  <c r="AH33" i="17"/>
  <c r="AH32" i="17"/>
  <c r="AH31" i="17"/>
  <c r="AH30" i="17"/>
  <c r="AH29" i="17"/>
  <c r="AH28" i="17"/>
  <c r="AH27" i="17"/>
  <c r="AH26" i="17"/>
  <c r="AH24" i="17"/>
  <c r="AH19" i="17"/>
  <c r="AH23" i="17"/>
  <c r="AH22" i="17"/>
  <c r="AH18" i="17"/>
  <c r="AH21" i="17"/>
  <c r="AH17" i="17"/>
  <c r="AH16" i="17"/>
  <c r="AH14" i="17"/>
  <c r="AH20" i="17"/>
  <c r="AH15" i="17"/>
  <c r="AH13" i="17"/>
  <c r="AH25" i="17"/>
  <c r="AH12" i="17"/>
  <c r="AI7" i="17"/>
  <c r="AI9" i="17" s="1"/>
  <c r="AH11" i="17"/>
  <c r="AG40" i="18" l="1"/>
  <c r="AG17" i="18"/>
  <c r="AG16" i="18"/>
  <c r="AG27" i="18"/>
  <c r="AG45" i="18"/>
  <c r="AG20" i="18"/>
  <c r="AG26" i="18"/>
  <c r="AG44" i="18"/>
  <c r="AG31" i="18"/>
  <c r="AG39" i="18"/>
  <c r="AH7" i="18"/>
  <c r="AH18" i="18" l="1"/>
  <c r="AH15" i="18"/>
  <c r="AH19" i="18"/>
  <c r="AH43" i="18"/>
  <c r="AH46" i="18"/>
  <c r="AH12" i="18"/>
  <c r="AH30" i="18"/>
  <c r="AH50" i="18"/>
  <c r="AH49" i="18"/>
  <c r="AH48" i="18"/>
  <c r="AH9" i="18"/>
  <c r="AG41" i="18"/>
  <c r="AG34" i="18"/>
  <c r="AG23" i="18"/>
  <c r="AG24" i="18"/>
  <c r="AG36" i="18"/>
  <c r="AG42" i="18"/>
  <c r="AG25" i="18"/>
  <c r="AG14" i="18"/>
  <c r="AG22" i="18"/>
  <c r="AG29" i="18"/>
  <c r="AG35" i="18"/>
  <c r="AH23" i="18"/>
  <c r="AH25" i="18"/>
  <c r="AI35" i="17"/>
  <c r="AI34" i="17"/>
  <c r="AI33" i="17"/>
  <c r="AI32" i="17"/>
  <c r="AI31" i="17"/>
  <c r="AI30" i="17"/>
  <c r="AI27" i="17"/>
  <c r="AI26" i="17"/>
  <c r="AI23" i="17"/>
  <c r="AI22" i="17"/>
  <c r="AI18" i="17"/>
  <c r="AI28" i="17"/>
  <c r="AI21" i="17"/>
  <c r="AI17" i="17"/>
  <c r="AI16" i="17"/>
  <c r="AI25" i="17"/>
  <c r="AI20" i="17"/>
  <c r="AI24" i="17"/>
  <c r="AI15" i="17"/>
  <c r="AI13" i="17"/>
  <c r="AI12" i="17"/>
  <c r="AJ7" i="17"/>
  <c r="AJ9" i="17" s="1"/>
  <c r="AI29" i="17"/>
  <c r="AI11" i="17"/>
  <c r="AI19" i="17"/>
  <c r="AI14" i="17"/>
  <c r="AH27" i="18" l="1"/>
  <c r="AH39" i="18"/>
  <c r="AH16" i="18"/>
  <c r="AH42" i="18"/>
  <c r="AH22" i="18"/>
  <c r="AH31" i="18"/>
  <c r="AH35" i="18"/>
  <c r="AH44" i="18"/>
  <c r="AH14" i="18"/>
  <c r="AH29" i="18"/>
  <c r="AH24" i="18"/>
  <c r="AH26" i="18"/>
  <c r="AH34" i="18"/>
  <c r="AH40" i="18"/>
  <c r="AH45" i="18"/>
  <c r="AI7" i="18"/>
  <c r="AI18" i="18" l="1"/>
  <c r="AI15" i="18"/>
  <c r="AI19" i="18"/>
  <c r="AI43" i="18"/>
  <c r="AI46" i="18"/>
  <c r="AI12" i="18"/>
  <c r="AI30" i="18"/>
  <c r="AI49" i="18"/>
  <c r="AI48" i="18"/>
  <c r="AI50" i="18"/>
  <c r="AI9" i="18"/>
  <c r="AH20" i="18"/>
  <c r="AH17" i="18"/>
  <c r="AH36" i="18"/>
  <c r="AH41" i="18"/>
  <c r="AJ35" i="17"/>
  <c r="AJ34" i="17"/>
  <c r="AJ33" i="17"/>
  <c r="AJ32" i="17"/>
  <c r="AJ31" i="17"/>
  <c r="AJ30" i="17"/>
  <c r="AJ26" i="17"/>
  <c r="AJ29" i="17"/>
  <c r="AJ28" i="17"/>
  <c r="AJ21" i="17"/>
  <c r="AJ17" i="17"/>
  <c r="AJ16" i="17"/>
  <c r="AJ25" i="17"/>
  <c r="AJ20" i="17"/>
  <c r="AJ15" i="17"/>
  <c r="AJ24" i="17"/>
  <c r="AJ22" i="17"/>
  <c r="AJ12" i="17"/>
  <c r="AK7" i="17"/>
  <c r="AK9" i="17" s="1"/>
  <c r="AJ27" i="17"/>
  <c r="AJ11" i="17"/>
  <c r="AJ23" i="17"/>
  <c r="AJ19" i="17"/>
  <c r="AJ14" i="17"/>
  <c r="AJ13" i="17"/>
  <c r="AJ18" i="17"/>
  <c r="AI27" i="18" l="1"/>
  <c r="AI14" i="18"/>
  <c r="AI36" i="18"/>
  <c r="AI42" i="18"/>
  <c r="AI20" i="18"/>
  <c r="AI17" i="18"/>
  <c r="AI24" i="18"/>
  <c r="AI22" i="18"/>
  <c r="AI29" i="18"/>
  <c r="AI39" i="18"/>
  <c r="AI44" i="18"/>
  <c r="AI23" i="18"/>
  <c r="AJ7" i="18"/>
  <c r="AJ18" i="18" l="1"/>
  <c r="AJ15" i="18"/>
  <c r="AJ19" i="18"/>
  <c r="AJ43" i="18"/>
  <c r="AJ46" i="18"/>
  <c r="AJ12" i="18"/>
  <c r="AJ30" i="18"/>
  <c r="AJ48" i="18"/>
  <c r="AJ50" i="18"/>
  <c r="AJ49" i="18"/>
  <c r="AJ44" i="18"/>
  <c r="AJ9" i="18"/>
  <c r="AI35" i="18"/>
  <c r="AI26" i="18"/>
  <c r="AI31" i="18"/>
  <c r="AI40" i="18"/>
  <c r="AI45" i="18"/>
  <c r="AI16" i="18"/>
  <c r="AI25" i="18"/>
  <c r="AI34" i="18"/>
  <c r="AI41" i="18"/>
  <c r="AJ45" i="18"/>
  <c r="AK34" i="17"/>
  <c r="AK32" i="17"/>
  <c r="AK30" i="17"/>
  <c r="AK25" i="17"/>
  <c r="AK29" i="17"/>
  <c r="AK28" i="17"/>
  <c r="AK35" i="17"/>
  <c r="AK33" i="17"/>
  <c r="AK31" i="17"/>
  <c r="AK27" i="17"/>
  <c r="AK20" i="17"/>
  <c r="AK15" i="17"/>
  <c r="AK26" i="17"/>
  <c r="AK24" i="17"/>
  <c r="AK19" i="17"/>
  <c r="AK23" i="17"/>
  <c r="AK22" i="17"/>
  <c r="AK11" i="17"/>
  <c r="AK6" i="17"/>
  <c r="AK14" i="17"/>
  <c r="AK21" i="17"/>
  <c r="AK18" i="17"/>
  <c r="AK13" i="17"/>
  <c r="AK16" i="17"/>
  <c r="AL7" i="17"/>
  <c r="AL9" i="17" s="1"/>
  <c r="AK17" i="17"/>
  <c r="AK12" i="17"/>
  <c r="AJ23" i="18" l="1"/>
  <c r="AJ34" i="18"/>
  <c r="AJ17" i="18"/>
  <c r="AJ27" i="18"/>
  <c r="AJ35" i="18"/>
  <c r="AJ40" i="18"/>
  <c r="AJ20" i="18"/>
  <c r="AJ41" i="18"/>
  <c r="AJ16" i="18"/>
  <c r="AJ14" i="18"/>
  <c r="AJ36" i="18"/>
  <c r="AJ25" i="18"/>
  <c r="AJ29" i="18"/>
  <c r="AJ42" i="18"/>
  <c r="AK7" i="18"/>
  <c r="AK18" i="18" l="1"/>
  <c r="AK15" i="18"/>
  <c r="AK19" i="18"/>
  <c r="AK43" i="18"/>
  <c r="AK46" i="18"/>
  <c r="AK12" i="18"/>
  <c r="AK30" i="18"/>
  <c r="AK48" i="18"/>
  <c r="AK50" i="18"/>
  <c r="AK49" i="18"/>
  <c r="AK45" i="18"/>
  <c r="AK9" i="18"/>
  <c r="AJ26" i="18"/>
  <c r="AJ22" i="18"/>
  <c r="AJ24" i="18"/>
  <c r="AJ39" i="18"/>
  <c r="AJ31" i="18"/>
  <c r="AK34" i="18"/>
  <c r="AL35" i="17"/>
  <c r="AL34" i="17"/>
  <c r="AL33" i="17"/>
  <c r="AL32" i="17"/>
  <c r="AL31" i="17"/>
  <c r="AL30" i="17"/>
  <c r="AL29" i="17"/>
  <c r="AL28" i="17"/>
  <c r="AL27" i="17"/>
  <c r="AL26" i="17"/>
  <c r="AL25" i="17"/>
  <c r="AL24" i="17"/>
  <c r="AL19" i="17"/>
  <c r="AL23" i="17"/>
  <c r="AL22" i="17"/>
  <c r="AL18" i="17"/>
  <c r="AL21" i="17"/>
  <c r="AL20" i="17"/>
  <c r="AL14" i="17"/>
  <c r="AL13" i="17"/>
  <c r="AL17" i="17"/>
  <c r="AL16" i="17"/>
  <c r="AL12" i="17"/>
  <c r="AM7" i="17"/>
  <c r="AM9" i="17" s="1"/>
  <c r="AL15" i="17"/>
  <c r="AL11" i="17"/>
  <c r="AK14" i="18" l="1"/>
  <c r="AK6" i="18"/>
  <c r="AK20" i="18"/>
  <c r="AK27" i="18"/>
  <c r="AK26" i="18"/>
  <c r="AK24" i="18"/>
  <c r="AK16" i="18"/>
  <c r="AK25" i="18"/>
  <c r="AK29" i="18"/>
  <c r="AK41" i="18"/>
  <c r="AK36" i="18"/>
  <c r="AK39" i="18"/>
  <c r="AK40" i="18"/>
  <c r="AL7" i="18"/>
  <c r="AL18" i="18" l="1"/>
  <c r="AL15" i="18"/>
  <c r="AL19" i="18"/>
  <c r="AL43" i="18"/>
  <c r="AL46" i="18"/>
  <c r="AL12" i="18"/>
  <c r="AL30" i="18"/>
  <c r="AL49" i="18"/>
  <c r="AL48" i="18"/>
  <c r="AL50" i="18"/>
  <c r="AL44" i="18"/>
  <c r="AL9" i="18"/>
  <c r="AK17" i="18"/>
  <c r="AK22" i="18"/>
  <c r="AK23" i="18"/>
  <c r="AK31" i="18"/>
  <c r="AK44" i="18"/>
  <c r="AK42" i="18"/>
  <c r="AK35" i="18"/>
  <c r="AL45" i="18"/>
  <c r="AL42" i="18"/>
  <c r="AL41" i="18"/>
  <c r="AL40" i="18"/>
  <c r="AL35" i="18"/>
  <c r="AL39" i="18"/>
  <c r="AL36" i="18"/>
  <c r="AL34" i="18"/>
  <c r="AL23" i="18"/>
  <c r="AL17" i="18"/>
  <c r="AL29" i="18"/>
  <c r="AL27" i="18"/>
  <c r="AL26" i="18"/>
  <c r="AL22" i="18"/>
  <c r="AL25" i="18"/>
  <c r="AL20" i="18"/>
  <c r="AL24" i="18"/>
  <c r="AL16" i="18"/>
  <c r="AM7" i="18"/>
  <c r="AL14" i="18"/>
  <c r="AM35" i="17"/>
  <c r="AM34" i="17"/>
  <c r="AM33" i="17"/>
  <c r="AM32" i="17"/>
  <c r="AM31" i="17"/>
  <c r="AM30" i="17"/>
  <c r="AM27" i="17"/>
  <c r="AM26" i="17"/>
  <c r="AM28" i="17"/>
  <c r="AM23" i="17"/>
  <c r="AM22" i="17"/>
  <c r="AM18" i="17"/>
  <c r="AM21" i="17"/>
  <c r="AM17" i="17"/>
  <c r="AM16" i="17"/>
  <c r="AM29" i="17"/>
  <c r="AM20" i="17"/>
  <c r="AM13" i="17"/>
  <c r="AM25" i="17"/>
  <c r="AM19" i="17"/>
  <c r="AM12" i="17"/>
  <c r="AN7" i="17"/>
  <c r="AN9" i="17" s="1"/>
  <c r="AM24" i="17"/>
  <c r="AM15" i="17"/>
  <c r="AM11" i="17"/>
  <c r="AM14" i="17"/>
  <c r="AM18" i="18" l="1"/>
  <c r="AM15" i="18"/>
  <c r="AM19" i="18"/>
  <c r="AM43" i="18"/>
  <c r="AM46" i="18"/>
  <c r="AM12" i="18"/>
  <c r="AM30" i="18"/>
  <c r="AM49" i="18"/>
  <c r="AM50" i="18"/>
  <c r="AM48" i="18"/>
  <c r="AM9" i="18"/>
  <c r="AL31" i="18"/>
  <c r="AM45" i="18"/>
  <c r="AM44" i="18"/>
  <c r="AM42" i="18"/>
  <c r="AM41" i="18"/>
  <c r="AM40" i="18"/>
  <c r="AM39" i="18"/>
  <c r="AM36" i="18"/>
  <c r="AM34" i="18"/>
  <c r="AM31" i="18"/>
  <c r="AM29" i="18"/>
  <c r="AM27" i="18"/>
  <c r="AM35" i="18"/>
  <c r="AM26" i="18"/>
  <c r="AM22" i="18"/>
  <c r="AM25" i="18"/>
  <c r="AM24" i="18"/>
  <c r="AM20" i="18"/>
  <c r="AM17" i="18"/>
  <c r="AM16" i="18"/>
  <c r="AN7" i="18"/>
  <c r="AM23" i="18"/>
  <c r="AM14" i="18"/>
  <c r="AN35" i="17"/>
  <c r="AN34" i="17"/>
  <c r="AN33" i="17"/>
  <c r="AN32" i="17"/>
  <c r="AN31" i="17"/>
  <c r="AN30" i="17"/>
  <c r="AN26" i="17"/>
  <c r="AN29" i="17"/>
  <c r="AN28" i="17"/>
  <c r="AN21" i="17"/>
  <c r="AN17" i="17"/>
  <c r="AN16" i="17"/>
  <c r="AN20" i="17"/>
  <c r="AN15" i="17"/>
  <c r="AN27" i="17"/>
  <c r="AN25" i="17"/>
  <c r="AN24" i="17"/>
  <c r="AN19" i="17"/>
  <c r="AN12" i="17"/>
  <c r="AO7" i="17"/>
  <c r="AO9" i="17" s="1"/>
  <c r="AN23" i="17"/>
  <c r="AN18" i="17"/>
  <c r="AN11" i="17"/>
  <c r="AN14" i="17"/>
  <c r="AN22" i="17"/>
  <c r="AN13" i="17"/>
  <c r="AN18" i="18" l="1"/>
  <c r="AN15" i="18"/>
  <c r="AN19" i="18"/>
  <c r="AN43" i="18"/>
  <c r="AN46" i="18"/>
  <c r="AN12" i="18"/>
  <c r="AN30" i="18"/>
  <c r="AN49" i="18"/>
  <c r="AN50" i="18"/>
  <c r="AN48" i="18"/>
  <c r="AN9" i="18"/>
  <c r="AN45" i="18"/>
  <c r="AN44" i="18"/>
  <c r="AN42" i="18"/>
  <c r="AN41" i="18"/>
  <c r="AN40" i="18"/>
  <c r="AN31" i="18"/>
  <c r="AN29" i="18"/>
  <c r="AN27" i="18"/>
  <c r="AN35" i="18"/>
  <c r="AN34" i="18"/>
  <c r="AN25" i="18"/>
  <c r="AN20" i="18"/>
  <c r="AN36" i="18"/>
  <c r="AN24" i="18"/>
  <c r="AN23" i="18"/>
  <c r="AN14" i="18"/>
  <c r="AN22" i="18"/>
  <c r="AN17" i="18"/>
  <c r="AN16" i="18"/>
  <c r="AO7" i="18"/>
  <c r="AN39" i="18"/>
  <c r="AN26" i="18"/>
  <c r="AO25" i="17"/>
  <c r="AO35" i="17"/>
  <c r="AO33" i="17"/>
  <c r="AO31" i="17"/>
  <c r="AO29" i="17"/>
  <c r="AO28" i="17"/>
  <c r="AO27" i="17"/>
  <c r="AO34" i="17"/>
  <c r="AO26" i="17"/>
  <c r="AO20" i="17"/>
  <c r="AO15" i="17"/>
  <c r="AO24" i="17"/>
  <c r="AO19" i="17"/>
  <c r="AO30" i="17"/>
  <c r="AO23" i="17"/>
  <c r="AO22" i="17"/>
  <c r="AO18" i="17"/>
  <c r="AO11" i="17"/>
  <c r="AO21" i="17"/>
  <c r="AO17" i="17"/>
  <c r="AO16" i="17"/>
  <c r="AO14" i="17"/>
  <c r="AO32" i="17"/>
  <c r="AO13" i="17"/>
  <c r="AP7" i="17"/>
  <c r="AP9" i="17" s="1"/>
  <c r="AO12" i="17"/>
  <c r="AO18" i="18" l="1"/>
  <c r="AO15" i="18"/>
  <c r="AO19" i="18"/>
  <c r="AO43" i="18"/>
  <c r="AO46" i="18"/>
  <c r="AO12" i="18"/>
  <c r="AO30" i="18"/>
  <c r="AO49" i="18"/>
  <c r="AO48" i="18"/>
  <c r="AO50" i="18"/>
  <c r="AO9" i="18"/>
  <c r="AO44" i="18"/>
  <c r="AO41" i="18"/>
  <c r="AO35" i="18"/>
  <c r="AO39" i="18"/>
  <c r="AO36" i="18"/>
  <c r="AO45" i="18"/>
  <c r="AO29" i="18"/>
  <c r="AO27" i="18"/>
  <c r="AO24" i="18"/>
  <c r="AO23" i="18"/>
  <c r="AO40" i="18"/>
  <c r="AO26" i="18"/>
  <c r="AO22" i="18"/>
  <c r="AO25" i="18"/>
  <c r="AO14" i="18"/>
  <c r="AO31" i="18"/>
  <c r="AO34" i="18"/>
  <c r="AO20" i="18"/>
  <c r="AO42" i="18"/>
  <c r="AO17" i="18"/>
  <c r="AO16" i="18"/>
  <c r="AP7" i="18"/>
  <c r="AP35" i="17"/>
  <c r="AP34" i="17"/>
  <c r="AP33" i="17"/>
  <c r="AP32" i="17"/>
  <c r="AP31" i="17"/>
  <c r="AP30" i="17"/>
  <c r="AP29" i="17"/>
  <c r="AP28" i="17"/>
  <c r="AP27" i="17"/>
  <c r="AP26" i="17"/>
  <c r="AP24" i="17"/>
  <c r="AP19" i="17"/>
  <c r="AP25" i="17"/>
  <c r="AP23" i="17"/>
  <c r="AP22" i="17"/>
  <c r="AP18" i="17"/>
  <c r="AP21" i="17"/>
  <c r="AP17" i="17"/>
  <c r="AP16" i="17"/>
  <c r="AP14" i="17"/>
  <c r="AP15" i="17"/>
  <c r="AP13" i="17"/>
  <c r="AP20" i="17"/>
  <c r="AP12" i="17"/>
  <c r="AQ7" i="17"/>
  <c r="AQ9" i="17" s="1"/>
  <c r="AP11" i="17"/>
  <c r="AP18" i="18" l="1"/>
  <c r="AP15" i="18"/>
  <c r="AP19" i="18"/>
  <c r="AP43" i="18"/>
  <c r="AP46" i="18"/>
  <c r="AP12" i="18"/>
  <c r="AP30" i="18"/>
  <c r="AP48" i="18"/>
  <c r="AP50" i="18"/>
  <c r="AP49" i="18"/>
  <c r="AP9" i="18"/>
  <c r="AP45" i="18"/>
  <c r="AP44" i="18"/>
  <c r="AP42" i="18"/>
  <c r="AP41" i="18"/>
  <c r="AP40" i="18"/>
  <c r="AP35" i="18"/>
  <c r="AP39" i="18"/>
  <c r="AP36" i="18"/>
  <c r="AP34" i="18"/>
  <c r="AP31" i="18"/>
  <c r="AP23" i="18"/>
  <c r="AP17" i="18"/>
  <c r="AP26" i="18"/>
  <c r="AP22" i="18"/>
  <c r="AP25" i="18"/>
  <c r="AP20" i="18"/>
  <c r="AP27" i="18"/>
  <c r="AP16" i="18"/>
  <c r="AQ7" i="18"/>
  <c r="AP29" i="18"/>
  <c r="AP24" i="18"/>
  <c r="AP14" i="18"/>
  <c r="AQ35" i="17"/>
  <c r="AQ34" i="17"/>
  <c r="AQ33" i="17"/>
  <c r="AQ32" i="17"/>
  <c r="AQ31" i="17"/>
  <c r="AQ30" i="17"/>
  <c r="AQ27" i="17"/>
  <c r="AQ26" i="17"/>
  <c r="AQ25" i="17"/>
  <c r="AQ23" i="17"/>
  <c r="AQ22" i="17"/>
  <c r="AQ18" i="17"/>
  <c r="AQ29" i="17"/>
  <c r="AQ21" i="17"/>
  <c r="AQ17" i="17"/>
  <c r="AQ16" i="17"/>
  <c r="AQ20" i="17"/>
  <c r="AQ15" i="17"/>
  <c r="AQ13" i="17"/>
  <c r="AQ28" i="17"/>
  <c r="AQ12" i="17"/>
  <c r="AR7" i="17"/>
  <c r="AR9" i="17" s="1"/>
  <c r="AQ19" i="17"/>
  <c r="AQ24" i="17"/>
  <c r="AQ11" i="17"/>
  <c r="AQ14" i="17"/>
  <c r="AQ18" i="18" l="1"/>
  <c r="AQ15" i="18"/>
  <c r="AQ19" i="18"/>
  <c r="AQ43" i="18"/>
  <c r="AQ46" i="18"/>
  <c r="AQ12" i="18"/>
  <c r="AQ30" i="18"/>
  <c r="AQ48" i="18"/>
  <c r="AQ50" i="18"/>
  <c r="AQ49" i="18"/>
  <c r="AQ9" i="18"/>
  <c r="AQ45" i="18"/>
  <c r="AQ44" i="18"/>
  <c r="AQ42" i="18"/>
  <c r="AQ41" i="18"/>
  <c r="AQ40" i="18"/>
  <c r="AQ39" i="18"/>
  <c r="AQ36" i="18"/>
  <c r="AQ34" i="18"/>
  <c r="AQ31" i="18"/>
  <c r="AQ29" i="18"/>
  <c r="AQ27" i="18"/>
  <c r="AQ26" i="18"/>
  <c r="AQ22" i="18"/>
  <c r="AQ25" i="18"/>
  <c r="AQ24" i="18"/>
  <c r="AQ35" i="18"/>
  <c r="AQ23" i="18"/>
  <c r="AQ16" i="18"/>
  <c r="AR7" i="18"/>
  <c r="AQ17" i="18"/>
  <c r="AQ14" i="18"/>
  <c r="AQ20" i="18"/>
  <c r="AR35" i="17"/>
  <c r="AR34" i="17"/>
  <c r="AR33" i="17"/>
  <c r="AR32" i="17"/>
  <c r="AR31" i="17"/>
  <c r="AR30" i="17"/>
  <c r="AR26" i="17"/>
  <c r="AR29" i="17"/>
  <c r="AR28" i="17"/>
  <c r="AR21" i="17"/>
  <c r="AR17" i="17"/>
  <c r="AR16" i="17"/>
  <c r="AR27" i="17"/>
  <c r="AR20" i="17"/>
  <c r="AR15" i="17"/>
  <c r="AR24" i="17"/>
  <c r="AR25" i="17"/>
  <c r="AR23" i="17"/>
  <c r="AR12" i="17"/>
  <c r="AS7" i="17"/>
  <c r="AS9" i="17" s="1"/>
  <c r="AR11" i="17"/>
  <c r="AR22" i="17"/>
  <c r="AR19" i="17"/>
  <c r="AR14" i="17"/>
  <c r="AR6" i="17"/>
  <c r="AR18" i="17"/>
  <c r="AR13" i="17"/>
  <c r="AR18" i="18" l="1"/>
  <c r="AR15" i="18"/>
  <c r="AR19" i="18"/>
  <c r="AR43" i="18"/>
  <c r="AR46" i="18"/>
  <c r="AR12" i="18"/>
  <c r="AR30" i="18"/>
  <c r="AR50" i="18"/>
  <c r="AR49" i="18"/>
  <c r="AR48" i="18"/>
  <c r="AR9" i="18"/>
  <c r="AR45" i="18"/>
  <c r="AR44" i="18"/>
  <c r="AR42" i="18"/>
  <c r="AR41" i="18"/>
  <c r="AR40" i="18"/>
  <c r="AR31" i="18"/>
  <c r="AR29" i="18"/>
  <c r="AR27" i="18"/>
  <c r="AR35" i="18"/>
  <c r="AR36" i="18"/>
  <c r="AR25" i="18"/>
  <c r="AR20" i="18"/>
  <c r="AR24" i="18"/>
  <c r="AR39" i="18"/>
  <c r="AR34" i="18"/>
  <c r="AR23" i="18"/>
  <c r="AR17" i="18"/>
  <c r="AR14" i="18"/>
  <c r="AR16" i="18"/>
  <c r="AS7" i="18"/>
  <c r="AR26" i="18"/>
  <c r="AR22" i="18"/>
  <c r="AR6" i="18"/>
  <c r="AS35" i="17"/>
  <c r="AS33" i="17"/>
  <c r="AS31" i="17"/>
  <c r="AS25" i="17"/>
  <c r="AS29" i="17"/>
  <c r="AS28" i="17"/>
  <c r="AS34" i="17"/>
  <c r="AS32" i="17"/>
  <c r="AS30" i="17"/>
  <c r="AS27" i="17"/>
  <c r="AS20" i="17"/>
  <c r="AS15" i="17"/>
  <c r="AS24" i="17"/>
  <c r="AS19" i="17"/>
  <c r="AS23" i="17"/>
  <c r="AS22" i="17"/>
  <c r="AS26" i="17"/>
  <c r="AS21" i="17"/>
  <c r="AS11" i="17"/>
  <c r="AS14" i="17"/>
  <c r="AS18" i="17"/>
  <c r="AS13" i="17"/>
  <c r="AS16" i="17"/>
  <c r="AS12" i="17"/>
  <c r="AS17" i="17"/>
  <c r="AT7" i="17"/>
  <c r="AT9" i="17" s="1"/>
  <c r="AS18" i="18" l="1"/>
  <c r="AS15" i="18"/>
  <c r="AS19" i="18"/>
  <c r="AS43" i="18"/>
  <c r="AS46" i="18"/>
  <c r="AS12" i="18"/>
  <c r="AS30" i="18"/>
  <c r="AS50" i="18"/>
  <c r="AS49" i="18"/>
  <c r="AS48" i="18"/>
  <c r="AS9" i="18"/>
  <c r="AS44" i="18"/>
  <c r="AS41" i="18"/>
  <c r="AS35" i="18"/>
  <c r="AS45" i="18"/>
  <c r="AS42" i="18"/>
  <c r="AS40" i="18"/>
  <c r="AS39" i="18"/>
  <c r="AS36" i="18"/>
  <c r="AS24" i="18"/>
  <c r="AS34" i="18"/>
  <c r="AS23" i="18"/>
  <c r="AS31" i="18"/>
  <c r="AS29" i="18"/>
  <c r="AS27" i="18"/>
  <c r="AS26" i="18"/>
  <c r="AS22" i="18"/>
  <c r="AS25" i="18"/>
  <c r="AS20" i="18"/>
  <c r="AS14" i="18"/>
  <c r="AS16" i="18"/>
  <c r="AT7" i="18"/>
  <c r="AS17" i="18"/>
  <c r="AT35" i="17"/>
  <c r="AT34" i="17"/>
  <c r="AT33" i="17"/>
  <c r="AT32" i="17"/>
  <c r="AT31" i="17"/>
  <c r="AT30" i="17"/>
  <c r="AT29" i="17"/>
  <c r="AT28" i="17"/>
  <c r="AT27" i="17"/>
  <c r="AT26" i="17"/>
  <c r="AT24" i="17"/>
  <c r="AT19" i="17"/>
  <c r="AT23" i="17"/>
  <c r="AT22" i="17"/>
  <c r="AT18" i="17"/>
  <c r="AT25" i="17"/>
  <c r="AT21" i="17"/>
  <c r="AT14" i="17"/>
  <c r="AT13" i="17"/>
  <c r="AT20" i="17"/>
  <c r="AT17" i="17"/>
  <c r="AT16" i="17"/>
  <c r="AT12" i="17"/>
  <c r="AU7" i="17"/>
  <c r="AU9" i="17" s="1"/>
  <c r="AT15" i="17"/>
  <c r="AT11" i="17"/>
  <c r="AT18" i="18" l="1"/>
  <c r="AT15" i="18"/>
  <c r="AT19" i="18"/>
  <c r="AT43" i="18"/>
  <c r="AT46" i="18"/>
  <c r="AT12" i="18"/>
  <c r="AT30" i="18"/>
  <c r="AT50" i="18"/>
  <c r="AT49" i="18"/>
  <c r="AT48" i="18"/>
  <c r="AT9" i="18"/>
  <c r="AT45" i="18"/>
  <c r="AT44" i="18"/>
  <c r="AT42" i="18"/>
  <c r="AT41" i="18"/>
  <c r="AT40" i="18"/>
  <c r="AT35" i="18"/>
  <c r="AT39" i="18"/>
  <c r="AT36" i="18"/>
  <c r="AT34" i="18"/>
  <c r="AT31" i="18"/>
  <c r="AT23" i="18"/>
  <c r="AT17" i="18"/>
  <c r="AT29" i="18"/>
  <c r="AT27" i="18"/>
  <c r="AT26" i="18"/>
  <c r="AT22" i="18"/>
  <c r="AT25" i="18"/>
  <c r="AT20" i="18"/>
  <c r="AT24" i="18"/>
  <c r="AT16" i="18"/>
  <c r="AU7" i="18"/>
  <c r="AT14" i="18"/>
  <c r="AU35" i="17"/>
  <c r="AU34" i="17"/>
  <c r="AU33" i="17"/>
  <c r="AU32" i="17"/>
  <c r="AU31" i="17"/>
  <c r="AU30" i="17"/>
  <c r="AU27" i="17"/>
  <c r="AU26" i="17"/>
  <c r="AU29" i="17"/>
  <c r="AU23" i="17"/>
  <c r="AU22" i="17"/>
  <c r="AU18" i="17"/>
  <c r="AU25" i="17"/>
  <c r="AU21" i="17"/>
  <c r="AU17" i="17"/>
  <c r="AU16" i="17"/>
  <c r="AU28" i="17"/>
  <c r="AU20" i="17"/>
  <c r="AU13" i="17"/>
  <c r="AU24" i="17"/>
  <c r="AU19" i="17"/>
  <c r="AU12" i="17"/>
  <c r="AV7" i="17"/>
  <c r="AV9" i="17" s="1"/>
  <c r="AU15" i="17"/>
  <c r="AU11" i="17"/>
  <c r="AU14" i="17"/>
  <c r="AU18" i="18" l="1"/>
  <c r="AU15" i="18"/>
  <c r="AU19" i="18"/>
  <c r="AU43" i="18"/>
  <c r="AU46" i="18"/>
  <c r="AU12" i="18"/>
  <c r="AU30" i="18"/>
  <c r="AU50" i="18"/>
  <c r="AU49" i="18"/>
  <c r="AU48" i="18"/>
  <c r="AU9" i="18"/>
  <c r="AU45" i="18"/>
  <c r="AU44" i="18"/>
  <c r="AU42" i="18"/>
  <c r="AU41" i="18"/>
  <c r="AU40" i="18"/>
  <c r="AU39" i="18"/>
  <c r="AU36" i="18"/>
  <c r="AU34" i="18"/>
  <c r="AU31" i="18"/>
  <c r="AU29" i="18"/>
  <c r="AU27" i="18"/>
  <c r="AU26" i="18"/>
  <c r="AU22" i="18"/>
  <c r="AU25" i="18"/>
  <c r="AU35" i="18"/>
  <c r="AU24" i="18"/>
  <c r="AU20" i="18"/>
  <c r="AU16" i="18"/>
  <c r="AV7" i="18"/>
  <c r="AU23" i="18"/>
  <c r="AU14" i="18"/>
  <c r="AU17" i="18"/>
  <c r="AV35" i="17"/>
  <c r="AV34" i="17"/>
  <c r="AV33" i="17"/>
  <c r="AV32" i="17"/>
  <c r="AV31" i="17"/>
  <c r="AV30" i="17"/>
  <c r="AV26" i="17"/>
  <c r="AV29" i="17"/>
  <c r="AV28" i="17"/>
  <c r="AV27" i="17"/>
  <c r="AV25" i="17"/>
  <c r="AV21" i="17"/>
  <c r="AV17" i="17"/>
  <c r="AV16" i="17"/>
  <c r="AV20" i="17"/>
  <c r="AV15" i="17"/>
  <c r="AV24" i="17"/>
  <c r="AV19" i="17"/>
  <c r="AV12" i="17"/>
  <c r="AW7" i="17"/>
  <c r="AW9" i="17" s="1"/>
  <c r="AV22" i="17"/>
  <c r="AV18" i="17"/>
  <c r="AV11" i="17"/>
  <c r="AV14" i="17"/>
  <c r="AV23" i="17"/>
  <c r="AV13" i="17"/>
  <c r="AV18" i="18" l="1"/>
  <c r="AV15" i="18"/>
  <c r="AV19" i="18"/>
  <c r="AV43" i="18"/>
  <c r="AV46" i="18"/>
  <c r="AV12" i="18"/>
  <c r="AV30" i="18"/>
  <c r="AV50" i="18"/>
  <c r="AV49" i="18"/>
  <c r="AV48" i="18"/>
  <c r="AV9" i="18"/>
  <c r="AV45" i="18"/>
  <c r="AV44" i="18"/>
  <c r="AV42" i="18"/>
  <c r="AV41" i="18"/>
  <c r="AV40" i="18"/>
  <c r="AV31" i="18"/>
  <c r="AV29" i="18"/>
  <c r="AV27" i="18"/>
  <c r="AV35" i="18"/>
  <c r="AV34" i="18"/>
  <c r="AV25" i="18"/>
  <c r="AV20" i="18"/>
  <c r="AV39" i="18"/>
  <c r="AV24" i="18"/>
  <c r="AV23" i="18"/>
  <c r="AV26" i="18"/>
  <c r="AV14" i="18"/>
  <c r="AW7" i="18"/>
  <c r="AV36" i="18"/>
  <c r="AV22" i="18"/>
  <c r="AV17" i="18"/>
  <c r="AV16" i="18"/>
  <c r="AW25" i="17"/>
  <c r="AW34" i="17"/>
  <c r="AW32" i="17"/>
  <c r="AW30" i="17"/>
  <c r="AW29" i="17"/>
  <c r="AW28" i="17"/>
  <c r="AW27" i="17"/>
  <c r="AW35" i="17"/>
  <c r="AW20" i="17"/>
  <c r="AW15" i="17"/>
  <c r="AW24" i="17"/>
  <c r="AW19" i="17"/>
  <c r="AW31" i="17"/>
  <c r="AW26" i="17"/>
  <c r="AW23" i="17"/>
  <c r="AW22" i="17"/>
  <c r="AW18" i="17"/>
  <c r="AW11" i="17"/>
  <c r="AW33" i="17"/>
  <c r="AW17" i="17"/>
  <c r="AW16" i="17"/>
  <c r="AW14" i="17"/>
  <c r="AW21" i="17"/>
  <c r="AW13" i="17"/>
  <c r="AX7" i="17"/>
  <c r="AX9" i="17" s="1"/>
  <c r="AW12" i="17"/>
  <c r="AW18" i="18" l="1"/>
  <c r="AW15" i="18"/>
  <c r="AW19" i="18"/>
  <c r="AW43" i="18"/>
  <c r="AW46" i="18"/>
  <c r="AW12" i="18"/>
  <c r="AW30" i="18"/>
  <c r="AW50" i="18"/>
  <c r="AW49" i="18"/>
  <c r="AW48" i="18"/>
  <c r="AW9" i="18"/>
  <c r="AW45" i="18"/>
  <c r="AW42" i="18"/>
  <c r="AW40" i="18"/>
  <c r="AW35" i="18"/>
  <c r="AW39" i="18"/>
  <c r="AW36" i="18"/>
  <c r="AW29" i="18"/>
  <c r="AW27" i="18"/>
  <c r="AW24" i="18"/>
  <c r="AW31" i="18"/>
  <c r="AW23" i="18"/>
  <c r="AW41" i="18"/>
  <c r="AW26" i="18"/>
  <c r="AW22" i="18"/>
  <c r="AW17" i="18"/>
  <c r="AW20" i="18"/>
  <c r="AW14" i="18"/>
  <c r="AW44" i="18"/>
  <c r="AW34" i="18"/>
  <c r="AW25" i="18"/>
  <c r="AW16" i="18"/>
  <c r="AX7" i="18"/>
  <c r="AX35" i="17"/>
  <c r="AX34" i="17"/>
  <c r="AX33" i="17"/>
  <c r="AX32" i="17"/>
  <c r="AX31" i="17"/>
  <c r="AX30" i="17"/>
  <c r="AX29" i="17"/>
  <c r="AX28" i="17"/>
  <c r="AX27" i="17"/>
  <c r="AX26" i="17"/>
  <c r="AX24" i="17"/>
  <c r="AX19" i="17"/>
  <c r="AX23" i="17"/>
  <c r="AX22" i="17"/>
  <c r="AX18" i="17"/>
  <c r="AX21" i="17"/>
  <c r="AX17" i="17"/>
  <c r="AX16" i="17"/>
  <c r="AX14" i="17"/>
  <c r="AX20" i="17"/>
  <c r="AX15" i="17"/>
  <c r="AX13" i="17"/>
  <c r="AX12" i="17"/>
  <c r="AY7" i="17"/>
  <c r="AY9" i="17" s="1"/>
  <c r="AX25" i="17"/>
  <c r="AX11" i="17"/>
  <c r="AX18" i="18" l="1"/>
  <c r="AX15" i="18"/>
  <c r="AX19" i="18"/>
  <c r="AX43" i="18"/>
  <c r="AX46" i="18"/>
  <c r="AX12" i="18"/>
  <c r="AX30" i="18"/>
  <c r="AX50" i="18"/>
  <c r="AX49" i="18"/>
  <c r="AX48" i="18"/>
  <c r="AX9" i="18"/>
  <c r="AX45" i="18"/>
  <c r="AX44" i="18"/>
  <c r="AX42" i="18"/>
  <c r="AX41" i="18"/>
  <c r="AX40" i="18"/>
  <c r="AX35" i="18"/>
  <c r="AX39" i="18"/>
  <c r="AX36" i="18"/>
  <c r="AX34" i="18"/>
  <c r="AX31" i="18"/>
  <c r="AX23" i="18"/>
  <c r="AX17" i="18"/>
  <c r="AX26" i="18"/>
  <c r="AX22" i="18"/>
  <c r="AX25" i="18"/>
  <c r="AX20" i="18"/>
  <c r="AX27" i="18"/>
  <c r="AX24" i="18"/>
  <c r="AX29" i="18"/>
  <c r="AX16" i="18"/>
  <c r="AY7" i="18"/>
  <c r="AX14" i="18"/>
  <c r="AY35" i="17"/>
  <c r="AY34" i="17"/>
  <c r="AY33" i="17"/>
  <c r="AY32" i="17"/>
  <c r="AY31" i="17"/>
  <c r="AY30" i="17"/>
  <c r="AY27" i="17"/>
  <c r="AY26" i="17"/>
  <c r="AY23" i="17"/>
  <c r="AY22" i="17"/>
  <c r="AY18" i="17"/>
  <c r="AY28" i="17"/>
  <c r="AY21" i="17"/>
  <c r="AY17" i="17"/>
  <c r="AY16" i="17"/>
  <c r="AY25" i="17"/>
  <c r="AY20" i="17"/>
  <c r="AY24" i="17"/>
  <c r="AY15" i="17"/>
  <c r="AY13" i="17"/>
  <c r="AY29" i="17"/>
  <c r="AY12" i="17"/>
  <c r="AZ7" i="17"/>
  <c r="AZ9" i="17" s="1"/>
  <c r="AY11" i="17"/>
  <c r="AY6" i="17"/>
  <c r="AY19" i="17"/>
  <c r="AY14" i="17"/>
  <c r="AY18" i="18" l="1"/>
  <c r="AY15" i="18"/>
  <c r="AY19" i="18"/>
  <c r="AY43" i="18"/>
  <c r="AY46" i="18"/>
  <c r="AY12" i="18"/>
  <c r="AY30" i="18"/>
  <c r="AY49" i="18"/>
  <c r="AY48" i="18"/>
  <c r="AY50" i="18"/>
  <c r="AY9" i="18"/>
  <c r="AY45" i="18"/>
  <c r="AY44" i="18"/>
  <c r="AY42" i="18"/>
  <c r="AY41" i="18"/>
  <c r="AY40" i="18"/>
  <c r="AY39" i="18"/>
  <c r="AY36" i="18"/>
  <c r="AY34" i="18"/>
  <c r="AY31" i="18"/>
  <c r="AY29" i="18"/>
  <c r="AY27" i="18"/>
  <c r="AY26" i="18"/>
  <c r="AY22" i="18"/>
  <c r="AY35" i="18"/>
  <c r="AY25" i="18"/>
  <c r="AY24" i="18"/>
  <c r="AY16" i="18"/>
  <c r="AZ7" i="18"/>
  <c r="AY14" i="18"/>
  <c r="AY6" i="18"/>
  <c r="AY17" i="18"/>
  <c r="AY23" i="18"/>
  <c r="AY20" i="18"/>
  <c r="AZ35" i="17"/>
  <c r="AZ34" i="17"/>
  <c r="AZ33" i="17"/>
  <c r="AZ32" i="17"/>
  <c r="AZ31" i="17"/>
  <c r="AZ30" i="17"/>
  <c r="AZ26" i="17"/>
  <c r="AZ29" i="17"/>
  <c r="AZ28" i="17"/>
  <c r="AZ21" i="17"/>
  <c r="AZ17" i="17"/>
  <c r="AZ16" i="17"/>
  <c r="AZ25" i="17"/>
  <c r="AZ20" i="17"/>
  <c r="AZ15" i="17"/>
  <c r="AZ24" i="17"/>
  <c r="AZ27" i="17"/>
  <c r="AZ22" i="17"/>
  <c r="AZ12" i="17"/>
  <c r="BA7" i="17"/>
  <c r="BA9" i="17" s="1"/>
  <c r="AZ11" i="17"/>
  <c r="AZ23" i="17"/>
  <c r="AZ19" i="17"/>
  <c r="AZ14" i="17"/>
  <c r="AZ13" i="17"/>
  <c r="AZ18" i="17"/>
  <c r="AZ18" i="18" l="1"/>
  <c r="AZ15" i="18"/>
  <c r="AZ19" i="18"/>
  <c r="AZ43" i="18"/>
  <c r="AZ46" i="18"/>
  <c r="AZ12" i="18"/>
  <c r="AZ30" i="18"/>
  <c r="AZ48" i="18"/>
  <c r="AZ50" i="18"/>
  <c r="AZ49" i="18"/>
  <c r="AZ9" i="18"/>
  <c r="AZ45" i="18"/>
  <c r="AZ44" i="18"/>
  <c r="AZ42" i="18"/>
  <c r="AZ41" i="18"/>
  <c r="AZ40" i="18"/>
  <c r="AZ31" i="18"/>
  <c r="AZ29" i="18"/>
  <c r="AZ27" i="18"/>
  <c r="AZ26" i="18"/>
  <c r="AZ35" i="18"/>
  <c r="AZ39" i="18"/>
  <c r="AZ25" i="18"/>
  <c r="AZ20" i="18"/>
  <c r="AZ24" i="18"/>
  <c r="AZ36" i="18"/>
  <c r="AZ34" i="18"/>
  <c r="AZ23" i="18"/>
  <c r="AZ22" i="18"/>
  <c r="AZ14" i="18"/>
  <c r="AZ16" i="18"/>
  <c r="BA7" i="18"/>
  <c r="AZ17" i="18"/>
  <c r="BA34" i="17"/>
  <c r="BA32" i="17"/>
  <c r="BA30" i="17"/>
  <c r="BA25" i="17"/>
  <c r="BA29" i="17"/>
  <c r="BA28" i="17"/>
  <c r="BA35" i="17"/>
  <c r="BA33" i="17"/>
  <c r="BA31" i="17"/>
  <c r="BA27" i="17"/>
  <c r="BA20" i="17"/>
  <c r="BA15" i="17"/>
  <c r="BA26" i="17"/>
  <c r="BA24" i="17"/>
  <c r="BA19" i="17"/>
  <c r="BA23" i="17"/>
  <c r="BA22" i="17"/>
  <c r="BA11" i="17"/>
  <c r="BA14" i="17"/>
  <c r="BA21" i="17"/>
  <c r="BA18" i="17"/>
  <c r="BA13" i="17"/>
  <c r="BA17" i="17"/>
  <c r="BB7" i="17"/>
  <c r="BB9" i="17" s="1"/>
  <c r="BA12" i="17"/>
  <c r="BA16" i="17"/>
  <c r="BA18" i="18" l="1"/>
  <c r="BA15" i="18"/>
  <c r="BA19" i="18"/>
  <c r="BA43" i="18"/>
  <c r="BA46" i="18"/>
  <c r="BA12" i="18"/>
  <c r="BA30" i="18"/>
  <c r="BA48" i="18"/>
  <c r="BA49" i="18"/>
  <c r="BA50" i="18"/>
  <c r="BA9" i="18"/>
  <c r="BA45" i="18"/>
  <c r="BA42" i="18"/>
  <c r="BA40" i="18"/>
  <c r="BA35" i="18"/>
  <c r="BA44" i="18"/>
  <c r="BA41" i="18"/>
  <c r="BA39" i="18"/>
  <c r="BA36" i="18"/>
  <c r="BA31" i="18"/>
  <c r="BA24" i="18"/>
  <c r="BA34" i="18"/>
  <c r="BA23" i="18"/>
  <c r="BA29" i="18"/>
  <c r="BA27" i="18"/>
  <c r="BA22" i="18"/>
  <c r="BA26" i="18"/>
  <c r="BA25" i="18"/>
  <c r="BA20" i="18"/>
  <c r="BA17" i="18"/>
  <c r="BA14" i="18"/>
  <c r="BA16" i="18"/>
  <c r="BB7" i="18"/>
  <c r="BB35" i="17"/>
  <c r="BB34" i="17"/>
  <c r="BB33" i="17"/>
  <c r="BB32" i="17"/>
  <c r="BB31" i="17"/>
  <c r="BB30" i="17"/>
  <c r="BB29" i="17"/>
  <c r="BB28" i="17"/>
  <c r="BB27" i="17"/>
  <c r="BB26" i="17"/>
  <c r="BB25" i="17"/>
  <c r="BB24" i="17"/>
  <c r="BB19" i="17"/>
  <c r="BB23" i="17"/>
  <c r="BB22" i="17"/>
  <c r="BB18" i="17"/>
  <c r="BB21" i="17"/>
  <c r="BB20" i="17"/>
  <c r="BB14" i="17"/>
  <c r="BB13" i="17"/>
  <c r="BB17" i="17"/>
  <c r="BB16" i="17"/>
  <c r="BB12" i="17"/>
  <c r="BC7" i="17"/>
  <c r="BC9" i="17" s="1"/>
  <c r="BB11" i="17"/>
  <c r="BB15" i="17"/>
  <c r="BB18" i="18" l="1"/>
  <c r="BB15" i="18"/>
  <c r="BB19" i="18"/>
  <c r="BB43" i="18"/>
  <c r="BB46" i="18"/>
  <c r="BB12" i="18"/>
  <c r="BB30" i="18"/>
  <c r="BB49" i="18"/>
  <c r="BB48" i="18"/>
  <c r="BB50" i="18"/>
  <c r="BB9" i="18"/>
  <c r="BB45" i="18"/>
  <c r="BB44" i="18"/>
  <c r="BB42" i="18"/>
  <c r="BB41" i="18"/>
  <c r="BB40" i="18"/>
  <c r="BB35" i="18"/>
  <c r="BB39" i="18"/>
  <c r="BB36" i="18"/>
  <c r="BB34" i="18"/>
  <c r="BB31" i="18"/>
  <c r="BB23" i="18"/>
  <c r="BB17" i="18"/>
  <c r="BB29" i="18"/>
  <c r="BB27" i="18"/>
  <c r="BB22" i="18"/>
  <c r="BB26" i="18"/>
  <c r="BB25" i="18"/>
  <c r="BB20" i="18"/>
  <c r="BB16" i="18"/>
  <c r="BC7" i="18"/>
  <c r="BB24" i="18"/>
  <c r="BB14" i="18"/>
  <c r="BC35" i="17"/>
  <c r="BC34" i="17"/>
  <c r="BC33" i="17"/>
  <c r="BC32" i="17"/>
  <c r="BC31" i="17"/>
  <c r="BC30" i="17"/>
  <c r="BC27" i="17"/>
  <c r="BC26" i="17"/>
  <c r="BC28" i="17"/>
  <c r="BC23" i="17"/>
  <c r="BC22" i="17"/>
  <c r="BC18" i="17"/>
  <c r="BC21" i="17"/>
  <c r="BC17" i="17"/>
  <c r="BC16" i="17"/>
  <c r="BC29" i="17"/>
  <c r="BC20" i="17"/>
  <c r="BC13" i="17"/>
  <c r="BC19" i="17"/>
  <c r="BC12" i="17"/>
  <c r="BD7" i="17"/>
  <c r="BD9" i="17" s="1"/>
  <c r="BC25" i="17"/>
  <c r="BC15" i="17"/>
  <c r="BC11" i="17"/>
  <c r="BC24" i="17"/>
  <c r="BC14" i="17"/>
  <c r="BC18" i="18" l="1"/>
  <c r="BC15" i="18"/>
  <c r="BC19" i="18"/>
  <c r="BC43" i="18"/>
  <c r="BC46" i="18"/>
  <c r="BC12" i="18"/>
  <c r="BC30" i="18"/>
  <c r="BC49" i="18"/>
  <c r="BC48" i="18"/>
  <c r="BC50" i="18"/>
  <c r="BC9" i="18"/>
  <c r="BC45" i="18"/>
  <c r="BC44" i="18"/>
  <c r="BC42" i="18"/>
  <c r="BC41" i="18"/>
  <c r="BC40" i="18"/>
  <c r="BC39" i="18"/>
  <c r="BC36" i="18"/>
  <c r="BC34" i="18"/>
  <c r="BC31" i="18"/>
  <c r="BC29" i="18"/>
  <c r="BC27" i="18"/>
  <c r="BC35" i="18"/>
  <c r="BC22" i="18"/>
  <c r="BC26" i="18"/>
  <c r="BC25" i="18"/>
  <c r="BC24" i="18"/>
  <c r="BC20" i="18"/>
  <c r="BC17" i="18"/>
  <c r="BC16" i="18"/>
  <c r="BD7" i="18"/>
  <c r="BC23" i="18"/>
  <c r="BC14" i="18"/>
  <c r="BD35" i="17"/>
  <c r="BD34" i="17"/>
  <c r="BD33" i="17"/>
  <c r="BD32" i="17"/>
  <c r="BD31" i="17"/>
  <c r="BD30" i="17"/>
  <c r="BD26" i="17"/>
  <c r="BD29" i="17"/>
  <c r="BD28" i="17"/>
  <c r="BD21" i="17"/>
  <c r="BD17" i="17"/>
  <c r="BD16" i="17"/>
  <c r="BD20" i="17"/>
  <c r="BD15" i="17"/>
  <c r="BD27" i="17"/>
  <c r="BD25" i="17"/>
  <c r="BD24" i="17"/>
  <c r="BD19" i="17"/>
  <c r="BD12" i="17"/>
  <c r="BE7" i="17"/>
  <c r="BE9" i="17" s="1"/>
  <c r="BD23" i="17"/>
  <c r="BD18" i="17"/>
  <c r="BD11" i="17"/>
  <c r="BD22" i="17"/>
  <c r="BD14" i="17"/>
  <c r="BD13" i="17"/>
  <c r="BD18" i="18" l="1"/>
  <c r="BD15" i="18"/>
  <c r="BD19" i="18"/>
  <c r="BD43" i="18"/>
  <c r="BD46" i="18"/>
  <c r="BD12" i="18"/>
  <c r="BD30" i="18"/>
  <c r="BD49" i="18"/>
  <c r="BD48" i="18"/>
  <c r="BD50" i="18"/>
  <c r="BD9" i="18"/>
  <c r="BD45" i="18"/>
  <c r="BD44" i="18"/>
  <c r="BD42" i="18"/>
  <c r="BD41" i="18"/>
  <c r="BD40" i="18"/>
  <c r="BD31" i="18"/>
  <c r="BD29" i="18"/>
  <c r="BD27" i="18"/>
  <c r="BD26" i="18"/>
  <c r="BD35" i="18"/>
  <c r="BD34" i="18"/>
  <c r="BD25" i="18"/>
  <c r="BD20" i="18"/>
  <c r="BD36" i="18"/>
  <c r="BD24" i="18"/>
  <c r="BD23" i="18"/>
  <c r="BD14" i="18"/>
  <c r="BD17" i="18"/>
  <c r="BD16" i="18"/>
  <c r="BD39" i="18"/>
  <c r="BD22" i="18"/>
  <c r="BE7" i="18"/>
  <c r="BE25" i="17"/>
  <c r="BE35" i="17"/>
  <c r="BE33" i="17"/>
  <c r="BE31" i="17"/>
  <c r="BE29" i="17"/>
  <c r="BE28" i="17"/>
  <c r="BE27" i="17"/>
  <c r="BE26" i="17"/>
  <c r="BE20" i="17"/>
  <c r="BE15" i="17"/>
  <c r="BE30" i="17"/>
  <c r="BE24" i="17"/>
  <c r="BE19" i="17"/>
  <c r="BE32" i="17"/>
  <c r="BE23" i="17"/>
  <c r="BE22" i="17"/>
  <c r="BE34" i="17"/>
  <c r="BE18" i="17"/>
  <c r="BE11" i="17"/>
  <c r="BE21" i="17"/>
  <c r="BE17" i="17"/>
  <c r="BE16" i="17"/>
  <c r="BE14" i="17"/>
  <c r="BE13" i="17"/>
  <c r="BF7" i="17"/>
  <c r="BF9" i="17" s="1"/>
  <c r="BE12" i="17"/>
  <c r="BE18" i="18" l="1"/>
  <c r="BE15" i="18"/>
  <c r="BE19" i="18"/>
  <c r="BE43" i="18"/>
  <c r="BE46" i="18"/>
  <c r="BE12" i="18"/>
  <c r="BE30" i="18"/>
  <c r="BE49" i="18"/>
  <c r="BE48" i="18"/>
  <c r="BE50" i="18"/>
  <c r="BE9" i="18"/>
  <c r="BE26" i="18"/>
  <c r="BE44" i="18"/>
  <c r="BE41" i="18"/>
  <c r="BE35" i="18"/>
  <c r="BE39" i="18"/>
  <c r="BE36" i="18"/>
  <c r="BE29" i="18"/>
  <c r="BE27" i="18"/>
  <c r="BE24" i="18"/>
  <c r="BE40" i="18"/>
  <c r="BE23" i="18"/>
  <c r="BE42" i="18"/>
  <c r="BE22" i="18"/>
  <c r="BE45" i="18"/>
  <c r="BE31" i="18"/>
  <c r="BE25" i="18"/>
  <c r="BE14" i="18"/>
  <c r="BE34" i="18"/>
  <c r="BE17" i="18"/>
  <c r="BE16" i="18"/>
  <c r="BF7" i="18"/>
  <c r="BE20" i="18"/>
  <c r="BF35" i="17"/>
  <c r="BF34" i="17"/>
  <c r="BF33" i="17"/>
  <c r="BF32" i="17"/>
  <c r="BF31" i="17"/>
  <c r="BF30" i="17"/>
  <c r="BF29" i="17"/>
  <c r="BF28" i="17"/>
  <c r="BF27" i="17"/>
  <c r="BF26" i="17"/>
  <c r="BF24" i="17"/>
  <c r="BF19" i="17"/>
  <c r="BF25" i="17"/>
  <c r="BF23" i="17"/>
  <c r="BF22" i="17"/>
  <c r="BF18" i="17"/>
  <c r="BF21" i="17"/>
  <c r="BF17" i="17"/>
  <c r="BF16" i="17"/>
  <c r="BF14" i="17"/>
  <c r="BF15" i="17"/>
  <c r="BF13" i="17"/>
  <c r="BF6" i="17"/>
  <c r="BF12" i="17"/>
  <c r="BG7" i="17"/>
  <c r="BG9" i="17" s="1"/>
  <c r="BF20" i="17"/>
  <c r="BF11" i="17"/>
  <c r="BF18" i="18" l="1"/>
  <c r="BF15" i="18"/>
  <c r="BF19" i="18"/>
  <c r="BF43" i="18"/>
  <c r="BF46" i="18"/>
  <c r="BF12" i="18"/>
  <c r="BF30" i="18"/>
  <c r="BF48" i="18"/>
  <c r="BF50" i="18"/>
  <c r="BF49" i="18"/>
  <c r="BF9" i="18"/>
  <c r="BF45" i="18"/>
  <c r="BF44" i="18"/>
  <c r="BF42" i="18"/>
  <c r="BF41" i="18"/>
  <c r="BF40" i="18"/>
  <c r="BF35" i="18"/>
  <c r="BF39" i="18"/>
  <c r="BF36" i="18"/>
  <c r="BF34" i="18"/>
  <c r="BF31" i="18"/>
  <c r="BF26" i="18"/>
  <c r="BF23" i="18"/>
  <c r="BF17" i="18"/>
  <c r="BF22" i="18"/>
  <c r="BF25" i="18"/>
  <c r="BF20" i="18"/>
  <c r="BF29" i="18"/>
  <c r="BF6" i="18"/>
  <c r="BF27" i="18"/>
  <c r="BF16" i="18"/>
  <c r="BG7" i="18"/>
  <c r="BF24" i="18"/>
  <c r="BF14" i="18"/>
  <c r="BG35" i="17"/>
  <c r="BG34" i="17"/>
  <c r="BG33" i="17"/>
  <c r="BG32" i="17"/>
  <c r="BG31" i="17"/>
  <c r="BG30" i="17"/>
  <c r="BG27" i="17"/>
  <c r="BG26" i="17"/>
  <c r="BG25" i="17"/>
  <c r="BG23" i="17"/>
  <c r="BG22" i="17"/>
  <c r="BG18" i="17"/>
  <c r="BG29" i="17"/>
  <c r="BG21" i="17"/>
  <c r="BG17" i="17"/>
  <c r="BG16" i="17"/>
  <c r="BG20" i="17"/>
  <c r="BG28" i="17"/>
  <c r="BG15" i="17"/>
  <c r="BG13" i="17"/>
  <c r="BG12" i="17"/>
  <c r="BH7" i="17"/>
  <c r="BH9" i="17" s="1"/>
  <c r="BG19" i="17"/>
  <c r="BG24" i="17"/>
  <c r="BG11" i="17"/>
  <c r="BG14" i="17"/>
  <c r="BG18" i="18" l="1"/>
  <c r="BG15" i="18"/>
  <c r="BG19" i="18"/>
  <c r="BG43" i="18"/>
  <c r="BG46" i="18"/>
  <c r="BG12" i="18"/>
  <c r="BG30" i="18"/>
  <c r="BG48" i="18"/>
  <c r="BG50" i="18"/>
  <c r="BG49" i="18"/>
  <c r="BG9" i="18"/>
  <c r="BG45" i="18"/>
  <c r="BG44" i="18"/>
  <c r="BG42" i="18"/>
  <c r="BG41" i="18"/>
  <c r="BG40" i="18"/>
  <c r="BG39" i="18"/>
  <c r="BG36" i="18"/>
  <c r="BG34" i="18"/>
  <c r="BG31" i="18"/>
  <c r="BG29" i="18"/>
  <c r="BG27" i="18"/>
  <c r="BG22" i="18"/>
  <c r="BG25" i="18"/>
  <c r="BG24" i="18"/>
  <c r="BG23" i="18"/>
  <c r="BG16" i="18"/>
  <c r="BH7" i="18"/>
  <c r="BG17" i="18"/>
  <c r="BG14" i="18"/>
  <c r="BG35" i="18"/>
  <c r="BG26" i="18"/>
  <c r="BG20" i="18"/>
  <c r="BH35" i="17"/>
  <c r="BH34" i="17"/>
  <c r="BH33" i="17"/>
  <c r="BH32" i="17"/>
  <c r="BH31" i="17"/>
  <c r="BH30" i="17"/>
  <c r="BH26" i="17"/>
  <c r="BH29" i="17"/>
  <c r="BH28" i="17"/>
  <c r="BH21" i="17"/>
  <c r="BH17" i="17"/>
  <c r="BH16" i="17"/>
  <c r="BH27" i="17"/>
  <c r="BH20" i="17"/>
  <c r="BH15" i="17"/>
  <c r="BH24" i="17"/>
  <c r="BH23" i="17"/>
  <c r="BH12" i="17"/>
  <c r="BI7" i="17"/>
  <c r="BI9" i="17" s="1"/>
  <c r="BH25" i="17"/>
  <c r="BH11" i="17"/>
  <c r="BH22" i="17"/>
  <c r="BH19" i="17"/>
  <c r="BH14" i="17"/>
  <c r="BH18" i="17"/>
  <c r="BH13" i="17"/>
  <c r="BH18" i="18" l="1"/>
  <c r="BH15" i="18"/>
  <c r="BH19" i="18"/>
  <c r="BH43" i="18"/>
  <c r="BH46" i="18"/>
  <c r="BH12" i="18"/>
  <c r="BH30" i="18"/>
  <c r="BH50" i="18"/>
  <c r="BH49" i="18"/>
  <c r="BH48" i="18"/>
  <c r="BH9" i="18"/>
  <c r="BH45" i="18"/>
  <c r="BH44" i="18"/>
  <c r="BH42" i="18"/>
  <c r="BH41" i="18"/>
  <c r="BH40" i="18"/>
  <c r="BH31" i="18"/>
  <c r="BH29" i="18"/>
  <c r="BH27" i="18"/>
  <c r="BH26" i="18"/>
  <c r="BH35" i="18"/>
  <c r="BH36" i="18"/>
  <c r="BH25" i="18"/>
  <c r="BH20" i="18"/>
  <c r="BH24" i="18"/>
  <c r="BH39" i="18"/>
  <c r="BH34" i="18"/>
  <c r="BH23" i="18"/>
  <c r="BH17" i="18"/>
  <c r="BH14" i="18"/>
  <c r="BI7" i="18"/>
  <c r="BH22" i="18"/>
  <c r="BH16" i="18"/>
  <c r="BI35" i="17"/>
  <c r="BI33" i="17"/>
  <c r="BI31" i="17"/>
  <c r="BI25" i="17"/>
  <c r="BI29" i="17"/>
  <c r="BI28" i="17"/>
  <c r="BI34" i="17"/>
  <c r="BI32" i="17"/>
  <c r="BI30" i="17"/>
  <c r="BI27" i="17"/>
  <c r="BI20" i="17"/>
  <c r="BI15" i="17"/>
  <c r="BI24" i="17"/>
  <c r="BI19" i="17"/>
  <c r="BI23" i="17"/>
  <c r="BI22" i="17"/>
  <c r="BI21" i="17"/>
  <c r="BI11" i="17"/>
  <c r="BI14" i="17"/>
  <c r="BI18" i="17"/>
  <c r="BI13" i="17"/>
  <c r="BI26" i="17"/>
  <c r="BI12" i="17"/>
  <c r="BI17" i="17"/>
  <c r="BI16" i="17"/>
  <c r="BJ7" i="17"/>
  <c r="BJ9" i="17" s="1"/>
  <c r="BI18" i="18" l="1"/>
  <c r="BI15" i="18"/>
  <c r="BI19" i="18"/>
  <c r="BI43" i="18"/>
  <c r="BI46" i="18"/>
  <c r="BI12" i="18"/>
  <c r="BI30" i="18"/>
  <c r="BI49" i="18"/>
  <c r="BI48" i="18"/>
  <c r="BI50" i="18"/>
  <c r="BI9" i="18"/>
  <c r="BI44" i="18"/>
  <c r="BI41" i="18"/>
  <c r="BI26" i="18"/>
  <c r="BI35" i="18"/>
  <c r="BI45" i="18"/>
  <c r="BI42" i="18"/>
  <c r="BI40" i="18"/>
  <c r="BI39" i="18"/>
  <c r="BI36" i="18"/>
  <c r="BI24" i="18"/>
  <c r="BI34" i="18"/>
  <c r="BI23" i="18"/>
  <c r="BI31" i="18"/>
  <c r="BI29" i="18"/>
  <c r="BI27" i="18"/>
  <c r="BI22" i="18"/>
  <c r="BI17" i="18"/>
  <c r="BI20" i="18"/>
  <c r="BI25" i="18"/>
  <c r="BI14" i="18"/>
  <c r="BI16" i="18"/>
  <c r="BJ7" i="18"/>
  <c r="BJ35" i="17"/>
  <c r="BJ34" i="17"/>
  <c r="BJ33" i="17"/>
  <c r="BJ32" i="17"/>
  <c r="BJ31" i="17"/>
  <c r="BJ30" i="17"/>
  <c r="BJ29" i="17"/>
  <c r="BJ28" i="17"/>
  <c r="BJ27" i="17"/>
  <c r="BJ26" i="17"/>
  <c r="BJ24" i="17"/>
  <c r="BJ19" i="17"/>
  <c r="BJ23" i="17"/>
  <c r="BJ22" i="17"/>
  <c r="BJ18" i="17"/>
  <c r="BJ25" i="17"/>
  <c r="BJ21" i="17"/>
  <c r="BJ14" i="17"/>
  <c r="BJ13" i="17"/>
  <c r="BJ20" i="17"/>
  <c r="BJ17" i="17"/>
  <c r="BJ16" i="17"/>
  <c r="BJ12" i="17"/>
  <c r="BK7" i="17"/>
  <c r="BK9" i="17" s="1"/>
  <c r="BJ15" i="17"/>
  <c r="BJ11" i="17"/>
  <c r="BJ18" i="18" l="1"/>
  <c r="BJ15" i="18"/>
  <c r="BJ19" i="18"/>
  <c r="BJ43" i="18"/>
  <c r="BJ46" i="18"/>
  <c r="BJ12" i="18"/>
  <c r="BJ30" i="18"/>
  <c r="BJ48" i="18"/>
  <c r="BJ50" i="18"/>
  <c r="BJ49" i="18"/>
  <c r="BJ9" i="18"/>
  <c r="BJ45" i="18"/>
  <c r="BJ44" i="18"/>
  <c r="BJ42" i="18"/>
  <c r="BJ41" i="18"/>
  <c r="BJ40" i="18"/>
  <c r="BJ35" i="18"/>
  <c r="BJ39" i="18"/>
  <c r="BJ36" i="18"/>
  <c r="BJ34" i="18"/>
  <c r="BJ31" i="18"/>
  <c r="BJ23" i="18"/>
  <c r="BJ17" i="18"/>
  <c r="BJ29" i="18"/>
  <c r="BJ27" i="18"/>
  <c r="BJ22" i="18"/>
  <c r="BJ26" i="18"/>
  <c r="BJ25" i="18"/>
  <c r="BJ20" i="18"/>
  <c r="BJ24" i="18"/>
  <c r="BJ16" i="18"/>
  <c r="BK7" i="18"/>
  <c r="BJ14" i="18"/>
  <c r="BK35" i="17"/>
  <c r="BK34" i="17"/>
  <c r="BK33" i="17"/>
  <c r="BK32" i="17"/>
  <c r="BK31" i="17"/>
  <c r="BK30" i="17"/>
  <c r="BK29" i="17"/>
  <c r="BK27" i="17"/>
  <c r="BK26" i="17"/>
  <c r="BK23" i="17"/>
  <c r="BK22" i="17"/>
  <c r="BK18" i="17"/>
  <c r="BK25" i="17"/>
  <c r="BK21" i="17"/>
  <c r="BK17" i="17"/>
  <c r="BK16" i="17"/>
  <c r="BK28" i="17"/>
  <c r="BK20" i="17"/>
  <c r="BK13" i="17"/>
  <c r="BK24" i="17"/>
  <c r="BK19" i="17"/>
  <c r="BK12" i="17"/>
  <c r="BL7" i="17"/>
  <c r="BL9" i="17" s="1"/>
  <c r="BK15" i="17"/>
  <c r="BK11" i="17"/>
  <c r="BK14" i="17"/>
  <c r="BK18" i="18" l="1"/>
  <c r="BK15" i="18"/>
  <c r="BK19" i="18"/>
  <c r="BK43" i="18"/>
  <c r="BK46" i="18"/>
  <c r="BK12" i="18"/>
  <c r="BK30" i="18"/>
  <c r="BK50" i="18"/>
  <c r="BK49" i="18"/>
  <c r="BK48" i="18"/>
  <c r="BK9" i="18"/>
  <c r="BK45" i="18"/>
  <c r="BK44" i="18"/>
  <c r="BK42" i="18"/>
  <c r="BK41" i="18"/>
  <c r="BK40" i="18"/>
  <c r="BK39" i="18"/>
  <c r="BK36" i="18"/>
  <c r="BK34" i="18"/>
  <c r="BK31" i="18"/>
  <c r="BK29" i="18"/>
  <c r="BK27" i="18"/>
  <c r="BK22" i="18"/>
  <c r="BK26" i="18"/>
  <c r="BK25" i="18"/>
  <c r="BK35" i="18"/>
  <c r="BK24" i="18"/>
  <c r="BK20" i="18"/>
  <c r="BK16" i="18"/>
  <c r="BL7" i="18"/>
  <c r="BL15" i="18" s="1"/>
  <c r="BK14" i="18"/>
  <c r="BK23" i="18"/>
  <c r="BK17" i="18"/>
  <c r="BL35" i="17"/>
  <c r="BL34" i="17"/>
  <c r="BL33" i="17"/>
  <c r="BL32" i="17"/>
  <c r="BL31" i="17"/>
  <c r="BL30" i="17"/>
  <c r="BL29" i="17"/>
  <c r="BL26" i="17"/>
  <c r="BL28" i="17"/>
  <c r="BL27" i="17"/>
  <c r="BL25" i="17"/>
  <c r="BL21" i="17"/>
  <c r="BL17" i="17"/>
  <c r="BL16" i="17"/>
  <c r="BL20" i="17"/>
  <c r="BL15" i="17"/>
  <c r="BL24" i="17"/>
  <c r="BL19" i="17"/>
  <c r="BL12" i="17"/>
  <c r="BL22" i="17"/>
  <c r="BL18" i="17"/>
  <c r="BL11" i="17"/>
  <c r="BL23" i="17"/>
  <c r="BL14" i="17"/>
  <c r="BL13" i="17"/>
  <c r="BL19" i="18" l="1"/>
  <c r="BL18" i="18"/>
  <c r="BL46" i="18"/>
  <c r="BM7" i="18"/>
  <c r="BM15" i="18" s="1"/>
  <c r="BL43" i="18"/>
  <c r="BL12" i="18"/>
  <c r="BL30" i="18"/>
  <c r="BL50" i="18"/>
  <c r="BL49" i="18"/>
  <c r="BL48" i="18"/>
  <c r="BL9" i="18"/>
  <c r="BL45" i="18"/>
  <c r="BL44" i="18"/>
  <c r="BL42" i="18"/>
  <c r="BL41" i="18"/>
  <c r="BL40" i="18"/>
  <c r="BL39" i="18"/>
  <c r="BL31" i="18"/>
  <c r="BL29" i="18"/>
  <c r="BL27" i="18"/>
  <c r="BL26" i="18"/>
  <c r="BL35" i="18"/>
  <c r="BL34" i="18"/>
  <c r="BL25" i="18"/>
  <c r="BL20" i="18"/>
  <c r="BL24" i="18"/>
  <c r="BL23" i="18"/>
  <c r="BL36" i="18"/>
  <c r="BL14" i="18"/>
  <c r="BL22" i="18"/>
  <c r="BL17" i="18"/>
  <c r="BL16" i="18"/>
  <c r="BM19" i="18" l="1"/>
  <c r="BM18" i="18"/>
  <c r="BN7" i="18"/>
  <c r="BM50" i="18"/>
  <c r="BM35" i="18"/>
  <c r="BM36" i="18"/>
  <c r="BM20" i="18"/>
  <c r="BM34" i="18"/>
  <c r="BM30" i="18"/>
  <c r="BM41" i="18"/>
  <c r="BM27" i="18"/>
  <c r="BM42" i="18"/>
  <c r="BM31" i="18"/>
  <c r="BM25" i="18"/>
  <c r="BM26" i="18"/>
  <c r="BM23" i="18"/>
  <c r="BM24" i="18"/>
  <c r="BM9" i="18"/>
  <c r="BM17" i="18"/>
  <c r="BM22" i="18"/>
  <c r="BM14" i="18"/>
  <c r="BM44" i="18"/>
  <c r="BM16" i="18"/>
  <c r="BM29" i="18"/>
  <c r="BM40" i="18"/>
  <c r="BM39" i="18"/>
  <c r="BM12" i="18"/>
  <c r="BM45" i="18"/>
  <c r="BM49" i="18"/>
  <c r="BM48" i="18"/>
  <c r="BN43" i="18"/>
  <c r="BN46" i="18"/>
  <c r="BM43" i="18"/>
  <c r="BM46" i="18"/>
  <c r="BN12" i="18"/>
  <c r="BN34" i="18"/>
  <c r="BO7" i="18"/>
  <c r="BN9" i="18"/>
  <c r="BN17" i="18"/>
  <c r="BN24" i="18"/>
  <c r="BN26" i="18"/>
  <c r="BN39" i="18"/>
  <c r="BN44" i="18"/>
  <c r="BN48" i="18"/>
  <c r="F13" i="16"/>
  <c r="F12" i="16"/>
  <c r="BN18" i="18" l="1"/>
  <c r="BN15" i="18"/>
  <c r="BO18" i="18"/>
  <c r="BO15" i="18"/>
  <c r="BN50" i="18"/>
  <c r="BN49" i="18"/>
  <c r="BN45" i="18"/>
  <c r="BN42" i="18"/>
  <c r="BN40" i="18"/>
  <c r="BN41" i="18"/>
  <c r="BN36" i="18"/>
  <c r="BN35" i="18"/>
  <c r="BN30" i="18"/>
  <c r="BN31" i="18"/>
  <c r="BN27" i="18"/>
  <c r="BN29" i="18"/>
  <c r="BN25" i="18"/>
  <c r="BN23" i="18"/>
  <c r="BN22" i="18"/>
  <c r="BN20" i="18"/>
  <c r="BN16" i="18"/>
  <c r="BN14" i="18"/>
  <c r="BO19" i="18"/>
  <c r="BN19" i="18"/>
  <c r="BO43" i="18"/>
  <c r="BO46" i="18"/>
  <c r="BO12" i="18"/>
  <c r="BO25" i="18"/>
  <c r="BO30" i="18"/>
  <c r="BO36" i="18"/>
  <c r="BO42" i="18"/>
  <c r="BO50" i="18"/>
  <c r="BO16" i="18"/>
  <c r="BO23" i="18"/>
  <c r="BO27" i="18"/>
  <c r="BO34" i="18"/>
  <c r="BO40" i="18"/>
  <c r="BO45" i="18"/>
  <c r="BP7" i="18"/>
  <c r="BO9" i="18"/>
  <c r="BO14" i="18"/>
  <c r="BO17" i="18"/>
  <c r="BO20" i="18"/>
  <c r="BO22" i="18"/>
  <c r="BO24" i="18"/>
  <c r="BO26" i="18"/>
  <c r="BO29" i="18"/>
  <c r="BO31" i="18"/>
  <c r="BO35" i="18"/>
  <c r="BO39" i="18"/>
  <c r="BO41" i="18"/>
  <c r="BO44" i="18"/>
  <c r="BO48" i="18"/>
  <c r="BO49" i="18"/>
  <c r="F24" i="16"/>
  <c r="F25" i="16" s="1"/>
  <c r="F26" i="16" s="1"/>
  <c r="F16" i="16"/>
  <c r="F28" i="16" s="1"/>
  <c r="F18" i="16"/>
  <c r="F19" i="16" s="1"/>
  <c r="F20" i="16" s="1"/>
  <c r="F21" i="16" s="1"/>
  <c r="F14" i="16"/>
  <c r="F15" i="16"/>
  <c r="BP18" i="18" l="1"/>
  <c r="BP15" i="18"/>
  <c r="BP19" i="18"/>
  <c r="BP43" i="18"/>
  <c r="BP46" i="18"/>
  <c r="BP12" i="18"/>
  <c r="BP34" i="18"/>
  <c r="BP16" i="18"/>
  <c r="BP23" i="18"/>
  <c r="BP25" i="18"/>
  <c r="BP40" i="18"/>
  <c r="BQ7" i="18"/>
  <c r="BP14" i="18"/>
  <c r="BP26" i="18"/>
  <c r="BP39" i="18"/>
  <c r="BP49" i="18"/>
  <c r="BP9" i="18"/>
  <c r="BP41" i="18"/>
  <c r="BP50" i="18"/>
  <c r="BP17" i="18"/>
  <c r="BP24" i="18"/>
  <c r="BP31" i="18"/>
  <c r="BP48" i="18"/>
  <c r="BP42" i="18"/>
  <c r="BP35" i="18"/>
  <c r="BP20" i="18"/>
  <c r="BP22" i="18"/>
  <c r="BP29" i="18"/>
  <c r="BP44" i="18"/>
  <c r="BP36" i="18"/>
  <c r="BP27" i="18"/>
  <c r="BP30" i="18"/>
  <c r="BP45" i="18"/>
  <c r="F27" i="16"/>
  <c r="F30" i="16" s="1"/>
  <c r="F31" i="16" s="1"/>
  <c r="F32" i="16" s="1"/>
  <c r="F22" i="16"/>
  <c r="BQ18" i="18" l="1"/>
  <c r="BQ15" i="18"/>
  <c r="BQ19" i="18"/>
  <c r="BQ43" i="18"/>
  <c r="BQ46" i="18"/>
  <c r="BQ12" i="18"/>
  <c r="BQ16" i="18"/>
  <c r="BQ23" i="18"/>
  <c r="BQ25" i="18"/>
  <c r="BQ27" i="18"/>
  <c r="BQ30" i="18"/>
  <c r="BQ34" i="18"/>
  <c r="BQ36" i="18"/>
  <c r="BQ40" i="18"/>
  <c r="BQ42" i="18"/>
  <c r="BQ45" i="18"/>
  <c r="BQ50" i="18"/>
  <c r="BQ20" i="18"/>
  <c r="BQ31" i="18"/>
  <c r="BQ44" i="18"/>
  <c r="BQ49" i="18"/>
  <c r="BR7" i="18"/>
  <c r="BQ22" i="18"/>
  <c r="BQ39" i="18"/>
  <c r="BQ14" i="18"/>
  <c r="BQ24" i="18"/>
  <c r="BQ41" i="18"/>
  <c r="BQ17" i="18"/>
  <c r="BQ26" i="18"/>
  <c r="BQ48" i="18"/>
  <c r="BQ9" i="18"/>
  <c r="BQ35" i="18"/>
  <c r="BQ29" i="18"/>
  <c r="C6" i="16" a="1"/>
  <c r="C6" i="16" s="1"/>
  <c r="I7" i="16" s="1"/>
  <c r="BR18" i="18" l="1"/>
  <c r="BR15" i="18"/>
  <c r="BR19" i="18"/>
  <c r="BR43" i="18"/>
  <c r="BR46" i="18"/>
  <c r="BR9" i="18"/>
  <c r="BR31" i="18"/>
  <c r="BR49" i="18"/>
  <c r="BR12" i="18"/>
  <c r="BR16" i="18"/>
  <c r="BR23" i="18"/>
  <c r="BR25" i="18"/>
  <c r="BR27" i="18"/>
  <c r="BR30" i="18"/>
  <c r="BR34" i="18"/>
  <c r="BR36" i="18"/>
  <c r="BR40" i="18"/>
  <c r="BR42" i="18"/>
  <c r="BR45" i="18"/>
  <c r="BR50" i="18"/>
  <c r="BR24" i="18"/>
  <c r="BR35" i="18"/>
  <c r="BS7" i="18"/>
  <c r="BR22" i="18"/>
  <c r="BR44" i="18"/>
  <c r="BR20" i="18"/>
  <c r="BR14" i="18"/>
  <c r="BR26" i="18"/>
  <c r="BR29" i="18"/>
  <c r="BR39" i="18"/>
  <c r="BR48" i="18"/>
  <c r="BR17" i="18"/>
  <c r="BR41" i="18"/>
  <c r="I26" i="16"/>
  <c r="I9" i="16"/>
  <c r="I12" i="16"/>
  <c r="I20" i="16"/>
  <c r="I25" i="16"/>
  <c r="I34" i="16"/>
  <c r="I23" i="16"/>
  <c r="I32" i="16"/>
  <c r="I6" i="16"/>
  <c r="I13" i="16"/>
  <c r="I21" i="16"/>
  <c r="I31" i="16"/>
  <c r="I15" i="16"/>
  <c r="I16" i="16"/>
  <c r="I30" i="16"/>
  <c r="I33" i="16"/>
  <c r="I17" i="16"/>
  <c r="I27" i="16"/>
  <c r="I22" i="16"/>
  <c r="I19" i="16"/>
  <c r="I28" i="16"/>
  <c r="I35" i="16"/>
  <c r="J7" i="16"/>
  <c r="BS18" i="18" l="1"/>
  <c r="BS15" i="18"/>
  <c r="BS19" i="18"/>
  <c r="BS43" i="18"/>
  <c r="BS46" i="18"/>
  <c r="BS12" i="18"/>
  <c r="BS16" i="18"/>
  <c r="BS23" i="18"/>
  <c r="BS25" i="18"/>
  <c r="BS27" i="18"/>
  <c r="BS30" i="18"/>
  <c r="BS34" i="18"/>
  <c r="BS36" i="18"/>
  <c r="BS40" i="18"/>
  <c r="BS42" i="18"/>
  <c r="BS45" i="18"/>
  <c r="BS50" i="18"/>
  <c r="BT7" i="18"/>
  <c r="BT15" i="18" s="1"/>
  <c r="BS9" i="18"/>
  <c r="BS14" i="18"/>
  <c r="BS17" i="18"/>
  <c r="BS20" i="18"/>
  <c r="BS22" i="18"/>
  <c r="BS24" i="18"/>
  <c r="BS26" i="18"/>
  <c r="BS29" i="18"/>
  <c r="BS31" i="18"/>
  <c r="BS35" i="18"/>
  <c r="BS39" i="18"/>
  <c r="BS41" i="18"/>
  <c r="BS44" i="18"/>
  <c r="BS48" i="18"/>
  <c r="BS49" i="18"/>
  <c r="J32" i="16"/>
  <c r="J9" i="16"/>
  <c r="I11" i="16"/>
  <c r="I14" i="16"/>
  <c r="I18" i="16"/>
  <c r="I24" i="16"/>
  <c r="I29" i="16"/>
  <c r="BT19" i="18" l="1"/>
  <c r="BT18" i="18"/>
  <c r="BT46" i="18"/>
  <c r="BU7" i="18"/>
  <c r="BU15" i="18" s="1"/>
  <c r="BT43" i="18"/>
  <c r="BT41" i="18"/>
  <c r="BT42" i="18"/>
  <c r="BT48" i="18"/>
  <c r="BT49" i="18"/>
  <c r="BT36" i="18"/>
  <c r="BT12" i="18"/>
  <c r="BT16" i="18"/>
  <c r="BT23" i="18"/>
  <c r="BT25" i="18"/>
  <c r="BT27" i="18"/>
  <c r="BT30" i="18"/>
  <c r="BT34" i="18"/>
  <c r="BT40" i="18"/>
  <c r="BT45" i="18"/>
  <c r="BT50" i="18"/>
  <c r="BT9" i="18"/>
  <c r="BT14" i="18"/>
  <c r="BT17" i="18"/>
  <c r="BT20" i="18"/>
  <c r="BT22" i="18"/>
  <c r="BT24" i="18"/>
  <c r="BT26" i="18"/>
  <c r="BT29" i="18"/>
  <c r="BT31" i="18"/>
  <c r="BT35" i="18"/>
  <c r="BT39" i="18"/>
  <c r="BT44" i="18"/>
  <c r="J23" i="16"/>
  <c r="J14" i="16"/>
  <c r="J11" i="16"/>
  <c r="J29" i="16"/>
  <c r="J12" i="16"/>
  <c r="J33" i="16"/>
  <c r="J25" i="16"/>
  <c r="J20" i="16"/>
  <c r="J15" i="16"/>
  <c r="J19" i="16"/>
  <c r="J24" i="16"/>
  <c r="J26" i="16"/>
  <c r="J30" i="16"/>
  <c r="J34" i="16"/>
  <c r="J21" i="16"/>
  <c r="J17" i="16"/>
  <c r="J13" i="16"/>
  <c r="J18" i="16"/>
  <c r="J27" i="16"/>
  <c r="J31" i="16"/>
  <c r="J35" i="16"/>
  <c r="K7" i="16"/>
  <c r="BU19" i="18" l="1"/>
  <c r="BU18" i="18"/>
  <c r="BU24" i="18"/>
  <c r="BU29" i="18"/>
  <c r="BU44" i="18"/>
  <c r="BU31" i="18"/>
  <c r="BU22" i="18"/>
  <c r="BU9" i="18"/>
  <c r="BU50" i="18"/>
  <c r="BU16" i="18"/>
  <c r="BU25" i="18"/>
  <c r="BU41" i="18"/>
  <c r="BU14" i="18"/>
  <c r="BU34" i="18"/>
  <c r="BU20" i="18"/>
  <c r="BU12" i="18"/>
  <c r="BU36" i="18"/>
  <c r="BU17" i="18"/>
  <c r="BU23" i="18"/>
  <c r="BU40" i="18"/>
  <c r="BU39" i="18"/>
  <c r="BU35" i="18"/>
  <c r="BU49" i="18"/>
  <c r="BU42" i="18"/>
  <c r="BU26" i="18"/>
  <c r="BV7" i="18"/>
  <c r="BU27" i="18"/>
  <c r="BU45" i="18"/>
  <c r="BU48" i="18"/>
  <c r="BU30" i="18"/>
  <c r="BV43" i="18"/>
  <c r="BU43" i="18"/>
  <c r="BU46" i="18"/>
  <c r="K34" i="16"/>
  <c r="K9" i="16"/>
  <c r="J16" i="16"/>
  <c r="J22" i="16"/>
  <c r="J28" i="16"/>
  <c r="BV18" i="18" l="1"/>
  <c r="BV15" i="18"/>
  <c r="BV34" i="18"/>
  <c r="BV19" i="18"/>
  <c r="BV22" i="18"/>
  <c r="BV29" i="18"/>
  <c r="BV27" i="18"/>
  <c r="BV25" i="18"/>
  <c r="BV31" i="18"/>
  <c r="BV50" i="18"/>
  <c r="BV12" i="18"/>
  <c r="BV46" i="18"/>
  <c r="BV36" i="18"/>
  <c r="BV9" i="18"/>
  <c r="BV41" i="18"/>
  <c r="BV20" i="18"/>
  <c r="BV45" i="18"/>
  <c r="BV16" i="18"/>
  <c r="BV23" i="18"/>
  <c r="BV44" i="18"/>
  <c r="BV40" i="18"/>
  <c r="BW7" i="18"/>
  <c r="BV49" i="18"/>
  <c r="BV26" i="18"/>
  <c r="BV30" i="18"/>
  <c r="BV39" i="18"/>
  <c r="BV42" i="18"/>
  <c r="BV48" i="18"/>
  <c r="BV35" i="18"/>
  <c r="BV17" i="18"/>
  <c r="BV24" i="18"/>
  <c r="BV14" i="18"/>
  <c r="K31" i="16"/>
  <c r="K30" i="16"/>
  <c r="K14" i="16"/>
  <c r="K18" i="16"/>
  <c r="K20" i="16"/>
  <c r="K16" i="16"/>
  <c r="L7" i="16"/>
  <c r="BW18" i="18" l="1"/>
  <c r="BW15" i="18"/>
  <c r="BW30" i="18"/>
  <c r="BW19" i="18"/>
  <c r="BW35" i="18"/>
  <c r="BW12" i="18"/>
  <c r="BW39" i="18"/>
  <c r="BW17" i="18"/>
  <c r="BW42" i="18"/>
  <c r="BW24" i="18"/>
  <c r="BW48" i="18"/>
  <c r="BW49" i="18"/>
  <c r="BW26" i="18"/>
  <c r="BW23" i="18"/>
  <c r="BX7" i="18"/>
  <c r="BX15" i="18" s="1"/>
  <c r="BW22" i="18"/>
  <c r="BW40" i="18"/>
  <c r="BW46" i="18"/>
  <c r="BW14" i="18"/>
  <c r="BW27" i="18"/>
  <c r="BW43" i="18"/>
  <c r="BW9" i="18"/>
  <c r="BW16" i="18"/>
  <c r="BW31" i="18"/>
  <c r="BW50" i="18"/>
  <c r="BW20" i="18"/>
  <c r="BW36" i="18"/>
  <c r="BW44" i="18"/>
  <c r="BW41" i="18"/>
  <c r="BW45" i="18"/>
  <c r="BW25" i="18"/>
  <c r="BW29" i="18"/>
  <c r="BW34" i="18"/>
  <c r="L33" i="16"/>
  <c r="L9" i="16"/>
  <c r="K19" i="16"/>
  <c r="K17" i="16"/>
  <c r="K27" i="16"/>
  <c r="K32" i="16"/>
  <c r="K35" i="16"/>
  <c r="K13" i="16"/>
  <c r="K11" i="16"/>
  <c r="K12" i="16"/>
  <c r="K22" i="16"/>
  <c r="K21" i="16"/>
  <c r="K28" i="16"/>
  <c r="K33" i="16"/>
  <c r="K24" i="16"/>
  <c r="K15" i="16"/>
  <c r="K23" i="16"/>
  <c r="K25" i="16"/>
  <c r="K26" i="16"/>
  <c r="K29" i="16"/>
  <c r="BX43" i="18" l="1"/>
  <c r="BX18" i="18"/>
  <c r="BX19" i="18"/>
  <c r="BX31" i="18"/>
  <c r="BX50" i="18"/>
  <c r="BX36" i="18"/>
  <c r="BX20" i="18"/>
  <c r="BX41" i="18"/>
  <c r="BX16" i="18"/>
  <c r="BX45" i="18"/>
  <c r="BX23" i="18"/>
  <c r="BX22" i="18"/>
  <c r="BX9" i="18"/>
  <c r="BX46" i="18"/>
  <c r="BX26" i="18"/>
  <c r="BX29" i="18"/>
  <c r="BX42" i="18"/>
  <c r="BX34" i="18"/>
  <c r="BX40" i="18"/>
  <c r="BX25" i="18"/>
  <c r="BX49" i="18"/>
  <c r="BX12" i="18"/>
  <c r="BX39" i="18"/>
  <c r="BX44" i="18"/>
  <c r="BX17" i="18"/>
  <c r="BY7" i="18"/>
  <c r="BX24" i="18"/>
  <c r="BX35" i="18"/>
  <c r="BX27" i="18"/>
  <c r="BX14" i="18"/>
  <c r="BX48" i="18"/>
  <c r="BX30" i="18"/>
  <c r="L30" i="16"/>
  <c r="L34" i="16"/>
  <c r="L17" i="16"/>
  <c r="L18" i="16"/>
  <c r="L24" i="16"/>
  <c r="L12" i="16"/>
  <c r="L20" i="16"/>
  <c r="L16" i="16"/>
  <c r="L19" i="16"/>
  <c r="L26" i="16"/>
  <c r="L25" i="16"/>
  <c r="L31" i="16"/>
  <c r="L35" i="16"/>
  <c r="L13" i="16"/>
  <c r="L11" i="16"/>
  <c r="L22" i="16"/>
  <c r="L23" i="16"/>
  <c r="L29" i="16"/>
  <c r="L32" i="16"/>
  <c r="M7" i="16"/>
  <c r="BY18" i="18" l="1"/>
  <c r="BY15" i="18"/>
  <c r="BY25" i="18"/>
  <c r="BY19" i="18"/>
  <c r="BY45" i="18"/>
  <c r="BY29" i="18"/>
  <c r="BY34" i="18"/>
  <c r="BY16" i="18"/>
  <c r="BY41" i="18"/>
  <c r="BY20" i="18"/>
  <c r="BY12" i="18"/>
  <c r="BY39" i="18"/>
  <c r="BY14" i="18"/>
  <c r="BY48" i="18"/>
  <c r="BY46" i="18"/>
  <c r="BY49" i="18"/>
  <c r="BY42" i="18"/>
  <c r="BY30" i="18"/>
  <c r="BY43" i="18"/>
  <c r="BY40" i="18"/>
  <c r="BY22" i="18"/>
  <c r="BY23" i="18"/>
  <c r="BY26" i="18"/>
  <c r="BY17" i="18"/>
  <c r="BY35" i="18"/>
  <c r="BZ7" i="18"/>
  <c r="BY24" i="18"/>
  <c r="BY50" i="18"/>
  <c r="BY27" i="18"/>
  <c r="BY31" i="18"/>
  <c r="BY44" i="18"/>
  <c r="BY9" i="18"/>
  <c r="BY36" i="18"/>
  <c r="M33" i="16"/>
  <c r="M9" i="16"/>
  <c r="L14" i="16"/>
  <c r="L15" i="16"/>
  <c r="L21" i="16"/>
  <c r="L28" i="16"/>
  <c r="L27" i="16"/>
  <c r="BZ18" i="18" l="1"/>
  <c r="BZ15" i="18"/>
  <c r="BZ20" i="18"/>
  <c r="BZ19" i="18"/>
  <c r="BZ46" i="18"/>
  <c r="BZ43" i="18"/>
  <c r="BZ39" i="18"/>
  <c r="BZ26" i="18"/>
  <c r="BZ40" i="18"/>
  <c r="BZ17" i="18"/>
  <c r="BZ12" i="18"/>
  <c r="BZ31" i="18"/>
  <c r="BZ23" i="18"/>
  <c r="BZ45" i="18"/>
  <c r="BZ42" i="18"/>
  <c r="BZ25" i="18"/>
  <c r="BZ29" i="18"/>
  <c r="BZ34" i="18"/>
  <c r="BZ50" i="18"/>
  <c r="BZ36" i="18"/>
  <c r="BZ41" i="18"/>
  <c r="BZ9" i="18"/>
  <c r="CA7" i="18"/>
  <c r="CA44" i="18" s="1"/>
  <c r="CA26" i="18"/>
  <c r="CA22" i="18"/>
  <c r="CA50" i="18"/>
  <c r="CA43" i="18"/>
  <c r="BZ49" i="18"/>
  <c r="BZ35" i="18"/>
  <c r="BZ27" i="18"/>
  <c r="BZ24" i="18"/>
  <c r="BZ14" i="18"/>
  <c r="BZ22" i="18"/>
  <c r="BZ30" i="18"/>
  <c r="BZ48" i="18"/>
  <c r="BZ44" i="18"/>
  <c r="BZ16" i="18"/>
  <c r="M15" i="16"/>
  <c r="M25" i="16"/>
  <c r="M18" i="16"/>
  <c r="M13" i="16"/>
  <c r="N7" i="16"/>
  <c r="CA45" i="18" l="1"/>
  <c r="CA23" i="18"/>
  <c r="CA39" i="18"/>
  <c r="CA48" i="18"/>
  <c r="CA34" i="18"/>
  <c r="CA18" i="18"/>
  <c r="CA15" i="18"/>
  <c r="CA29" i="18"/>
  <c r="CA12" i="18"/>
  <c r="CA19" i="18"/>
  <c r="CA42" i="18"/>
  <c r="CA24" i="18"/>
  <c r="CA36" i="18"/>
  <c r="CA41" i="18"/>
  <c r="CA9" i="18"/>
  <c r="CA46" i="18"/>
  <c r="CA27" i="18"/>
  <c r="CA25" i="18"/>
  <c r="CA49" i="18"/>
  <c r="CA30" i="18"/>
  <c r="CA17" i="18"/>
  <c r="CA40" i="18"/>
  <c r="CA31" i="18"/>
  <c r="CB7" i="18"/>
  <c r="CA14" i="18"/>
  <c r="CA35" i="18"/>
  <c r="CA16" i="18"/>
  <c r="CA20" i="18"/>
  <c r="N35" i="16"/>
  <c r="N9" i="16"/>
  <c r="M11" i="16"/>
  <c r="M32" i="16"/>
  <c r="M12" i="16"/>
  <c r="M17" i="16"/>
  <c r="M22" i="16"/>
  <c r="M19" i="16"/>
  <c r="M34" i="16"/>
  <c r="M23" i="16"/>
  <c r="M16" i="16"/>
  <c r="M14" i="16"/>
  <c r="M21" i="16"/>
  <c r="M24" i="16"/>
  <c r="M35" i="16"/>
  <c r="M20" i="16"/>
  <c r="M27" i="16"/>
  <c r="M29" i="16"/>
  <c r="M26" i="16"/>
  <c r="M31" i="16"/>
  <c r="M28" i="16"/>
  <c r="M30" i="16"/>
  <c r="CB18" i="18" l="1"/>
  <c r="CB15" i="18"/>
  <c r="CB26" i="18"/>
  <c r="CB19" i="18"/>
  <c r="CB23" i="18"/>
  <c r="CB17" i="18"/>
  <c r="CB31" i="18"/>
  <c r="CB27" i="18"/>
  <c r="CB29" i="18"/>
  <c r="CB42" i="18"/>
  <c r="CB50" i="18"/>
  <c r="CB43" i="18"/>
  <c r="CB35" i="18"/>
  <c r="CB30" i="18"/>
  <c r="CB49" i="18"/>
  <c r="CB12" i="18"/>
  <c r="CB22" i="18"/>
  <c r="CB24" i="18"/>
  <c r="CB25" i="18"/>
  <c r="CB16" i="18"/>
  <c r="CB36" i="18"/>
  <c r="CB46" i="18"/>
  <c r="CB45" i="18"/>
  <c r="CB20" i="18"/>
  <c r="CB40" i="18"/>
  <c r="CB41" i="18"/>
  <c r="CB14" i="18"/>
  <c r="CB9" i="18"/>
  <c r="CB39" i="18"/>
  <c r="CB48" i="18"/>
  <c r="CB34" i="18"/>
  <c r="CB44" i="18"/>
  <c r="N14" i="16"/>
  <c r="N24" i="16"/>
  <c r="N22" i="16"/>
  <c r="N11" i="16"/>
  <c r="N29" i="16"/>
  <c r="N12" i="16"/>
  <c r="N33" i="16"/>
  <c r="N25" i="16"/>
  <c r="N28" i="16"/>
  <c r="O7" i="16"/>
  <c r="O34" i="16" l="1"/>
  <c r="O9" i="16"/>
  <c r="N18" i="16"/>
  <c r="N32" i="16"/>
  <c r="N17" i="16"/>
  <c r="N15" i="16"/>
  <c r="N16" i="16"/>
  <c r="N26" i="16"/>
  <c r="N23" i="16"/>
  <c r="N30" i="16"/>
  <c r="N34" i="16"/>
  <c r="N19" i="16"/>
  <c r="N20" i="16"/>
  <c r="N13" i="16"/>
  <c r="N21" i="16"/>
  <c r="N27" i="16"/>
  <c r="N31" i="16"/>
  <c r="O35" i="16" l="1"/>
  <c r="O22" i="16"/>
  <c r="O16" i="16"/>
  <c r="O27" i="16"/>
  <c r="O23" i="16"/>
  <c r="O31" i="16"/>
  <c r="P7" i="16"/>
  <c r="P35" i="16" l="1"/>
  <c r="P9" i="16"/>
  <c r="O28" i="16"/>
  <c r="O13" i="16"/>
  <c r="O15" i="16"/>
  <c r="O12" i="16"/>
  <c r="O18" i="16"/>
  <c r="O21" i="16"/>
  <c r="O29" i="16"/>
  <c r="O33" i="16"/>
  <c r="O11" i="16"/>
  <c r="O25" i="16"/>
  <c r="O17" i="16"/>
  <c r="O32" i="16"/>
  <c r="O14" i="16"/>
  <c r="O20" i="16"/>
  <c r="O19" i="16"/>
  <c r="O24" i="16"/>
  <c r="O26" i="16"/>
  <c r="O30" i="16"/>
  <c r="P14" i="16" l="1"/>
  <c r="P30" i="16"/>
  <c r="P6" i="16"/>
  <c r="P23" i="16"/>
  <c r="P12" i="16"/>
  <c r="P32" i="16"/>
  <c r="P13" i="16"/>
  <c r="P22" i="16"/>
  <c r="P15" i="16"/>
  <c r="P18" i="16"/>
  <c r="P20" i="16"/>
  <c r="P33" i="16"/>
  <c r="P24" i="16"/>
  <c r="P16" i="16"/>
  <c r="P26" i="16"/>
  <c r="Q7" i="16"/>
  <c r="Q34" i="16" l="1"/>
  <c r="Q9" i="16"/>
  <c r="P21" i="16"/>
  <c r="P19" i="16"/>
  <c r="P27" i="16"/>
  <c r="P34" i="16"/>
  <c r="P17" i="16"/>
  <c r="P28" i="16"/>
  <c r="P11" i="16"/>
  <c r="P29" i="16"/>
  <c r="P25" i="16"/>
  <c r="P31" i="16"/>
  <c r="Q26" i="16" l="1"/>
  <c r="Q13" i="16"/>
  <c r="Q28" i="16"/>
  <c r="Q20" i="16"/>
  <c r="Q22" i="16"/>
  <c r="Q19" i="16"/>
  <c r="Q14" i="16"/>
  <c r="Q29" i="16"/>
  <c r="R7" i="16"/>
  <c r="R34" i="16" l="1"/>
  <c r="R9" i="16"/>
  <c r="Q17" i="16"/>
  <c r="Q23" i="16"/>
  <c r="Q24" i="16"/>
  <c r="Q15" i="16"/>
  <c r="Q12" i="16"/>
  <c r="Q18" i="16"/>
  <c r="Q21" i="16"/>
  <c r="Q25" i="16"/>
  <c r="Q35" i="16"/>
  <c r="Q32" i="16"/>
  <c r="Q16" i="16"/>
  <c r="Q11" i="16"/>
  <c r="Q30" i="16"/>
  <c r="Q27" i="16"/>
  <c r="Q31" i="16"/>
  <c r="Q33" i="16"/>
  <c r="R19" i="16" l="1"/>
  <c r="R18" i="16"/>
  <c r="R22" i="16"/>
  <c r="R15" i="16"/>
  <c r="R35" i="16"/>
  <c r="R17" i="16"/>
  <c r="R29" i="16"/>
  <c r="R14" i="16"/>
  <c r="R24" i="16"/>
  <c r="R31" i="16"/>
  <c r="S7" i="16"/>
  <c r="S32" i="16" l="1"/>
  <c r="S9" i="16"/>
  <c r="R21" i="16"/>
  <c r="R27" i="16"/>
  <c r="R32" i="16"/>
  <c r="R11" i="16"/>
  <c r="R12" i="16"/>
  <c r="R26" i="16"/>
  <c r="R28" i="16"/>
  <c r="R33" i="16"/>
  <c r="R25" i="16"/>
  <c r="R16" i="16"/>
  <c r="R13" i="16"/>
  <c r="R20" i="16"/>
  <c r="R23" i="16"/>
  <c r="R30" i="16"/>
  <c r="S19" i="16" l="1"/>
  <c r="S29" i="16"/>
  <c r="S18" i="16"/>
  <c r="S33" i="16"/>
  <c r="S23" i="16"/>
  <c r="S13" i="16"/>
  <c r="S21" i="16"/>
  <c r="S14" i="16"/>
  <c r="S20" i="16"/>
  <c r="S26" i="16"/>
  <c r="S34" i="16"/>
  <c r="S15" i="16"/>
  <c r="S24" i="16"/>
  <c r="S28" i="16"/>
  <c r="T7" i="16"/>
  <c r="T35" i="16" l="1"/>
  <c r="T9" i="16"/>
  <c r="S22" i="16"/>
  <c r="S31" i="16"/>
  <c r="S16" i="16"/>
  <c r="S30" i="16"/>
  <c r="S35" i="16"/>
  <c r="S11" i="16"/>
  <c r="S12" i="16"/>
  <c r="S25" i="16"/>
  <c r="S17" i="16"/>
  <c r="S27" i="16"/>
  <c r="T29" i="16" l="1"/>
  <c r="T32" i="16"/>
  <c r="T11" i="16"/>
  <c r="T12" i="16"/>
  <c r="T23" i="16"/>
  <c r="T25" i="16"/>
  <c r="T34" i="16"/>
  <c r="T13" i="16"/>
  <c r="T22" i="16"/>
  <c r="T26" i="16"/>
  <c r="T16" i="16"/>
  <c r="T21" i="16"/>
  <c r="T30" i="16"/>
  <c r="U7" i="16"/>
  <c r="U26" i="16" l="1"/>
  <c r="U9" i="16"/>
  <c r="T14" i="16"/>
  <c r="T15" i="16"/>
  <c r="T18" i="16"/>
  <c r="T20" i="16"/>
  <c r="T27" i="16"/>
  <c r="T33" i="16"/>
  <c r="T17" i="16"/>
  <c r="T19" i="16"/>
  <c r="T24" i="16"/>
  <c r="T28" i="16"/>
  <c r="T31" i="16"/>
  <c r="U14" i="16" l="1"/>
  <c r="U24" i="16"/>
  <c r="U17" i="16"/>
  <c r="U35" i="16"/>
  <c r="U16" i="16"/>
  <c r="U32" i="16"/>
  <c r="U12" i="16"/>
  <c r="U27" i="16"/>
  <c r="U15" i="16"/>
  <c r="U11" i="16"/>
  <c r="U23" i="16"/>
  <c r="U28" i="16"/>
  <c r="U34" i="16"/>
  <c r="U18" i="16"/>
  <c r="U21" i="16"/>
  <c r="U25" i="16"/>
  <c r="U33" i="16"/>
  <c r="V7" i="16"/>
  <c r="V34" i="16" l="1"/>
  <c r="V9" i="16"/>
  <c r="U13" i="16"/>
  <c r="U20" i="16"/>
  <c r="U22" i="16"/>
  <c r="U29" i="16"/>
  <c r="U30" i="16"/>
  <c r="U19" i="16"/>
  <c r="U31" i="16"/>
  <c r="V18" i="16" l="1"/>
  <c r="V35" i="16"/>
  <c r="V15" i="16"/>
  <c r="V29" i="16"/>
  <c r="V21" i="16"/>
  <c r="V33" i="16"/>
  <c r="V11" i="16"/>
  <c r="V22" i="16"/>
  <c r="V24" i="16"/>
  <c r="V28" i="16"/>
  <c r="V14" i="16"/>
  <c r="V12" i="16"/>
  <c r="V20" i="16"/>
  <c r="V23" i="16"/>
  <c r="V31" i="16"/>
  <c r="V17" i="16"/>
  <c r="V19" i="16"/>
  <c r="V27" i="16"/>
  <c r="V32" i="16"/>
  <c r="V16" i="16"/>
  <c r="W7" i="16"/>
  <c r="W35" i="16" l="1"/>
  <c r="W9" i="16"/>
  <c r="V13" i="16"/>
  <c r="V25" i="16"/>
  <c r="V26" i="16"/>
  <c r="V30" i="16"/>
  <c r="W24" i="16" l="1"/>
  <c r="W13" i="16"/>
  <c r="W17" i="16"/>
  <c r="W25" i="16"/>
  <c r="W28" i="16"/>
  <c r="W15" i="16"/>
  <c r="W32" i="16"/>
  <c r="W6" i="16"/>
  <c r="X7" i="16"/>
  <c r="X33" i="16" l="1"/>
  <c r="X9" i="16"/>
  <c r="W21" i="16"/>
  <c r="W29" i="16"/>
  <c r="W33" i="16"/>
  <c r="W18" i="16"/>
  <c r="W12" i="16"/>
  <c r="W20" i="16"/>
  <c r="W26" i="16"/>
  <c r="W30" i="16"/>
  <c r="W34" i="16"/>
  <c r="W14" i="16"/>
  <c r="W23" i="16"/>
  <c r="W22" i="16"/>
  <c r="W11" i="16"/>
  <c r="W19" i="16"/>
  <c r="W16" i="16"/>
  <c r="W27" i="16"/>
  <c r="W31" i="16"/>
  <c r="X20" i="16" l="1"/>
  <c r="X12" i="16"/>
  <c r="X30" i="16"/>
  <c r="X16" i="16"/>
  <c r="X21" i="16"/>
  <c r="X11" i="16"/>
  <c r="X34" i="16"/>
  <c r="X19" i="16"/>
  <c r="X14" i="16"/>
  <c r="X17" i="16"/>
  <c r="X24" i="16"/>
  <c r="X25" i="16"/>
  <c r="X31" i="16"/>
  <c r="X35" i="16"/>
  <c r="X29" i="16"/>
  <c r="X18" i="16"/>
  <c r="X22" i="16"/>
  <c r="X23" i="16"/>
  <c r="X26" i="16"/>
  <c r="X32" i="16"/>
  <c r="Y7" i="16"/>
  <c r="Y35" i="16" l="1"/>
  <c r="Y9" i="16"/>
  <c r="X13" i="16"/>
  <c r="X28" i="16"/>
  <c r="X15" i="16"/>
  <c r="X27" i="16"/>
  <c r="Y16" i="16" l="1"/>
  <c r="Y30" i="16"/>
  <c r="Y24" i="16"/>
  <c r="Y23" i="16"/>
  <c r="Y31" i="16"/>
  <c r="Z7" i="16"/>
  <c r="Z35" i="16" l="1"/>
  <c r="Z9" i="16"/>
  <c r="Y11" i="16"/>
  <c r="Y18" i="16"/>
  <c r="Y34" i="16"/>
  <c r="Y33" i="16"/>
  <c r="Y12" i="16"/>
  <c r="Y15" i="16"/>
  <c r="Y21" i="16"/>
  <c r="Y32" i="16"/>
  <c r="Y26" i="16"/>
  <c r="Y17" i="16"/>
  <c r="Y13" i="16"/>
  <c r="Y25" i="16"/>
  <c r="Y27" i="16"/>
  <c r="Y29" i="16"/>
  <c r="Y20" i="16"/>
  <c r="Y14" i="16"/>
  <c r="Y22" i="16"/>
  <c r="Y19" i="16"/>
  <c r="Y28" i="16"/>
  <c r="Z20" i="16" l="1"/>
  <c r="Z18" i="16"/>
  <c r="Z28" i="16"/>
  <c r="Z12" i="16"/>
  <c r="Z32" i="16"/>
  <c r="Z14" i="16"/>
  <c r="Z11" i="16"/>
  <c r="Z13" i="16"/>
  <c r="Z19" i="16"/>
  <c r="Z22" i="16"/>
  <c r="Z29" i="16"/>
  <c r="Z33" i="16"/>
  <c r="Z15" i="16"/>
  <c r="Z17" i="16"/>
  <c r="Z16" i="16"/>
  <c r="Z25" i="16"/>
  <c r="Z23" i="16"/>
  <c r="Z30" i="16"/>
  <c r="Z34" i="16"/>
  <c r="Z26" i="16"/>
  <c r="AA7" i="16"/>
  <c r="AA33" i="16" l="1"/>
  <c r="AA9" i="16"/>
  <c r="Z21" i="16"/>
  <c r="Z24" i="16"/>
  <c r="Z27" i="16"/>
  <c r="Z31" i="16"/>
  <c r="AA34" i="16" l="1"/>
  <c r="AA23" i="16"/>
  <c r="AA19" i="16"/>
  <c r="AA14" i="16"/>
  <c r="AA26" i="16"/>
  <c r="AA28" i="16"/>
  <c r="AB7" i="16"/>
  <c r="AB35" i="16" l="1"/>
  <c r="AB9" i="16"/>
  <c r="AA25" i="16"/>
  <c r="AA30" i="16"/>
  <c r="AA18" i="16"/>
  <c r="AA17" i="16"/>
  <c r="AA32" i="16"/>
  <c r="AA15" i="16"/>
  <c r="AA12" i="16"/>
  <c r="AA20" i="16"/>
  <c r="AA16" i="16"/>
  <c r="AA27" i="16"/>
  <c r="AA31" i="16"/>
  <c r="AA35" i="16"/>
  <c r="AA13" i="16"/>
  <c r="AA11" i="16"/>
  <c r="AA24" i="16"/>
  <c r="AA22" i="16"/>
  <c r="AA21" i="16"/>
  <c r="AA29" i="16"/>
  <c r="AB18" i="16" l="1"/>
  <c r="AB17" i="16"/>
  <c r="AB21" i="16"/>
  <c r="AB15" i="16"/>
  <c r="AB26" i="16"/>
  <c r="AB32" i="16"/>
  <c r="AC7" i="16"/>
  <c r="AC26" i="16" l="1"/>
  <c r="AC9" i="16"/>
  <c r="AB13" i="16"/>
  <c r="AB22" i="16"/>
  <c r="AB24" i="16"/>
  <c r="AB20" i="16"/>
  <c r="AB27" i="16"/>
  <c r="AB33" i="16"/>
  <c r="AB12" i="16"/>
  <c r="AB19" i="16"/>
  <c r="AB23" i="16"/>
  <c r="AB25" i="16"/>
  <c r="AB30" i="16"/>
  <c r="AB34" i="16"/>
  <c r="AB16" i="16"/>
  <c r="AB14" i="16"/>
  <c r="AB11" i="16"/>
  <c r="AB28" i="16"/>
  <c r="AB29" i="16"/>
  <c r="AB31" i="16"/>
  <c r="AC35" i="16" l="1"/>
  <c r="AC17" i="16"/>
  <c r="AC34" i="16"/>
  <c r="AC15" i="16"/>
  <c r="AC23" i="16"/>
  <c r="AC12" i="16"/>
  <c r="AC28" i="16"/>
  <c r="AC11" i="16"/>
  <c r="AC24" i="16"/>
  <c r="AC31" i="16"/>
  <c r="AC18" i="16"/>
  <c r="AC21" i="16"/>
  <c r="AC30" i="16"/>
  <c r="AD7" i="16"/>
  <c r="AD33" i="16" l="1"/>
  <c r="AD9" i="16"/>
  <c r="AC13" i="16"/>
  <c r="AC14" i="16"/>
  <c r="AC20" i="16"/>
  <c r="AC27" i="16"/>
  <c r="AC32" i="16"/>
  <c r="AC33" i="16"/>
  <c r="AC16" i="16"/>
  <c r="AC25" i="16"/>
  <c r="AC22" i="16"/>
  <c r="AC19" i="16"/>
  <c r="AC29" i="16"/>
  <c r="AD35" i="16" l="1"/>
  <c r="AD12" i="16"/>
  <c r="AD23" i="16"/>
  <c r="AD13" i="16"/>
  <c r="AD27" i="16"/>
  <c r="AD15" i="16"/>
  <c r="AD30" i="16"/>
  <c r="AD11" i="16"/>
  <c r="AD24" i="16"/>
  <c r="AD34" i="16"/>
  <c r="AD16" i="16"/>
  <c r="AD21" i="16"/>
  <c r="AD31" i="16"/>
  <c r="AD14" i="16"/>
  <c r="AD20" i="16"/>
  <c r="AD19" i="16"/>
  <c r="AD25" i="16"/>
  <c r="AD18" i="16"/>
  <c r="AD28" i="16"/>
  <c r="AD32" i="16"/>
  <c r="AD17" i="16"/>
  <c r="AE7" i="16"/>
  <c r="AE35" i="16" l="1"/>
  <c r="AE9" i="16"/>
  <c r="AD6" i="16"/>
  <c r="AD26" i="16"/>
  <c r="AD22" i="16"/>
  <c r="AD29" i="16"/>
  <c r="AE12" i="16" l="1"/>
  <c r="AE25" i="16"/>
  <c r="AE32" i="16"/>
  <c r="AE17" i="16"/>
  <c r="AE23" i="16"/>
  <c r="AE28" i="16"/>
  <c r="AE13" i="16"/>
  <c r="AE20" i="16"/>
  <c r="AE18" i="16"/>
  <c r="AE21" i="16"/>
  <c r="AE29" i="16"/>
  <c r="AE33" i="16"/>
  <c r="AE15" i="16"/>
  <c r="AE11" i="16"/>
  <c r="AE19" i="16"/>
  <c r="AE24" i="16"/>
  <c r="AE26" i="16"/>
  <c r="AE30" i="16"/>
  <c r="AE34" i="16"/>
  <c r="AE14" i="16"/>
  <c r="AF7" i="16"/>
  <c r="AF35" i="16" l="1"/>
  <c r="AF9" i="16"/>
  <c r="AE22" i="16"/>
  <c r="AE16" i="16"/>
  <c r="AE27" i="16"/>
  <c r="AE31" i="16"/>
  <c r="AF18" i="16" l="1"/>
  <c r="AF29" i="16"/>
  <c r="AF12" i="16"/>
  <c r="AF15" i="16"/>
  <c r="AF21" i="16"/>
  <c r="AF26" i="16"/>
  <c r="AF30" i="16"/>
  <c r="AG7" i="16"/>
  <c r="AG34" i="16" l="1"/>
  <c r="AG9" i="16"/>
  <c r="AF19" i="16"/>
  <c r="AF32" i="16"/>
  <c r="AF13" i="16"/>
  <c r="AF23" i="16"/>
  <c r="AF20" i="16"/>
  <c r="AF33" i="16"/>
  <c r="AF17" i="16"/>
  <c r="AF11" i="16"/>
  <c r="AF28" i="16"/>
  <c r="AF27" i="16"/>
  <c r="AF34" i="16"/>
  <c r="AF24" i="16"/>
  <c r="AF14" i="16"/>
  <c r="AF16" i="16"/>
  <c r="AF22" i="16"/>
  <c r="AF25" i="16"/>
  <c r="AF31" i="16"/>
  <c r="AG22" i="16" l="1"/>
  <c r="AG26" i="16"/>
  <c r="AG12" i="16"/>
  <c r="AG24" i="16"/>
  <c r="AG20" i="16"/>
  <c r="AG13" i="16"/>
  <c r="AG29" i="16"/>
  <c r="AG31" i="16"/>
  <c r="AG33" i="16"/>
  <c r="AG16" i="16"/>
  <c r="AG14" i="16"/>
  <c r="AG25" i="16"/>
  <c r="AG32" i="16"/>
  <c r="AG15" i="16"/>
  <c r="AG17" i="16"/>
  <c r="AG27" i="16"/>
  <c r="AG23" i="16"/>
  <c r="AG35" i="16"/>
  <c r="AG30" i="16"/>
  <c r="AH7" i="16"/>
  <c r="AH32" i="16" l="1"/>
  <c r="AH9" i="16"/>
  <c r="AG11" i="16"/>
  <c r="AG18" i="16"/>
  <c r="AG21" i="16"/>
  <c r="AG19" i="16"/>
  <c r="AG28" i="16"/>
  <c r="AH12" i="16" l="1"/>
  <c r="AH26" i="16"/>
  <c r="AH30" i="16"/>
  <c r="AH14" i="16"/>
  <c r="AH17" i="16"/>
  <c r="AH22" i="16"/>
  <c r="AH33" i="16"/>
  <c r="AH19" i="16"/>
  <c r="AH23" i="16"/>
  <c r="AH34" i="16"/>
  <c r="AI7" i="16"/>
  <c r="AI35" i="16" l="1"/>
  <c r="AI9" i="16"/>
  <c r="AH21" i="16"/>
  <c r="AH29" i="16"/>
  <c r="AH11" i="16"/>
  <c r="AH15" i="16"/>
  <c r="AH25" i="16"/>
  <c r="AH20" i="16"/>
  <c r="AH27" i="16"/>
  <c r="AH31" i="16"/>
  <c r="AH35" i="16"/>
  <c r="AH16" i="16"/>
  <c r="AH13" i="16"/>
  <c r="AH24" i="16"/>
  <c r="AH18" i="16"/>
  <c r="AH28" i="16"/>
  <c r="AJ7" i="16" l="1"/>
  <c r="AJ32" i="16" l="1"/>
  <c r="AJ9" i="16"/>
  <c r="AI32" i="16"/>
  <c r="AI25" i="16"/>
  <c r="AI17" i="16"/>
  <c r="AI14" i="16"/>
  <c r="AI28" i="16"/>
  <c r="AI13" i="16"/>
  <c r="AI12" i="16"/>
  <c r="AI24" i="16"/>
  <c r="AI21" i="16"/>
  <c r="AI29" i="16"/>
  <c r="AI33" i="16"/>
  <c r="AI11" i="16"/>
  <c r="AI15" i="16"/>
  <c r="AI23" i="16"/>
  <c r="AI26" i="16"/>
  <c r="AI30" i="16"/>
  <c r="AI34" i="16"/>
  <c r="AI18" i="16"/>
  <c r="AI19" i="16"/>
  <c r="AI20" i="16"/>
  <c r="AI22" i="16"/>
  <c r="AI16" i="16"/>
  <c r="AI27" i="16"/>
  <c r="AI31" i="16"/>
  <c r="AK7" i="16" l="1"/>
  <c r="AK26" i="16" l="1"/>
  <c r="AK9" i="16"/>
  <c r="AJ11" i="16"/>
  <c r="AJ20" i="16"/>
  <c r="AJ27" i="16"/>
  <c r="AJ12" i="16"/>
  <c r="AJ16" i="16"/>
  <c r="AJ19" i="16"/>
  <c r="AJ21" i="16"/>
  <c r="AJ25" i="16"/>
  <c r="AJ30" i="16"/>
  <c r="AJ34" i="16"/>
  <c r="AJ18" i="16"/>
  <c r="AJ33" i="16"/>
  <c r="AJ17" i="16"/>
  <c r="AJ23" i="16"/>
  <c r="AJ22" i="16"/>
  <c r="AJ24" i="16"/>
  <c r="AJ28" i="16"/>
  <c r="AJ31" i="16"/>
  <c r="AJ35" i="16"/>
  <c r="AJ14" i="16"/>
  <c r="AJ13" i="16"/>
  <c r="AJ29" i="16"/>
  <c r="AJ15" i="16"/>
  <c r="AJ26" i="16"/>
  <c r="AK13" i="16" l="1"/>
  <c r="AK25" i="16"/>
  <c r="AK35" i="16"/>
  <c r="AK15" i="16"/>
  <c r="AK11" i="16"/>
  <c r="AK19" i="16"/>
  <c r="AK30" i="16"/>
  <c r="AK12" i="16"/>
  <c r="AK16" i="16"/>
  <c r="AK28" i="16"/>
  <c r="AK34" i="16"/>
  <c r="AK18" i="16"/>
  <c r="AK23" i="16"/>
  <c r="AK31" i="16"/>
  <c r="AL7" i="16"/>
  <c r="AL34" i="16" l="1"/>
  <c r="AL9" i="16"/>
  <c r="AK21" i="16"/>
  <c r="AK14" i="16"/>
  <c r="AK27" i="16"/>
  <c r="AK24" i="16"/>
  <c r="AK33" i="16"/>
  <c r="AK32" i="16"/>
  <c r="AK6" i="16"/>
  <c r="AK17" i="16"/>
  <c r="AK20" i="16"/>
  <c r="AK22" i="16"/>
  <c r="AK29" i="16"/>
  <c r="AL23" i="16" l="1"/>
  <c r="AL14" i="16"/>
  <c r="AL20" i="16"/>
  <c r="AM7" i="16"/>
  <c r="AM32" i="16" l="1"/>
  <c r="AM9" i="16"/>
  <c r="AL28" i="16"/>
  <c r="AL17" i="16"/>
  <c r="AL31" i="16"/>
  <c r="AL11" i="16"/>
  <c r="AL18" i="16"/>
  <c r="AL33" i="16"/>
  <c r="AL15" i="16"/>
  <c r="AL21" i="16"/>
  <c r="AL22" i="16"/>
  <c r="AL29" i="16"/>
  <c r="AL35" i="16"/>
  <c r="AL12" i="16"/>
  <c r="AL19" i="16"/>
  <c r="AL27" i="16"/>
  <c r="AL32" i="16"/>
  <c r="AL16" i="16"/>
  <c r="AL24" i="16"/>
  <c r="AL13" i="16"/>
  <c r="AL25" i="16"/>
  <c r="AL26" i="16"/>
  <c r="AL30" i="16"/>
  <c r="AM29" i="16" l="1"/>
  <c r="AM25" i="16"/>
  <c r="AN7" i="16"/>
  <c r="AN33" i="16" l="1"/>
  <c r="AN9" i="16"/>
  <c r="AM33" i="16"/>
  <c r="AM20" i="16"/>
  <c r="AM19" i="16"/>
  <c r="AM16" i="16"/>
  <c r="AM34" i="16"/>
  <c r="AM18" i="16"/>
  <c r="AM27" i="16"/>
  <c r="AM13" i="16"/>
  <c r="AM12" i="16"/>
  <c r="AM21" i="16"/>
  <c r="AM30" i="16"/>
  <c r="AM35" i="16"/>
  <c r="AM22" i="16"/>
  <c r="AM11" i="16"/>
  <c r="AM23" i="16"/>
  <c r="AM26" i="16"/>
  <c r="AM31" i="16"/>
  <c r="AM14" i="16"/>
  <c r="AM15" i="16"/>
  <c r="AM24" i="16"/>
  <c r="AM17" i="16"/>
  <c r="AM28" i="16"/>
  <c r="AN35" i="16"/>
  <c r="AN31" i="16"/>
  <c r="AN16" i="16" l="1"/>
  <c r="AO7" i="16"/>
  <c r="AO33" i="16" l="1"/>
  <c r="AO9" i="16"/>
  <c r="AN18" i="16"/>
  <c r="AN25" i="16"/>
  <c r="AN23" i="16"/>
  <c r="AN13" i="16"/>
  <c r="AN17" i="16"/>
  <c r="AN20" i="16"/>
  <c r="AN34" i="16"/>
  <c r="AN28" i="16"/>
  <c r="AN24" i="16"/>
  <c r="AN30" i="16"/>
  <c r="AN14" i="16"/>
  <c r="AN22" i="16"/>
  <c r="AN26" i="16"/>
  <c r="AN29" i="16"/>
  <c r="AN32" i="16"/>
  <c r="AN12" i="16"/>
  <c r="AN19" i="16"/>
  <c r="AN11" i="16"/>
  <c r="AN21" i="16"/>
  <c r="AN15" i="16"/>
  <c r="AN27" i="16"/>
  <c r="AO19" i="16" l="1"/>
  <c r="AO17" i="16"/>
  <c r="AO28" i="16"/>
  <c r="AO16" i="16"/>
  <c r="AO20" i="16"/>
  <c r="AO35" i="16"/>
  <c r="AO22" i="16"/>
  <c r="AO11" i="16"/>
  <c r="AO24" i="16"/>
  <c r="AO14" i="16"/>
  <c r="AO18" i="16"/>
  <c r="AO30" i="16"/>
  <c r="AO31" i="16"/>
  <c r="AP7" i="16"/>
  <c r="AP33" i="16" l="1"/>
  <c r="AP9" i="16"/>
  <c r="AO23" i="16"/>
  <c r="AO27" i="16"/>
  <c r="AO29" i="16"/>
  <c r="AO26" i="16"/>
  <c r="AO12" i="16"/>
  <c r="AO25" i="16"/>
  <c r="AO13" i="16"/>
  <c r="AO15" i="16"/>
  <c r="AO32" i="16"/>
  <c r="AO21" i="16"/>
  <c r="AO34" i="16"/>
  <c r="AP19" i="16" l="1"/>
  <c r="AP11" i="16"/>
  <c r="AP29" i="16"/>
  <c r="AP22" i="16"/>
  <c r="AP21" i="16"/>
  <c r="AP32" i="16"/>
  <c r="AP14" i="16"/>
  <c r="AP13" i="16"/>
  <c r="AP15" i="16"/>
  <c r="AQ7" i="16"/>
  <c r="AQ34" i="16" l="1"/>
  <c r="AQ9" i="16"/>
  <c r="AP16" i="16"/>
  <c r="AP26" i="16"/>
  <c r="AP27" i="16"/>
  <c r="AP30" i="16"/>
  <c r="AP34" i="16"/>
  <c r="AP12" i="16"/>
  <c r="AP20" i="16"/>
  <c r="AP18" i="16"/>
  <c r="AP28" i="16"/>
  <c r="AP31" i="16"/>
  <c r="AP35" i="16"/>
  <c r="AP17" i="16"/>
  <c r="AP24" i="16"/>
  <c r="AP23" i="16"/>
  <c r="AP25" i="16"/>
  <c r="AQ25" i="16" l="1"/>
  <c r="AQ28" i="16"/>
  <c r="AQ15" i="16"/>
  <c r="AQ24" i="16"/>
  <c r="AQ16" i="16"/>
  <c r="AQ31" i="16"/>
  <c r="AR7" i="16"/>
  <c r="AR34" i="16" l="1"/>
  <c r="AR9" i="16"/>
  <c r="AQ17" i="16"/>
  <c r="AQ32" i="16"/>
  <c r="AQ14" i="16"/>
  <c r="AQ20" i="16"/>
  <c r="AQ27" i="16"/>
  <c r="AQ35" i="16"/>
  <c r="AQ13" i="16"/>
  <c r="AQ12" i="16"/>
  <c r="AQ19" i="16"/>
  <c r="AQ21" i="16"/>
  <c r="AQ29" i="16"/>
  <c r="AQ33" i="16"/>
  <c r="AQ18" i="16"/>
  <c r="AQ11" i="16"/>
  <c r="AQ23" i="16"/>
  <c r="AQ22" i="16"/>
  <c r="AQ26" i="16"/>
  <c r="AQ30" i="16"/>
  <c r="AR35" i="16"/>
  <c r="AR13" i="16" l="1"/>
  <c r="AR19" i="16"/>
  <c r="AR22" i="16"/>
  <c r="AR23" i="16"/>
  <c r="AR14" i="16"/>
  <c r="AR29" i="16"/>
  <c r="AR16" i="16"/>
  <c r="AR31" i="16"/>
  <c r="AR12" i="16"/>
  <c r="AR18" i="16"/>
  <c r="AR17" i="16"/>
  <c r="AR21" i="16"/>
  <c r="AR25" i="16"/>
  <c r="AR26" i="16"/>
  <c r="AR32" i="16"/>
  <c r="AR15" i="16"/>
  <c r="AR33" i="16"/>
  <c r="AR24" i="16"/>
  <c r="AR27" i="16"/>
  <c r="AR6" i="16"/>
  <c r="AS7" i="16"/>
  <c r="AS35" i="16" l="1"/>
  <c r="AS9" i="16"/>
  <c r="AR11" i="16"/>
  <c r="AR28" i="16"/>
  <c r="AR20" i="16"/>
  <c r="AR30" i="16"/>
  <c r="AS13" i="16" l="1"/>
  <c r="AS24" i="16"/>
  <c r="AS17" i="16"/>
  <c r="AS30" i="16"/>
  <c r="AT7" i="16"/>
  <c r="AT32" i="16" l="1"/>
  <c r="AT9" i="16"/>
  <c r="AS15" i="16"/>
  <c r="AS21" i="16"/>
  <c r="AS25" i="16"/>
  <c r="AS32" i="16"/>
  <c r="AS12" i="16"/>
  <c r="AS20" i="16"/>
  <c r="AS27" i="16"/>
  <c r="AS26" i="16"/>
  <c r="AS11" i="16"/>
  <c r="AS14" i="16"/>
  <c r="AS23" i="16"/>
  <c r="AS29" i="16"/>
  <c r="AS31" i="16"/>
  <c r="AS33" i="16"/>
  <c r="AS16" i="16"/>
  <c r="AS18" i="16"/>
  <c r="AS22" i="16"/>
  <c r="AS19" i="16"/>
  <c r="AS28" i="16"/>
  <c r="AS34" i="16"/>
  <c r="AT13" i="16" l="1"/>
  <c r="AT19" i="16"/>
  <c r="AT35" i="16"/>
  <c r="AT18" i="16"/>
  <c r="AT28" i="16"/>
  <c r="AT26" i="16"/>
  <c r="AT31" i="16"/>
  <c r="AT14" i="16"/>
  <c r="AT12" i="16"/>
  <c r="AT23" i="16"/>
  <c r="AT33" i="16"/>
  <c r="AT24" i="16"/>
  <c r="AT25" i="16"/>
  <c r="AT17" i="16"/>
  <c r="AT11" i="16"/>
  <c r="AT16" i="16"/>
  <c r="AT21" i="16"/>
  <c r="AT27" i="16"/>
  <c r="AT30" i="16"/>
  <c r="AT34" i="16"/>
  <c r="AT20" i="16"/>
  <c r="AU7" i="16"/>
  <c r="AU34" i="16" l="1"/>
  <c r="AU9" i="16"/>
  <c r="AT15" i="16"/>
  <c r="AT22" i="16"/>
  <c r="AT29" i="16"/>
  <c r="AU35" i="16" l="1"/>
  <c r="AU20" i="16"/>
  <c r="AU30" i="16"/>
  <c r="AU24" i="16"/>
  <c r="AU15" i="16"/>
  <c r="AU26" i="16"/>
  <c r="AU11" i="16"/>
  <c r="AU19" i="16"/>
  <c r="AU16" i="16"/>
  <c r="AU27" i="16"/>
  <c r="AU31" i="16"/>
  <c r="AU14" i="16"/>
  <c r="AV7" i="16"/>
  <c r="AV34" i="16" l="1"/>
  <c r="AV9" i="16"/>
  <c r="AU22" i="16"/>
  <c r="AU17" i="16"/>
  <c r="AU28" i="16"/>
  <c r="AU32" i="16"/>
  <c r="AU23" i="16"/>
  <c r="AU13" i="16"/>
  <c r="AU25" i="16"/>
  <c r="AU12" i="16"/>
  <c r="AU18" i="16"/>
  <c r="AU21" i="16"/>
  <c r="AU29" i="16"/>
  <c r="AU33" i="16"/>
  <c r="AV24" i="16" l="1"/>
  <c r="AV26" i="16"/>
  <c r="AV29" i="16"/>
  <c r="AV11" i="16"/>
  <c r="AV32" i="16"/>
  <c r="AV28" i="16"/>
  <c r="AV19" i="16"/>
  <c r="AV17" i="16"/>
  <c r="AV21" i="16"/>
  <c r="AV20" i="16"/>
  <c r="AV35" i="16"/>
  <c r="AV31" i="16"/>
  <c r="AV14" i="16"/>
  <c r="AV22" i="16"/>
  <c r="AV12" i="16"/>
  <c r="AV16" i="16"/>
  <c r="AV23" i="16"/>
  <c r="AV27" i="16"/>
  <c r="AV33" i="16"/>
  <c r="AV13" i="16"/>
  <c r="AW7" i="16"/>
  <c r="AW34" i="16" l="1"/>
  <c r="AW9" i="16"/>
  <c r="AV18" i="16"/>
  <c r="AV25" i="16"/>
  <c r="AV15" i="16"/>
  <c r="AV30" i="16"/>
  <c r="AW12" i="16" l="1"/>
  <c r="AW21" i="16"/>
  <c r="AW31" i="16"/>
  <c r="AW13" i="16"/>
  <c r="AW25" i="16"/>
  <c r="AW29" i="16"/>
  <c r="AW17" i="16"/>
  <c r="AW33" i="16"/>
  <c r="AW30" i="16"/>
  <c r="AX7" i="16"/>
  <c r="AX33" i="16" l="1"/>
  <c r="AX9" i="16"/>
  <c r="AW14" i="16"/>
  <c r="AW24" i="16"/>
  <c r="AW26" i="16"/>
  <c r="AW16" i="16"/>
  <c r="AW15" i="16"/>
  <c r="AW22" i="16"/>
  <c r="AW20" i="16"/>
  <c r="AW27" i="16"/>
  <c r="AW35" i="16"/>
  <c r="AW32" i="16"/>
  <c r="AW18" i="16"/>
  <c r="AW11" i="16"/>
  <c r="AW23" i="16"/>
  <c r="AW19" i="16"/>
  <c r="AW28" i="16"/>
  <c r="AX17" i="16" l="1"/>
  <c r="AX26" i="16"/>
  <c r="AX11" i="16"/>
  <c r="AX27" i="16"/>
  <c r="AX16" i="16"/>
  <c r="AX29" i="16"/>
  <c r="AY7" i="16"/>
  <c r="AY34" i="16" l="1"/>
  <c r="AY9" i="16"/>
  <c r="AX20" i="16"/>
  <c r="AX30" i="16"/>
  <c r="AX15" i="16"/>
  <c r="AX22" i="16"/>
  <c r="AX32" i="16"/>
  <c r="AX34" i="16"/>
  <c r="AX12" i="16"/>
  <c r="AX24" i="16"/>
  <c r="AX18" i="16"/>
  <c r="AX28" i="16"/>
  <c r="AX31" i="16"/>
  <c r="AX35" i="16"/>
  <c r="AX14" i="16"/>
  <c r="AX19" i="16"/>
  <c r="AX13" i="16"/>
  <c r="AX21" i="16"/>
  <c r="AX23" i="16"/>
  <c r="AX25" i="16"/>
  <c r="AY35" i="16"/>
  <c r="AY16" i="16"/>
  <c r="AY11" i="16" l="1"/>
  <c r="AY15" i="16"/>
  <c r="AY18" i="16"/>
  <c r="AY27" i="16"/>
  <c r="AY19" i="16"/>
  <c r="AY17" i="16"/>
  <c r="AY20" i="16"/>
  <c r="AY22" i="16"/>
  <c r="AY31" i="16"/>
  <c r="AY13" i="16"/>
  <c r="AY24" i="16"/>
  <c r="AY28" i="16"/>
  <c r="AY6" i="16"/>
  <c r="AZ7" i="16"/>
  <c r="AZ34" i="16" l="1"/>
  <c r="AZ9" i="16"/>
  <c r="AY21" i="16"/>
  <c r="AY32" i="16"/>
  <c r="AY14" i="16"/>
  <c r="AY12" i="16"/>
  <c r="AY23" i="16"/>
  <c r="AY25" i="16"/>
  <c r="AY29" i="16"/>
  <c r="AY33" i="16"/>
  <c r="AY26" i="16"/>
  <c r="AY30" i="16"/>
  <c r="AZ35" i="16"/>
  <c r="AZ19" i="16" l="1"/>
  <c r="AZ24" i="16"/>
  <c r="AZ17" i="16"/>
  <c r="AZ25" i="16"/>
  <c r="AZ16" i="16"/>
  <c r="AZ31" i="16"/>
  <c r="AZ15" i="16"/>
  <c r="AZ26" i="16"/>
  <c r="AZ32" i="16"/>
  <c r="AZ23" i="16"/>
  <c r="AZ13" i="16"/>
  <c r="AZ22" i="16"/>
  <c r="BA7" i="16"/>
  <c r="BA32" i="16" l="1"/>
  <c r="BA9" i="16"/>
  <c r="AZ11" i="16"/>
  <c r="AZ18" i="16"/>
  <c r="AZ20" i="16"/>
  <c r="AZ27" i="16"/>
  <c r="AZ33" i="16"/>
  <c r="AZ12" i="16"/>
  <c r="AZ14" i="16"/>
  <c r="AZ29" i="16"/>
  <c r="AZ21" i="16"/>
  <c r="AZ28" i="16"/>
  <c r="AZ30" i="16"/>
  <c r="BA34" i="16"/>
  <c r="BA14" i="16"/>
  <c r="BA22" i="16" l="1"/>
  <c r="BA27" i="16"/>
  <c r="BA28" i="16"/>
  <c r="BA35" i="16"/>
  <c r="BA16" i="16"/>
  <c r="BA26" i="16"/>
  <c r="BA13" i="16"/>
  <c r="BA25" i="16"/>
  <c r="BA15" i="16"/>
  <c r="BA12" i="16"/>
  <c r="BA18" i="16"/>
  <c r="BA20" i="16"/>
  <c r="BA19" i="16"/>
  <c r="BA31" i="16"/>
  <c r="BA30" i="16"/>
  <c r="BB7" i="16"/>
  <c r="BB34" i="16" l="1"/>
  <c r="BB9" i="16"/>
  <c r="BA29" i="16"/>
  <c r="BA21" i="16"/>
  <c r="BA17" i="16"/>
  <c r="BA11" i="16"/>
  <c r="BA23" i="16"/>
  <c r="BA24" i="16"/>
  <c r="BA33" i="16"/>
  <c r="BB35" i="16"/>
  <c r="BC7" i="16" l="1"/>
  <c r="BC34" i="16" l="1"/>
  <c r="BC9" i="16"/>
  <c r="BB22" i="16"/>
  <c r="BB21" i="16"/>
  <c r="BB24" i="16"/>
  <c r="BB28" i="16"/>
  <c r="BB31" i="16"/>
  <c r="BB12" i="16"/>
  <c r="BB20" i="16"/>
  <c r="BB23" i="16"/>
  <c r="BB29" i="16"/>
  <c r="BB32" i="16"/>
  <c r="BB19" i="16"/>
  <c r="BB33" i="16"/>
  <c r="BB14" i="16"/>
  <c r="BB11" i="16"/>
  <c r="BB17" i="16"/>
  <c r="BB26" i="16"/>
  <c r="BB25" i="16"/>
  <c r="BB16" i="16"/>
  <c r="BB15" i="16"/>
  <c r="BB13" i="16"/>
  <c r="BB18" i="16"/>
  <c r="BB27" i="16"/>
  <c r="BB30" i="16"/>
  <c r="BC35" i="16"/>
  <c r="BC33" i="16"/>
  <c r="BC32" i="16"/>
  <c r="BC31" i="16"/>
  <c r="BC29" i="16"/>
  <c r="BC28" i="16"/>
  <c r="BC27" i="16"/>
  <c r="BC21" i="16"/>
  <c r="BC17" i="16"/>
  <c r="BC16" i="16"/>
  <c r="BC23" i="16"/>
  <c r="BC24" i="16"/>
  <c r="BC22" i="16"/>
  <c r="BC18" i="16"/>
  <c r="BC12" i="16"/>
  <c r="BD7" i="16"/>
  <c r="BD9" i="16" s="1"/>
  <c r="BC15" i="16"/>
  <c r="BC11" i="16"/>
  <c r="BC13" i="16"/>
  <c r="BC14" i="16" l="1"/>
  <c r="BC25" i="16"/>
  <c r="BC19" i="16"/>
  <c r="BC20" i="16"/>
  <c r="BC26" i="16"/>
  <c r="BC30" i="16"/>
  <c r="BD35" i="16"/>
  <c r="BD34" i="16"/>
  <c r="BD33" i="16"/>
  <c r="BD32" i="16"/>
  <c r="BD31" i="16"/>
  <c r="BD30" i="16"/>
  <c r="BD27" i="16"/>
  <c r="BD26" i="16"/>
  <c r="BD25" i="16"/>
  <c r="BD20" i="16"/>
  <c r="BD15" i="16"/>
  <c r="BD28" i="16"/>
  <c r="BD23" i="16"/>
  <c r="BD29" i="16"/>
  <c r="BD24" i="16"/>
  <c r="BD21" i="16"/>
  <c r="BD22" i="16"/>
  <c r="BD17" i="16"/>
  <c r="BD11" i="16"/>
  <c r="BD14" i="16"/>
  <c r="BE7" i="16"/>
  <c r="BE9" i="16" s="1"/>
  <c r="BD16" i="16"/>
  <c r="BD13" i="16"/>
  <c r="BD19" i="16"/>
  <c r="BD18" i="16"/>
  <c r="BD12" i="16"/>
  <c r="BE26" i="16" l="1"/>
  <c r="BE35" i="16"/>
  <c r="BE33" i="16"/>
  <c r="BE31" i="16"/>
  <c r="BE29" i="16"/>
  <c r="BE28" i="16"/>
  <c r="BE32" i="16"/>
  <c r="BE24" i="16"/>
  <c r="BE19" i="16"/>
  <c r="BE34" i="16"/>
  <c r="BE21" i="16"/>
  <c r="BE18" i="16"/>
  <c r="BE30" i="16"/>
  <c r="BE22" i="16"/>
  <c r="BE27" i="16"/>
  <c r="BE25" i="16"/>
  <c r="BE15" i="16"/>
  <c r="BE14" i="16"/>
  <c r="BE11" i="16"/>
  <c r="BE23" i="16"/>
  <c r="BE20" i="16"/>
  <c r="BE16" i="16"/>
  <c r="BE13" i="16"/>
  <c r="BE12" i="16"/>
  <c r="BF7" i="16"/>
  <c r="BF9" i="16" s="1"/>
  <c r="BE17" i="16"/>
  <c r="BF35" i="16" l="1"/>
  <c r="BF34" i="16"/>
  <c r="BF33" i="16"/>
  <c r="BF32" i="16"/>
  <c r="BF31" i="16"/>
  <c r="BF30" i="16"/>
  <c r="BF25" i="16"/>
  <c r="BF29" i="16"/>
  <c r="BF28" i="16"/>
  <c r="BF27" i="16"/>
  <c r="BF23" i="16"/>
  <c r="BF22" i="16"/>
  <c r="BF18" i="16"/>
  <c r="BF24" i="16"/>
  <c r="BF26" i="16"/>
  <c r="BF19" i="16"/>
  <c r="BF20" i="16"/>
  <c r="BF16" i="16"/>
  <c r="BF13" i="16"/>
  <c r="BF6" i="16"/>
  <c r="BF12" i="16"/>
  <c r="BG7" i="16"/>
  <c r="BG9" i="16" s="1"/>
  <c r="BF21" i="16"/>
  <c r="BF17" i="16"/>
  <c r="BF11" i="16"/>
  <c r="BF15" i="16"/>
  <c r="BF14" i="16"/>
  <c r="BG35" i="16" l="1"/>
  <c r="BG34" i="16"/>
  <c r="BG33" i="16"/>
  <c r="BG32" i="16"/>
  <c r="BG31" i="16"/>
  <c r="BG30" i="16"/>
  <c r="BG29" i="16"/>
  <c r="BG28" i="16"/>
  <c r="BG27" i="16"/>
  <c r="BG26" i="16"/>
  <c r="BG25" i="16"/>
  <c r="BG21" i="16"/>
  <c r="BG17" i="16"/>
  <c r="BG16" i="16"/>
  <c r="BG22" i="16"/>
  <c r="BG19" i="16"/>
  <c r="BG20" i="16"/>
  <c r="BG23" i="16"/>
  <c r="BG12" i="16"/>
  <c r="BH7" i="16"/>
  <c r="BH9" i="16" s="1"/>
  <c r="BG11" i="16"/>
  <c r="BG24" i="16"/>
  <c r="BG18" i="16"/>
  <c r="BG15" i="16"/>
  <c r="BG14" i="16"/>
  <c r="BG13" i="16"/>
  <c r="BH35" i="16" l="1"/>
  <c r="BH34" i="16"/>
  <c r="BH33" i="16"/>
  <c r="BH32" i="16"/>
  <c r="BH31" i="16"/>
  <c r="BH30" i="16"/>
  <c r="BH27" i="16"/>
  <c r="BH26" i="16"/>
  <c r="BH25" i="16"/>
  <c r="BH29" i="16"/>
  <c r="BH20" i="16"/>
  <c r="BH15" i="16"/>
  <c r="BH23" i="16"/>
  <c r="BH24" i="16"/>
  <c r="BH21" i="16"/>
  <c r="BH28" i="16"/>
  <c r="BH11" i="16"/>
  <c r="BI7" i="16"/>
  <c r="BI9" i="16" s="1"/>
  <c r="BH18" i="16"/>
  <c r="BH17" i="16"/>
  <c r="BH14" i="16"/>
  <c r="BH19" i="16"/>
  <c r="BH13" i="16"/>
  <c r="BH22" i="16"/>
  <c r="BH16" i="16"/>
  <c r="BH12" i="16"/>
  <c r="BI35" i="16" l="1"/>
  <c r="BI33" i="16"/>
  <c r="BI31" i="16"/>
  <c r="BI26" i="16"/>
  <c r="BI34" i="16"/>
  <c r="BI32" i="16"/>
  <c r="BI30" i="16"/>
  <c r="BI29" i="16"/>
  <c r="BI28" i="16"/>
  <c r="BI27" i="16"/>
  <c r="BI24" i="16"/>
  <c r="BI19" i="16"/>
  <c r="BI23" i="16"/>
  <c r="BI20" i="16"/>
  <c r="BI17" i="16"/>
  <c r="BI25" i="16"/>
  <c r="BI21" i="16"/>
  <c r="BI22" i="16"/>
  <c r="BI18" i="16"/>
  <c r="BI14" i="16"/>
  <c r="BI11" i="16"/>
  <c r="BI15" i="16"/>
  <c r="BI13" i="16"/>
  <c r="BI16" i="16"/>
  <c r="BI12" i="16"/>
  <c r="BJ7" i="16"/>
  <c r="BJ9" i="16" s="1"/>
  <c r="BJ35" i="16" l="1"/>
  <c r="BJ34" i="16"/>
  <c r="BJ33" i="16"/>
  <c r="BJ32" i="16"/>
  <c r="BJ31" i="16"/>
  <c r="BJ30" i="16"/>
  <c r="BJ25" i="16"/>
  <c r="BJ29" i="16"/>
  <c r="BJ28" i="16"/>
  <c r="BJ27" i="16"/>
  <c r="BJ23" i="16"/>
  <c r="BJ22" i="16"/>
  <c r="BJ18" i="16"/>
  <c r="BJ26" i="16"/>
  <c r="BJ21" i="16"/>
  <c r="BJ24" i="16"/>
  <c r="BJ20" i="16"/>
  <c r="BJ17" i="16"/>
  <c r="BJ15" i="16"/>
  <c r="BJ13" i="16"/>
  <c r="BJ19" i="16"/>
  <c r="BJ16" i="16"/>
  <c r="BJ12" i="16"/>
  <c r="BK7" i="16"/>
  <c r="BK9" i="16" s="1"/>
  <c r="BJ11" i="16"/>
  <c r="BJ14" i="16"/>
  <c r="BK35" i="16" l="1"/>
  <c r="BK34" i="16"/>
  <c r="BK33" i="16"/>
  <c r="BK32" i="16"/>
  <c r="BK31" i="16"/>
  <c r="BK30" i="16"/>
  <c r="BK29" i="16"/>
  <c r="BK28" i="16"/>
  <c r="BK27" i="16"/>
  <c r="BK26" i="16"/>
  <c r="BK21" i="16"/>
  <c r="BK17" i="16"/>
  <c r="BK16" i="16"/>
  <c r="BK25" i="16"/>
  <c r="BK24" i="16"/>
  <c r="BK18" i="16"/>
  <c r="BK22" i="16"/>
  <c r="BK19" i="16"/>
  <c r="BK20" i="16"/>
  <c r="BK23" i="16"/>
  <c r="BK12" i="16"/>
  <c r="BL7" i="16"/>
  <c r="BL9" i="16" s="1"/>
  <c r="BK11" i="16"/>
  <c r="BK14" i="16"/>
  <c r="BK15" i="16"/>
  <c r="BK13" i="16"/>
  <c r="BL35" i="16" l="1"/>
  <c r="BL34" i="16"/>
  <c r="BL33" i="16"/>
  <c r="BL32" i="16"/>
  <c r="BL31" i="16"/>
  <c r="BL30" i="16"/>
  <c r="BL29" i="16"/>
  <c r="BL27" i="16"/>
  <c r="BL26" i="16"/>
  <c r="BL25" i="16"/>
  <c r="BL20" i="16"/>
  <c r="BL15" i="16"/>
  <c r="BL22" i="16"/>
  <c r="BL19" i="16"/>
  <c r="BL28" i="16"/>
  <c r="BL23" i="16"/>
  <c r="BL16" i="16"/>
  <c r="BL11" i="16"/>
  <c r="BL24" i="16"/>
  <c r="BL21" i="16"/>
  <c r="BL14" i="16"/>
  <c r="BL13" i="16"/>
  <c r="BL18" i="16"/>
  <c r="BL17" i="16"/>
  <c r="BL12"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<sst xmlns="http://schemas.openxmlformats.org/spreadsheetml/2006/main" count="228" uniqueCount="74">
  <si>
    <t>À PROPOS DE CE DIAGRAMME DE GANTT</t>
  </si>
  <si>
    <t xml:space="preserve">Visualisez, puis suivez vos projets à l’aide de ce modèle de diagramme de Gantt. Pour commencer, entrez les tâches en cours dans la section Description du jalon, puis entrez les détails de chaque tâche. Le programme met à jour automatiquement les données, et il est facile d’insérer de nouvelles tâches ou d’utiliser la barre de défilement pour parcourir la chronologie. </t>
  </si>
  <si>
    <t xml:space="preserve">• Utilisez l’avancement pour ajouter la quantité du projet que vous avez terminé en ajoutant un pourcentage. 
• Ajoutez le jour où vous avez démarré votre projet à la date de début. 
• Terminez vos calculs en remplissant le nombre de jours dont vous avez besoin pour terminer votre projet dans le champ Nombre de jours. </t>
  </si>
  <si>
    <t>TITRE DU PROJET</t>
  </si>
  <si>
    <t>Nom de la société</t>
  </si>
  <si>
    <t>Chef de projet</t>
  </si>
  <si>
    <t>Date de début du projet :</t>
  </si>
  <si>
    <t>Incrément de défilement :</t>
  </si>
  <si>
    <t>Description du jalon</t>
  </si>
  <si>
    <t>TITRE 1</t>
  </si>
  <si>
    <t>Tâche 1</t>
  </si>
  <si>
    <t>Tâche 2</t>
  </si>
  <si>
    <t>Tâche 3</t>
  </si>
  <si>
    <t>Tâche 4</t>
  </si>
  <si>
    <t>Tâche 5</t>
  </si>
  <si>
    <t>TITRE 2</t>
  </si>
  <si>
    <t>TITRE 3</t>
  </si>
  <si>
    <t>TITRE 4</t>
  </si>
  <si>
    <t>Pour ajouter des données, insérez des lignes AU-DESSUS de celle-ci.</t>
  </si>
  <si>
    <t>Catégorie</t>
  </si>
  <si>
    <t>Objectif</t>
  </si>
  <si>
    <t>Jalon</t>
  </si>
  <si>
    <t>Risque faible</t>
  </si>
  <si>
    <t>Risque moyen</t>
  </si>
  <si>
    <t>Risque élevé</t>
  </si>
  <si>
    <t>En bonne voie</t>
  </si>
  <si>
    <t>Attribué à</t>
  </si>
  <si>
    <t>Nom</t>
  </si>
  <si>
    <t>Progression</t>
  </si>
  <si>
    <t>Début</t>
  </si>
  <si>
    <t>Légende :</t>
  </si>
  <si>
    <t>Jours</t>
  </si>
  <si>
    <t>Non attribué</t>
  </si>
  <si>
    <t>Pilote de drone/Opérateur Radar</t>
  </si>
  <si>
    <t>Création Cartographie 3D</t>
  </si>
  <si>
    <t>Concepteurs BIM</t>
  </si>
  <si>
    <t>Fabrication ERP statistiques et contrôle des drones</t>
  </si>
  <si>
    <t>Captages Photogrammétriques</t>
  </si>
  <si>
    <t>CARTOGRAPHIE 3D</t>
  </si>
  <si>
    <t>ERP</t>
  </si>
  <si>
    <t>Fabrication machine de communication usine</t>
  </si>
  <si>
    <t>Mise en place de peintures de circulation dans l'usine</t>
  </si>
  <si>
    <t>Assemblage de tours DEDALE</t>
  </si>
  <si>
    <t>Teste casque réalité virtuelle cartographie 3D</t>
  </si>
  <si>
    <t>Intégration de la supervision à la salle informatique ERP</t>
  </si>
  <si>
    <t>Demandes des documents de sécurité routière du site, peintures et panneaux</t>
  </si>
  <si>
    <t>Captage des points GPS de trajectoire pour la peinture et les panneaux de signalisation</t>
  </si>
  <si>
    <t>Programmation du robot de peinture</t>
  </si>
  <si>
    <t>Affichage de la cartographie 3D d'usine</t>
  </si>
  <si>
    <t>Repérage des drones et véhicules</t>
  </si>
  <si>
    <t>Communication et harmonie avec des machines spéciales</t>
  </si>
  <si>
    <t>Testes transmission OACI, OMI, WMO</t>
  </si>
  <si>
    <t>Pose et remise des 50 dongles DEDALE à l'usine, au responsable des engins</t>
  </si>
  <si>
    <t>Teste liaison tour DEDALE/Dongles</t>
  </si>
  <si>
    <t>Fabrication de machine de communication usine</t>
  </si>
  <si>
    <t>Supervision des drones</t>
  </si>
  <si>
    <t>Fabrication des dongles de communication drone</t>
  </si>
  <si>
    <t>affichage des statistiques et capteurs d'usine</t>
  </si>
  <si>
    <t>Communication Automates, tour DEDALE et engins/panneaux spéciaux</t>
  </si>
  <si>
    <t>Assemblage et intégration monitoring</t>
  </si>
  <si>
    <t>FEPC</t>
  </si>
  <si>
    <t>Responsable des projets "drone en industrie"</t>
  </si>
  <si>
    <t>Teste suivi par historique des données d'usine</t>
  </si>
  <si>
    <t>Top départ prise en charge dossier</t>
  </si>
  <si>
    <t>Analyse des documents et trajectoires</t>
  </si>
  <si>
    <t>Programmation de la supervision</t>
  </si>
  <si>
    <t>Peinture de l'usine et mise en place des panneaux communicants</t>
  </si>
  <si>
    <t>Intégration dans l'usine de la tour DEDALE</t>
  </si>
  <si>
    <t>Intégration de la station météorologique dans le parc industriel</t>
  </si>
  <si>
    <t>Déplacement retour avec remise des cartes SD sol/air pour Sauvegarde</t>
  </si>
  <si>
    <t>Création du dossier de vol sénario automatisé Sts 01 type survol de champ en binôme à 120m de haut 2km en long</t>
  </si>
  <si>
    <t>Sauvegarde sécurisée des captages air/sol avec duplication carte SD et transfert pour assemblage photogrammétrique</t>
  </si>
  <si>
    <t>Assemblages Photogrammétriques avec paramètres d'équilibrage photos matériel sol/air  puis transfert pour BIM sur platteforme numérique</t>
  </si>
  <si>
    <t>Transfert du dossier finalisé à la préfecture pour 1 vols possibles + 1 vol optionnel sur une semaine. Samedi et dimanche et jours de  production usine au ralenti ou à l'arrêt (Août)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</si>
</sst>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0\ &quot;€&quot;_-;\-* #,##0\ &quot;€&quot;_-;_-* &quot;-&quot;\ &quot;€&quot;_-;_-@_-"/>
    <numFmt numFmtId="44" formatCode="_-* #,##0.00\ &quot;€&quot;_-;\-* #,##0.00\ &quot;€&quot;_-;_-* &quot;-&quot;??\ &quot;€&quot;_-;_-@_-"/>
    <numFmt numFmtId="164" formatCode="_(* #,##0.00_);_(* \(#,##0.00\);_(* &quot;-&quot;??_);_(@_)"/>
    <numFmt numFmtId="165" formatCode="#,##0_ ;\-#,##0\ "/>
    <numFmt numFmtId="166" formatCode="d"/>
  </numFmts>
  <fonts count="45"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name val="Calibri"/>
      <family val="2"/>
      <scheme val="minor"/>
    </font>
    <font>
      <b/>
      <sz val="26"/>
      <name val="Calibri"/>
      <family val="2"/>
      <scheme val="maj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sz val="14"/>
      <name val="Corbel"/>
      <family val="2"/>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
      <patternFill patternType="solid">
        <fgColor theme="9" tint="-0.49998474074526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10" fillId="0" borderId="0"/>
    <xf numFmtId="164"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165" fontId="4" fillId="0" borderId="0" applyFont="0" applyFill="0" applyBorder="0" applyProtection="0">
      <alignment horizontal="center" vertical="center"/>
    </xf>
    <xf numFmtId="0" fontId="10" fillId="3" borderId="0" applyNumberFormat="0" applyBorder="0" applyAlignment="0" applyProtection="0"/>
    <xf numFmtId="44" fontId="4" fillId="0" borderId="0" applyFont="0" applyFill="0" applyBorder="0" applyAlignment="0" applyProtection="0"/>
    <xf numFmtId="42" fontId="4" fillId="0" borderId="0" applyFont="0" applyFill="0" applyBorder="0" applyAlignment="0" applyProtection="0"/>
    <xf numFmtId="0" fontId="34" fillId="0" borderId="0" applyNumberFormat="0" applyFill="0" applyBorder="0" applyAlignment="0" applyProtection="0"/>
    <xf numFmtId="0" fontId="35" fillId="15" borderId="0" applyNumberFormat="0" applyBorder="0" applyAlignment="0" applyProtection="0"/>
    <xf numFmtId="0" fontId="36" fillId="16" borderId="0" applyNumberFormat="0" applyBorder="0" applyAlignment="0" applyProtection="0"/>
    <xf numFmtId="0" fontId="37" fillId="17" borderId="0" applyNumberFormat="0" applyBorder="0" applyAlignment="0" applyProtection="0"/>
    <xf numFmtId="0" fontId="38" fillId="18" borderId="21" applyNumberFormat="0" applyAlignment="0" applyProtection="0"/>
    <xf numFmtId="0" fontId="39" fillId="19" borderId="22" applyNumberFormat="0" applyAlignment="0" applyProtection="0"/>
    <xf numFmtId="0" fontId="40" fillId="19" borderId="21" applyNumberFormat="0" applyAlignment="0" applyProtection="0"/>
    <xf numFmtId="0" fontId="41" fillId="0" borderId="23" applyNumberFormat="0" applyFill="0" applyAlignment="0" applyProtection="0"/>
    <xf numFmtId="0" fontId="21" fillId="20" borderId="24" applyNumberFormat="0" applyAlignment="0" applyProtection="0"/>
    <xf numFmtId="0" fontId="42" fillId="0" borderId="0" applyNumberFormat="0" applyFill="0" applyBorder="0" applyAlignment="0" applyProtection="0"/>
    <xf numFmtId="0" fontId="4" fillId="21" borderId="25" applyNumberFormat="0" applyFont="0" applyAlignment="0" applyProtection="0"/>
    <xf numFmtId="0" fontId="43" fillId="0" borderId="0" applyNumberFormat="0" applyFill="0" applyBorder="0" applyAlignment="0" applyProtection="0"/>
    <xf numFmtId="0" fontId="44" fillId="0" borderId="26" applyNumberFormat="0" applyFill="0" applyAlignment="0" applyProtection="0"/>
    <xf numFmtId="0" fontId="10"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10"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10"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10"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10"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cellStyleXfs>
  <cellXfs count="144">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1" fillId="0" borderId="0" xfId="0" applyFont="1"/>
    <xf numFmtId="0" fontId="9" fillId="0" borderId="0" xfId="0" applyFont="1"/>
    <xf numFmtId="0" fontId="1" fillId="0" borderId="0" xfId="0" applyFont="1" applyAlignment="1">
      <alignment vertical="top"/>
    </xf>
    <xf numFmtId="0" fontId="10" fillId="0" borderId="0" xfId="3"/>
    <xf numFmtId="0" fontId="10" fillId="0" borderId="0" xfId="3" applyAlignment="1">
      <alignment wrapText="1"/>
    </xf>
    <xf numFmtId="0" fontId="10"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165" fontId="0" fillId="0" borderId="0" xfId="10" applyFont="1" applyFill="1" applyBorder="1">
      <alignment horizontal="center" vertical="center"/>
    </xf>
    <xf numFmtId="0" fontId="0" fillId="0" borderId="0" xfId="0" applyAlignment="1">
      <alignment horizontal="left" wrapText="1" indent="2"/>
    </xf>
    <xf numFmtId="0" fontId="3" fillId="10" borderId="0" xfId="0" applyFont="1" applyFill="1" applyAlignment="1">
      <alignment horizontal="center" vertical="center"/>
    </xf>
    <xf numFmtId="0" fontId="0" fillId="9" borderId="0" xfId="0" applyFill="1"/>
    <xf numFmtId="0" fontId="10" fillId="0" borderId="0" xfId="0" applyFont="1" applyAlignment="1">
      <alignment horizontal="center" vertical="center"/>
    </xf>
    <xf numFmtId="9" fontId="21" fillId="0" borderId="0" xfId="2" applyFont="1" applyFill="1" applyBorder="1">
      <alignment horizontal="center" vertical="center"/>
    </xf>
    <xf numFmtId="14" fontId="10" fillId="0" borderId="0" xfId="9" applyFont="1" applyFill="1" applyBorder="1">
      <alignment horizontal="center" vertical="center"/>
    </xf>
    <xf numFmtId="165" fontId="10" fillId="0" borderId="0" xfId="10" applyFont="1" applyFill="1" applyBorder="1">
      <alignment horizontal="center" vertical="center"/>
    </xf>
    <xf numFmtId="0" fontId="10" fillId="0" borderId="0" xfId="0" applyFont="1" applyAlignment="1">
      <alignment horizontal="left" vertical="center" wrapText="1" indent="2"/>
    </xf>
    <xf numFmtId="0" fontId="0" fillId="0" borderId="4" xfId="0" applyBorder="1" applyAlignment="1">
      <alignment horizontal="center" vertical="center"/>
    </xf>
    <xf numFmtId="0" fontId="0" fillId="10" borderId="5" xfId="0" applyFill="1" applyBorder="1" applyAlignment="1">
      <alignment horizontal="center" vertical="center"/>
    </xf>
    <xf numFmtId="0" fontId="0" fillId="10" borderId="0" xfId="0" applyFill="1" applyAlignment="1">
      <alignment vertical="center"/>
    </xf>
    <xf numFmtId="0" fontId="20" fillId="10" borderId="0" xfId="0" applyFont="1" applyFill="1"/>
    <xf numFmtId="0" fontId="20" fillId="10" borderId="0" xfId="0" applyFont="1" applyFill="1" applyAlignment="1">
      <alignment horizontal="center"/>
    </xf>
    <xf numFmtId="0" fontId="10" fillId="10" borderId="0" xfId="0" applyFont="1" applyFill="1" applyAlignment="1">
      <alignment horizontal="right" vertical="center"/>
    </xf>
    <xf numFmtId="0" fontId="0" fillId="10" borderId="0" xfId="0" applyFill="1"/>
    <xf numFmtId="0" fontId="0" fillId="10" borderId="0" xfId="0" applyFill="1" applyAlignment="1">
      <alignment horizontal="center"/>
    </xf>
    <xf numFmtId="14" fontId="10" fillId="10" borderId="0" xfId="9" applyFont="1" applyFill="1" applyBorder="1" applyAlignment="1">
      <alignment horizontal="left" vertical="center"/>
    </xf>
    <xf numFmtId="0" fontId="10" fillId="10" borderId="0" xfId="0" applyFont="1" applyFill="1" applyAlignment="1">
      <alignment horizontal="left" vertical="center"/>
    </xf>
    <xf numFmtId="0" fontId="0" fillId="0" borderId="8" xfId="0" applyBorder="1" applyAlignment="1">
      <alignment vertical="center"/>
    </xf>
    <xf numFmtId="0" fontId="12" fillId="9" borderId="7" xfId="0" applyFont="1" applyFill="1" applyBorder="1" applyAlignment="1">
      <alignment horizontal="center" vertical="center" shrinkToFit="1"/>
    </xf>
    <xf numFmtId="0" fontId="0" fillId="0" borderId="7" xfId="0" applyBorder="1" applyAlignment="1">
      <alignment vertical="center"/>
    </xf>
    <xf numFmtId="0" fontId="23" fillId="10" borderId="0" xfId="5" applyFont="1" applyFill="1" applyBorder="1" applyAlignment="1">
      <alignment horizontal="left" vertical="center"/>
    </xf>
    <xf numFmtId="0" fontId="22" fillId="10" borderId="0" xfId="0" applyFont="1" applyFill="1" applyAlignment="1">
      <alignment horizontal="left" vertical="center"/>
    </xf>
    <xf numFmtId="0" fontId="3" fillId="10" borderId="0" xfId="0" applyFont="1" applyFill="1" applyAlignment="1">
      <alignment vertical="center"/>
    </xf>
    <xf numFmtId="0" fontId="17" fillId="10" borderId="0" xfId="0" applyFont="1" applyFill="1" applyAlignment="1">
      <alignment horizontal="center" vertical="center"/>
    </xf>
    <xf numFmtId="0" fontId="17" fillId="10" borderId="0" xfId="0" applyFont="1" applyFill="1" applyAlignment="1">
      <alignment vertical="center"/>
    </xf>
    <xf numFmtId="0" fontId="0" fillId="10" borderId="14" xfId="0" applyFill="1" applyBorder="1" applyAlignment="1">
      <alignment horizontal="center" vertical="center"/>
    </xf>
    <xf numFmtId="0" fontId="11" fillId="12" borderId="0" xfId="0" applyFont="1" applyFill="1" applyAlignment="1">
      <alignment horizontal="center" vertical="center" wrapText="1"/>
    </xf>
    <xf numFmtId="0" fontId="10" fillId="10" borderId="0" xfId="8" applyFont="1" applyFill="1" applyAlignment="1">
      <alignment horizontal="left" vertical="center" indent="2"/>
    </xf>
    <xf numFmtId="0" fontId="19" fillId="10" borderId="0" xfId="6" applyFont="1" applyFill="1" applyAlignment="1">
      <alignment horizontal="left" vertical="center" indent="2"/>
    </xf>
    <xf numFmtId="0" fontId="20" fillId="10" borderId="0" xfId="0" applyFont="1" applyFill="1" applyAlignment="1">
      <alignment horizontal="left" vertical="center" indent="2"/>
    </xf>
    <xf numFmtId="0" fontId="0" fillId="10" borderId="0" xfId="0" applyFill="1" applyAlignment="1">
      <alignment horizontal="left" vertical="center" indent="2"/>
    </xf>
    <xf numFmtId="14" fontId="20" fillId="10" borderId="0" xfId="9" applyFont="1" applyFill="1" applyBorder="1" applyAlignment="1">
      <alignment horizontal="left" vertical="center" indent="2"/>
    </xf>
    <xf numFmtId="0" fontId="26" fillId="10" borderId="0" xfId="6" applyFont="1" applyFill="1" applyAlignment="1">
      <alignment horizontal="left" vertical="center" indent="2"/>
    </xf>
    <xf numFmtId="0" fontId="26" fillId="10" borderId="0" xfId="0" applyFont="1" applyFill="1" applyAlignment="1">
      <alignment horizontal="left" vertical="center" indent="2"/>
    </xf>
    <xf numFmtId="0" fontId="0" fillId="10" borderId="0" xfId="0" applyFill="1" applyAlignment="1">
      <alignment horizontal="center" vertical="center"/>
    </xf>
    <xf numFmtId="14" fontId="0" fillId="10" borderId="0" xfId="9" applyFont="1" applyFill="1">
      <alignment horizontal="center" vertical="center"/>
    </xf>
    <xf numFmtId="165" fontId="0" fillId="10" borderId="0" xfId="10" applyFont="1" applyFill="1">
      <alignment horizontal="center" vertical="center"/>
    </xf>
    <xf numFmtId="0" fontId="3" fillId="0" borderId="0" xfId="0" applyFont="1" applyAlignment="1">
      <alignment horizontal="center" vertical="center"/>
    </xf>
    <xf numFmtId="9" fontId="16" fillId="0" borderId="0" xfId="2" applyFont="1" applyFill="1" applyBorder="1">
      <alignment horizontal="center" vertical="center"/>
    </xf>
    <xf numFmtId="14" fontId="3" fillId="0" borderId="0" xfId="9" applyFont="1" applyFill="1" applyBorder="1">
      <alignment horizontal="center" vertical="center"/>
    </xf>
    <xf numFmtId="165" fontId="3" fillId="0" borderId="0" xfId="10" applyFont="1" applyFill="1" applyBorder="1">
      <alignment horizontal="center" vertical="center"/>
    </xf>
    <xf numFmtId="0" fontId="3" fillId="0" borderId="0" xfId="0" applyFont="1" applyAlignment="1">
      <alignment horizontal="left" vertical="center" wrapText="1" indent="2"/>
    </xf>
    <xf numFmtId="0" fontId="15" fillId="0" borderId="0" xfId="0" applyFont="1"/>
    <xf numFmtId="0" fontId="0" fillId="10" borderId="16" xfId="0" applyFill="1" applyBorder="1" applyAlignment="1">
      <alignment vertical="center"/>
    </xf>
    <xf numFmtId="0" fontId="3" fillId="2" borderId="0" xfId="0" applyFont="1" applyFill="1"/>
    <xf numFmtId="0" fontId="23" fillId="0" borderId="0" xfId="5" applyFont="1" applyFill="1" applyBorder="1" applyAlignment="1">
      <alignment horizontal="left" vertical="center"/>
    </xf>
    <xf numFmtId="0" fontId="22" fillId="0" borderId="0" xfId="0" applyFont="1" applyAlignment="1">
      <alignment horizontal="left" vertical="center"/>
    </xf>
    <xf numFmtId="0" fontId="3" fillId="0" borderId="0" xfId="0" applyFont="1" applyAlignment="1">
      <alignment vertical="center"/>
    </xf>
    <xf numFmtId="0" fontId="17" fillId="0" borderId="0" xfId="0" applyFont="1" applyAlignment="1">
      <alignment horizontal="center" vertical="center"/>
    </xf>
    <xf numFmtId="0" fontId="27" fillId="0" borderId="0" xfId="6" applyFont="1" applyFill="1" applyAlignment="1">
      <alignment horizontal="left" vertical="center" indent="2"/>
    </xf>
    <xf numFmtId="0" fontId="17" fillId="0" borderId="0" xfId="6" applyFont="1" applyFill="1" applyAlignment="1">
      <alignment horizontal="left" vertical="center" indent="2"/>
    </xf>
    <xf numFmtId="0" fontId="3" fillId="0" borderId="0" xfId="0" applyFont="1" applyAlignment="1">
      <alignment horizontal="left" vertical="center" indent="2"/>
    </xf>
    <xf numFmtId="0" fontId="3" fillId="0" borderId="0" xfId="0" applyFont="1"/>
    <xf numFmtId="0" fontId="3" fillId="0" borderId="0" xfId="0" applyFont="1" applyAlignment="1">
      <alignment horizontal="center"/>
    </xf>
    <xf numFmtId="0" fontId="3" fillId="0" borderId="0" xfId="0" applyFont="1" applyAlignment="1">
      <alignment horizontal="right" vertical="center"/>
    </xf>
    <xf numFmtId="0" fontId="27" fillId="0" borderId="0" xfId="0" applyFont="1" applyAlignment="1">
      <alignment horizontal="left" vertical="center" indent="2"/>
    </xf>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14" fontId="3" fillId="0" borderId="0" xfId="9" applyFont="1" applyFill="1" applyBorder="1" applyAlignment="1">
      <alignment horizontal="left" vertical="center" indent="2"/>
    </xf>
    <xf numFmtId="0" fontId="3" fillId="0" borderId="0" xfId="0" applyFont="1" applyAlignment="1">
      <alignment horizontal="left" vertical="center"/>
    </xf>
    <xf numFmtId="0" fontId="3" fillId="0" borderId="3" xfId="0" applyFont="1" applyBorder="1"/>
    <xf numFmtId="0" fontId="17" fillId="0" borderId="0" xfId="0" applyFont="1" applyAlignment="1">
      <alignment vertical="center"/>
    </xf>
    <xf numFmtId="14" fontId="3" fillId="0" borderId="0" xfId="9" applyFont="1" applyFill="1">
      <alignment horizontal="center" vertical="center"/>
    </xf>
    <xf numFmtId="165" fontId="3" fillId="0" borderId="0" xfId="10" applyFont="1" applyFill="1">
      <alignment horizontal="center" vertical="center"/>
    </xf>
    <xf numFmtId="0" fontId="0" fillId="0" borderId="0" xfId="0" applyAlignment="1">
      <alignment horizontal="center" vertical="center"/>
    </xf>
    <xf numFmtId="0" fontId="11" fillId="0" borderId="3" xfId="0" applyFont="1" applyBorder="1" applyAlignment="1">
      <alignment horizontal="center" vertical="center" wrapText="1"/>
    </xf>
    <xf numFmtId="0" fontId="0" fillId="0" borderId="20" xfId="0" applyBorder="1" applyAlignment="1">
      <alignment vertical="center"/>
    </xf>
    <xf numFmtId="0" fontId="15" fillId="0" borderId="11" xfId="0" applyFont="1" applyBorder="1"/>
    <xf numFmtId="0" fontId="27" fillId="0" borderId="11" xfId="0" applyFont="1" applyBorder="1" applyAlignment="1">
      <alignment vertical="center"/>
    </xf>
    <xf numFmtId="0" fontId="29" fillId="0" borderId="11" xfId="0" applyFont="1" applyBorder="1" applyAlignment="1">
      <alignment vertical="center"/>
    </xf>
    <xf numFmtId="0" fontId="18" fillId="0" borderId="11" xfId="0" applyFont="1" applyBorder="1" applyAlignment="1">
      <alignment vertical="center"/>
    </xf>
    <xf numFmtId="0" fontId="29" fillId="0" borderId="0" xfId="0" applyFont="1" applyAlignment="1">
      <alignment vertical="center"/>
    </xf>
    <xf numFmtId="0" fontId="18" fillId="0" borderId="0" xfId="0" applyFont="1" applyAlignment="1">
      <alignment vertical="center"/>
    </xf>
    <xf numFmtId="0" fontId="10" fillId="13" borderId="0" xfId="0" applyFont="1" applyFill="1"/>
    <xf numFmtId="0" fontId="1" fillId="14" borderId="1" xfId="0" applyFont="1" applyFill="1" applyBorder="1" applyAlignment="1">
      <alignment horizontal="center" vertical="center" shrinkToFit="1"/>
    </xf>
    <xf numFmtId="0" fontId="30" fillId="0" borderId="0" xfId="6" applyFont="1" applyFill="1" applyAlignment="1">
      <alignment vertical="center"/>
    </xf>
    <xf numFmtId="0" fontId="9" fillId="2" borderId="0" xfId="0" applyFont="1" applyFill="1"/>
    <xf numFmtId="0" fontId="31" fillId="2" borderId="0" xfId="0" applyFont="1" applyFill="1"/>
    <xf numFmtId="0" fontId="23"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9" fillId="13" borderId="0" xfId="0" applyFont="1" applyFill="1"/>
    <xf numFmtId="0" fontId="21" fillId="9" borderId="0" xfId="0" applyFont="1" applyFill="1" applyAlignment="1">
      <alignment horizontal="left" vertical="center" indent="1"/>
    </xf>
    <xf numFmtId="0" fontId="21" fillId="9" borderId="0" xfId="0" applyFont="1" applyFill="1" applyAlignment="1">
      <alignment horizontal="center" vertical="center" wrapText="1"/>
    </xf>
    <xf numFmtId="0" fontId="16" fillId="0" borderId="0" xfId="0" applyFont="1" applyAlignment="1">
      <alignment horizontal="left" vertical="center" wrapText="1" indent="1"/>
    </xf>
    <xf numFmtId="0" fontId="10" fillId="10" borderId="0" xfId="0" applyFont="1" applyFill="1" applyAlignment="1">
      <alignment horizontal="left" vertical="center" wrapText="1" indent="1"/>
    </xf>
    <xf numFmtId="0" fontId="3" fillId="0" borderId="0" xfId="0" applyFont="1" applyAlignment="1">
      <alignment horizontal="left" vertical="center" wrapText="1" indent="1"/>
    </xf>
    <xf numFmtId="0" fontId="16" fillId="11" borderId="0" xfId="0" applyFont="1" applyFill="1" applyAlignment="1">
      <alignment horizontal="left" vertical="center" indent="1"/>
    </xf>
    <xf numFmtId="0" fontId="16" fillId="11" borderId="0" xfId="0" applyFont="1" applyFill="1" applyAlignment="1">
      <alignment horizontal="center" vertical="center" wrapText="1"/>
    </xf>
    <xf numFmtId="0" fontId="21" fillId="0" borderId="0" xfId="0" applyFont="1" applyAlignment="1">
      <alignment horizontal="left" vertical="center" wrapText="1" indent="1"/>
    </xf>
    <xf numFmtId="0" fontId="21" fillId="13" borderId="0" xfId="0" applyFont="1" applyFill="1" applyAlignment="1">
      <alignment horizontal="left" vertical="center" indent="1"/>
    </xf>
    <xf numFmtId="0" fontId="21" fillId="13" borderId="0" xfId="0" applyFont="1" applyFill="1" applyAlignment="1">
      <alignment horizontal="center" vertical="center" wrapText="1"/>
    </xf>
    <xf numFmtId="166" fontId="12" fillId="9" borderId="17" xfId="0" applyNumberFormat="1" applyFont="1" applyFill="1" applyBorder="1" applyAlignment="1">
      <alignment horizontal="center" vertical="center"/>
    </xf>
    <xf numFmtId="166" fontId="12" fillId="9" borderId="0" xfId="0" applyNumberFormat="1" applyFont="1" applyFill="1" applyAlignment="1">
      <alignment horizontal="center" vertical="center"/>
    </xf>
    <xf numFmtId="166" fontId="12" fillId="9" borderId="15" xfId="0" applyNumberFormat="1" applyFont="1" applyFill="1" applyBorder="1" applyAlignment="1">
      <alignment horizontal="center" vertical="center"/>
    </xf>
    <xf numFmtId="166" fontId="12" fillId="9" borderId="3" xfId="0" applyNumberFormat="1" applyFont="1" applyFill="1" applyBorder="1" applyAlignment="1">
      <alignment horizontal="center" vertical="center"/>
    </xf>
    <xf numFmtId="166" fontId="1" fillId="9" borderId="13" xfId="0" applyNumberFormat="1" applyFont="1" applyFill="1" applyBorder="1" applyAlignment="1">
      <alignment horizontal="center" vertical="center"/>
    </xf>
    <xf numFmtId="166" fontId="1" fillId="9" borderId="11" xfId="0" applyNumberFormat="1" applyFont="1" applyFill="1" applyBorder="1" applyAlignment="1">
      <alignment horizontal="center" vertical="center"/>
    </xf>
    <xf numFmtId="166" fontId="1" fillId="9" borderId="12" xfId="0" applyNumberFormat="1" applyFont="1" applyFill="1" applyBorder="1" applyAlignment="1">
      <alignment horizontal="center" vertical="center"/>
    </xf>
    <xf numFmtId="166" fontId="1" fillId="14" borderId="9" xfId="0" applyNumberFormat="1" applyFont="1" applyFill="1" applyBorder="1" applyAlignment="1">
      <alignment horizontal="center" vertical="center"/>
    </xf>
    <xf numFmtId="166" fontId="1" fillId="14" borderId="6" xfId="0" applyNumberFormat="1" applyFont="1" applyFill="1" applyBorder="1" applyAlignment="1">
      <alignment horizontal="center" vertical="center"/>
    </xf>
    <xf numFmtId="166" fontId="1" fillId="14" borderId="10" xfId="0" applyNumberFormat="1" applyFont="1" applyFill="1" applyBorder="1" applyAlignment="1">
      <alignment horizontal="center" vertical="center"/>
    </xf>
    <xf numFmtId="166" fontId="1" fillId="14" borderId="2" xfId="0" applyNumberFormat="1" applyFont="1" applyFill="1" applyBorder="1" applyAlignment="1">
      <alignment horizontal="center" vertical="center"/>
    </xf>
    <xf numFmtId="166" fontId="1" fillId="14" borderId="0" xfId="0" applyNumberFormat="1" applyFont="1" applyFill="1" applyAlignment="1">
      <alignment horizontal="center" vertical="center"/>
    </xf>
    <xf numFmtId="166" fontId="1" fillId="14" borderId="18" xfId="0" applyNumberFormat="1" applyFont="1" applyFill="1" applyBorder="1" applyAlignment="1">
      <alignment horizontal="center" vertical="center"/>
    </xf>
    <xf numFmtId="166" fontId="1" fillId="14" borderId="19" xfId="0" applyNumberFormat="1" applyFont="1" applyFill="1" applyBorder="1" applyAlignment="1">
      <alignment horizontal="center" vertical="center"/>
    </xf>
    <xf numFmtId="166" fontId="1" fillId="14" borderId="3" xfId="0" applyNumberFormat="1" applyFont="1" applyFill="1" applyBorder="1" applyAlignment="1">
      <alignment horizontal="center" vertical="center"/>
    </xf>
    <xf numFmtId="0" fontId="3" fillId="0" borderId="0" xfId="0" applyFont="1" applyAlignment="1">
      <alignment horizontal="left" wrapText="1" indent="3"/>
    </xf>
    <xf numFmtId="0" fontId="0" fillId="0" borderId="0" xfId="0" applyAlignment="1">
      <alignment horizontal="left" wrapText="1" indent="3"/>
    </xf>
    <xf numFmtId="0" fontId="3" fillId="0" borderId="0" xfId="0" applyFont="1" applyAlignment="1">
      <alignment horizontal="left" wrapText="1" indent="4"/>
    </xf>
    <xf numFmtId="0" fontId="14" fillId="8" borderId="0" xfId="0" applyFont="1" applyFill="1" applyAlignment="1">
      <alignment horizontal="center" vertical="center"/>
    </xf>
    <xf numFmtId="0" fontId="14" fillId="6" borderId="0" xfId="0" applyFont="1" applyFill="1" applyAlignment="1">
      <alignment horizontal="center" vertical="center"/>
    </xf>
    <xf numFmtId="0" fontId="13" fillId="4" borderId="0" xfId="0" applyFont="1" applyFill="1" applyAlignment="1">
      <alignment horizontal="center" vertical="center"/>
    </xf>
    <xf numFmtId="0" fontId="25" fillId="13" borderId="0" xfId="5" applyFont="1" applyFill="1" applyAlignment="1">
      <alignment horizontal="left" vertical="center" indent="1"/>
    </xf>
    <xf numFmtId="0" fontId="24" fillId="13" borderId="0" xfId="0" applyFont="1" applyFill="1" applyAlignment="1">
      <alignment horizontal="center" vertical="center"/>
    </xf>
    <xf numFmtId="0" fontId="10" fillId="13" borderId="0" xfId="0" applyFont="1" applyFill="1" applyAlignment="1">
      <alignment horizontal="center" vertical="center"/>
    </xf>
    <xf numFmtId="0" fontId="14" fillId="5" borderId="0" xfId="11" applyFont="1" applyFill="1" applyAlignment="1">
      <alignment horizontal="center" vertical="center"/>
    </xf>
    <xf numFmtId="0" fontId="14" fillId="7" borderId="0" xfId="0" applyFont="1" applyFill="1" applyAlignment="1">
      <alignment horizontal="center" vertical="center"/>
    </xf>
    <xf numFmtId="0" fontId="32" fillId="13" borderId="0" xfId="6" applyFont="1" applyFill="1" applyAlignment="1">
      <alignment horizontal="left" vertical="center"/>
    </xf>
    <xf numFmtId="0" fontId="33" fillId="2" borderId="0" xfId="6" applyFont="1" applyFill="1" applyAlignment="1">
      <alignment horizontal="left" vertical="center" wrapText="1"/>
    </xf>
    <xf numFmtId="0" fontId="28" fillId="2" borderId="0" xfId="5" applyFont="1" applyFill="1" applyAlignment="1">
      <alignment horizontal="left" vertical="center" inden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25" fillId="9" borderId="0" xfId="5" applyFont="1" applyFill="1" applyAlignment="1">
      <alignment horizontal="left" vertical="center" indent="1"/>
    </xf>
    <xf numFmtId="0" fontId="24" fillId="9" borderId="0" xfId="0" applyFont="1" applyFill="1" applyAlignment="1">
      <alignment horizontal="center" vertical="center"/>
    </xf>
    <xf numFmtId="0" fontId="10" fillId="9" borderId="0" xfId="0" applyFont="1" applyFill="1" applyAlignment="1">
      <alignment horizontal="center" vertical="center"/>
    </xf>
    <xf numFmtId="0" fontId="0" fillId="9" borderId="0" xfId="0" applyFill="1" applyAlignment="1">
      <alignment horizontal="center" vertical="center"/>
    </xf>
  </cellXfs>
  <cellStyles count="50">
    <cellStyle name="20 % - Accent1" xfId="28" builtinId="30" customBuiltin="1"/>
    <cellStyle name="20 % - Accent2" xfId="32"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9" builtinId="31" customBuiltin="1"/>
    <cellStyle name="40 % - Accent2" xfId="33"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7" builtinId="29" customBuiltin="1"/>
    <cellStyle name="Accent2" xfId="31" builtinId="33" customBuiltin="1"/>
    <cellStyle name="Accent3" xfId="11" builtinId="37" customBuiltin="1"/>
    <cellStyle name="Accent4" xfId="38" builtinId="41" customBuiltin="1"/>
    <cellStyle name="Accent5" xfId="42" builtinId="45" customBuiltin="1"/>
    <cellStyle name="Accent6" xfId="46" builtinId="49" customBuiltin="1"/>
    <cellStyle name="Avertissement" xfId="23" builtinId="11" customBuiltin="1"/>
    <cellStyle name="Calcul" xfId="20" builtinId="22" customBuiltin="1"/>
    <cellStyle name="Cellule liée" xfId="21" builtinId="24" customBuiltin="1"/>
    <cellStyle name="Date" xfId="9" xr:uid="{229918B6-DD13-4F5A-97B9-305F7E002AA3}"/>
    <cellStyle name="Entrée" xfId="18" builtinId="20" customBuiltin="1"/>
    <cellStyle name="Insatisfaisant" xfId="16" builtinId="27" customBuiltin="1"/>
    <cellStyle name="Lien hypertexte" xfId="1" builtinId="8" customBuiltin="1"/>
    <cellStyle name="Milliers" xfId="4" builtinId="3" customBuiltin="1"/>
    <cellStyle name="Milliers [0]" xfId="10" builtinId="6" customBuiltin="1"/>
    <cellStyle name="Monétaire" xfId="12" builtinId="4" customBuiltin="1"/>
    <cellStyle name="Monétaire [0]" xfId="13" builtinId="7" customBuiltin="1"/>
    <cellStyle name="Neutre" xfId="17" builtinId="28" customBuiltin="1"/>
    <cellStyle name="Normal" xfId="0" builtinId="0" customBuiltin="1"/>
    <cellStyle name="Note" xfId="24" builtinId="10" customBuiltin="1"/>
    <cellStyle name="Pourcentage" xfId="2" builtinId="5" customBuiltin="1"/>
    <cellStyle name="Satisfaisant" xfId="15" builtinId="26" customBuiltin="1"/>
    <cellStyle name="Sortie" xfId="19" builtinId="21" customBuiltin="1"/>
    <cellStyle name="Texte explicatif" xfId="25" builtinId="53" customBuiltin="1"/>
    <cellStyle name="Titre" xfId="5" builtinId="15" customBuiltin="1"/>
    <cellStyle name="Titre 1" xfId="6" builtinId="16" customBuiltin="1"/>
    <cellStyle name="Titre 2" xfId="7" builtinId="17" customBuiltin="1"/>
    <cellStyle name="Titre 3" xfId="8" builtinId="18" customBuiltin="1"/>
    <cellStyle name="Titre 4" xfId="14" builtinId="19" customBuiltin="1"/>
    <cellStyle name="Total" xfId="26" builtinId="25" customBuiltin="1"/>
    <cellStyle name="Vérification" xfId="22" builtinId="23" customBuiltin="1"/>
    <cellStyle name="zTexteMasqué" xfId="3" xr:uid="{26E66EE6-E33F-4D77-BAE4-0FB4F5BBF673}"/>
  </cellStyles>
  <dxfs count="56">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ont>
        <color theme="0"/>
      </font>
      <fill>
        <patternFill>
          <bgColor theme="1" tint="0.3499862666707357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center" textRotation="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1" relativeIndent="1" justifyLastLine="0" shrinkToFit="0" readingOrder="0"/>
    </dxf>
    <dxf>
      <font>
        <strike val="0"/>
        <outline val="0"/>
        <shadow val="0"/>
        <u val="none"/>
        <vertAlign val="baseline"/>
        <sz val="11"/>
        <name val="Calibri"/>
        <family val="2"/>
        <scheme val="minor"/>
      </font>
    </dxf>
    <dxf>
      <font>
        <b/>
        <strike val="0"/>
        <outline val="0"/>
        <shadow val="0"/>
        <u val="none"/>
        <vertAlign val="baseline"/>
        <sz val="11"/>
        <color theme="0"/>
        <name val="Calibri"/>
        <family val="2"/>
        <scheme val="minor"/>
      </font>
      <fill>
        <patternFill patternType="solid">
          <fgColor indexed="64"/>
          <bgColor theme="1" tint="0.249977111117893"/>
        </patternFill>
      </fill>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PivotStyle="PivotStyleLight16">
    <tableStyle name="Style de tableau Gantt" pivot="0" count="4" xr9:uid="{4904D139-63E4-4221-B7C9-C6C5B7A50FAF}">
      <tableStyleElement type="wholeTable" dxfId="55"/>
      <tableStyleElement type="headerRow" dxfId="54"/>
      <tableStyleElement type="firstRowStripe" dxfId="53"/>
      <tableStyleElement type="secondRowStripe" dxfId="52"/>
    </tableStyle>
    <tableStyle name="ListeDesTâches" pivot="0" count="9" xr9:uid="{00000000-0011-0000-FFFF-FFFF00000000}">
      <tableStyleElement type="wholeTable" dxfId="51"/>
      <tableStyleElement type="headerRow" dxfId="50"/>
      <tableStyleElement type="totalRow" dxfId="49"/>
      <tableStyleElement type="firstColumn" dxfId="48"/>
      <tableStyleElement type="lastColumn" dxfId="47"/>
      <tableStyleElement type="firstRowStripe" dxfId="46"/>
      <tableStyleElement type="secondRowStripe" dxfId="45"/>
      <tableStyleElement type="firstColumnStripe" dxfId="44"/>
      <tableStyleElement type="secondColumnStripe" dxfId="4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Scroll" dx="39" fmlaLink="$C$7" horiz="1" max="365" page="2"/>
</file>

<file path=xl/ctrlProps/ctrlProp2.xml><?xml version="1.0" encoding="utf-8"?>
<formControlPr xmlns="http://schemas.microsoft.com/office/spreadsheetml/2009/9/main" objectType="Scroll" dx="39" fmlaLink="$C$7" horiz="1" max="365" page="2"/>
</file>

<file path=xl/ctrlProps/ctrlProp3.xml><?xml version="1.0" encoding="utf-8"?>
<formControlPr xmlns="http://schemas.microsoft.com/office/spreadsheetml/2009/9/main" objectType="Scroll" dx="39" fmlaLink="$C$7" horiz="1" max="365" page="2" val="30"/>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sme 1" descr="Diagramme de Gantt avec remplissage plei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6385" name="Barre de défilement 1" descr="Défiler la barre pour faire défiler la chronologie du projet Gantt."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3313" name="Barre de défilement 1" descr="Défiler la barre pour faire défiler la chronologie du projet Gantt."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7409" name="Barre de défilement 1" descr="Défiler la barre pour faire défiler la chronologie du projet Gantt."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82988E-1813-40AE-BDE7-9F0200A703CB}" name="Jalons4352" displayName="Jalons4352" ref="B9:G36" totalsRowShown="0" headerRowDxfId="38" dataDxfId="37">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19BF8F6-D0F1-41AD-871D-FE0240C45A93}" name="Description du jalon" dataDxfId="36"/>
    <tableColumn id="2" xr3:uid="{39BD914E-FB02-4352-846C-6D59624DC0B0}" name="Catégorie" dataDxfId="35"/>
    <tableColumn id="3" xr3:uid="{D274194F-BCA0-44F3-84B2-217254EE241C}" name="Attribué à" dataDxfId="34"/>
    <tableColumn id="4" xr3:uid="{8385BC6F-56EE-4363-A106-8DB0A1E4EF5A}" name="Progression" dataDxfId="33"/>
    <tableColumn id="5" xr3:uid="{02926609-7B93-4B6F-BE96-92EC7A949E4B}" name="Début" dataDxfId="32" dataCellStyle="Date"/>
    <tableColumn id="6" xr3:uid="{8FF9BE8E-04B7-4B39-AC27-D2E534204BC3}" name="Jours" dataDxfId="31" dataCellStyle="Milliers [0]"/>
  </tableColumns>
  <tableStyleInfo name="ListeDesTâches"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Jalons435" displayName="Jalons435" ref="B9:G36" totalsRowShown="0" headerRowDxfId="30">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Description du jalon" dataDxfId="29"/>
    <tableColumn id="2" xr3:uid="{529EEF64-D037-4ACF-8CA4-0C10FE2D1FBB}" name="Catégorie" dataDxfId="28"/>
    <tableColumn id="3" xr3:uid="{711D01BA-2785-403A-9636-CCC7E2ADA584}" name="Attribué à" dataDxfId="27"/>
    <tableColumn id="4" xr3:uid="{62B00BEF-16BE-4692-B5E2-F287F680F2C1}" name="Progression"/>
    <tableColumn id="5" xr3:uid="{D6D72902-F68F-4E59-A714-AFFF520C647A}" name="Début" dataCellStyle="Date"/>
    <tableColumn id="6" xr3:uid="{93E698DE-286F-49ED-AA20-D0C843671DE8}" name="Jours" dataCellStyle="Milliers [0]"/>
  </tableColumns>
  <tableStyleInfo name="Style de tableau Gantt"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Jalons43524" displayName="Jalons43524" ref="B9:G49" totalsRowShown="0" headerRowDxfId="42">
  <autoFilter ref="B9:G49"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0971B905-713A-4980-8BBC-DF959C2E61F9}" name="Description du jalon" dataDxfId="41"/>
    <tableColumn id="2" xr3:uid="{4492A0B8-068F-4002-9E8D-E1F5FED367F0}" name="Catégorie" dataDxfId="40"/>
    <tableColumn id="3" xr3:uid="{DF1A764E-7050-4528-B7F9-B6AB99372146}" name="Attribué à" dataDxfId="39"/>
    <tableColumn id="4" xr3:uid="{47C54592-75B0-4C70-BBF8-0F40483670E9}" name="Progression"/>
    <tableColumn id="5" xr3:uid="{663FB5E0-7616-4EA5-B56A-FF069E2E07D7}" name="Début" dataCellStyle="Date"/>
    <tableColumn id="6" xr3:uid="{3B766962-C06F-4E12-BE91-12AB93439874}" name="Jours" dataCellStyle="Milliers [0]"/>
  </tableColumns>
  <tableStyleInfo name="ListeDesTâches"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2.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3.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topLeftCell="A4" zoomScale="85" zoomScaleNormal="85" workbookViewId="0"/>
  </sheetViews>
  <sheetFormatPr baseColWidth="10" defaultColWidth="9.1328125" defaultRowHeight="13.15" x14ac:dyDescent="0.4"/>
  <cols>
    <col min="1" max="1" width="4.73046875" style="8" customWidth="1"/>
    <col min="2" max="2" width="2.73046875" style="8" customWidth="1"/>
    <col min="3" max="5" width="40.73046875" style="6" customWidth="1"/>
    <col min="6" max="6" width="2.73046875" style="6" customWidth="1"/>
    <col min="7" max="16384" width="9.1328125" style="6"/>
  </cols>
  <sheetData>
    <row r="1" spans="1:13" s="7" customFormat="1" ht="28.5" x14ac:dyDescent="0.75">
      <c r="D1" s="92"/>
    </row>
    <row r="2" spans="1:13" ht="50.1" customHeight="1" x14ac:dyDescent="0.75">
      <c r="A2" s="7"/>
      <c r="B2" s="98"/>
      <c r="C2" s="135" t="s">
        <v>0</v>
      </c>
      <c r="D2" s="135"/>
      <c r="E2" s="135"/>
      <c r="F2" s="98"/>
      <c r="G2" s="7"/>
      <c r="H2" s="7"/>
      <c r="I2" s="7"/>
      <c r="J2" s="7"/>
      <c r="K2" s="7"/>
      <c r="L2" s="7"/>
      <c r="M2" s="7"/>
    </row>
    <row r="3" spans="1:13" ht="14.45" customHeight="1" x14ac:dyDescent="0.75">
      <c r="A3" s="7"/>
      <c r="B3" s="93"/>
      <c r="C3" s="94"/>
      <c r="D3" s="95"/>
      <c r="E3" s="93"/>
      <c r="F3" s="93"/>
      <c r="G3" s="7"/>
      <c r="H3" s="7"/>
      <c r="I3" s="7"/>
      <c r="J3" s="7"/>
      <c r="K3" s="7"/>
      <c r="L3" s="7"/>
      <c r="M3" s="7"/>
    </row>
    <row r="4" spans="1:13" s="8" customFormat="1" ht="75" customHeight="1" x14ac:dyDescent="0.75">
      <c r="A4" s="7"/>
      <c r="B4" s="93"/>
      <c r="C4" s="136" t="s">
        <v>1</v>
      </c>
      <c r="D4" s="136"/>
      <c r="E4" s="136"/>
      <c r="F4" s="93"/>
      <c r="G4" s="7"/>
      <c r="H4" s="7"/>
      <c r="I4" s="7"/>
      <c r="J4" s="7"/>
      <c r="K4" s="7"/>
      <c r="L4" s="7"/>
      <c r="M4" s="7"/>
    </row>
    <row r="5" spans="1:13" s="8" customFormat="1" ht="75.75" customHeight="1" x14ac:dyDescent="0.75">
      <c r="A5" s="7"/>
      <c r="B5" s="93"/>
      <c r="C5" s="136" t="s">
        <v>2</v>
      </c>
      <c r="D5" s="136"/>
      <c r="E5" s="136"/>
      <c r="F5" s="93"/>
      <c r="G5" s="7"/>
      <c r="H5" s="7"/>
      <c r="I5" s="7"/>
      <c r="J5" s="7"/>
      <c r="K5" s="7"/>
      <c r="L5" s="7"/>
      <c r="M5" s="7"/>
    </row>
    <row r="6" spans="1:13" ht="14.25" x14ac:dyDescent="0.45">
      <c r="A6" s="6"/>
      <c r="B6" s="96"/>
      <c r="C6" s="96"/>
      <c r="D6" s="97"/>
      <c r="E6" s="96"/>
      <c r="F6" s="96"/>
    </row>
    <row r="7" spans="1:13" ht="50.1" customHeight="1" x14ac:dyDescent="0.4">
      <c r="A7" s="6"/>
      <c r="B7" s="6"/>
    </row>
    <row r="8" spans="1:13" ht="14.45" customHeight="1" x14ac:dyDescent="0.4">
      <c r="A8" s="6"/>
      <c r="B8" s="6"/>
    </row>
    <row r="9" spans="1:13" ht="90" customHeight="1" x14ac:dyDescent="0.4">
      <c r="C9" s="8"/>
      <c r="D9" s="8"/>
      <c r="E9" s="8"/>
      <c r="F9" s="8"/>
      <c r="G9" s="8"/>
      <c r="H9" s="8"/>
    </row>
    <row r="10" spans="1:13" ht="14.45" customHeight="1" x14ac:dyDescent="0.4">
      <c r="A10" s="6"/>
      <c r="B10" s="6"/>
    </row>
    <row r="11" spans="1:13" x14ac:dyDescent="0.4">
      <c r="A11" s="6"/>
      <c r="B11" s="6"/>
      <c r="D11" s="8"/>
    </row>
    <row r="12" spans="1:13" x14ac:dyDescent="0.4">
      <c r="A12" s="6"/>
      <c r="B12" s="6"/>
      <c r="D12" s="8"/>
    </row>
    <row r="13" spans="1:13" x14ac:dyDescent="0.4">
      <c r="A13" s="6"/>
      <c r="B13" s="6"/>
      <c r="D13" s="8"/>
    </row>
    <row r="14" spans="1:13" x14ac:dyDescent="0.4">
      <c r="A14" s="6"/>
      <c r="B14" s="6"/>
      <c r="D14" s="8"/>
    </row>
    <row r="15" spans="1:13" x14ac:dyDescent="0.4">
      <c r="A15" s="6"/>
      <c r="B15" s="6"/>
      <c r="D15" s="8"/>
    </row>
    <row r="16" spans="1:13" x14ac:dyDescent="0.4">
      <c r="A16" s="6"/>
      <c r="B16" s="6"/>
      <c r="D16" s="8"/>
    </row>
    <row r="17" spans="1:4" x14ac:dyDescent="0.4">
      <c r="A17" s="6"/>
      <c r="B17" s="6"/>
      <c r="D17" s="8"/>
    </row>
    <row r="18" spans="1:4" x14ac:dyDescent="0.4">
      <c r="A18" s="6"/>
      <c r="B18" s="6"/>
      <c r="D18" s="8"/>
    </row>
    <row r="19" spans="1:4" x14ac:dyDescent="0.4">
      <c r="A19" s="6"/>
      <c r="B19" s="6"/>
      <c r="D19" s="8"/>
    </row>
  </sheetData>
  <mergeCells count="3">
    <mergeCell ref="C2:E2"/>
    <mergeCell ref="C4:E4"/>
    <mergeCell ref="C5:E5"/>
  </mergeCells>
  <pageMargins left="0.5" right="0.5" top="0.5" bottom="0.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EAD0-786A-4F3A-BCD3-DA7444CB9941}">
  <dimension ref="A1:BP38"/>
  <sheetViews>
    <sheetView showGridLines="0" showRuler="0" topLeftCell="A20" zoomScaleNormal="100" zoomScalePageLayoutView="70" workbookViewId="0"/>
  </sheetViews>
  <sheetFormatPr baseColWidth="10" defaultColWidth="8.86328125" defaultRowHeight="30" customHeight="1" x14ac:dyDescent="0.45"/>
  <cols>
    <col min="1" max="1" width="4.73046875" style="9" customWidth="1"/>
    <col min="2" max="2" width="33.86328125" customWidth="1"/>
    <col min="3" max="3" width="14.73046875" customWidth="1"/>
    <col min="4" max="4" width="20.59765625" customWidth="1"/>
    <col min="5" max="5" width="15.73046875" customWidth="1"/>
    <col min="6" max="6" width="10.3984375" style="2" customWidth="1"/>
    <col min="7" max="7" width="10.3984375" customWidth="1"/>
    <col min="8" max="8" width="2.73046875" customWidth="1"/>
    <col min="9" max="64" width="3.59765625" customWidth="1"/>
    <col min="65" max="65" width="2.73046875" customWidth="1"/>
  </cols>
  <sheetData>
    <row r="1" spans="1:68" ht="25.15" customHeight="1" x14ac:dyDescent="0.45"/>
    <row r="2" spans="1:68" ht="49.9" customHeight="1" x14ac:dyDescent="0.45">
      <c r="A2" s="10"/>
      <c r="B2" s="137" t="s">
        <v>3</v>
      </c>
      <c r="C2" s="137"/>
      <c r="D2" s="137"/>
      <c r="E2" s="137"/>
      <c r="F2" s="137"/>
      <c r="G2" s="137"/>
      <c r="H2" s="137"/>
      <c r="I2" s="138"/>
      <c r="J2" s="138"/>
      <c r="K2" s="138"/>
      <c r="L2" s="138"/>
      <c r="M2" s="138"/>
      <c r="N2" s="138"/>
      <c r="O2" s="139"/>
      <c r="P2" s="139"/>
      <c r="Q2" s="139"/>
      <c r="R2" s="139"/>
      <c r="S2" s="139"/>
      <c r="T2" s="139"/>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row>
    <row r="3" spans="1:68" ht="19.899999999999999" customHeight="1" x14ac:dyDescent="0.45">
      <c r="A3" s="10"/>
      <c r="B3" s="62"/>
      <c r="C3" s="63"/>
      <c r="D3" s="64"/>
      <c r="E3" s="64"/>
      <c r="F3" s="65"/>
      <c r="G3" s="64"/>
      <c r="H3" s="64"/>
      <c r="I3" s="78"/>
      <c r="J3" s="1"/>
      <c r="K3" s="1"/>
      <c r="L3" s="1"/>
    </row>
    <row r="4" spans="1:68" ht="30" customHeight="1" x14ac:dyDescent="0.45">
      <c r="A4" s="10"/>
      <c r="B4" s="66" t="s">
        <v>4</v>
      </c>
      <c r="C4" s="67"/>
      <c r="D4" s="68"/>
      <c r="E4" s="69"/>
      <c r="F4" s="70"/>
      <c r="G4" s="71" t="s">
        <v>30</v>
      </c>
      <c r="H4" s="69"/>
      <c r="I4" s="133" t="s">
        <v>25</v>
      </c>
      <c r="J4" s="133"/>
      <c r="K4" s="133"/>
      <c r="L4" s="133"/>
      <c r="M4" s="133"/>
      <c r="O4" s="134" t="s">
        <v>22</v>
      </c>
      <c r="P4" s="134"/>
      <c r="Q4" s="134"/>
      <c r="R4" s="134"/>
      <c r="S4" s="134"/>
      <c r="U4" s="127" t="s">
        <v>23</v>
      </c>
      <c r="V4" s="127"/>
      <c r="W4" s="127"/>
      <c r="X4" s="127"/>
      <c r="Y4" s="127"/>
      <c r="AA4" s="128" t="s">
        <v>24</v>
      </c>
      <c r="AB4" s="128"/>
      <c r="AC4" s="128"/>
      <c r="AD4" s="128"/>
      <c r="AE4" s="128"/>
      <c r="AG4" s="129" t="s">
        <v>32</v>
      </c>
      <c r="AH4" s="129"/>
      <c r="AI4" s="129"/>
      <c r="AJ4" s="129"/>
      <c r="AK4" s="129"/>
    </row>
    <row r="5" spans="1:68" ht="30" customHeight="1" x14ac:dyDescent="0.45">
      <c r="A5" s="10"/>
      <c r="B5" s="72" t="s">
        <v>5</v>
      </c>
      <c r="C5" s="68"/>
      <c r="D5" s="68"/>
      <c r="E5" s="69"/>
      <c r="F5" s="70"/>
      <c r="G5" s="69"/>
      <c r="H5" s="69"/>
    </row>
    <row r="6" spans="1:68" ht="30" customHeight="1" x14ac:dyDescent="0.65">
      <c r="A6" s="10"/>
      <c r="B6" s="73" t="s">
        <v>6</v>
      </c>
      <c r="C6" s="74" cm="1">
        <f t="array" aca="1" ref="C6" ca="1">IFERROR(IF(MIN(Jalons4352[Début])=0,TODAY(),B11(Jalons4352[Début])),TODAY())</f>
        <v>46094</v>
      </c>
      <c r="D6" s="75"/>
      <c r="E6" s="69"/>
      <c r="F6" s="70"/>
      <c r="G6" s="69"/>
      <c r="H6" s="69"/>
      <c r="I6" s="85" t="str">
        <f ca="1">TEXT(I7,"mmmm")</f>
        <v>mars</v>
      </c>
      <c r="J6" s="85"/>
      <c r="K6" s="85"/>
      <c r="L6" s="85"/>
      <c r="M6" s="85"/>
      <c r="N6" s="85"/>
      <c r="O6" s="85"/>
      <c r="P6" s="85" t="str">
        <f ca="1">IF(TEXT(P7,"mmmm")=I6,"",TEXT(P7,"mmmm"))</f>
        <v/>
      </c>
      <c r="Q6" s="85"/>
      <c r="R6" s="85"/>
      <c r="S6" s="85"/>
      <c r="T6" s="85"/>
      <c r="U6" s="85"/>
      <c r="V6" s="85"/>
      <c r="W6" s="85" t="str">
        <f ca="1">IF(OR(TEXT(W7,"mmmm")=P6,TEXT(W7,"mmmm")=I6),"",TEXT(W7,"mmmm"))</f>
        <v/>
      </c>
      <c r="X6" s="85"/>
      <c r="Y6" s="85"/>
      <c r="Z6" s="85"/>
      <c r="AA6" s="85"/>
      <c r="AB6" s="85"/>
      <c r="AC6" s="85"/>
      <c r="AD6" s="85" t="str">
        <f ca="1">IF(OR(TEXT(AD7,"mmmm")=W6,TEXT(AD7,"mmmm")=P6,TEXT(AD7,"mmmm")=I6),"",TEXT(AD7,"mmmm"))</f>
        <v>avril</v>
      </c>
      <c r="AE6" s="85"/>
      <c r="AF6" s="85"/>
      <c r="AG6" s="85"/>
      <c r="AH6" s="85"/>
      <c r="AI6" s="85"/>
      <c r="AJ6" s="85"/>
      <c r="AK6" s="85" t="str">
        <f ca="1">IF(OR(TEXT(AK7,"mmmm")=AD6,TEXT(AK7,"mmmm")=W6,TEXT(AK7,"mmmm")=P6,TEXT(AK7,"mmmm")=I6),"",TEXT(AK7,"mmmm"))</f>
        <v/>
      </c>
      <c r="AL6" s="85"/>
      <c r="AM6" s="85"/>
      <c r="AN6" s="85"/>
      <c r="AO6" s="85"/>
      <c r="AP6" s="85"/>
      <c r="AQ6" s="85"/>
      <c r="AR6" s="85" t="str">
        <f ca="1">IF(OR(TEXT(AR7,"mmmm")=AK6,TEXT(AR7,"mmmm")=AD6,TEXT(AR7,"mmmm")=W6,TEXT(AR7,"mmmm")=P6),"",TEXT(AR7,"mmmm"))</f>
        <v/>
      </c>
      <c r="AS6" s="85"/>
      <c r="AT6" s="85"/>
      <c r="AU6" s="85"/>
      <c r="AV6" s="85"/>
      <c r="AW6" s="85"/>
      <c r="AX6" s="86"/>
      <c r="AY6" s="86" t="str">
        <f ca="1">IF(OR(TEXT(AY7,"mmmm")=AR6,TEXT(AY7,"mmmm")=AK6,TEXT(AY7,"mmmm")=AD6,TEXT(AY7,"mmmm")=W6),"",TEXT(AY7,"mmmm"))</f>
        <v/>
      </c>
      <c r="AZ6" s="86"/>
      <c r="BA6" s="86"/>
      <c r="BB6" s="87"/>
      <c r="BC6" s="84"/>
      <c r="BD6" s="84"/>
      <c r="BE6" s="84"/>
      <c r="BF6" s="84" t="str">
        <f ca="1">IF(OR(TEXT(BF7,"mmmm")=AY6,TEXT(BF7,"mmmm")=AR6,TEXT(BF7,"mmmm")=AK6,TEXT(BF7,"mmmm")=AD6),"",TEXT(BF7,"mmmm"))</f>
        <v>mai</v>
      </c>
      <c r="BG6" s="84"/>
      <c r="BH6" s="84"/>
      <c r="BI6" s="84"/>
      <c r="BJ6" s="84"/>
      <c r="BK6" s="84"/>
      <c r="BL6" s="84"/>
    </row>
    <row r="7" spans="1:68" ht="30" customHeight="1" x14ac:dyDescent="0.45">
      <c r="A7" s="10"/>
      <c r="B7" s="73" t="s">
        <v>7</v>
      </c>
      <c r="C7" s="76">
        <v>1</v>
      </c>
      <c r="D7" s="68"/>
      <c r="E7" s="69"/>
      <c r="F7" s="69"/>
      <c r="G7" s="69"/>
      <c r="H7" s="77"/>
      <c r="I7" s="116">
        <f ca="1">IFERROR(Début_Projet+Incrément_de_défilement,TODAY())</f>
        <v>46095</v>
      </c>
      <c r="J7" s="117">
        <f ca="1">I7+1</f>
        <v>46096</v>
      </c>
      <c r="K7" s="117">
        <f t="shared" ref="K7:AX7" ca="1" si="0">J7+1</f>
        <v>46097</v>
      </c>
      <c r="L7" s="117">
        <f t="shared" ca="1" si="0"/>
        <v>46098</v>
      </c>
      <c r="M7" s="117">
        <f t="shared" ca="1" si="0"/>
        <v>46099</v>
      </c>
      <c r="N7" s="117">
        <f t="shared" ca="1" si="0"/>
        <v>46100</v>
      </c>
      <c r="O7" s="118">
        <f t="shared" ca="1" si="0"/>
        <v>46101</v>
      </c>
      <c r="P7" s="117">
        <f ca="1">O7+1</f>
        <v>46102</v>
      </c>
      <c r="Q7" s="117">
        <f ca="1">P7+1</f>
        <v>46103</v>
      </c>
      <c r="R7" s="117">
        <f t="shared" ca="1" si="0"/>
        <v>46104</v>
      </c>
      <c r="S7" s="117">
        <f t="shared" ca="1" si="0"/>
        <v>46105</v>
      </c>
      <c r="T7" s="117">
        <f t="shared" ca="1" si="0"/>
        <v>46106</v>
      </c>
      <c r="U7" s="117">
        <f t="shared" ca="1" si="0"/>
        <v>46107</v>
      </c>
      <c r="V7" s="118">
        <f t="shared" ca="1" si="0"/>
        <v>46108</v>
      </c>
      <c r="W7" s="117">
        <f ca="1">V7+1</f>
        <v>46109</v>
      </c>
      <c r="X7" s="117">
        <f ca="1">W7+1</f>
        <v>46110</v>
      </c>
      <c r="Y7" s="117">
        <f t="shared" ca="1" si="0"/>
        <v>46111</v>
      </c>
      <c r="Z7" s="117">
        <f t="shared" ca="1" si="0"/>
        <v>46112</v>
      </c>
      <c r="AA7" s="117">
        <f t="shared" ca="1" si="0"/>
        <v>46113</v>
      </c>
      <c r="AB7" s="117">
        <f t="shared" ca="1" si="0"/>
        <v>46114</v>
      </c>
      <c r="AC7" s="118">
        <f t="shared" ca="1" si="0"/>
        <v>46115</v>
      </c>
      <c r="AD7" s="117">
        <f ca="1">AC7+1</f>
        <v>46116</v>
      </c>
      <c r="AE7" s="117">
        <f ca="1">AD7+1</f>
        <v>46117</v>
      </c>
      <c r="AF7" s="117">
        <f t="shared" ca="1" si="0"/>
        <v>46118</v>
      </c>
      <c r="AG7" s="117">
        <f t="shared" ca="1" si="0"/>
        <v>46119</v>
      </c>
      <c r="AH7" s="117">
        <f t="shared" ca="1" si="0"/>
        <v>46120</v>
      </c>
      <c r="AI7" s="117">
        <f t="shared" ca="1" si="0"/>
        <v>46121</v>
      </c>
      <c r="AJ7" s="118">
        <f t="shared" ca="1" si="0"/>
        <v>46122</v>
      </c>
      <c r="AK7" s="117">
        <f ca="1">AJ7+1</f>
        <v>46123</v>
      </c>
      <c r="AL7" s="117">
        <f ca="1">AK7+1</f>
        <v>46124</v>
      </c>
      <c r="AM7" s="117">
        <f t="shared" ca="1" si="0"/>
        <v>46125</v>
      </c>
      <c r="AN7" s="117">
        <f t="shared" ca="1" si="0"/>
        <v>46126</v>
      </c>
      <c r="AO7" s="117">
        <f t="shared" ca="1" si="0"/>
        <v>46127</v>
      </c>
      <c r="AP7" s="117">
        <f t="shared" ca="1" si="0"/>
        <v>46128</v>
      </c>
      <c r="AQ7" s="118">
        <f t="shared" ca="1" si="0"/>
        <v>46129</v>
      </c>
      <c r="AR7" s="117">
        <f ca="1">AQ7+1</f>
        <v>46130</v>
      </c>
      <c r="AS7" s="117">
        <f ca="1">AR7+1</f>
        <v>46131</v>
      </c>
      <c r="AT7" s="117">
        <f t="shared" ca="1" si="0"/>
        <v>46132</v>
      </c>
      <c r="AU7" s="117">
        <f t="shared" ca="1" si="0"/>
        <v>46133</v>
      </c>
      <c r="AV7" s="117">
        <f t="shared" ca="1" si="0"/>
        <v>46134</v>
      </c>
      <c r="AW7" s="117">
        <f t="shared" ca="1" si="0"/>
        <v>46135</v>
      </c>
      <c r="AX7" s="118">
        <f t="shared" ca="1" si="0"/>
        <v>46136</v>
      </c>
      <c r="AY7" s="117">
        <f ca="1">AX7+1</f>
        <v>46137</v>
      </c>
      <c r="AZ7" s="117">
        <f ca="1">AY7+1</f>
        <v>46138</v>
      </c>
      <c r="BA7" s="117">
        <f t="shared" ref="BA7:BE7" ca="1" si="1">AZ7+1</f>
        <v>46139</v>
      </c>
      <c r="BB7" s="117">
        <f t="shared" ca="1" si="1"/>
        <v>46140</v>
      </c>
      <c r="BC7" s="117">
        <f t="shared" ca="1" si="1"/>
        <v>46141</v>
      </c>
      <c r="BD7" s="117">
        <f t="shared" ca="1" si="1"/>
        <v>46142</v>
      </c>
      <c r="BE7" s="118">
        <f t="shared" ca="1" si="1"/>
        <v>46143</v>
      </c>
      <c r="BF7" s="117">
        <f ca="1">BE7+1</f>
        <v>46144</v>
      </c>
      <c r="BG7" s="117">
        <f ca="1">BF7+1</f>
        <v>46145</v>
      </c>
      <c r="BH7" s="117">
        <f t="shared" ref="BH7:BL7" ca="1" si="2">BG7+1</f>
        <v>46146</v>
      </c>
      <c r="BI7" s="117">
        <f t="shared" ca="1" si="2"/>
        <v>46147</v>
      </c>
      <c r="BJ7" s="117">
        <f t="shared" ca="1" si="2"/>
        <v>46148</v>
      </c>
      <c r="BK7" s="117">
        <f t="shared" ca="1" si="2"/>
        <v>46149</v>
      </c>
      <c r="BL7" s="118">
        <f t="shared" ca="1" si="2"/>
        <v>46150</v>
      </c>
    </row>
    <row r="8" spans="1:68" ht="19.899999999999999" customHeight="1" x14ac:dyDescent="0.45">
      <c r="A8" s="10"/>
      <c r="B8" s="68"/>
      <c r="C8" s="68"/>
      <c r="D8" s="68"/>
      <c r="E8" s="69"/>
      <c r="F8" s="69"/>
      <c r="G8" s="69"/>
      <c r="H8" s="77"/>
      <c r="I8" s="119"/>
      <c r="J8" s="120"/>
      <c r="K8" s="120"/>
      <c r="L8" s="120"/>
      <c r="M8" s="120"/>
      <c r="N8" s="120"/>
      <c r="O8" s="120"/>
      <c r="P8" s="121"/>
      <c r="Q8" s="120"/>
      <c r="R8" s="120"/>
      <c r="S8" s="120"/>
      <c r="T8" s="120"/>
      <c r="U8" s="120"/>
      <c r="V8" s="122"/>
      <c r="W8" s="120"/>
      <c r="X8" s="120"/>
      <c r="Y8" s="120"/>
      <c r="Z8" s="120"/>
      <c r="AA8" s="120"/>
      <c r="AB8" s="120"/>
      <c r="AC8" s="122"/>
      <c r="AD8" s="120"/>
      <c r="AE8" s="120"/>
      <c r="AF8" s="120"/>
      <c r="AG8" s="120"/>
      <c r="AH8" s="120"/>
      <c r="AI8" s="120"/>
      <c r="AJ8" s="122"/>
      <c r="AK8" s="120"/>
      <c r="AL8" s="120"/>
      <c r="AM8" s="120"/>
      <c r="AN8" s="120"/>
      <c r="AO8" s="120"/>
      <c r="AP8" s="120"/>
      <c r="AQ8" s="122"/>
      <c r="AR8" s="120"/>
      <c r="AS8" s="120"/>
      <c r="AT8" s="120"/>
      <c r="AU8" s="120"/>
      <c r="AV8" s="120"/>
      <c r="AW8" s="120"/>
      <c r="AX8" s="122"/>
      <c r="AY8" s="120"/>
      <c r="AZ8" s="120"/>
      <c r="BA8" s="120"/>
      <c r="BB8" s="120"/>
      <c r="BC8" s="120"/>
      <c r="BD8" s="120"/>
      <c r="BE8" s="122"/>
      <c r="BF8" s="120"/>
      <c r="BG8" s="120"/>
      <c r="BH8" s="120"/>
      <c r="BI8" s="120"/>
      <c r="BJ8" s="120"/>
      <c r="BK8" s="120"/>
      <c r="BL8" s="123"/>
    </row>
    <row r="9" spans="1:68" ht="40.15" customHeight="1" x14ac:dyDescent="0.45">
      <c r="A9" s="10"/>
      <c r="B9" s="99" t="s">
        <v>8</v>
      </c>
      <c r="C9" s="100" t="s">
        <v>19</v>
      </c>
      <c r="D9" s="100" t="s">
        <v>26</v>
      </c>
      <c r="E9" s="100" t="s">
        <v>28</v>
      </c>
      <c r="F9" s="100" t="s">
        <v>29</v>
      </c>
      <c r="G9" s="100" t="s">
        <v>31</v>
      </c>
      <c r="H9" s="82"/>
      <c r="I9" s="91" t="str">
        <f t="shared" ref="I9:AN9" ca="1" si="3">LEFT(TEXT(I7,"jjj"),1)</f>
        <v>s</v>
      </c>
      <c r="J9" s="91" t="str">
        <f t="shared" ca="1" si="3"/>
        <v>d</v>
      </c>
      <c r="K9" s="91" t="str">
        <f t="shared" ca="1" si="3"/>
        <v>l</v>
      </c>
      <c r="L9" s="91" t="str">
        <f t="shared" ca="1" si="3"/>
        <v>m</v>
      </c>
      <c r="M9" s="91" t="str">
        <f t="shared" ca="1" si="3"/>
        <v>m</v>
      </c>
      <c r="N9" s="91" t="str">
        <f t="shared" ca="1" si="3"/>
        <v>j</v>
      </c>
      <c r="O9" s="91" t="str">
        <f t="shared" ca="1" si="3"/>
        <v>v</v>
      </c>
      <c r="P9" s="91" t="str">
        <f t="shared" ca="1" si="3"/>
        <v>s</v>
      </c>
      <c r="Q9" s="91" t="str">
        <f t="shared" ca="1" si="3"/>
        <v>d</v>
      </c>
      <c r="R9" s="91" t="str">
        <f t="shared" ca="1" si="3"/>
        <v>l</v>
      </c>
      <c r="S9" s="91" t="str">
        <f t="shared" ca="1" si="3"/>
        <v>m</v>
      </c>
      <c r="T9" s="91" t="str">
        <f t="shared" ca="1" si="3"/>
        <v>m</v>
      </c>
      <c r="U9" s="91" t="str">
        <f t="shared" ca="1" si="3"/>
        <v>j</v>
      </c>
      <c r="V9" s="91" t="str">
        <f t="shared" ca="1" si="3"/>
        <v>v</v>
      </c>
      <c r="W9" s="91" t="str">
        <f t="shared" ca="1" si="3"/>
        <v>s</v>
      </c>
      <c r="X9" s="91" t="str">
        <f t="shared" ca="1" si="3"/>
        <v>d</v>
      </c>
      <c r="Y9" s="91" t="str">
        <f t="shared" ca="1" si="3"/>
        <v>l</v>
      </c>
      <c r="Z9" s="91" t="str">
        <f t="shared" ca="1" si="3"/>
        <v>m</v>
      </c>
      <c r="AA9" s="91" t="str">
        <f t="shared" ca="1" si="3"/>
        <v>m</v>
      </c>
      <c r="AB9" s="91" t="str">
        <f t="shared" ca="1" si="3"/>
        <v>j</v>
      </c>
      <c r="AC9" s="91" t="str">
        <f t="shared" ca="1" si="3"/>
        <v>v</v>
      </c>
      <c r="AD9" s="91" t="str">
        <f t="shared" ca="1" si="3"/>
        <v>s</v>
      </c>
      <c r="AE9" s="91" t="str">
        <f t="shared" ca="1" si="3"/>
        <v>d</v>
      </c>
      <c r="AF9" s="91" t="str">
        <f t="shared" ca="1" si="3"/>
        <v>l</v>
      </c>
      <c r="AG9" s="91" t="str">
        <f t="shared" ca="1" si="3"/>
        <v>m</v>
      </c>
      <c r="AH9" s="91" t="str">
        <f t="shared" ca="1" si="3"/>
        <v>m</v>
      </c>
      <c r="AI9" s="91" t="str">
        <f t="shared" ca="1" si="3"/>
        <v>j</v>
      </c>
      <c r="AJ9" s="91" t="str">
        <f t="shared" ca="1" si="3"/>
        <v>v</v>
      </c>
      <c r="AK9" s="91" t="str">
        <f t="shared" ca="1" si="3"/>
        <v>s</v>
      </c>
      <c r="AL9" s="91" t="str">
        <f t="shared" ca="1" si="3"/>
        <v>d</v>
      </c>
      <c r="AM9" s="91" t="str">
        <f t="shared" ca="1" si="3"/>
        <v>l</v>
      </c>
      <c r="AN9" s="91" t="str">
        <f t="shared" ca="1" si="3"/>
        <v>m</v>
      </c>
      <c r="AO9" s="91" t="str">
        <f t="shared" ref="AO9:BL9" ca="1" si="4">LEFT(TEXT(AO7,"jjj"),1)</f>
        <v>m</v>
      </c>
      <c r="AP9" s="91" t="str">
        <f t="shared" ca="1" si="4"/>
        <v>j</v>
      </c>
      <c r="AQ9" s="91" t="str">
        <f t="shared" ca="1" si="4"/>
        <v>v</v>
      </c>
      <c r="AR9" s="91" t="str">
        <f t="shared" ca="1" si="4"/>
        <v>s</v>
      </c>
      <c r="AS9" s="91" t="str">
        <f t="shared" ca="1" si="4"/>
        <v>d</v>
      </c>
      <c r="AT9" s="91" t="str">
        <f t="shared" ca="1" si="4"/>
        <v>l</v>
      </c>
      <c r="AU9" s="91" t="str">
        <f t="shared" ca="1" si="4"/>
        <v>m</v>
      </c>
      <c r="AV9" s="91" t="str">
        <f t="shared" ca="1" si="4"/>
        <v>m</v>
      </c>
      <c r="AW9" s="91" t="str">
        <f t="shared" ca="1" si="4"/>
        <v>j</v>
      </c>
      <c r="AX9" s="91" t="str">
        <f t="shared" ca="1" si="4"/>
        <v>v</v>
      </c>
      <c r="AY9" s="91" t="str">
        <f t="shared" ca="1" si="4"/>
        <v>s</v>
      </c>
      <c r="AZ9" s="91" t="str">
        <f t="shared" ca="1" si="4"/>
        <v>d</v>
      </c>
      <c r="BA9" s="91" t="str">
        <f t="shared" ca="1" si="4"/>
        <v>l</v>
      </c>
      <c r="BB9" s="91" t="str">
        <f t="shared" ca="1" si="4"/>
        <v>m</v>
      </c>
      <c r="BC9" s="91" t="str">
        <f t="shared" ca="1" si="4"/>
        <v>m</v>
      </c>
      <c r="BD9" s="91" t="str">
        <f t="shared" ca="1" si="4"/>
        <v>j</v>
      </c>
      <c r="BE9" s="91" t="str">
        <f t="shared" ca="1" si="4"/>
        <v>v</v>
      </c>
      <c r="BF9" s="91" t="str">
        <f t="shared" ca="1" si="4"/>
        <v>s</v>
      </c>
      <c r="BG9" s="91" t="str">
        <f t="shared" ca="1" si="4"/>
        <v>d</v>
      </c>
      <c r="BH9" s="91" t="str">
        <f t="shared" ca="1" si="4"/>
        <v>l</v>
      </c>
      <c r="BI9" s="91" t="str">
        <f t="shared" ca="1" si="4"/>
        <v>m</v>
      </c>
      <c r="BJ9" s="91" t="str">
        <f t="shared" ca="1" si="4"/>
        <v>m</v>
      </c>
      <c r="BK9" s="91" t="str">
        <f t="shared" ca="1" si="4"/>
        <v>j</v>
      </c>
      <c r="BL9" s="91" t="str">
        <f t="shared" ca="1" si="4"/>
        <v>v</v>
      </c>
    </row>
    <row r="10" spans="1:68" ht="30" hidden="1" customHeight="1" x14ac:dyDescent="0.45">
      <c r="B10" s="16"/>
      <c r="C10" s="13"/>
      <c r="D10" s="12"/>
      <c r="E10" s="13"/>
      <c r="F10" s="14"/>
      <c r="G10" s="15"/>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row>
    <row r="11" spans="1:68" s="1" customFormat="1" ht="40.15" customHeight="1" x14ac:dyDescent="0.45">
      <c r="A11" s="10"/>
      <c r="B11" s="101" t="s">
        <v>9</v>
      </c>
      <c r="C11" s="54"/>
      <c r="D11" s="54"/>
      <c r="E11" s="55"/>
      <c r="F11" s="56"/>
      <c r="G11" s="57"/>
      <c r="H11" s="54"/>
      <c r="I11" s="24" t="str">
        <f t="shared" ref="I11:X26" ca="1" si="5">IF(AND($C11="Objectif",I$7&gt;=$F11,I$7&lt;=$F11+$G11-1),2,IF(AND($C11="Jalon",I$7&gt;=$F11,I$7&lt;=$F11+$G11-1),1,""))</f>
        <v/>
      </c>
      <c r="J11" s="24" t="str">
        <f t="shared" ca="1" si="5"/>
        <v/>
      </c>
      <c r="K11" s="24" t="str">
        <f t="shared" ca="1" si="5"/>
        <v/>
      </c>
      <c r="L11" s="24" t="str">
        <f t="shared" ca="1" si="5"/>
        <v/>
      </c>
      <c r="M11" s="24" t="str">
        <f t="shared" ca="1" si="5"/>
        <v/>
      </c>
      <c r="N11" s="24" t="str">
        <f t="shared" ca="1" si="5"/>
        <v/>
      </c>
      <c r="O11" s="24" t="str">
        <f t="shared" ca="1" si="5"/>
        <v/>
      </c>
      <c r="P11" s="24" t="str">
        <f t="shared" ca="1" si="5"/>
        <v/>
      </c>
      <c r="Q11" s="24" t="str">
        <f t="shared" ca="1" si="5"/>
        <v/>
      </c>
      <c r="R11" s="24" t="str">
        <f t="shared" ca="1" si="5"/>
        <v/>
      </c>
      <c r="S11" s="24" t="str">
        <f t="shared" ca="1" si="5"/>
        <v/>
      </c>
      <c r="T11" s="24" t="str">
        <f t="shared" ca="1" si="5"/>
        <v/>
      </c>
      <c r="U11" s="24" t="str">
        <f t="shared" ca="1" si="5"/>
        <v/>
      </c>
      <c r="V11" s="24" t="str">
        <f t="shared" ca="1" si="5"/>
        <v/>
      </c>
      <c r="W11" s="24" t="str">
        <f t="shared" ca="1" si="5"/>
        <v/>
      </c>
      <c r="X11" s="24" t="str">
        <f t="shared" ca="1" si="5"/>
        <v/>
      </c>
      <c r="Y11" s="24" t="str">
        <f t="shared" ref="Y11:AN26" ca="1" si="6">IF(AND($C11="Objectif",Y$7&gt;=$F11,Y$7&lt;=$F11+$G11-1),2,IF(AND($C11="Jalon",Y$7&gt;=$F11,Y$7&lt;=$F11+$G11-1),1,""))</f>
        <v/>
      </c>
      <c r="Z11" s="24" t="str">
        <f t="shared" ca="1" si="6"/>
        <v/>
      </c>
      <c r="AA11" s="24" t="str">
        <f t="shared" ca="1" si="6"/>
        <v/>
      </c>
      <c r="AB11" s="24" t="str">
        <f t="shared" ca="1" si="6"/>
        <v/>
      </c>
      <c r="AC11" s="24" t="str">
        <f t="shared" ca="1" si="6"/>
        <v/>
      </c>
      <c r="AD11" s="24" t="str">
        <f t="shared" ca="1" si="6"/>
        <v/>
      </c>
      <c r="AE11" s="24" t="str">
        <f t="shared" ca="1" si="6"/>
        <v/>
      </c>
      <c r="AF11" s="24" t="str">
        <f t="shared" ca="1" si="6"/>
        <v/>
      </c>
      <c r="AG11" s="24" t="str">
        <f t="shared" ca="1" si="6"/>
        <v/>
      </c>
      <c r="AH11" s="24" t="str">
        <f t="shared" ca="1" si="6"/>
        <v/>
      </c>
      <c r="AI11" s="24" t="str">
        <f t="shared" ca="1" si="6"/>
        <v/>
      </c>
      <c r="AJ11" s="24" t="str">
        <f t="shared" ca="1" si="6"/>
        <v/>
      </c>
      <c r="AK11" s="24" t="str">
        <f t="shared" ca="1" si="6"/>
        <v/>
      </c>
      <c r="AL11" s="24" t="str">
        <f t="shared" ca="1" si="6"/>
        <v/>
      </c>
      <c r="AM11" s="24" t="str">
        <f t="shared" ca="1" si="6"/>
        <v/>
      </c>
      <c r="AN11" s="24" t="str">
        <f t="shared" ca="1" si="6"/>
        <v/>
      </c>
      <c r="AO11" s="24" t="str">
        <f t="shared" ref="AO11:BD26" ca="1" si="7">IF(AND($C11="Objectif",AO$7&gt;=$F11,AO$7&lt;=$F11+$G11-1),2,IF(AND($C11="Jalon",AO$7&gt;=$F11,AO$7&lt;=$F11+$G11-1),1,""))</f>
        <v/>
      </c>
      <c r="AP11" s="24" t="str">
        <f t="shared" ca="1" si="7"/>
        <v/>
      </c>
      <c r="AQ11" s="24" t="str">
        <f t="shared" ca="1" si="7"/>
        <v/>
      </c>
      <c r="AR11" s="24" t="str">
        <f t="shared" ca="1" si="7"/>
        <v/>
      </c>
      <c r="AS11" s="24" t="str">
        <f t="shared" ca="1" si="7"/>
        <v/>
      </c>
      <c r="AT11" s="24" t="str">
        <f t="shared" ca="1" si="7"/>
        <v/>
      </c>
      <c r="AU11" s="24" t="str">
        <f t="shared" ca="1" si="7"/>
        <v/>
      </c>
      <c r="AV11" s="24" t="str">
        <f t="shared" ca="1" si="7"/>
        <v/>
      </c>
      <c r="AW11" s="24" t="str">
        <f t="shared" ca="1" si="7"/>
        <v/>
      </c>
      <c r="AX11" s="24" t="str">
        <f t="shared" ca="1" si="7"/>
        <v/>
      </c>
      <c r="AY11" s="24" t="str">
        <f t="shared" ca="1" si="7"/>
        <v/>
      </c>
      <c r="AZ11" s="24" t="str">
        <f t="shared" ca="1" si="7"/>
        <v/>
      </c>
      <c r="BA11" s="24" t="str">
        <f t="shared" ca="1" si="7"/>
        <v/>
      </c>
      <c r="BB11" s="24" t="str">
        <f t="shared" ca="1" si="7"/>
        <v/>
      </c>
      <c r="BC11" s="24" t="str">
        <f t="shared" ca="1" si="7"/>
        <v/>
      </c>
      <c r="BD11" s="24" t="str">
        <f t="shared" ca="1" si="7"/>
        <v/>
      </c>
      <c r="BE11" s="24" t="str">
        <f t="shared" ref="BE11:BL26" ca="1" si="8">IF(AND($C11="Objectif",BE$7&gt;=$F11,BE$7&lt;=$F11+$G11-1),2,IF(AND($C11="Jalon",BE$7&gt;=$F11,BE$7&lt;=$F11+$G11-1),1,""))</f>
        <v/>
      </c>
      <c r="BF11" s="24" t="str">
        <f t="shared" ca="1" si="8"/>
        <v/>
      </c>
      <c r="BG11" s="24" t="str">
        <f t="shared" ca="1" si="8"/>
        <v/>
      </c>
      <c r="BH11" s="24" t="str">
        <f t="shared" ca="1" si="8"/>
        <v/>
      </c>
      <c r="BI11" s="24" t="str">
        <f t="shared" ca="1" si="8"/>
        <v/>
      </c>
      <c r="BJ11" s="24" t="str">
        <f t="shared" ca="1" si="8"/>
        <v/>
      </c>
      <c r="BK11" s="24" t="str">
        <f t="shared" ca="1" si="8"/>
        <v/>
      </c>
      <c r="BL11" s="24" t="str">
        <f t="shared" ca="1" si="8"/>
        <v/>
      </c>
      <c r="BP11" s="36"/>
    </row>
    <row r="12" spans="1:68" s="1" customFormat="1" ht="40.15" customHeight="1" x14ac:dyDescent="0.45">
      <c r="A12" s="10"/>
      <c r="B12" s="58" t="s">
        <v>10</v>
      </c>
      <c r="C12" s="54" t="s">
        <v>20</v>
      </c>
      <c r="D12" s="54" t="s">
        <v>27</v>
      </c>
      <c r="E12" s="55">
        <v>0.25</v>
      </c>
      <c r="F12" s="56">
        <f ca="1">TODAY()</f>
        <v>46094</v>
      </c>
      <c r="G12" s="57">
        <v>3</v>
      </c>
      <c r="H12" s="54"/>
      <c r="I12" s="24">
        <f ca="1">IF(AND($C12="Objectif",I$7&gt;=$F12,I$7&lt;=$F12+$G12-1),2,IF(AND($C12="Jalon",I$7&gt;=$F12,I$7&lt;=$F12+$G12-1),1,""))</f>
        <v>2</v>
      </c>
      <c r="J12" s="24">
        <f t="shared" ca="1" si="5"/>
        <v>2</v>
      </c>
      <c r="K12" s="24" t="str">
        <f t="shared" ca="1" si="5"/>
        <v/>
      </c>
      <c r="L12" s="24" t="str">
        <f t="shared" ca="1" si="5"/>
        <v/>
      </c>
      <c r="M12" s="24" t="str">
        <f t="shared" ca="1" si="5"/>
        <v/>
      </c>
      <c r="N12" s="24" t="str">
        <f t="shared" ca="1" si="5"/>
        <v/>
      </c>
      <c r="O12" s="24" t="str">
        <f t="shared" ca="1" si="5"/>
        <v/>
      </c>
      <c r="P12" s="24" t="str">
        <f t="shared" ca="1" si="5"/>
        <v/>
      </c>
      <c r="Q12" s="24" t="str">
        <f t="shared" ca="1" si="5"/>
        <v/>
      </c>
      <c r="R12" s="24" t="str">
        <f t="shared" ca="1" si="5"/>
        <v/>
      </c>
      <c r="S12" s="24" t="str">
        <f t="shared" ca="1" si="5"/>
        <v/>
      </c>
      <c r="T12" s="24" t="str">
        <f t="shared" ca="1" si="5"/>
        <v/>
      </c>
      <c r="U12" s="24" t="str">
        <f t="shared" ca="1" si="5"/>
        <v/>
      </c>
      <c r="V12" s="24" t="str">
        <f t="shared" ca="1" si="5"/>
        <v/>
      </c>
      <c r="W12" s="24" t="str">
        <f t="shared" ca="1" si="5"/>
        <v/>
      </c>
      <c r="X12" s="24" t="str">
        <f t="shared" ca="1" si="5"/>
        <v/>
      </c>
      <c r="Y12" s="24" t="str">
        <f t="shared" ca="1" si="6"/>
        <v/>
      </c>
      <c r="Z12" s="24" t="str">
        <f t="shared" ca="1" si="6"/>
        <v/>
      </c>
      <c r="AA12" s="24" t="str">
        <f t="shared" ca="1" si="6"/>
        <v/>
      </c>
      <c r="AB12" s="24" t="str">
        <f t="shared" ca="1" si="6"/>
        <v/>
      </c>
      <c r="AC12" s="24" t="str">
        <f t="shared" ca="1" si="6"/>
        <v/>
      </c>
      <c r="AD12" s="24" t="str">
        <f t="shared" ca="1" si="6"/>
        <v/>
      </c>
      <c r="AE12" s="24" t="str">
        <f t="shared" ca="1" si="6"/>
        <v/>
      </c>
      <c r="AF12" s="24" t="str">
        <f t="shared" ca="1" si="6"/>
        <v/>
      </c>
      <c r="AG12" s="24" t="str">
        <f t="shared" ca="1" si="6"/>
        <v/>
      </c>
      <c r="AH12" s="24" t="str">
        <f t="shared" ca="1" si="6"/>
        <v/>
      </c>
      <c r="AI12" s="24" t="str">
        <f t="shared" ca="1" si="6"/>
        <v/>
      </c>
      <c r="AJ12" s="24" t="str">
        <f t="shared" ca="1" si="6"/>
        <v/>
      </c>
      <c r="AK12" s="24" t="str">
        <f t="shared" ca="1" si="6"/>
        <v/>
      </c>
      <c r="AL12" s="24" t="str">
        <f t="shared" ca="1" si="6"/>
        <v/>
      </c>
      <c r="AM12" s="24" t="str">
        <f t="shared" ca="1" si="6"/>
        <v/>
      </c>
      <c r="AN12" s="24" t="str">
        <f t="shared" ca="1" si="6"/>
        <v/>
      </c>
      <c r="AO12" s="24" t="str">
        <f t="shared" ca="1" si="7"/>
        <v/>
      </c>
      <c r="AP12" s="24" t="str">
        <f t="shared" ca="1" si="7"/>
        <v/>
      </c>
      <c r="AQ12" s="24" t="str">
        <f t="shared" ca="1" si="7"/>
        <v/>
      </c>
      <c r="AR12" s="24" t="str">
        <f t="shared" ca="1" si="7"/>
        <v/>
      </c>
      <c r="AS12" s="24" t="str">
        <f t="shared" ca="1" si="7"/>
        <v/>
      </c>
      <c r="AT12" s="24" t="str">
        <f t="shared" ca="1" si="7"/>
        <v/>
      </c>
      <c r="AU12" s="24" t="str">
        <f t="shared" ca="1" si="7"/>
        <v/>
      </c>
      <c r="AV12" s="24" t="str">
        <f t="shared" ca="1" si="7"/>
        <v/>
      </c>
      <c r="AW12" s="24" t="str">
        <f t="shared" ca="1" si="7"/>
        <v/>
      </c>
      <c r="AX12" s="24" t="str">
        <f t="shared" ca="1" si="7"/>
        <v/>
      </c>
      <c r="AY12" s="24" t="str">
        <f t="shared" ca="1" si="7"/>
        <v/>
      </c>
      <c r="AZ12" s="24" t="str">
        <f t="shared" ca="1" si="7"/>
        <v/>
      </c>
      <c r="BA12" s="24" t="str">
        <f t="shared" ca="1" si="7"/>
        <v/>
      </c>
      <c r="BB12" s="24" t="str">
        <f t="shared" ca="1" si="7"/>
        <v/>
      </c>
      <c r="BC12" s="24" t="str">
        <f t="shared" ca="1" si="7"/>
        <v/>
      </c>
      <c r="BD12" s="24" t="str">
        <f t="shared" ca="1" si="7"/>
        <v/>
      </c>
      <c r="BE12" s="24" t="str">
        <f t="shared" ca="1" si="8"/>
        <v/>
      </c>
      <c r="BF12" s="24" t="str">
        <f t="shared" ca="1" si="8"/>
        <v/>
      </c>
      <c r="BG12" s="24" t="str">
        <f t="shared" ca="1" si="8"/>
        <v/>
      </c>
      <c r="BH12" s="24" t="str">
        <f t="shared" ca="1" si="8"/>
        <v/>
      </c>
      <c r="BI12" s="24" t="str">
        <f t="shared" ca="1" si="8"/>
        <v/>
      </c>
      <c r="BJ12" s="24" t="str">
        <f t="shared" ca="1" si="8"/>
        <v/>
      </c>
      <c r="BK12" s="24" t="str">
        <f t="shared" ca="1" si="8"/>
        <v/>
      </c>
      <c r="BL12" s="24" t="str">
        <f t="shared" ca="1" si="8"/>
        <v/>
      </c>
    </row>
    <row r="13" spans="1:68" s="1" customFormat="1" ht="40.15" customHeight="1" x14ac:dyDescent="0.45">
      <c r="A13" s="10"/>
      <c r="B13" s="58" t="s">
        <v>11</v>
      </c>
      <c r="C13" s="54" t="s">
        <v>21</v>
      </c>
      <c r="D13" s="54"/>
      <c r="E13" s="55"/>
      <c r="F13" s="56">
        <f ca="1">TODAY()+5</f>
        <v>46099</v>
      </c>
      <c r="G13" s="57">
        <v>1</v>
      </c>
      <c r="H13" s="54"/>
      <c r="I13" s="24" t="str">
        <f t="shared" ref="I13:X28" ca="1" si="9">IF(AND($C13="Objectif",I$7&gt;=$F13,I$7&lt;=$F13+$G13-1),2,IF(AND($C13="Jalon",I$7&gt;=$F13,I$7&lt;=$F13+$G13-1),1,""))</f>
        <v/>
      </c>
      <c r="J13" s="24" t="str">
        <f t="shared" ca="1" si="5"/>
        <v/>
      </c>
      <c r="K13" s="24" t="str">
        <f t="shared" ca="1" si="5"/>
        <v/>
      </c>
      <c r="L13" s="24" t="str">
        <f t="shared" ca="1" si="5"/>
        <v/>
      </c>
      <c r="M13" s="24">
        <f t="shared" ca="1" si="5"/>
        <v>1</v>
      </c>
      <c r="N13" s="24" t="str">
        <f t="shared" ca="1" si="5"/>
        <v/>
      </c>
      <c r="O13" s="24" t="str">
        <f t="shared" ca="1" si="5"/>
        <v/>
      </c>
      <c r="P13" s="24" t="str">
        <f t="shared" ca="1" si="5"/>
        <v/>
      </c>
      <c r="Q13" s="24" t="str">
        <f t="shared" ca="1" si="5"/>
        <v/>
      </c>
      <c r="R13" s="24" t="str">
        <f t="shared" ca="1" si="5"/>
        <v/>
      </c>
      <c r="S13" s="24" t="str">
        <f t="shared" ca="1" si="5"/>
        <v/>
      </c>
      <c r="T13" s="24" t="str">
        <f t="shared" ca="1" si="5"/>
        <v/>
      </c>
      <c r="U13" s="24" t="str">
        <f t="shared" ca="1" si="5"/>
        <v/>
      </c>
      <c r="V13" s="24" t="str">
        <f t="shared" ca="1" si="5"/>
        <v/>
      </c>
      <c r="W13" s="24" t="str">
        <f t="shared" ca="1" si="5"/>
        <v/>
      </c>
      <c r="X13" s="24" t="str">
        <f t="shared" ca="1" si="5"/>
        <v/>
      </c>
      <c r="Y13" s="24" t="str">
        <f t="shared" ca="1" si="6"/>
        <v/>
      </c>
      <c r="Z13" s="24" t="str">
        <f t="shared" ca="1" si="6"/>
        <v/>
      </c>
      <c r="AA13" s="24" t="str">
        <f t="shared" ca="1" si="6"/>
        <v/>
      </c>
      <c r="AB13" s="24" t="str">
        <f t="shared" ca="1" si="6"/>
        <v/>
      </c>
      <c r="AC13" s="24" t="str">
        <f t="shared" ca="1" si="6"/>
        <v/>
      </c>
      <c r="AD13" s="24" t="str">
        <f t="shared" ca="1" si="6"/>
        <v/>
      </c>
      <c r="AE13" s="24" t="str">
        <f t="shared" ca="1" si="6"/>
        <v/>
      </c>
      <c r="AF13" s="24" t="str">
        <f t="shared" ca="1" si="6"/>
        <v/>
      </c>
      <c r="AG13" s="24" t="str">
        <f t="shared" ca="1" si="6"/>
        <v/>
      </c>
      <c r="AH13" s="24" t="str">
        <f t="shared" ca="1" si="6"/>
        <v/>
      </c>
      <c r="AI13" s="24" t="str">
        <f t="shared" ca="1" si="6"/>
        <v/>
      </c>
      <c r="AJ13" s="24" t="str">
        <f t="shared" ca="1" si="6"/>
        <v/>
      </c>
      <c r="AK13" s="24" t="str">
        <f t="shared" ca="1" si="6"/>
        <v/>
      </c>
      <c r="AL13" s="24" t="str">
        <f t="shared" ca="1" si="6"/>
        <v/>
      </c>
      <c r="AM13" s="24" t="str">
        <f t="shared" ca="1" si="6"/>
        <v/>
      </c>
      <c r="AN13" s="24" t="str">
        <f t="shared" ca="1" si="6"/>
        <v/>
      </c>
      <c r="AO13" s="24" t="str">
        <f t="shared" ca="1" si="7"/>
        <v/>
      </c>
      <c r="AP13" s="24" t="str">
        <f t="shared" ca="1" si="7"/>
        <v/>
      </c>
      <c r="AQ13" s="24" t="str">
        <f t="shared" ca="1" si="7"/>
        <v/>
      </c>
      <c r="AR13" s="24" t="str">
        <f t="shared" ca="1" si="7"/>
        <v/>
      </c>
      <c r="AS13" s="24" t="str">
        <f t="shared" ca="1" si="7"/>
        <v/>
      </c>
      <c r="AT13" s="24" t="str">
        <f t="shared" ca="1" si="7"/>
        <v/>
      </c>
      <c r="AU13" s="24" t="str">
        <f t="shared" ca="1" si="7"/>
        <v/>
      </c>
      <c r="AV13" s="24" t="str">
        <f t="shared" ca="1" si="7"/>
        <v/>
      </c>
      <c r="AW13" s="24" t="str">
        <f t="shared" ca="1" si="7"/>
        <v/>
      </c>
      <c r="AX13" s="24" t="str">
        <f t="shared" ca="1" si="7"/>
        <v/>
      </c>
      <c r="AY13" s="24" t="str">
        <f t="shared" ca="1" si="7"/>
        <v/>
      </c>
      <c r="AZ13" s="24" t="str">
        <f t="shared" ca="1" si="7"/>
        <v/>
      </c>
      <c r="BA13" s="24" t="str">
        <f t="shared" ca="1" si="7"/>
        <v/>
      </c>
      <c r="BB13" s="24" t="str">
        <f t="shared" ca="1" si="7"/>
        <v/>
      </c>
      <c r="BC13" s="24" t="str">
        <f t="shared" ca="1" si="7"/>
        <v/>
      </c>
      <c r="BD13" s="24" t="str">
        <f t="shared" ca="1" si="7"/>
        <v/>
      </c>
      <c r="BE13" s="24" t="str">
        <f t="shared" ca="1" si="8"/>
        <v/>
      </c>
      <c r="BF13" s="24" t="str">
        <f t="shared" ca="1" si="8"/>
        <v/>
      </c>
      <c r="BG13" s="24" t="str">
        <f t="shared" ca="1" si="8"/>
        <v/>
      </c>
      <c r="BH13" s="24" t="str">
        <f t="shared" ca="1" si="8"/>
        <v/>
      </c>
      <c r="BI13" s="24" t="str">
        <f t="shared" ca="1" si="8"/>
        <v/>
      </c>
      <c r="BJ13" s="24" t="str">
        <f t="shared" ca="1" si="8"/>
        <v/>
      </c>
      <c r="BK13" s="24" t="str">
        <f t="shared" ca="1" si="8"/>
        <v/>
      </c>
      <c r="BL13" s="24" t="str">
        <f t="shared" ca="1" si="8"/>
        <v/>
      </c>
    </row>
    <row r="14" spans="1:68" s="1" customFormat="1" ht="40.15" customHeight="1" x14ac:dyDescent="0.45">
      <c r="A14" s="9"/>
      <c r="B14" s="58" t="s">
        <v>12</v>
      </c>
      <c r="C14" s="54" t="s">
        <v>22</v>
      </c>
      <c r="D14" s="54"/>
      <c r="E14" s="55">
        <v>0.5</v>
      </c>
      <c r="F14" s="56">
        <f ca="1">F12-3</f>
        <v>46091</v>
      </c>
      <c r="G14" s="57">
        <v>10</v>
      </c>
      <c r="H14" s="54"/>
      <c r="I14" s="24" t="str">
        <f t="shared" ca="1" si="9"/>
        <v/>
      </c>
      <c r="J14" s="24" t="str">
        <f t="shared" ca="1" si="5"/>
        <v/>
      </c>
      <c r="K14" s="24" t="str">
        <f t="shared" ca="1" si="5"/>
        <v/>
      </c>
      <c r="L14" s="24" t="str">
        <f t="shared" ca="1" si="5"/>
        <v/>
      </c>
      <c r="M14" s="24" t="str">
        <f t="shared" ca="1" si="5"/>
        <v/>
      </c>
      <c r="N14" s="24" t="str">
        <f t="shared" ca="1" si="5"/>
        <v/>
      </c>
      <c r="O14" s="24" t="str">
        <f t="shared" ca="1" si="5"/>
        <v/>
      </c>
      <c r="P14" s="24" t="str">
        <f t="shared" ca="1" si="5"/>
        <v/>
      </c>
      <c r="Q14" s="24" t="str">
        <f t="shared" ca="1" si="5"/>
        <v/>
      </c>
      <c r="R14" s="24" t="str">
        <f t="shared" ca="1" si="5"/>
        <v/>
      </c>
      <c r="S14" s="24" t="str">
        <f t="shared" ca="1" si="5"/>
        <v/>
      </c>
      <c r="T14" s="24" t="str">
        <f t="shared" ca="1" si="5"/>
        <v/>
      </c>
      <c r="U14" s="24" t="str">
        <f t="shared" ca="1" si="5"/>
        <v/>
      </c>
      <c r="V14" s="24" t="str">
        <f t="shared" ca="1" si="5"/>
        <v/>
      </c>
      <c r="W14" s="24" t="str">
        <f t="shared" ca="1" si="5"/>
        <v/>
      </c>
      <c r="X14" s="24" t="str">
        <f t="shared" ca="1" si="5"/>
        <v/>
      </c>
      <c r="Y14" s="24" t="str">
        <f t="shared" ca="1" si="6"/>
        <v/>
      </c>
      <c r="Z14" s="24" t="str">
        <f t="shared" ca="1" si="6"/>
        <v/>
      </c>
      <c r="AA14" s="24" t="str">
        <f t="shared" ca="1" si="6"/>
        <v/>
      </c>
      <c r="AB14" s="24" t="str">
        <f t="shared" ca="1" si="6"/>
        <v/>
      </c>
      <c r="AC14" s="24" t="str">
        <f t="shared" ca="1" si="6"/>
        <v/>
      </c>
      <c r="AD14" s="24" t="str">
        <f t="shared" ca="1" si="6"/>
        <v/>
      </c>
      <c r="AE14" s="24" t="str">
        <f t="shared" ca="1" si="6"/>
        <v/>
      </c>
      <c r="AF14" s="24" t="str">
        <f t="shared" ca="1" si="6"/>
        <v/>
      </c>
      <c r="AG14" s="24" t="str">
        <f t="shared" ca="1" si="6"/>
        <v/>
      </c>
      <c r="AH14" s="24" t="str">
        <f t="shared" ca="1" si="6"/>
        <v/>
      </c>
      <c r="AI14" s="24" t="str">
        <f t="shared" ca="1" si="6"/>
        <v/>
      </c>
      <c r="AJ14" s="24" t="str">
        <f t="shared" ca="1" si="6"/>
        <v/>
      </c>
      <c r="AK14" s="24" t="str">
        <f t="shared" ca="1" si="6"/>
        <v/>
      </c>
      <c r="AL14" s="24" t="str">
        <f t="shared" ca="1" si="6"/>
        <v/>
      </c>
      <c r="AM14" s="24" t="str">
        <f t="shared" ca="1" si="6"/>
        <v/>
      </c>
      <c r="AN14" s="24" t="str">
        <f t="shared" ca="1" si="6"/>
        <v/>
      </c>
      <c r="AO14" s="24" t="str">
        <f t="shared" ca="1" si="7"/>
        <v/>
      </c>
      <c r="AP14" s="24" t="str">
        <f t="shared" ca="1" si="7"/>
        <v/>
      </c>
      <c r="AQ14" s="24" t="str">
        <f t="shared" ca="1" si="7"/>
        <v/>
      </c>
      <c r="AR14" s="24" t="str">
        <f t="shared" ca="1" si="7"/>
        <v/>
      </c>
      <c r="AS14" s="24" t="str">
        <f t="shared" ca="1" si="7"/>
        <v/>
      </c>
      <c r="AT14" s="24" t="str">
        <f t="shared" ca="1" si="7"/>
        <v/>
      </c>
      <c r="AU14" s="24" t="str">
        <f t="shared" ca="1" si="7"/>
        <v/>
      </c>
      <c r="AV14" s="24" t="str">
        <f t="shared" ca="1" si="7"/>
        <v/>
      </c>
      <c r="AW14" s="24" t="str">
        <f t="shared" ca="1" si="7"/>
        <v/>
      </c>
      <c r="AX14" s="24" t="str">
        <f t="shared" ca="1" si="7"/>
        <v/>
      </c>
      <c r="AY14" s="24" t="str">
        <f t="shared" ca="1" si="7"/>
        <v/>
      </c>
      <c r="AZ14" s="24" t="str">
        <f t="shared" ca="1" si="7"/>
        <v/>
      </c>
      <c r="BA14" s="24" t="str">
        <f t="shared" ca="1" si="7"/>
        <v/>
      </c>
      <c r="BB14" s="24" t="str">
        <f t="shared" ca="1" si="7"/>
        <v/>
      </c>
      <c r="BC14" s="24" t="str">
        <f t="shared" ca="1" si="7"/>
        <v/>
      </c>
      <c r="BD14" s="24" t="str">
        <f t="shared" ca="1" si="7"/>
        <v/>
      </c>
      <c r="BE14" s="24" t="str">
        <f t="shared" ca="1" si="8"/>
        <v/>
      </c>
      <c r="BF14" s="24" t="str">
        <f t="shared" ca="1" si="8"/>
        <v/>
      </c>
      <c r="BG14" s="24" t="str">
        <f t="shared" ca="1" si="8"/>
        <v/>
      </c>
      <c r="BH14" s="24" t="str">
        <f t="shared" ca="1" si="8"/>
        <v/>
      </c>
      <c r="BI14" s="24" t="str">
        <f t="shared" ca="1" si="8"/>
        <v/>
      </c>
      <c r="BJ14" s="24" t="str">
        <f t="shared" ca="1" si="8"/>
        <v/>
      </c>
      <c r="BK14" s="24" t="str">
        <f t="shared" ca="1" si="8"/>
        <v/>
      </c>
      <c r="BL14" s="24" t="str">
        <f t="shared" ca="1" si="8"/>
        <v/>
      </c>
    </row>
    <row r="15" spans="1:68" s="1" customFormat="1" ht="40.15" customHeight="1" x14ac:dyDescent="0.45">
      <c r="A15" s="9"/>
      <c r="B15" s="58" t="s">
        <v>13</v>
      </c>
      <c r="C15" s="54" t="s">
        <v>21</v>
      </c>
      <c r="D15" s="54"/>
      <c r="E15" s="55"/>
      <c r="F15" s="56">
        <f ca="1">F12+20</f>
        <v>46114</v>
      </c>
      <c r="G15" s="57">
        <v>1</v>
      </c>
      <c r="H15" s="54"/>
      <c r="I15" s="24" t="str">
        <f t="shared" ca="1" si="9"/>
        <v/>
      </c>
      <c r="J15" s="24" t="str">
        <f t="shared" ca="1" si="5"/>
        <v/>
      </c>
      <c r="K15" s="24" t="str">
        <f t="shared" ca="1" si="5"/>
        <v/>
      </c>
      <c r="L15" s="24" t="str">
        <f t="shared" ca="1" si="5"/>
        <v/>
      </c>
      <c r="M15" s="24" t="str">
        <f t="shared" ca="1" si="5"/>
        <v/>
      </c>
      <c r="N15" s="24" t="str">
        <f t="shared" ca="1" si="5"/>
        <v/>
      </c>
      <c r="O15" s="24" t="str">
        <f t="shared" ca="1" si="5"/>
        <v/>
      </c>
      <c r="P15" s="24" t="str">
        <f t="shared" ca="1" si="5"/>
        <v/>
      </c>
      <c r="Q15" s="24" t="str">
        <f t="shared" ca="1" si="5"/>
        <v/>
      </c>
      <c r="R15" s="24" t="str">
        <f t="shared" ca="1" si="5"/>
        <v/>
      </c>
      <c r="S15" s="24" t="str">
        <f t="shared" ca="1" si="5"/>
        <v/>
      </c>
      <c r="T15" s="24" t="str">
        <f t="shared" ca="1" si="5"/>
        <v/>
      </c>
      <c r="U15" s="24" t="str">
        <f t="shared" ca="1" si="5"/>
        <v/>
      </c>
      <c r="V15" s="24" t="str">
        <f t="shared" ca="1" si="5"/>
        <v/>
      </c>
      <c r="W15" s="24" t="str">
        <f t="shared" ca="1" si="5"/>
        <v/>
      </c>
      <c r="X15" s="24" t="str">
        <f t="shared" ca="1" si="5"/>
        <v/>
      </c>
      <c r="Y15" s="24" t="str">
        <f t="shared" ca="1" si="6"/>
        <v/>
      </c>
      <c r="Z15" s="24" t="str">
        <f t="shared" ca="1" si="6"/>
        <v/>
      </c>
      <c r="AA15" s="24" t="str">
        <f t="shared" ca="1" si="6"/>
        <v/>
      </c>
      <c r="AB15" s="24">
        <f t="shared" ca="1" si="6"/>
        <v>1</v>
      </c>
      <c r="AC15" s="24" t="str">
        <f t="shared" ca="1" si="6"/>
        <v/>
      </c>
      <c r="AD15" s="24" t="str">
        <f t="shared" ca="1" si="6"/>
        <v/>
      </c>
      <c r="AE15" s="24" t="str">
        <f t="shared" ca="1" si="6"/>
        <v/>
      </c>
      <c r="AF15" s="24" t="str">
        <f t="shared" ca="1" si="6"/>
        <v/>
      </c>
      <c r="AG15" s="24" t="str">
        <f t="shared" ca="1" si="6"/>
        <v/>
      </c>
      <c r="AH15" s="24" t="str">
        <f t="shared" ca="1" si="6"/>
        <v/>
      </c>
      <c r="AI15" s="24" t="str">
        <f t="shared" ca="1" si="6"/>
        <v/>
      </c>
      <c r="AJ15" s="24" t="str">
        <f t="shared" ca="1" si="6"/>
        <v/>
      </c>
      <c r="AK15" s="24" t="str">
        <f t="shared" ca="1" si="6"/>
        <v/>
      </c>
      <c r="AL15" s="24" t="str">
        <f t="shared" ca="1" si="6"/>
        <v/>
      </c>
      <c r="AM15" s="24" t="str">
        <f t="shared" ca="1" si="6"/>
        <v/>
      </c>
      <c r="AN15" s="24" t="str">
        <f t="shared" ca="1" si="6"/>
        <v/>
      </c>
      <c r="AO15" s="24" t="str">
        <f t="shared" ca="1" si="7"/>
        <v/>
      </c>
      <c r="AP15" s="24" t="str">
        <f t="shared" ca="1" si="7"/>
        <v/>
      </c>
      <c r="AQ15" s="24" t="str">
        <f t="shared" ca="1" si="7"/>
        <v/>
      </c>
      <c r="AR15" s="24" t="str">
        <f t="shared" ca="1" si="7"/>
        <v/>
      </c>
      <c r="AS15" s="24" t="str">
        <f t="shared" ca="1" si="7"/>
        <v/>
      </c>
      <c r="AT15" s="24" t="str">
        <f t="shared" ca="1" si="7"/>
        <v/>
      </c>
      <c r="AU15" s="24" t="str">
        <f t="shared" ca="1" si="7"/>
        <v/>
      </c>
      <c r="AV15" s="24" t="str">
        <f t="shared" ca="1" si="7"/>
        <v/>
      </c>
      <c r="AW15" s="24" t="str">
        <f t="shared" ca="1" si="7"/>
        <v/>
      </c>
      <c r="AX15" s="24" t="str">
        <f t="shared" ca="1" si="7"/>
        <v/>
      </c>
      <c r="AY15" s="24" t="str">
        <f t="shared" ca="1" si="7"/>
        <v/>
      </c>
      <c r="AZ15" s="24" t="str">
        <f t="shared" ca="1" si="7"/>
        <v/>
      </c>
      <c r="BA15" s="24" t="str">
        <f t="shared" ca="1" si="7"/>
        <v/>
      </c>
      <c r="BB15" s="24" t="str">
        <f t="shared" ca="1" si="7"/>
        <v/>
      </c>
      <c r="BC15" s="24" t="str">
        <f t="shared" ca="1" si="7"/>
        <v/>
      </c>
      <c r="BD15" s="24" t="str">
        <f t="shared" ca="1" si="7"/>
        <v/>
      </c>
      <c r="BE15" s="24" t="str">
        <f t="shared" ca="1" si="8"/>
        <v/>
      </c>
      <c r="BF15" s="24" t="str">
        <f t="shared" ca="1" si="8"/>
        <v/>
      </c>
      <c r="BG15" s="24" t="str">
        <f t="shared" ca="1" si="8"/>
        <v/>
      </c>
      <c r="BH15" s="24" t="str">
        <f t="shared" ca="1" si="8"/>
        <v/>
      </c>
      <c r="BI15" s="24" t="str">
        <f t="shared" ca="1" si="8"/>
        <v/>
      </c>
      <c r="BJ15" s="24" t="str">
        <f t="shared" ca="1" si="8"/>
        <v/>
      </c>
      <c r="BK15" s="24" t="str">
        <f t="shared" ca="1" si="8"/>
        <v/>
      </c>
      <c r="BL15" s="24" t="str">
        <f t="shared" ca="1" si="8"/>
        <v/>
      </c>
    </row>
    <row r="16" spans="1:68" s="1" customFormat="1" ht="40.15" customHeight="1" x14ac:dyDescent="0.45">
      <c r="A16" s="9"/>
      <c r="B16" s="58" t="s">
        <v>14</v>
      </c>
      <c r="C16" s="54" t="s">
        <v>23</v>
      </c>
      <c r="D16" s="54"/>
      <c r="E16" s="55">
        <v>0.1</v>
      </c>
      <c r="F16" s="56">
        <f ca="1">F12+6</f>
        <v>46100</v>
      </c>
      <c r="G16" s="57">
        <v>6</v>
      </c>
      <c r="H16" s="54"/>
      <c r="I16" s="24" t="str">
        <f t="shared" ca="1" si="9"/>
        <v/>
      </c>
      <c r="J16" s="24" t="str">
        <f t="shared" ca="1" si="5"/>
        <v/>
      </c>
      <c r="K16" s="24" t="str">
        <f t="shared" ca="1" si="5"/>
        <v/>
      </c>
      <c r="L16" s="24" t="str">
        <f t="shared" ca="1" si="5"/>
        <v/>
      </c>
      <c r="M16" s="24" t="str">
        <f t="shared" ca="1" si="5"/>
        <v/>
      </c>
      <c r="N16" s="24" t="str">
        <f t="shared" ca="1" si="5"/>
        <v/>
      </c>
      <c r="O16" s="24" t="str">
        <f t="shared" ca="1" si="5"/>
        <v/>
      </c>
      <c r="P16" s="24" t="str">
        <f t="shared" ca="1" si="5"/>
        <v/>
      </c>
      <c r="Q16" s="24" t="str">
        <f t="shared" ca="1" si="5"/>
        <v/>
      </c>
      <c r="R16" s="24" t="str">
        <f t="shared" ca="1" si="5"/>
        <v/>
      </c>
      <c r="S16" s="24" t="str">
        <f t="shared" ca="1" si="5"/>
        <v/>
      </c>
      <c r="T16" s="24" t="str">
        <f t="shared" ca="1" si="5"/>
        <v/>
      </c>
      <c r="U16" s="24" t="str">
        <f t="shared" ca="1" si="5"/>
        <v/>
      </c>
      <c r="V16" s="24" t="str">
        <f t="shared" ca="1" si="5"/>
        <v/>
      </c>
      <c r="W16" s="24" t="str">
        <f t="shared" ca="1" si="5"/>
        <v/>
      </c>
      <c r="X16" s="24" t="str">
        <f t="shared" ca="1" si="5"/>
        <v/>
      </c>
      <c r="Y16" s="24" t="str">
        <f t="shared" ca="1" si="6"/>
        <v/>
      </c>
      <c r="Z16" s="24" t="str">
        <f t="shared" ca="1" si="6"/>
        <v/>
      </c>
      <c r="AA16" s="24" t="str">
        <f t="shared" ca="1" si="6"/>
        <v/>
      </c>
      <c r="AB16" s="24" t="str">
        <f t="shared" ca="1" si="6"/>
        <v/>
      </c>
      <c r="AC16" s="24" t="str">
        <f t="shared" ca="1" si="6"/>
        <v/>
      </c>
      <c r="AD16" s="24" t="str">
        <f t="shared" ca="1" si="6"/>
        <v/>
      </c>
      <c r="AE16" s="24" t="str">
        <f t="shared" ca="1" si="6"/>
        <v/>
      </c>
      <c r="AF16" s="24" t="str">
        <f t="shared" ca="1" si="6"/>
        <v/>
      </c>
      <c r="AG16" s="24" t="str">
        <f t="shared" ca="1" si="6"/>
        <v/>
      </c>
      <c r="AH16" s="24" t="str">
        <f t="shared" ca="1" si="6"/>
        <v/>
      </c>
      <c r="AI16" s="24" t="str">
        <f t="shared" ca="1" si="6"/>
        <v/>
      </c>
      <c r="AJ16" s="24" t="str">
        <f t="shared" ca="1" si="6"/>
        <v/>
      </c>
      <c r="AK16" s="24" t="str">
        <f t="shared" ca="1" si="6"/>
        <v/>
      </c>
      <c r="AL16" s="24" t="str">
        <f t="shared" ca="1" si="6"/>
        <v/>
      </c>
      <c r="AM16" s="24" t="str">
        <f t="shared" ca="1" si="6"/>
        <v/>
      </c>
      <c r="AN16" s="24" t="str">
        <f t="shared" ca="1" si="6"/>
        <v/>
      </c>
      <c r="AO16" s="24" t="str">
        <f t="shared" ca="1" si="7"/>
        <v/>
      </c>
      <c r="AP16" s="24" t="str">
        <f t="shared" ca="1" si="7"/>
        <v/>
      </c>
      <c r="AQ16" s="24" t="str">
        <f t="shared" ca="1" si="7"/>
        <v/>
      </c>
      <c r="AR16" s="24" t="str">
        <f t="shared" ca="1" si="7"/>
        <v/>
      </c>
      <c r="AS16" s="24" t="str">
        <f t="shared" ca="1" si="7"/>
        <v/>
      </c>
      <c r="AT16" s="24" t="str">
        <f t="shared" ca="1" si="7"/>
        <v/>
      </c>
      <c r="AU16" s="24" t="str">
        <f t="shared" ca="1" si="7"/>
        <v/>
      </c>
      <c r="AV16" s="24" t="str">
        <f t="shared" ca="1" si="7"/>
        <v/>
      </c>
      <c r="AW16" s="24" t="str">
        <f t="shared" ca="1" si="7"/>
        <v/>
      </c>
      <c r="AX16" s="24" t="str">
        <f t="shared" ca="1" si="7"/>
        <v/>
      </c>
      <c r="AY16" s="24" t="str">
        <f t="shared" ca="1" si="7"/>
        <v/>
      </c>
      <c r="AZ16" s="24" t="str">
        <f t="shared" ca="1" si="7"/>
        <v/>
      </c>
      <c r="BA16" s="24" t="str">
        <f t="shared" ca="1" si="7"/>
        <v/>
      </c>
      <c r="BB16" s="24" t="str">
        <f t="shared" ca="1" si="7"/>
        <v/>
      </c>
      <c r="BC16" s="24" t="str">
        <f t="shared" ca="1" si="7"/>
        <v/>
      </c>
      <c r="BD16" s="24" t="str">
        <f t="shared" ca="1" si="7"/>
        <v/>
      </c>
      <c r="BE16" s="24" t="str">
        <f t="shared" ca="1" si="8"/>
        <v/>
      </c>
      <c r="BF16" s="24" t="str">
        <f t="shared" ca="1" si="8"/>
        <v/>
      </c>
      <c r="BG16" s="24" t="str">
        <f t="shared" ca="1" si="8"/>
        <v/>
      </c>
      <c r="BH16" s="24" t="str">
        <f t="shared" ca="1" si="8"/>
        <v/>
      </c>
      <c r="BI16" s="24" t="str">
        <f t="shared" ca="1" si="8"/>
        <v/>
      </c>
      <c r="BJ16" s="24" t="str">
        <f t="shared" ca="1" si="8"/>
        <v/>
      </c>
      <c r="BK16" s="24" t="str">
        <f t="shared" ca="1" si="8"/>
        <v/>
      </c>
      <c r="BL16" s="24" t="str">
        <f t="shared" ca="1" si="8"/>
        <v/>
      </c>
    </row>
    <row r="17" spans="1:64" s="1" customFormat="1" ht="40.15" customHeight="1" x14ac:dyDescent="0.45">
      <c r="A17" s="10"/>
      <c r="B17" s="101" t="s">
        <v>15</v>
      </c>
      <c r="C17" s="54"/>
      <c r="D17" s="54"/>
      <c r="E17" s="55"/>
      <c r="F17" s="56"/>
      <c r="G17" s="57"/>
      <c r="H17" s="54"/>
      <c r="I17" s="24" t="str">
        <f t="shared" ca="1" si="9"/>
        <v/>
      </c>
      <c r="J17" s="24" t="str">
        <f t="shared" ca="1" si="5"/>
        <v/>
      </c>
      <c r="K17" s="24" t="str">
        <f t="shared" ca="1" si="5"/>
        <v/>
      </c>
      <c r="L17" s="24" t="str">
        <f t="shared" ca="1" si="5"/>
        <v/>
      </c>
      <c r="M17" s="24" t="str">
        <f t="shared" ca="1" si="5"/>
        <v/>
      </c>
      <c r="N17" s="24" t="str">
        <f t="shared" ca="1" si="5"/>
        <v/>
      </c>
      <c r="O17" s="24" t="str">
        <f t="shared" ca="1" si="5"/>
        <v/>
      </c>
      <c r="P17" s="24" t="str">
        <f t="shared" ca="1" si="5"/>
        <v/>
      </c>
      <c r="Q17" s="24" t="str">
        <f t="shared" ca="1" si="5"/>
        <v/>
      </c>
      <c r="R17" s="24" t="str">
        <f t="shared" ca="1" si="5"/>
        <v/>
      </c>
      <c r="S17" s="24" t="str">
        <f t="shared" ca="1" si="5"/>
        <v/>
      </c>
      <c r="T17" s="24" t="str">
        <f t="shared" ca="1" si="5"/>
        <v/>
      </c>
      <c r="U17" s="24" t="str">
        <f t="shared" ca="1" si="5"/>
        <v/>
      </c>
      <c r="V17" s="24" t="str">
        <f t="shared" ca="1" si="5"/>
        <v/>
      </c>
      <c r="W17" s="24" t="str">
        <f t="shared" ca="1" si="5"/>
        <v/>
      </c>
      <c r="X17" s="24" t="str">
        <f t="shared" ca="1" si="5"/>
        <v/>
      </c>
      <c r="Y17" s="24" t="str">
        <f t="shared" ca="1" si="6"/>
        <v/>
      </c>
      <c r="Z17" s="24" t="str">
        <f t="shared" ca="1" si="6"/>
        <v/>
      </c>
      <c r="AA17" s="24" t="str">
        <f t="shared" ca="1" si="6"/>
        <v/>
      </c>
      <c r="AB17" s="24" t="str">
        <f t="shared" ca="1" si="6"/>
        <v/>
      </c>
      <c r="AC17" s="24" t="str">
        <f t="shared" ca="1" si="6"/>
        <v/>
      </c>
      <c r="AD17" s="24" t="str">
        <f t="shared" ca="1" si="6"/>
        <v/>
      </c>
      <c r="AE17" s="24" t="str">
        <f t="shared" ca="1" si="6"/>
        <v/>
      </c>
      <c r="AF17" s="24" t="str">
        <f t="shared" ca="1" si="6"/>
        <v/>
      </c>
      <c r="AG17" s="24" t="str">
        <f t="shared" ca="1" si="6"/>
        <v/>
      </c>
      <c r="AH17" s="24" t="str">
        <f t="shared" ca="1" si="6"/>
        <v/>
      </c>
      <c r="AI17" s="24" t="str">
        <f t="shared" ca="1" si="6"/>
        <v/>
      </c>
      <c r="AJ17" s="24" t="str">
        <f t="shared" ca="1" si="6"/>
        <v/>
      </c>
      <c r="AK17" s="24" t="str">
        <f t="shared" ca="1" si="6"/>
        <v/>
      </c>
      <c r="AL17" s="24" t="str">
        <f t="shared" ca="1" si="6"/>
        <v/>
      </c>
      <c r="AM17" s="24" t="str">
        <f t="shared" ca="1" si="6"/>
        <v/>
      </c>
      <c r="AN17" s="24" t="str">
        <f t="shared" ca="1" si="6"/>
        <v/>
      </c>
      <c r="AO17" s="24" t="str">
        <f t="shared" ca="1" si="7"/>
        <v/>
      </c>
      <c r="AP17" s="24" t="str">
        <f t="shared" ca="1" si="7"/>
        <v/>
      </c>
      <c r="AQ17" s="24" t="str">
        <f t="shared" ca="1" si="7"/>
        <v/>
      </c>
      <c r="AR17" s="24" t="str">
        <f t="shared" ca="1" si="7"/>
        <v/>
      </c>
      <c r="AS17" s="24" t="str">
        <f t="shared" ca="1" si="7"/>
        <v/>
      </c>
      <c r="AT17" s="24" t="str">
        <f t="shared" ca="1" si="7"/>
        <v/>
      </c>
      <c r="AU17" s="24" t="str">
        <f t="shared" ca="1" si="7"/>
        <v/>
      </c>
      <c r="AV17" s="24" t="str">
        <f t="shared" ca="1" si="7"/>
        <v/>
      </c>
      <c r="AW17" s="24" t="str">
        <f t="shared" ca="1" si="7"/>
        <v/>
      </c>
      <c r="AX17" s="24" t="str">
        <f t="shared" ca="1" si="7"/>
        <v/>
      </c>
      <c r="AY17" s="24" t="str">
        <f t="shared" ca="1" si="7"/>
        <v/>
      </c>
      <c r="AZ17" s="24" t="str">
        <f t="shared" ca="1" si="7"/>
        <v/>
      </c>
      <c r="BA17" s="24" t="str">
        <f t="shared" ca="1" si="7"/>
        <v/>
      </c>
      <c r="BB17" s="24" t="str">
        <f t="shared" ca="1" si="7"/>
        <v/>
      </c>
      <c r="BC17" s="24" t="str">
        <f t="shared" ca="1" si="7"/>
        <v/>
      </c>
      <c r="BD17" s="24" t="str">
        <f t="shared" ca="1" si="7"/>
        <v/>
      </c>
      <c r="BE17" s="24" t="str">
        <f t="shared" ca="1" si="8"/>
        <v/>
      </c>
      <c r="BF17" s="24" t="str">
        <f t="shared" ca="1" si="8"/>
        <v/>
      </c>
      <c r="BG17" s="24" t="str">
        <f t="shared" ca="1" si="8"/>
        <v/>
      </c>
      <c r="BH17" s="24" t="str">
        <f t="shared" ca="1" si="8"/>
        <v/>
      </c>
      <c r="BI17" s="24" t="str">
        <f t="shared" ca="1" si="8"/>
        <v/>
      </c>
      <c r="BJ17" s="24" t="str">
        <f t="shared" ca="1" si="8"/>
        <v/>
      </c>
      <c r="BK17" s="24" t="str">
        <f t="shared" ca="1" si="8"/>
        <v/>
      </c>
      <c r="BL17" s="24" t="str">
        <f t="shared" ca="1" si="8"/>
        <v/>
      </c>
    </row>
    <row r="18" spans="1:64" s="1" customFormat="1" ht="40.15" customHeight="1" x14ac:dyDescent="0.45">
      <c r="A18" s="10"/>
      <c r="B18" s="58" t="s">
        <v>10</v>
      </c>
      <c r="C18" s="54" t="s">
        <v>24</v>
      </c>
      <c r="D18" s="54"/>
      <c r="E18" s="55">
        <v>0.6</v>
      </c>
      <c r="F18" s="56">
        <f ca="1">F12+6</f>
        <v>46100</v>
      </c>
      <c r="G18" s="57">
        <v>13</v>
      </c>
      <c r="H18" s="54"/>
      <c r="I18" s="24" t="str">
        <f t="shared" ca="1" si="9"/>
        <v/>
      </c>
      <c r="J18" s="24" t="str">
        <f t="shared" ca="1" si="5"/>
        <v/>
      </c>
      <c r="K18" s="24" t="str">
        <f t="shared" ca="1" si="5"/>
        <v/>
      </c>
      <c r="L18" s="24" t="str">
        <f t="shared" ca="1" si="5"/>
        <v/>
      </c>
      <c r="M18" s="24" t="str">
        <f t="shared" ca="1" si="5"/>
        <v/>
      </c>
      <c r="N18" s="24" t="str">
        <f t="shared" ca="1" si="5"/>
        <v/>
      </c>
      <c r="O18" s="24" t="str">
        <f t="shared" ca="1" si="5"/>
        <v/>
      </c>
      <c r="P18" s="24" t="str">
        <f t="shared" ca="1" si="5"/>
        <v/>
      </c>
      <c r="Q18" s="24" t="str">
        <f t="shared" ca="1" si="5"/>
        <v/>
      </c>
      <c r="R18" s="24" t="str">
        <f t="shared" ca="1" si="5"/>
        <v/>
      </c>
      <c r="S18" s="24" t="str">
        <f t="shared" ca="1" si="5"/>
        <v/>
      </c>
      <c r="T18" s="24" t="str">
        <f t="shared" ca="1" si="5"/>
        <v/>
      </c>
      <c r="U18" s="24" t="str">
        <f t="shared" ca="1" si="5"/>
        <v/>
      </c>
      <c r="V18" s="24" t="str">
        <f t="shared" ca="1" si="5"/>
        <v/>
      </c>
      <c r="W18" s="24" t="str">
        <f t="shared" ca="1" si="5"/>
        <v/>
      </c>
      <c r="X18" s="24" t="str">
        <f t="shared" ca="1" si="5"/>
        <v/>
      </c>
      <c r="Y18" s="24" t="str">
        <f t="shared" ca="1" si="6"/>
        <v/>
      </c>
      <c r="Z18" s="24" t="str">
        <f t="shared" ca="1" si="6"/>
        <v/>
      </c>
      <c r="AA18" s="24" t="str">
        <f t="shared" ca="1" si="6"/>
        <v/>
      </c>
      <c r="AB18" s="24" t="str">
        <f t="shared" ca="1" si="6"/>
        <v/>
      </c>
      <c r="AC18" s="24" t="str">
        <f t="shared" ca="1" si="6"/>
        <v/>
      </c>
      <c r="AD18" s="24" t="str">
        <f t="shared" ca="1" si="6"/>
        <v/>
      </c>
      <c r="AE18" s="24" t="str">
        <f t="shared" ca="1" si="6"/>
        <v/>
      </c>
      <c r="AF18" s="24" t="str">
        <f t="shared" ca="1" si="6"/>
        <v/>
      </c>
      <c r="AG18" s="24" t="str">
        <f t="shared" ca="1" si="6"/>
        <v/>
      </c>
      <c r="AH18" s="24" t="str">
        <f t="shared" ca="1" si="6"/>
        <v/>
      </c>
      <c r="AI18" s="24" t="str">
        <f t="shared" ca="1" si="6"/>
        <v/>
      </c>
      <c r="AJ18" s="24" t="str">
        <f t="shared" ca="1" si="6"/>
        <v/>
      </c>
      <c r="AK18" s="24" t="str">
        <f t="shared" ca="1" si="6"/>
        <v/>
      </c>
      <c r="AL18" s="24" t="str">
        <f t="shared" ca="1" si="6"/>
        <v/>
      </c>
      <c r="AM18" s="24" t="str">
        <f t="shared" ca="1" si="6"/>
        <v/>
      </c>
      <c r="AN18" s="24" t="str">
        <f t="shared" ca="1" si="6"/>
        <v/>
      </c>
      <c r="AO18" s="24" t="str">
        <f t="shared" ca="1" si="7"/>
        <v/>
      </c>
      <c r="AP18" s="24" t="str">
        <f t="shared" ca="1" si="7"/>
        <v/>
      </c>
      <c r="AQ18" s="24" t="str">
        <f t="shared" ca="1" si="7"/>
        <v/>
      </c>
      <c r="AR18" s="24" t="str">
        <f t="shared" ca="1" si="7"/>
        <v/>
      </c>
      <c r="AS18" s="24" t="str">
        <f t="shared" ca="1" si="7"/>
        <v/>
      </c>
      <c r="AT18" s="24" t="str">
        <f t="shared" ca="1" si="7"/>
        <v/>
      </c>
      <c r="AU18" s="24" t="str">
        <f t="shared" ca="1" si="7"/>
        <v/>
      </c>
      <c r="AV18" s="24" t="str">
        <f t="shared" ca="1" si="7"/>
        <v/>
      </c>
      <c r="AW18" s="24" t="str">
        <f t="shared" ca="1" si="7"/>
        <v/>
      </c>
      <c r="AX18" s="24" t="str">
        <f t="shared" ca="1" si="7"/>
        <v/>
      </c>
      <c r="AY18" s="24" t="str">
        <f t="shared" ca="1" si="7"/>
        <v/>
      </c>
      <c r="AZ18" s="24" t="str">
        <f t="shared" ca="1" si="7"/>
        <v/>
      </c>
      <c r="BA18" s="24" t="str">
        <f t="shared" ca="1" si="7"/>
        <v/>
      </c>
      <c r="BB18" s="24" t="str">
        <f t="shared" ca="1" si="7"/>
        <v/>
      </c>
      <c r="BC18" s="24" t="str">
        <f t="shared" ca="1" si="7"/>
        <v/>
      </c>
      <c r="BD18" s="24" t="str">
        <f t="shared" ca="1" si="7"/>
        <v/>
      </c>
      <c r="BE18" s="24" t="str">
        <f t="shared" ca="1" si="8"/>
        <v/>
      </c>
      <c r="BF18" s="24" t="str">
        <f t="shared" ca="1" si="8"/>
        <v/>
      </c>
      <c r="BG18" s="24" t="str">
        <f t="shared" ca="1" si="8"/>
        <v/>
      </c>
      <c r="BH18" s="24" t="str">
        <f t="shared" ca="1" si="8"/>
        <v/>
      </c>
      <c r="BI18" s="24" t="str">
        <f t="shared" ca="1" si="8"/>
        <v/>
      </c>
      <c r="BJ18" s="24" t="str">
        <f t="shared" ca="1" si="8"/>
        <v/>
      </c>
      <c r="BK18" s="24" t="str">
        <f t="shared" ca="1" si="8"/>
        <v/>
      </c>
      <c r="BL18" s="24" t="str">
        <f t="shared" ca="1" si="8"/>
        <v/>
      </c>
    </row>
    <row r="19" spans="1:64" s="1" customFormat="1" ht="40.15" customHeight="1" x14ac:dyDescent="0.45">
      <c r="A19" s="9"/>
      <c r="B19" s="58" t="s">
        <v>11</v>
      </c>
      <c r="C19" s="54" t="s">
        <v>25</v>
      </c>
      <c r="D19" s="54"/>
      <c r="E19" s="55">
        <v>0.5</v>
      </c>
      <c r="F19" s="56">
        <f ca="1">F18+2</f>
        <v>46102</v>
      </c>
      <c r="G19" s="57">
        <v>9</v>
      </c>
      <c r="H19" s="54"/>
      <c r="I19" s="24" t="str">
        <f t="shared" ca="1" si="9"/>
        <v/>
      </c>
      <c r="J19" s="24" t="str">
        <f t="shared" ca="1" si="5"/>
        <v/>
      </c>
      <c r="K19" s="24" t="str">
        <f t="shared" ca="1" si="5"/>
        <v/>
      </c>
      <c r="L19" s="24" t="str">
        <f t="shared" ca="1" si="5"/>
        <v/>
      </c>
      <c r="M19" s="24" t="str">
        <f t="shared" ca="1" si="5"/>
        <v/>
      </c>
      <c r="N19" s="24" t="str">
        <f t="shared" ca="1" si="5"/>
        <v/>
      </c>
      <c r="O19" s="24" t="str">
        <f t="shared" ca="1" si="5"/>
        <v/>
      </c>
      <c r="P19" s="24" t="str">
        <f t="shared" ca="1" si="5"/>
        <v/>
      </c>
      <c r="Q19" s="24" t="str">
        <f t="shared" ca="1" si="5"/>
        <v/>
      </c>
      <c r="R19" s="24" t="str">
        <f t="shared" ca="1" si="5"/>
        <v/>
      </c>
      <c r="S19" s="24" t="str">
        <f t="shared" ca="1" si="5"/>
        <v/>
      </c>
      <c r="T19" s="24" t="str">
        <f t="shared" ca="1" si="5"/>
        <v/>
      </c>
      <c r="U19" s="24" t="str">
        <f t="shared" ca="1" si="5"/>
        <v/>
      </c>
      <c r="V19" s="24" t="str">
        <f t="shared" ca="1" si="5"/>
        <v/>
      </c>
      <c r="W19" s="24" t="str">
        <f t="shared" ca="1" si="5"/>
        <v/>
      </c>
      <c r="X19" s="24" t="str">
        <f t="shared" ca="1" si="5"/>
        <v/>
      </c>
      <c r="Y19" s="24" t="str">
        <f t="shared" ca="1" si="6"/>
        <v/>
      </c>
      <c r="Z19" s="24" t="str">
        <f t="shared" ca="1" si="6"/>
        <v/>
      </c>
      <c r="AA19" s="24" t="str">
        <f t="shared" ca="1" si="6"/>
        <v/>
      </c>
      <c r="AB19" s="24" t="str">
        <f t="shared" ca="1" si="6"/>
        <v/>
      </c>
      <c r="AC19" s="24" t="str">
        <f t="shared" ca="1" si="6"/>
        <v/>
      </c>
      <c r="AD19" s="24" t="str">
        <f t="shared" ca="1" si="6"/>
        <v/>
      </c>
      <c r="AE19" s="24" t="str">
        <f t="shared" ca="1" si="6"/>
        <v/>
      </c>
      <c r="AF19" s="24" t="str">
        <f t="shared" ca="1" si="6"/>
        <v/>
      </c>
      <c r="AG19" s="24" t="str">
        <f t="shared" ca="1" si="6"/>
        <v/>
      </c>
      <c r="AH19" s="24" t="str">
        <f t="shared" ca="1" si="6"/>
        <v/>
      </c>
      <c r="AI19" s="24" t="str">
        <f t="shared" ca="1" si="6"/>
        <v/>
      </c>
      <c r="AJ19" s="24" t="str">
        <f t="shared" ca="1" si="6"/>
        <v/>
      </c>
      <c r="AK19" s="24" t="str">
        <f t="shared" ca="1" si="6"/>
        <v/>
      </c>
      <c r="AL19" s="24" t="str">
        <f t="shared" ca="1" si="6"/>
        <v/>
      </c>
      <c r="AM19" s="24" t="str">
        <f t="shared" ca="1" si="6"/>
        <v/>
      </c>
      <c r="AN19" s="24" t="str">
        <f t="shared" ca="1" si="6"/>
        <v/>
      </c>
      <c r="AO19" s="24" t="str">
        <f t="shared" ca="1" si="7"/>
        <v/>
      </c>
      <c r="AP19" s="24" t="str">
        <f t="shared" ca="1" si="7"/>
        <v/>
      </c>
      <c r="AQ19" s="24" t="str">
        <f t="shared" ca="1" si="7"/>
        <v/>
      </c>
      <c r="AR19" s="24" t="str">
        <f t="shared" ca="1" si="7"/>
        <v/>
      </c>
      <c r="AS19" s="24" t="str">
        <f t="shared" ca="1" si="7"/>
        <v/>
      </c>
      <c r="AT19" s="24" t="str">
        <f t="shared" ca="1" si="7"/>
        <v/>
      </c>
      <c r="AU19" s="24" t="str">
        <f t="shared" ca="1" si="7"/>
        <v/>
      </c>
      <c r="AV19" s="24" t="str">
        <f t="shared" ca="1" si="7"/>
        <v/>
      </c>
      <c r="AW19" s="24" t="str">
        <f t="shared" ca="1" si="7"/>
        <v/>
      </c>
      <c r="AX19" s="24" t="str">
        <f t="shared" ca="1" si="7"/>
        <v/>
      </c>
      <c r="AY19" s="24" t="str">
        <f t="shared" ca="1" si="7"/>
        <v/>
      </c>
      <c r="AZ19" s="24" t="str">
        <f t="shared" ca="1" si="7"/>
        <v/>
      </c>
      <c r="BA19" s="24" t="str">
        <f t="shared" ca="1" si="7"/>
        <v/>
      </c>
      <c r="BB19" s="24" t="str">
        <f t="shared" ca="1" si="7"/>
        <v/>
      </c>
      <c r="BC19" s="24" t="str">
        <f t="shared" ca="1" si="7"/>
        <v/>
      </c>
      <c r="BD19" s="24" t="str">
        <f t="shared" ca="1" si="7"/>
        <v/>
      </c>
      <c r="BE19" s="24" t="str">
        <f t="shared" ca="1" si="8"/>
        <v/>
      </c>
      <c r="BF19" s="24" t="str">
        <f t="shared" ca="1" si="8"/>
        <v/>
      </c>
      <c r="BG19" s="24" t="str">
        <f t="shared" ca="1" si="8"/>
        <v/>
      </c>
      <c r="BH19" s="24" t="str">
        <f t="shared" ca="1" si="8"/>
        <v/>
      </c>
      <c r="BI19" s="24" t="str">
        <f t="shared" ca="1" si="8"/>
        <v/>
      </c>
      <c r="BJ19" s="24" t="str">
        <f t="shared" ca="1" si="8"/>
        <v/>
      </c>
      <c r="BK19" s="24" t="str">
        <f t="shared" ca="1" si="8"/>
        <v/>
      </c>
      <c r="BL19" s="24" t="str">
        <f t="shared" ca="1" si="8"/>
        <v/>
      </c>
    </row>
    <row r="20" spans="1:64" s="1" customFormat="1" ht="40.15" customHeight="1" x14ac:dyDescent="0.45">
      <c r="A20" s="9"/>
      <c r="B20" s="58" t="s">
        <v>12</v>
      </c>
      <c r="C20" s="54" t="s">
        <v>22</v>
      </c>
      <c r="D20" s="54"/>
      <c r="E20" s="55">
        <v>0.33</v>
      </c>
      <c r="F20" s="56">
        <f ca="1">F19+5</f>
        <v>46107</v>
      </c>
      <c r="G20" s="57">
        <v>11</v>
      </c>
      <c r="H20" s="54"/>
      <c r="I20" s="24" t="str">
        <f t="shared" ca="1" si="9"/>
        <v/>
      </c>
      <c r="J20" s="24" t="str">
        <f t="shared" ca="1" si="5"/>
        <v/>
      </c>
      <c r="K20" s="24" t="str">
        <f t="shared" ca="1" si="5"/>
        <v/>
      </c>
      <c r="L20" s="24" t="str">
        <f t="shared" ca="1" si="5"/>
        <v/>
      </c>
      <c r="M20" s="24" t="str">
        <f t="shared" ca="1" si="5"/>
        <v/>
      </c>
      <c r="N20" s="24" t="str">
        <f t="shared" ca="1" si="5"/>
        <v/>
      </c>
      <c r="O20" s="24" t="str">
        <f t="shared" ca="1" si="5"/>
        <v/>
      </c>
      <c r="P20" s="24" t="str">
        <f t="shared" ca="1" si="5"/>
        <v/>
      </c>
      <c r="Q20" s="24" t="str">
        <f t="shared" ca="1" si="5"/>
        <v/>
      </c>
      <c r="R20" s="24" t="str">
        <f t="shared" ca="1" si="5"/>
        <v/>
      </c>
      <c r="S20" s="24" t="str">
        <f t="shared" ca="1" si="5"/>
        <v/>
      </c>
      <c r="T20" s="24" t="str">
        <f t="shared" ca="1" si="5"/>
        <v/>
      </c>
      <c r="U20" s="24" t="str">
        <f t="shared" ca="1" si="5"/>
        <v/>
      </c>
      <c r="V20" s="24" t="str">
        <f t="shared" ca="1" si="5"/>
        <v/>
      </c>
      <c r="W20" s="24" t="str">
        <f t="shared" ca="1" si="5"/>
        <v/>
      </c>
      <c r="X20" s="24" t="str">
        <f t="shared" ca="1" si="5"/>
        <v/>
      </c>
      <c r="Y20" s="24" t="str">
        <f t="shared" ca="1" si="6"/>
        <v/>
      </c>
      <c r="Z20" s="24" t="str">
        <f t="shared" ca="1" si="6"/>
        <v/>
      </c>
      <c r="AA20" s="24" t="str">
        <f t="shared" ca="1" si="6"/>
        <v/>
      </c>
      <c r="AB20" s="24" t="str">
        <f t="shared" ca="1" si="6"/>
        <v/>
      </c>
      <c r="AC20" s="24" t="str">
        <f t="shared" ca="1" si="6"/>
        <v/>
      </c>
      <c r="AD20" s="24" t="str">
        <f t="shared" ca="1" si="6"/>
        <v/>
      </c>
      <c r="AE20" s="24" t="str">
        <f t="shared" ca="1" si="6"/>
        <v/>
      </c>
      <c r="AF20" s="24" t="str">
        <f t="shared" ca="1" si="6"/>
        <v/>
      </c>
      <c r="AG20" s="24" t="str">
        <f t="shared" ca="1" si="6"/>
        <v/>
      </c>
      <c r="AH20" s="24" t="str">
        <f t="shared" ca="1" si="6"/>
        <v/>
      </c>
      <c r="AI20" s="24" t="str">
        <f t="shared" ca="1" si="6"/>
        <v/>
      </c>
      <c r="AJ20" s="24" t="str">
        <f t="shared" ca="1" si="6"/>
        <v/>
      </c>
      <c r="AK20" s="24" t="str">
        <f t="shared" ca="1" si="6"/>
        <v/>
      </c>
      <c r="AL20" s="24" t="str">
        <f t="shared" ca="1" si="6"/>
        <v/>
      </c>
      <c r="AM20" s="24" t="str">
        <f t="shared" ca="1" si="6"/>
        <v/>
      </c>
      <c r="AN20" s="24" t="str">
        <f t="shared" ca="1" si="6"/>
        <v/>
      </c>
      <c r="AO20" s="24" t="str">
        <f t="shared" ca="1" si="7"/>
        <v/>
      </c>
      <c r="AP20" s="24" t="str">
        <f t="shared" ca="1" si="7"/>
        <v/>
      </c>
      <c r="AQ20" s="24" t="str">
        <f t="shared" ca="1" si="7"/>
        <v/>
      </c>
      <c r="AR20" s="24" t="str">
        <f t="shared" ca="1" si="7"/>
        <v/>
      </c>
      <c r="AS20" s="24" t="str">
        <f t="shared" ca="1" si="7"/>
        <v/>
      </c>
      <c r="AT20" s="24" t="str">
        <f t="shared" ca="1" si="7"/>
        <v/>
      </c>
      <c r="AU20" s="24" t="str">
        <f t="shared" ca="1" si="7"/>
        <v/>
      </c>
      <c r="AV20" s="24" t="str">
        <f t="shared" ca="1" si="7"/>
        <v/>
      </c>
      <c r="AW20" s="24" t="str">
        <f t="shared" ca="1" si="7"/>
        <v/>
      </c>
      <c r="AX20" s="24" t="str">
        <f t="shared" ca="1" si="7"/>
        <v/>
      </c>
      <c r="AY20" s="24" t="str">
        <f t="shared" ca="1" si="7"/>
        <v/>
      </c>
      <c r="AZ20" s="24" t="str">
        <f t="shared" ca="1" si="7"/>
        <v/>
      </c>
      <c r="BA20" s="24" t="str">
        <f t="shared" ca="1" si="7"/>
        <v/>
      </c>
      <c r="BB20" s="24" t="str">
        <f t="shared" ca="1" si="7"/>
        <v/>
      </c>
      <c r="BC20" s="24" t="str">
        <f t="shared" ca="1" si="7"/>
        <v/>
      </c>
      <c r="BD20" s="24" t="str">
        <f t="shared" ca="1" si="7"/>
        <v/>
      </c>
      <c r="BE20" s="24" t="str">
        <f t="shared" ca="1" si="8"/>
        <v/>
      </c>
      <c r="BF20" s="24" t="str">
        <f t="shared" ca="1" si="8"/>
        <v/>
      </c>
      <c r="BG20" s="24" t="str">
        <f t="shared" ca="1" si="8"/>
        <v/>
      </c>
      <c r="BH20" s="24" t="str">
        <f t="shared" ca="1" si="8"/>
        <v/>
      </c>
      <c r="BI20" s="24" t="str">
        <f t="shared" ca="1" si="8"/>
        <v/>
      </c>
      <c r="BJ20" s="24" t="str">
        <f t="shared" ca="1" si="8"/>
        <v/>
      </c>
      <c r="BK20" s="24" t="str">
        <f t="shared" ca="1" si="8"/>
        <v/>
      </c>
      <c r="BL20" s="24" t="str">
        <f t="shared" ca="1" si="8"/>
        <v/>
      </c>
    </row>
    <row r="21" spans="1:64" s="1" customFormat="1" ht="40.15" customHeight="1" x14ac:dyDescent="0.45">
      <c r="A21" s="9"/>
      <c r="B21" s="58" t="s">
        <v>13</v>
      </c>
      <c r="C21" s="54" t="s">
        <v>21</v>
      </c>
      <c r="D21" s="54"/>
      <c r="E21" s="55"/>
      <c r="F21" s="56">
        <f ca="1">F20+2</f>
        <v>46109</v>
      </c>
      <c r="G21" s="57">
        <v>1</v>
      </c>
      <c r="H21" s="54"/>
      <c r="I21" s="24" t="str">
        <f t="shared" ca="1" si="9"/>
        <v/>
      </c>
      <c r="J21" s="24" t="str">
        <f t="shared" ca="1" si="5"/>
        <v/>
      </c>
      <c r="K21" s="24" t="str">
        <f t="shared" ca="1" si="5"/>
        <v/>
      </c>
      <c r="L21" s="24" t="str">
        <f t="shared" ca="1" si="5"/>
        <v/>
      </c>
      <c r="M21" s="24" t="str">
        <f t="shared" ca="1" si="5"/>
        <v/>
      </c>
      <c r="N21" s="24" t="str">
        <f t="shared" ca="1" si="5"/>
        <v/>
      </c>
      <c r="O21" s="24" t="str">
        <f t="shared" ca="1" si="5"/>
        <v/>
      </c>
      <c r="P21" s="24" t="str">
        <f t="shared" ca="1" si="5"/>
        <v/>
      </c>
      <c r="Q21" s="24" t="str">
        <f t="shared" ca="1" si="5"/>
        <v/>
      </c>
      <c r="R21" s="24" t="str">
        <f t="shared" ca="1" si="5"/>
        <v/>
      </c>
      <c r="S21" s="24" t="str">
        <f t="shared" ca="1" si="5"/>
        <v/>
      </c>
      <c r="T21" s="24" t="str">
        <f t="shared" ca="1" si="5"/>
        <v/>
      </c>
      <c r="U21" s="24" t="str">
        <f t="shared" ca="1" si="5"/>
        <v/>
      </c>
      <c r="V21" s="24" t="str">
        <f t="shared" ca="1" si="5"/>
        <v/>
      </c>
      <c r="W21" s="24">
        <f t="shared" ca="1" si="5"/>
        <v>1</v>
      </c>
      <c r="X21" s="24" t="str">
        <f t="shared" ca="1" si="5"/>
        <v/>
      </c>
      <c r="Y21" s="24" t="str">
        <f t="shared" ca="1" si="6"/>
        <v/>
      </c>
      <c r="Z21" s="24" t="str">
        <f t="shared" ca="1" si="6"/>
        <v/>
      </c>
      <c r="AA21" s="24" t="str">
        <f t="shared" ca="1" si="6"/>
        <v/>
      </c>
      <c r="AB21" s="24" t="str">
        <f t="shared" ca="1" si="6"/>
        <v/>
      </c>
      <c r="AC21" s="24" t="str">
        <f t="shared" ca="1" si="6"/>
        <v/>
      </c>
      <c r="AD21" s="24" t="str">
        <f t="shared" ca="1" si="6"/>
        <v/>
      </c>
      <c r="AE21" s="24" t="str">
        <f t="shared" ca="1" si="6"/>
        <v/>
      </c>
      <c r="AF21" s="24" t="str">
        <f t="shared" ca="1" si="6"/>
        <v/>
      </c>
      <c r="AG21" s="24" t="str">
        <f t="shared" ca="1" si="6"/>
        <v/>
      </c>
      <c r="AH21" s="24" t="str">
        <f t="shared" ca="1" si="6"/>
        <v/>
      </c>
      <c r="AI21" s="24" t="str">
        <f t="shared" ca="1" si="6"/>
        <v/>
      </c>
      <c r="AJ21" s="24" t="str">
        <f t="shared" ca="1" si="6"/>
        <v/>
      </c>
      <c r="AK21" s="24" t="str">
        <f t="shared" ca="1" si="6"/>
        <v/>
      </c>
      <c r="AL21" s="24" t="str">
        <f t="shared" ca="1" si="6"/>
        <v/>
      </c>
      <c r="AM21" s="24" t="str">
        <f t="shared" ca="1" si="6"/>
        <v/>
      </c>
      <c r="AN21" s="24" t="str">
        <f t="shared" ca="1" si="6"/>
        <v/>
      </c>
      <c r="AO21" s="24" t="str">
        <f t="shared" ca="1" si="7"/>
        <v/>
      </c>
      <c r="AP21" s="24" t="str">
        <f t="shared" ca="1" si="7"/>
        <v/>
      </c>
      <c r="AQ21" s="24" t="str">
        <f t="shared" ca="1" si="7"/>
        <v/>
      </c>
      <c r="AR21" s="24" t="str">
        <f t="shared" ca="1" si="7"/>
        <v/>
      </c>
      <c r="AS21" s="24" t="str">
        <f t="shared" ca="1" si="7"/>
        <v/>
      </c>
      <c r="AT21" s="24" t="str">
        <f t="shared" ca="1" si="7"/>
        <v/>
      </c>
      <c r="AU21" s="24" t="str">
        <f t="shared" ca="1" si="7"/>
        <v/>
      </c>
      <c r="AV21" s="24" t="str">
        <f t="shared" ca="1" si="7"/>
        <v/>
      </c>
      <c r="AW21" s="24" t="str">
        <f t="shared" ca="1" si="7"/>
        <v/>
      </c>
      <c r="AX21" s="24" t="str">
        <f t="shared" ca="1" si="7"/>
        <v/>
      </c>
      <c r="AY21" s="24" t="str">
        <f t="shared" ca="1" si="7"/>
        <v/>
      </c>
      <c r="AZ21" s="24" t="str">
        <f t="shared" ca="1" si="7"/>
        <v/>
      </c>
      <c r="BA21" s="24" t="str">
        <f t="shared" ca="1" si="7"/>
        <v/>
      </c>
      <c r="BB21" s="24" t="str">
        <f t="shared" ca="1" si="7"/>
        <v/>
      </c>
      <c r="BC21" s="24" t="str">
        <f t="shared" ca="1" si="7"/>
        <v/>
      </c>
      <c r="BD21" s="24" t="str">
        <f t="shared" ca="1" si="7"/>
        <v/>
      </c>
      <c r="BE21" s="24" t="str">
        <f t="shared" ca="1" si="8"/>
        <v/>
      </c>
      <c r="BF21" s="24" t="str">
        <f t="shared" ca="1" si="8"/>
        <v/>
      </c>
      <c r="BG21" s="24" t="str">
        <f t="shared" ca="1" si="8"/>
        <v/>
      </c>
      <c r="BH21" s="24" t="str">
        <f t="shared" ca="1" si="8"/>
        <v/>
      </c>
      <c r="BI21" s="24" t="str">
        <f t="shared" ca="1" si="8"/>
        <v/>
      </c>
      <c r="BJ21" s="24" t="str">
        <f t="shared" ca="1" si="8"/>
        <v/>
      </c>
      <c r="BK21" s="24" t="str">
        <f t="shared" ca="1" si="8"/>
        <v/>
      </c>
      <c r="BL21" s="24" t="str">
        <f t="shared" ca="1" si="8"/>
        <v/>
      </c>
    </row>
    <row r="22" spans="1:64" s="1" customFormat="1" ht="40.15" customHeight="1" x14ac:dyDescent="0.45">
      <c r="A22" s="9"/>
      <c r="B22" s="58" t="s">
        <v>14</v>
      </c>
      <c r="C22" s="54"/>
      <c r="D22" s="54"/>
      <c r="E22" s="55"/>
      <c r="F22" s="56">
        <f ca="1">F21+1</f>
        <v>46110</v>
      </c>
      <c r="G22" s="57">
        <v>24</v>
      </c>
      <c r="H22" s="54"/>
      <c r="I22" s="24" t="str">
        <f t="shared" ca="1" si="9"/>
        <v/>
      </c>
      <c r="J22" s="24" t="str">
        <f t="shared" ca="1" si="5"/>
        <v/>
      </c>
      <c r="K22" s="24" t="str">
        <f t="shared" ca="1" si="5"/>
        <v/>
      </c>
      <c r="L22" s="24" t="str">
        <f t="shared" ca="1" si="5"/>
        <v/>
      </c>
      <c r="M22" s="24" t="str">
        <f t="shared" ca="1" si="5"/>
        <v/>
      </c>
      <c r="N22" s="24" t="str">
        <f t="shared" ca="1" si="5"/>
        <v/>
      </c>
      <c r="O22" s="24" t="str">
        <f t="shared" ca="1" si="5"/>
        <v/>
      </c>
      <c r="P22" s="24" t="str">
        <f t="shared" ca="1" si="5"/>
        <v/>
      </c>
      <c r="Q22" s="24" t="str">
        <f t="shared" ca="1" si="5"/>
        <v/>
      </c>
      <c r="R22" s="24" t="str">
        <f t="shared" ca="1" si="5"/>
        <v/>
      </c>
      <c r="S22" s="24" t="str">
        <f t="shared" ca="1" si="5"/>
        <v/>
      </c>
      <c r="T22" s="24" t="str">
        <f t="shared" ca="1" si="5"/>
        <v/>
      </c>
      <c r="U22" s="24" t="str">
        <f t="shared" ca="1" si="5"/>
        <v/>
      </c>
      <c r="V22" s="24" t="str">
        <f t="shared" ca="1" si="5"/>
        <v/>
      </c>
      <c r="W22" s="24" t="str">
        <f t="shared" ca="1" si="5"/>
        <v/>
      </c>
      <c r="X22" s="24" t="str">
        <f t="shared" ca="1" si="5"/>
        <v/>
      </c>
      <c r="Y22" s="24" t="str">
        <f t="shared" ca="1" si="6"/>
        <v/>
      </c>
      <c r="Z22" s="24" t="str">
        <f t="shared" ca="1" si="6"/>
        <v/>
      </c>
      <c r="AA22" s="24" t="str">
        <f t="shared" ca="1" si="6"/>
        <v/>
      </c>
      <c r="AB22" s="24" t="str">
        <f t="shared" ca="1" si="6"/>
        <v/>
      </c>
      <c r="AC22" s="24" t="str">
        <f t="shared" ca="1" si="6"/>
        <v/>
      </c>
      <c r="AD22" s="24" t="str">
        <f t="shared" ca="1" si="6"/>
        <v/>
      </c>
      <c r="AE22" s="24" t="str">
        <f t="shared" ca="1" si="6"/>
        <v/>
      </c>
      <c r="AF22" s="24" t="str">
        <f t="shared" ca="1" si="6"/>
        <v/>
      </c>
      <c r="AG22" s="24" t="str">
        <f t="shared" ca="1" si="6"/>
        <v/>
      </c>
      <c r="AH22" s="24" t="str">
        <f t="shared" ca="1" si="6"/>
        <v/>
      </c>
      <c r="AI22" s="24" t="str">
        <f t="shared" ca="1" si="6"/>
        <v/>
      </c>
      <c r="AJ22" s="24" t="str">
        <f t="shared" ca="1" si="6"/>
        <v/>
      </c>
      <c r="AK22" s="24" t="str">
        <f t="shared" ca="1" si="6"/>
        <v/>
      </c>
      <c r="AL22" s="24" t="str">
        <f t="shared" ca="1" si="6"/>
        <v/>
      </c>
      <c r="AM22" s="24" t="str">
        <f t="shared" ca="1" si="6"/>
        <v/>
      </c>
      <c r="AN22" s="24" t="str">
        <f t="shared" ca="1" si="6"/>
        <v/>
      </c>
      <c r="AO22" s="24" t="str">
        <f t="shared" ca="1" si="7"/>
        <v/>
      </c>
      <c r="AP22" s="24" t="str">
        <f t="shared" ca="1" si="7"/>
        <v/>
      </c>
      <c r="AQ22" s="24" t="str">
        <f t="shared" ca="1" si="7"/>
        <v/>
      </c>
      <c r="AR22" s="24" t="str">
        <f t="shared" ca="1" si="7"/>
        <v/>
      </c>
      <c r="AS22" s="24" t="str">
        <f t="shared" ca="1" si="7"/>
        <v/>
      </c>
      <c r="AT22" s="24" t="str">
        <f t="shared" ca="1" si="7"/>
        <v/>
      </c>
      <c r="AU22" s="24" t="str">
        <f t="shared" ca="1" si="7"/>
        <v/>
      </c>
      <c r="AV22" s="24" t="str">
        <f t="shared" ca="1" si="7"/>
        <v/>
      </c>
      <c r="AW22" s="24" t="str">
        <f t="shared" ca="1" si="7"/>
        <v/>
      </c>
      <c r="AX22" s="24" t="str">
        <f t="shared" ca="1" si="7"/>
        <v/>
      </c>
      <c r="AY22" s="24" t="str">
        <f t="shared" ca="1" si="7"/>
        <v/>
      </c>
      <c r="AZ22" s="24" t="str">
        <f t="shared" ca="1" si="7"/>
        <v/>
      </c>
      <c r="BA22" s="24" t="str">
        <f t="shared" ca="1" si="7"/>
        <v/>
      </c>
      <c r="BB22" s="24" t="str">
        <f t="shared" ca="1" si="7"/>
        <v/>
      </c>
      <c r="BC22" s="24" t="str">
        <f t="shared" ca="1" si="7"/>
        <v/>
      </c>
      <c r="BD22" s="24" t="str">
        <f t="shared" ca="1" si="7"/>
        <v/>
      </c>
      <c r="BE22" s="24" t="str">
        <f t="shared" ca="1" si="8"/>
        <v/>
      </c>
      <c r="BF22" s="24" t="str">
        <f t="shared" ca="1" si="8"/>
        <v/>
      </c>
      <c r="BG22" s="24" t="str">
        <f t="shared" ca="1" si="8"/>
        <v/>
      </c>
      <c r="BH22" s="24" t="str">
        <f t="shared" ca="1" si="8"/>
        <v/>
      </c>
      <c r="BI22" s="24" t="str">
        <f t="shared" ca="1" si="8"/>
        <v/>
      </c>
      <c r="BJ22" s="24" t="str">
        <f t="shared" ca="1" si="8"/>
        <v/>
      </c>
      <c r="BK22" s="24" t="str">
        <f t="shared" ca="1" si="8"/>
        <v/>
      </c>
      <c r="BL22" s="24" t="str">
        <f t="shared" ca="1" si="8"/>
        <v/>
      </c>
    </row>
    <row r="23" spans="1:64" s="1" customFormat="1" ht="40.15" customHeight="1" x14ac:dyDescent="0.45">
      <c r="A23" s="9"/>
      <c r="B23" s="101" t="s">
        <v>16</v>
      </c>
      <c r="C23" s="54"/>
      <c r="D23" s="54"/>
      <c r="E23" s="55"/>
      <c r="F23" s="56"/>
      <c r="G23" s="57"/>
      <c r="H23" s="54"/>
      <c r="I23" s="24" t="str">
        <f t="shared" ca="1" si="9"/>
        <v/>
      </c>
      <c r="J23" s="24" t="str">
        <f t="shared" ca="1" si="5"/>
        <v/>
      </c>
      <c r="K23" s="24" t="str">
        <f t="shared" ca="1" si="5"/>
        <v/>
      </c>
      <c r="L23" s="24" t="str">
        <f t="shared" ca="1" si="5"/>
        <v/>
      </c>
      <c r="M23" s="24" t="str">
        <f t="shared" ca="1" si="5"/>
        <v/>
      </c>
      <c r="N23" s="24" t="str">
        <f t="shared" ca="1" si="5"/>
        <v/>
      </c>
      <c r="O23" s="24" t="str">
        <f t="shared" ca="1" si="5"/>
        <v/>
      </c>
      <c r="P23" s="24" t="str">
        <f t="shared" ca="1" si="5"/>
        <v/>
      </c>
      <c r="Q23" s="24" t="str">
        <f t="shared" ca="1" si="5"/>
        <v/>
      </c>
      <c r="R23" s="24" t="str">
        <f t="shared" ca="1" si="5"/>
        <v/>
      </c>
      <c r="S23" s="24" t="str">
        <f t="shared" ca="1" si="5"/>
        <v/>
      </c>
      <c r="T23" s="24" t="str">
        <f t="shared" ca="1" si="5"/>
        <v/>
      </c>
      <c r="U23" s="24" t="str">
        <f t="shared" ca="1" si="5"/>
        <v/>
      </c>
      <c r="V23" s="24" t="str">
        <f t="shared" ca="1" si="5"/>
        <v/>
      </c>
      <c r="W23" s="24" t="str">
        <f t="shared" ca="1" si="5"/>
        <v/>
      </c>
      <c r="X23" s="24" t="str">
        <f t="shared" ca="1" si="5"/>
        <v/>
      </c>
      <c r="Y23" s="24" t="str">
        <f t="shared" ca="1" si="6"/>
        <v/>
      </c>
      <c r="Z23" s="24" t="str">
        <f t="shared" ca="1" si="6"/>
        <v/>
      </c>
      <c r="AA23" s="24" t="str">
        <f t="shared" ca="1" si="6"/>
        <v/>
      </c>
      <c r="AB23" s="24" t="str">
        <f t="shared" ca="1" si="6"/>
        <v/>
      </c>
      <c r="AC23" s="24" t="str">
        <f t="shared" ca="1" si="6"/>
        <v/>
      </c>
      <c r="AD23" s="24" t="str">
        <f t="shared" ca="1" si="6"/>
        <v/>
      </c>
      <c r="AE23" s="24" t="str">
        <f t="shared" ca="1" si="6"/>
        <v/>
      </c>
      <c r="AF23" s="24" t="str">
        <f t="shared" ca="1" si="6"/>
        <v/>
      </c>
      <c r="AG23" s="24" t="str">
        <f t="shared" ca="1" si="6"/>
        <v/>
      </c>
      <c r="AH23" s="24" t="str">
        <f t="shared" ca="1" si="6"/>
        <v/>
      </c>
      <c r="AI23" s="24" t="str">
        <f t="shared" ca="1" si="6"/>
        <v/>
      </c>
      <c r="AJ23" s="24" t="str">
        <f t="shared" ca="1" si="6"/>
        <v/>
      </c>
      <c r="AK23" s="24" t="str">
        <f t="shared" ca="1" si="6"/>
        <v/>
      </c>
      <c r="AL23" s="24" t="str">
        <f t="shared" ca="1" si="6"/>
        <v/>
      </c>
      <c r="AM23" s="24" t="str">
        <f t="shared" ca="1" si="6"/>
        <v/>
      </c>
      <c r="AN23" s="24" t="str">
        <f t="shared" ca="1" si="6"/>
        <v/>
      </c>
      <c r="AO23" s="24" t="str">
        <f t="shared" ca="1" si="7"/>
        <v/>
      </c>
      <c r="AP23" s="24" t="str">
        <f t="shared" ca="1" si="7"/>
        <v/>
      </c>
      <c r="AQ23" s="24" t="str">
        <f t="shared" ca="1" si="7"/>
        <v/>
      </c>
      <c r="AR23" s="24" t="str">
        <f t="shared" ca="1" si="7"/>
        <v/>
      </c>
      <c r="AS23" s="24" t="str">
        <f t="shared" ca="1" si="7"/>
        <v/>
      </c>
      <c r="AT23" s="24" t="str">
        <f t="shared" ca="1" si="7"/>
        <v/>
      </c>
      <c r="AU23" s="24" t="str">
        <f t="shared" ca="1" si="7"/>
        <v/>
      </c>
      <c r="AV23" s="24" t="str">
        <f t="shared" ca="1" si="7"/>
        <v/>
      </c>
      <c r="AW23" s="24" t="str">
        <f t="shared" ca="1" si="7"/>
        <v/>
      </c>
      <c r="AX23" s="24" t="str">
        <f t="shared" ca="1" si="7"/>
        <v/>
      </c>
      <c r="AY23" s="24" t="str">
        <f t="shared" ca="1" si="7"/>
        <v/>
      </c>
      <c r="AZ23" s="24" t="str">
        <f t="shared" ca="1" si="7"/>
        <v/>
      </c>
      <c r="BA23" s="24" t="str">
        <f t="shared" ca="1" si="7"/>
        <v/>
      </c>
      <c r="BB23" s="24" t="str">
        <f t="shared" ca="1" si="7"/>
        <v/>
      </c>
      <c r="BC23" s="24" t="str">
        <f t="shared" ca="1" si="7"/>
        <v/>
      </c>
      <c r="BD23" s="24" t="str">
        <f t="shared" ca="1" si="7"/>
        <v/>
      </c>
      <c r="BE23" s="24" t="str">
        <f t="shared" ca="1" si="8"/>
        <v/>
      </c>
      <c r="BF23" s="24" t="str">
        <f t="shared" ca="1" si="8"/>
        <v/>
      </c>
      <c r="BG23" s="24" t="str">
        <f t="shared" ca="1" si="8"/>
        <v/>
      </c>
      <c r="BH23" s="24" t="str">
        <f t="shared" ca="1" si="8"/>
        <v/>
      </c>
      <c r="BI23" s="24" t="str">
        <f t="shared" ca="1" si="8"/>
        <v/>
      </c>
      <c r="BJ23" s="24" t="str">
        <f t="shared" ca="1" si="8"/>
        <v/>
      </c>
      <c r="BK23" s="24" t="str">
        <f t="shared" ca="1" si="8"/>
        <v/>
      </c>
      <c r="BL23" s="24" t="str">
        <f t="shared" ca="1" si="8"/>
        <v/>
      </c>
    </row>
    <row r="24" spans="1:64" s="1" customFormat="1" ht="40.15" customHeight="1" x14ac:dyDescent="0.45">
      <c r="A24" s="9"/>
      <c r="B24" s="58" t="s">
        <v>10</v>
      </c>
      <c r="C24" s="54" t="s">
        <v>25</v>
      </c>
      <c r="D24" s="54"/>
      <c r="E24" s="55"/>
      <c r="F24" s="56">
        <f ca="1">F12+15</f>
        <v>46109</v>
      </c>
      <c r="G24" s="57">
        <v>4</v>
      </c>
      <c r="H24" s="54"/>
      <c r="I24" s="24" t="str">
        <f t="shared" ca="1" si="9"/>
        <v/>
      </c>
      <c r="J24" s="24" t="str">
        <f t="shared" ca="1" si="5"/>
        <v/>
      </c>
      <c r="K24" s="24" t="str">
        <f t="shared" ca="1" si="5"/>
        <v/>
      </c>
      <c r="L24" s="24" t="str">
        <f t="shared" ca="1" si="5"/>
        <v/>
      </c>
      <c r="M24" s="24" t="str">
        <f t="shared" ca="1" si="5"/>
        <v/>
      </c>
      <c r="N24" s="24" t="str">
        <f t="shared" ca="1" si="5"/>
        <v/>
      </c>
      <c r="O24" s="24" t="str">
        <f t="shared" ca="1" si="5"/>
        <v/>
      </c>
      <c r="P24" s="24" t="str">
        <f t="shared" ca="1" si="5"/>
        <v/>
      </c>
      <c r="Q24" s="24" t="str">
        <f t="shared" ca="1" si="5"/>
        <v/>
      </c>
      <c r="R24" s="24" t="str">
        <f t="shared" ca="1" si="5"/>
        <v/>
      </c>
      <c r="S24" s="24" t="str">
        <f t="shared" ca="1" si="5"/>
        <v/>
      </c>
      <c r="T24" s="24" t="str">
        <f t="shared" ca="1" si="5"/>
        <v/>
      </c>
      <c r="U24" s="24" t="str">
        <f t="shared" ca="1" si="5"/>
        <v/>
      </c>
      <c r="V24" s="24" t="str">
        <f t="shared" ca="1" si="5"/>
        <v/>
      </c>
      <c r="W24" s="24" t="str">
        <f t="shared" ca="1" si="5"/>
        <v/>
      </c>
      <c r="X24" s="24" t="str">
        <f t="shared" ca="1" si="5"/>
        <v/>
      </c>
      <c r="Y24" s="24" t="str">
        <f t="shared" ca="1" si="6"/>
        <v/>
      </c>
      <c r="Z24" s="24" t="str">
        <f t="shared" ca="1" si="6"/>
        <v/>
      </c>
      <c r="AA24" s="24" t="str">
        <f t="shared" ca="1" si="6"/>
        <v/>
      </c>
      <c r="AB24" s="24" t="str">
        <f t="shared" ca="1" si="6"/>
        <v/>
      </c>
      <c r="AC24" s="24" t="str">
        <f t="shared" ca="1" si="6"/>
        <v/>
      </c>
      <c r="AD24" s="24" t="str">
        <f t="shared" ca="1" si="6"/>
        <v/>
      </c>
      <c r="AE24" s="24" t="str">
        <f t="shared" ca="1" si="6"/>
        <v/>
      </c>
      <c r="AF24" s="24" t="str">
        <f t="shared" ca="1" si="6"/>
        <v/>
      </c>
      <c r="AG24" s="24" t="str">
        <f t="shared" ca="1" si="6"/>
        <v/>
      </c>
      <c r="AH24" s="24" t="str">
        <f t="shared" ca="1" si="6"/>
        <v/>
      </c>
      <c r="AI24" s="24" t="str">
        <f t="shared" ca="1" si="6"/>
        <v/>
      </c>
      <c r="AJ24" s="24" t="str">
        <f t="shared" ca="1" si="6"/>
        <v/>
      </c>
      <c r="AK24" s="24" t="str">
        <f t="shared" ca="1" si="6"/>
        <v/>
      </c>
      <c r="AL24" s="24" t="str">
        <f t="shared" ca="1" si="6"/>
        <v/>
      </c>
      <c r="AM24" s="24" t="str">
        <f t="shared" ca="1" si="6"/>
        <v/>
      </c>
      <c r="AN24" s="24" t="str">
        <f t="shared" ca="1" si="6"/>
        <v/>
      </c>
      <c r="AO24" s="24" t="str">
        <f t="shared" ca="1" si="7"/>
        <v/>
      </c>
      <c r="AP24" s="24" t="str">
        <f t="shared" ca="1" si="7"/>
        <v/>
      </c>
      <c r="AQ24" s="24" t="str">
        <f t="shared" ca="1" si="7"/>
        <v/>
      </c>
      <c r="AR24" s="24" t="str">
        <f t="shared" ca="1" si="7"/>
        <v/>
      </c>
      <c r="AS24" s="24" t="str">
        <f t="shared" ca="1" si="7"/>
        <v/>
      </c>
      <c r="AT24" s="24" t="str">
        <f t="shared" ca="1" si="7"/>
        <v/>
      </c>
      <c r="AU24" s="24" t="str">
        <f t="shared" ca="1" si="7"/>
        <v/>
      </c>
      <c r="AV24" s="24" t="str">
        <f t="shared" ca="1" si="7"/>
        <v/>
      </c>
      <c r="AW24" s="24" t="str">
        <f t="shared" ca="1" si="7"/>
        <v/>
      </c>
      <c r="AX24" s="24" t="str">
        <f t="shared" ca="1" si="7"/>
        <v/>
      </c>
      <c r="AY24" s="24" t="str">
        <f t="shared" ca="1" si="7"/>
        <v/>
      </c>
      <c r="AZ24" s="24" t="str">
        <f t="shared" ca="1" si="7"/>
        <v/>
      </c>
      <c r="BA24" s="24" t="str">
        <f t="shared" ca="1" si="7"/>
        <v/>
      </c>
      <c r="BB24" s="24" t="str">
        <f t="shared" ca="1" si="7"/>
        <v/>
      </c>
      <c r="BC24" s="24" t="str">
        <f t="shared" ca="1" si="7"/>
        <v/>
      </c>
      <c r="BD24" s="24" t="str">
        <f t="shared" ca="1" si="7"/>
        <v/>
      </c>
      <c r="BE24" s="24" t="str">
        <f t="shared" ca="1" si="8"/>
        <v/>
      </c>
      <c r="BF24" s="24" t="str">
        <f t="shared" ca="1" si="8"/>
        <v/>
      </c>
      <c r="BG24" s="24" t="str">
        <f t="shared" ca="1" si="8"/>
        <v/>
      </c>
      <c r="BH24" s="24" t="str">
        <f t="shared" ca="1" si="8"/>
        <v/>
      </c>
      <c r="BI24" s="24" t="str">
        <f t="shared" ca="1" si="8"/>
        <v/>
      </c>
      <c r="BJ24" s="24" t="str">
        <f t="shared" ca="1" si="8"/>
        <v/>
      </c>
      <c r="BK24" s="24" t="str">
        <f t="shared" ca="1" si="8"/>
        <v/>
      </c>
      <c r="BL24" s="24" t="str">
        <f t="shared" ca="1" si="8"/>
        <v/>
      </c>
    </row>
    <row r="25" spans="1:64" s="1" customFormat="1" ht="40.15" customHeight="1" x14ac:dyDescent="0.45">
      <c r="A25" s="9"/>
      <c r="B25" s="58" t="s">
        <v>11</v>
      </c>
      <c r="C25" s="54" t="s">
        <v>23</v>
      </c>
      <c r="D25" s="54"/>
      <c r="E25" s="55"/>
      <c r="F25" s="56">
        <f ca="1">F24+3</f>
        <v>46112</v>
      </c>
      <c r="G25" s="57">
        <v>14</v>
      </c>
      <c r="H25" s="54"/>
      <c r="I25" s="24" t="str">
        <f t="shared" ca="1" si="9"/>
        <v/>
      </c>
      <c r="J25" s="24" t="str">
        <f t="shared" ca="1" si="5"/>
        <v/>
      </c>
      <c r="K25" s="24" t="str">
        <f t="shared" ca="1" si="5"/>
        <v/>
      </c>
      <c r="L25" s="24" t="str">
        <f t="shared" ca="1" si="5"/>
        <v/>
      </c>
      <c r="M25" s="24" t="str">
        <f t="shared" ca="1" si="5"/>
        <v/>
      </c>
      <c r="N25" s="24" t="str">
        <f t="shared" ca="1" si="5"/>
        <v/>
      </c>
      <c r="O25" s="24" t="str">
        <f t="shared" ca="1" si="5"/>
        <v/>
      </c>
      <c r="P25" s="24" t="str">
        <f t="shared" ca="1" si="5"/>
        <v/>
      </c>
      <c r="Q25" s="24" t="str">
        <f t="shared" ca="1" si="5"/>
        <v/>
      </c>
      <c r="R25" s="24" t="str">
        <f t="shared" ca="1" si="5"/>
        <v/>
      </c>
      <c r="S25" s="24" t="str">
        <f t="shared" ca="1" si="5"/>
        <v/>
      </c>
      <c r="T25" s="24" t="str">
        <f t="shared" ca="1" si="5"/>
        <v/>
      </c>
      <c r="U25" s="24" t="str">
        <f t="shared" ca="1" si="5"/>
        <v/>
      </c>
      <c r="V25" s="24" t="str">
        <f t="shared" ca="1" si="5"/>
        <v/>
      </c>
      <c r="W25" s="24" t="str">
        <f t="shared" ca="1" si="5"/>
        <v/>
      </c>
      <c r="X25" s="24" t="str">
        <f t="shared" ca="1" si="5"/>
        <v/>
      </c>
      <c r="Y25" s="24" t="str">
        <f t="shared" ca="1" si="6"/>
        <v/>
      </c>
      <c r="Z25" s="24" t="str">
        <f t="shared" ca="1" si="6"/>
        <v/>
      </c>
      <c r="AA25" s="24" t="str">
        <f t="shared" ca="1" si="6"/>
        <v/>
      </c>
      <c r="AB25" s="24" t="str">
        <f t="shared" ca="1" si="6"/>
        <v/>
      </c>
      <c r="AC25" s="24" t="str">
        <f t="shared" ca="1" si="6"/>
        <v/>
      </c>
      <c r="AD25" s="24" t="str">
        <f t="shared" ca="1" si="6"/>
        <v/>
      </c>
      <c r="AE25" s="24" t="str">
        <f t="shared" ca="1" si="6"/>
        <v/>
      </c>
      <c r="AF25" s="24" t="str">
        <f t="shared" ca="1" si="6"/>
        <v/>
      </c>
      <c r="AG25" s="24" t="str">
        <f t="shared" ca="1" si="6"/>
        <v/>
      </c>
      <c r="AH25" s="24" t="str">
        <f t="shared" ca="1" si="6"/>
        <v/>
      </c>
      <c r="AI25" s="24" t="str">
        <f t="shared" ca="1" si="6"/>
        <v/>
      </c>
      <c r="AJ25" s="24" t="str">
        <f t="shared" ca="1" si="6"/>
        <v/>
      </c>
      <c r="AK25" s="24" t="str">
        <f t="shared" ca="1" si="6"/>
        <v/>
      </c>
      <c r="AL25" s="24" t="str">
        <f t="shared" ca="1" si="6"/>
        <v/>
      </c>
      <c r="AM25" s="24" t="str">
        <f t="shared" ca="1" si="6"/>
        <v/>
      </c>
      <c r="AN25" s="24" t="str">
        <f t="shared" ca="1" si="6"/>
        <v/>
      </c>
      <c r="AO25" s="24" t="str">
        <f t="shared" ca="1" si="7"/>
        <v/>
      </c>
      <c r="AP25" s="24" t="str">
        <f t="shared" ca="1" si="7"/>
        <v/>
      </c>
      <c r="AQ25" s="24" t="str">
        <f t="shared" ca="1" si="7"/>
        <v/>
      </c>
      <c r="AR25" s="24" t="str">
        <f t="shared" ca="1" si="7"/>
        <v/>
      </c>
      <c r="AS25" s="24" t="str">
        <f t="shared" ca="1" si="7"/>
        <v/>
      </c>
      <c r="AT25" s="24" t="str">
        <f t="shared" ca="1" si="7"/>
        <v/>
      </c>
      <c r="AU25" s="24" t="str">
        <f t="shared" ca="1" si="7"/>
        <v/>
      </c>
      <c r="AV25" s="24" t="str">
        <f t="shared" ca="1" si="7"/>
        <v/>
      </c>
      <c r="AW25" s="24" t="str">
        <f t="shared" ca="1" si="7"/>
        <v/>
      </c>
      <c r="AX25" s="24" t="str">
        <f t="shared" ca="1" si="7"/>
        <v/>
      </c>
      <c r="AY25" s="24" t="str">
        <f t="shared" ca="1" si="7"/>
        <v/>
      </c>
      <c r="AZ25" s="24" t="str">
        <f t="shared" ca="1" si="7"/>
        <v/>
      </c>
      <c r="BA25" s="24" t="str">
        <f t="shared" ca="1" si="7"/>
        <v/>
      </c>
      <c r="BB25" s="24" t="str">
        <f t="shared" ca="1" si="7"/>
        <v/>
      </c>
      <c r="BC25" s="24" t="str">
        <f t="shared" ca="1" si="7"/>
        <v/>
      </c>
      <c r="BD25" s="24" t="str">
        <f t="shared" ca="1" si="7"/>
        <v/>
      </c>
      <c r="BE25" s="24" t="str">
        <f t="shared" ca="1" si="8"/>
        <v/>
      </c>
      <c r="BF25" s="24" t="str">
        <f t="shared" ca="1" si="8"/>
        <v/>
      </c>
      <c r="BG25" s="24" t="str">
        <f t="shared" ca="1" si="8"/>
        <v/>
      </c>
      <c r="BH25" s="24" t="str">
        <f t="shared" ca="1" si="8"/>
        <v/>
      </c>
      <c r="BI25" s="24" t="str">
        <f t="shared" ca="1" si="8"/>
        <v/>
      </c>
      <c r="BJ25" s="24" t="str">
        <f t="shared" ca="1" si="8"/>
        <v/>
      </c>
      <c r="BK25" s="24" t="str">
        <f t="shared" ca="1" si="8"/>
        <v/>
      </c>
      <c r="BL25" s="24" t="str">
        <f t="shared" ca="1" si="8"/>
        <v/>
      </c>
    </row>
    <row r="26" spans="1:64" s="1" customFormat="1" ht="40.15" customHeight="1" x14ac:dyDescent="0.45">
      <c r="A26" s="9"/>
      <c r="B26" s="58" t="s">
        <v>12</v>
      </c>
      <c r="C26" s="54" t="s">
        <v>25</v>
      </c>
      <c r="D26" s="54"/>
      <c r="E26" s="55"/>
      <c r="F26" s="56">
        <f ca="1">F25+15</f>
        <v>46127</v>
      </c>
      <c r="G26" s="57">
        <v>6</v>
      </c>
      <c r="H26" s="54"/>
      <c r="I26" s="24" t="str">
        <f t="shared" ca="1" si="9"/>
        <v/>
      </c>
      <c r="J26" s="24" t="str">
        <f t="shared" ca="1" si="5"/>
        <v/>
      </c>
      <c r="K26" s="24" t="str">
        <f t="shared" ca="1" si="5"/>
        <v/>
      </c>
      <c r="L26" s="24" t="str">
        <f t="shared" ca="1" si="5"/>
        <v/>
      </c>
      <c r="M26" s="24" t="str">
        <f t="shared" ca="1" si="5"/>
        <v/>
      </c>
      <c r="N26" s="24" t="str">
        <f t="shared" ca="1" si="5"/>
        <v/>
      </c>
      <c r="O26" s="24" t="str">
        <f t="shared" ca="1" si="5"/>
        <v/>
      </c>
      <c r="P26" s="24" t="str">
        <f t="shared" ca="1" si="5"/>
        <v/>
      </c>
      <c r="Q26" s="24" t="str">
        <f t="shared" ca="1" si="5"/>
        <v/>
      </c>
      <c r="R26" s="24" t="str">
        <f t="shared" ca="1" si="5"/>
        <v/>
      </c>
      <c r="S26" s="24" t="str">
        <f t="shared" ca="1" si="5"/>
        <v/>
      </c>
      <c r="T26" s="24" t="str">
        <f t="shared" ca="1" si="5"/>
        <v/>
      </c>
      <c r="U26" s="24" t="str">
        <f t="shared" ca="1" si="5"/>
        <v/>
      </c>
      <c r="V26" s="24" t="str">
        <f t="shared" ca="1" si="5"/>
        <v/>
      </c>
      <c r="W26" s="24" t="str">
        <f t="shared" ca="1" si="5"/>
        <v/>
      </c>
      <c r="X26" s="24" t="str">
        <f t="shared" ca="1" si="5"/>
        <v/>
      </c>
      <c r="Y26" s="24" t="str">
        <f t="shared" ca="1" si="6"/>
        <v/>
      </c>
      <c r="Z26" s="24" t="str">
        <f t="shared" ca="1" si="6"/>
        <v/>
      </c>
      <c r="AA26" s="24" t="str">
        <f t="shared" ca="1" si="6"/>
        <v/>
      </c>
      <c r="AB26" s="24" t="str">
        <f t="shared" ca="1" si="6"/>
        <v/>
      </c>
      <c r="AC26" s="24" t="str">
        <f t="shared" ca="1" si="6"/>
        <v/>
      </c>
      <c r="AD26" s="24" t="str">
        <f t="shared" ca="1" si="6"/>
        <v/>
      </c>
      <c r="AE26" s="24" t="str">
        <f t="shared" ca="1" si="6"/>
        <v/>
      </c>
      <c r="AF26" s="24" t="str">
        <f t="shared" ca="1" si="6"/>
        <v/>
      </c>
      <c r="AG26" s="24" t="str">
        <f t="shared" ca="1" si="6"/>
        <v/>
      </c>
      <c r="AH26" s="24" t="str">
        <f t="shared" ca="1" si="6"/>
        <v/>
      </c>
      <c r="AI26" s="24" t="str">
        <f t="shared" ca="1" si="6"/>
        <v/>
      </c>
      <c r="AJ26" s="24" t="str">
        <f t="shared" ca="1" si="6"/>
        <v/>
      </c>
      <c r="AK26" s="24" t="str">
        <f t="shared" ca="1" si="6"/>
        <v/>
      </c>
      <c r="AL26" s="24" t="str">
        <f t="shared" ca="1" si="6"/>
        <v/>
      </c>
      <c r="AM26" s="24" t="str">
        <f t="shared" ca="1" si="6"/>
        <v/>
      </c>
      <c r="AN26" s="24" t="str">
        <f t="shared" ref="AN26:BC35" ca="1" si="10">IF(AND($C26="Objectif",AN$7&gt;=$F26,AN$7&lt;=$F26+$G26-1),2,IF(AND($C26="Jalon",AN$7&gt;=$F26,AN$7&lt;=$F26+$G26-1),1,""))</f>
        <v/>
      </c>
      <c r="AO26" s="24" t="str">
        <f t="shared" ca="1" si="7"/>
        <v/>
      </c>
      <c r="AP26" s="24" t="str">
        <f t="shared" ca="1" si="7"/>
        <v/>
      </c>
      <c r="AQ26" s="24" t="str">
        <f t="shared" ca="1" si="7"/>
        <v/>
      </c>
      <c r="AR26" s="24" t="str">
        <f t="shared" ca="1" si="7"/>
        <v/>
      </c>
      <c r="AS26" s="24" t="str">
        <f t="shared" ca="1" si="7"/>
        <v/>
      </c>
      <c r="AT26" s="24" t="str">
        <f t="shared" ca="1" si="7"/>
        <v/>
      </c>
      <c r="AU26" s="24" t="str">
        <f t="shared" ca="1" si="7"/>
        <v/>
      </c>
      <c r="AV26" s="24" t="str">
        <f t="shared" ca="1" si="7"/>
        <v/>
      </c>
      <c r="AW26" s="24" t="str">
        <f t="shared" ca="1" si="7"/>
        <v/>
      </c>
      <c r="AX26" s="24" t="str">
        <f t="shared" ca="1" si="7"/>
        <v/>
      </c>
      <c r="AY26" s="24" t="str">
        <f t="shared" ca="1" si="7"/>
        <v/>
      </c>
      <c r="AZ26" s="24" t="str">
        <f t="shared" ca="1" si="7"/>
        <v/>
      </c>
      <c r="BA26" s="24" t="str">
        <f t="shared" ca="1" si="7"/>
        <v/>
      </c>
      <c r="BB26" s="24" t="str">
        <f t="shared" ca="1" si="7"/>
        <v/>
      </c>
      <c r="BC26" s="24" t="str">
        <f t="shared" ca="1" si="7"/>
        <v/>
      </c>
      <c r="BD26" s="24" t="str">
        <f t="shared" ref="BD26:BL35" ca="1" si="11">IF(AND($C26="Objectif",BD$7&gt;=$F26,BD$7&lt;=$F26+$G26-1),2,IF(AND($C26="Jalon",BD$7&gt;=$F26,BD$7&lt;=$F26+$G26-1),1,""))</f>
        <v/>
      </c>
      <c r="BE26" s="24" t="str">
        <f t="shared" ca="1" si="8"/>
        <v/>
      </c>
      <c r="BF26" s="24" t="str">
        <f t="shared" ca="1" si="8"/>
        <v/>
      </c>
      <c r="BG26" s="24" t="str">
        <f t="shared" ca="1" si="8"/>
        <v/>
      </c>
      <c r="BH26" s="24" t="str">
        <f t="shared" ca="1" si="8"/>
        <v/>
      </c>
      <c r="BI26" s="24" t="str">
        <f t="shared" ca="1" si="8"/>
        <v/>
      </c>
      <c r="BJ26" s="24" t="str">
        <f t="shared" ca="1" si="8"/>
        <v/>
      </c>
      <c r="BK26" s="24" t="str">
        <f t="shared" ca="1" si="8"/>
        <v/>
      </c>
      <c r="BL26" s="24" t="str">
        <f t="shared" ca="1" si="8"/>
        <v/>
      </c>
    </row>
    <row r="27" spans="1:64" s="1" customFormat="1" ht="40.15" customHeight="1" x14ac:dyDescent="0.45">
      <c r="A27" s="9"/>
      <c r="B27" s="58" t="s">
        <v>13</v>
      </c>
      <c r="C27" s="54" t="s">
        <v>20</v>
      </c>
      <c r="D27" s="54"/>
      <c r="E27" s="55"/>
      <c r="F27" s="56">
        <f ca="1">F21+22</f>
        <v>46131</v>
      </c>
      <c r="G27" s="57">
        <v>3</v>
      </c>
      <c r="H27" s="54"/>
      <c r="I27" s="24" t="str">
        <f t="shared" ca="1" si="9"/>
        <v/>
      </c>
      <c r="J27" s="24" t="str">
        <f t="shared" ca="1" si="9"/>
        <v/>
      </c>
      <c r="K27" s="24" t="str">
        <f t="shared" ca="1" si="9"/>
        <v/>
      </c>
      <c r="L27" s="24" t="str">
        <f t="shared" ca="1" si="9"/>
        <v/>
      </c>
      <c r="M27" s="24" t="str">
        <f t="shared" ca="1" si="9"/>
        <v/>
      </c>
      <c r="N27" s="24" t="str">
        <f t="shared" ca="1" si="9"/>
        <v/>
      </c>
      <c r="O27" s="24" t="str">
        <f t="shared" ca="1" si="9"/>
        <v/>
      </c>
      <c r="P27" s="24" t="str">
        <f t="shared" ca="1" si="9"/>
        <v/>
      </c>
      <c r="Q27" s="24" t="str">
        <f t="shared" ca="1" si="9"/>
        <v/>
      </c>
      <c r="R27" s="24" t="str">
        <f t="shared" ca="1" si="9"/>
        <v/>
      </c>
      <c r="S27" s="24" t="str">
        <f t="shared" ca="1" si="9"/>
        <v/>
      </c>
      <c r="T27" s="24" t="str">
        <f t="shared" ca="1" si="9"/>
        <v/>
      </c>
      <c r="U27" s="24" t="str">
        <f t="shared" ca="1" si="9"/>
        <v/>
      </c>
      <c r="V27" s="24" t="str">
        <f t="shared" ca="1" si="9"/>
        <v/>
      </c>
      <c r="W27" s="24" t="str">
        <f t="shared" ca="1" si="9"/>
        <v/>
      </c>
      <c r="X27" s="24" t="str">
        <f t="shared" ca="1" si="9"/>
        <v/>
      </c>
      <c r="Y27" s="24" t="str">
        <f t="shared" ref="Y27:AM35" ca="1" si="12">IF(AND($C27="Objectif",Y$7&gt;=$F27,Y$7&lt;=$F27+$G27-1),2,IF(AND($C27="Jalon",Y$7&gt;=$F27,Y$7&lt;=$F27+$G27-1),1,""))</f>
        <v/>
      </c>
      <c r="Z27" s="24" t="str">
        <f t="shared" ca="1" si="12"/>
        <v/>
      </c>
      <c r="AA27" s="24" t="str">
        <f t="shared" ca="1" si="12"/>
        <v/>
      </c>
      <c r="AB27" s="24" t="str">
        <f t="shared" ca="1" si="12"/>
        <v/>
      </c>
      <c r="AC27" s="24" t="str">
        <f t="shared" ca="1" si="12"/>
        <v/>
      </c>
      <c r="AD27" s="24" t="str">
        <f t="shared" ca="1" si="12"/>
        <v/>
      </c>
      <c r="AE27" s="24" t="str">
        <f t="shared" ca="1" si="12"/>
        <v/>
      </c>
      <c r="AF27" s="24" t="str">
        <f t="shared" ca="1" si="12"/>
        <v/>
      </c>
      <c r="AG27" s="24" t="str">
        <f t="shared" ca="1" si="12"/>
        <v/>
      </c>
      <c r="AH27" s="24" t="str">
        <f t="shared" ca="1" si="12"/>
        <v/>
      </c>
      <c r="AI27" s="24" t="str">
        <f t="shared" ca="1" si="12"/>
        <v/>
      </c>
      <c r="AJ27" s="24" t="str">
        <f t="shared" ca="1" si="12"/>
        <v/>
      </c>
      <c r="AK27" s="24" t="str">
        <f t="shared" ca="1" si="12"/>
        <v/>
      </c>
      <c r="AL27" s="24" t="str">
        <f t="shared" ca="1" si="12"/>
        <v/>
      </c>
      <c r="AM27" s="24" t="str">
        <f t="shared" ca="1" si="12"/>
        <v/>
      </c>
      <c r="AN27" s="24" t="str">
        <f t="shared" ca="1" si="10"/>
        <v/>
      </c>
      <c r="AO27" s="24" t="str">
        <f t="shared" ca="1" si="10"/>
        <v/>
      </c>
      <c r="AP27" s="24" t="str">
        <f t="shared" ca="1" si="10"/>
        <v/>
      </c>
      <c r="AQ27" s="24" t="str">
        <f t="shared" ca="1" si="10"/>
        <v/>
      </c>
      <c r="AR27" s="24" t="str">
        <f t="shared" ca="1" si="10"/>
        <v/>
      </c>
      <c r="AS27" s="24">
        <f t="shared" ca="1" si="10"/>
        <v>2</v>
      </c>
      <c r="AT27" s="24">
        <f t="shared" ca="1" si="10"/>
        <v>2</v>
      </c>
      <c r="AU27" s="24">
        <f t="shared" ca="1" si="10"/>
        <v>2</v>
      </c>
      <c r="AV27" s="24" t="str">
        <f t="shared" ca="1" si="10"/>
        <v/>
      </c>
      <c r="AW27" s="24" t="str">
        <f t="shared" ca="1" si="10"/>
        <v/>
      </c>
      <c r="AX27" s="24" t="str">
        <f t="shared" ca="1" si="10"/>
        <v/>
      </c>
      <c r="AY27" s="24" t="str">
        <f t="shared" ca="1" si="10"/>
        <v/>
      </c>
      <c r="AZ27" s="24" t="str">
        <f t="shared" ca="1" si="10"/>
        <v/>
      </c>
      <c r="BA27" s="24" t="str">
        <f t="shared" ca="1" si="10"/>
        <v/>
      </c>
      <c r="BB27" s="24" t="str">
        <f t="shared" ca="1" si="10"/>
        <v/>
      </c>
      <c r="BC27" s="24" t="str">
        <f t="shared" ca="1" si="10"/>
        <v/>
      </c>
      <c r="BD27" s="24" t="str">
        <f t="shared" ca="1" si="11"/>
        <v/>
      </c>
      <c r="BE27" s="24" t="str">
        <f t="shared" ca="1" si="11"/>
        <v/>
      </c>
      <c r="BF27" s="24" t="str">
        <f t="shared" ca="1" si="11"/>
        <v/>
      </c>
      <c r="BG27" s="24" t="str">
        <f t="shared" ca="1" si="11"/>
        <v/>
      </c>
      <c r="BH27" s="24" t="str">
        <f t="shared" ca="1" si="11"/>
        <v/>
      </c>
      <c r="BI27" s="24" t="str">
        <f t="shared" ca="1" si="11"/>
        <v/>
      </c>
      <c r="BJ27" s="24" t="str">
        <f t="shared" ca="1" si="11"/>
        <v/>
      </c>
      <c r="BK27" s="24" t="str">
        <f t="shared" ca="1" si="11"/>
        <v/>
      </c>
      <c r="BL27" s="24" t="str">
        <f t="shared" ca="1" si="11"/>
        <v/>
      </c>
    </row>
    <row r="28" spans="1:64" s="1" customFormat="1" ht="40.15" customHeight="1" x14ac:dyDescent="0.45">
      <c r="A28" s="9"/>
      <c r="B28" s="58" t="s">
        <v>14</v>
      </c>
      <c r="C28" s="54" t="s">
        <v>22</v>
      </c>
      <c r="D28" s="54"/>
      <c r="E28" s="55"/>
      <c r="F28" s="56">
        <f ca="1">F16</f>
        <v>46100</v>
      </c>
      <c r="G28" s="57">
        <v>19</v>
      </c>
      <c r="H28" s="54"/>
      <c r="I28" s="24" t="str">
        <f t="shared" ca="1" si="9"/>
        <v/>
      </c>
      <c r="J28" s="24" t="str">
        <f t="shared" ca="1" si="9"/>
        <v/>
      </c>
      <c r="K28" s="24" t="str">
        <f t="shared" ca="1" si="9"/>
        <v/>
      </c>
      <c r="L28" s="24" t="str">
        <f t="shared" ca="1" si="9"/>
        <v/>
      </c>
      <c r="M28" s="24" t="str">
        <f t="shared" ca="1" si="9"/>
        <v/>
      </c>
      <c r="N28" s="24" t="str">
        <f t="shared" ca="1" si="9"/>
        <v/>
      </c>
      <c r="O28" s="24" t="str">
        <f t="shared" ca="1" si="9"/>
        <v/>
      </c>
      <c r="P28" s="24" t="str">
        <f t="shared" ca="1" si="9"/>
        <v/>
      </c>
      <c r="Q28" s="24" t="str">
        <f t="shared" ca="1" si="9"/>
        <v/>
      </c>
      <c r="R28" s="24" t="str">
        <f t="shared" ca="1" si="9"/>
        <v/>
      </c>
      <c r="S28" s="24" t="str">
        <f t="shared" ca="1" si="9"/>
        <v/>
      </c>
      <c r="T28" s="24" t="str">
        <f t="shared" ca="1" si="9"/>
        <v/>
      </c>
      <c r="U28" s="24" t="str">
        <f t="shared" ca="1" si="9"/>
        <v/>
      </c>
      <c r="V28" s="24" t="str">
        <f t="shared" ca="1" si="9"/>
        <v/>
      </c>
      <c r="W28" s="24" t="str">
        <f t="shared" ca="1" si="9"/>
        <v/>
      </c>
      <c r="X28" s="24" t="str">
        <f t="shared" ca="1" si="9"/>
        <v/>
      </c>
      <c r="Y28" s="24" t="str">
        <f t="shared" ca="1" si="12"/>
        <v/>
      </c>
      <c r="Z28" s="24" t="str">
        <f t="shared" ca="1" si="12"/>
        <v/>
      </c>
      <c r="AA28" s="24" t="str">
        <f t="shared" ca="1" si="12"/>
        <v/>
      </c>
      <c r="AB28" s="24" t="str">
        <f t="shared" ca="1" si="12"/>
        <v/>
      </c>
      <c r="AC28" s="24" t="str">
        <f t="shared" ca="1" si="12"/>
        <v/>
      </c>
      <c r="AD28" s="24" t="str">
        <f t="shared" ca="1" si="12"/>
        <v/>
      </c>
      <c r="AE28" s="24" t="str">
        <f t="shared" ca="1" si="12"/>
        <v/>
      </c>
      <c r="AF28" s="24" t="str">
        <f t="shared" ca="1" si="12"/>
        <v/>
      </c>
      <c r="AG28" s="24" t="str">
        <f t="shared" ca="1" si="12"/>
        <v/>
      </c>
      <c r="AH28" s="24" t="str">
        <f t="shared" ca="1" si="12"/>
        <v/>
      </c>
      <c r="AI28" s="24" t="str">
        <f t="shared" ca="1" si="12"/>
        <v/>
      </c>
      <c r="AJ28" s="24" t="str">
        <f t="shared" ca="1" si="12"/>
        <v/>
      </c>
      <c r="AK28" s="24" t="str">
        <f t="shared" ca="1" si="12"/>
        <v/>
      </c>
      <c r="AL28" s="24" t="str">
        <f t="shared" ca="1" si="12"/>
        <v/>
      </c>
      <c r="AM28" s="24" t="str">
        <f t="shared" ca="1" si="12"/>
        <v/>
      </c>
      <c r="AN28" s="24" t="str">
        <f t="shared" ca="1" si="10"/>
        <v/>
      </c>
      <c r="AO28" s="24" t="str">
        <f t="shared" ca="1" si="10"/>
        <v/>
      </c>
      <c r="AP28" s="24" t="str">
        <f t="shared" ca="1" si="10"/>
        <v/>
      </c>
      <c r="AQ28" s="24" t="str">
        <f t="shared" ca="1" si="10"/>
        <v/>
      </c>
      <c r="AR28" s="24" t="str">
        <f t="shared" ca="1" si="10"/>
        <v/>
      </c>
      <c r="AS28" s="24" t="str">
        <f t="shared" ca="1" si="10"/>
        <v/>
      </c>
      <c r="AT28" s="24" t="str">
        <f t="shared" ca="1" si="10"/>
        <v/>
      </c>
      <c r="AU28" s="24" t="str">
        <f t="shared" ca="1" si="10"/>
        <v/>
      </c>
      <c r="AV28" s="24" t="str">
        <f t="shared" ca="1" si="10"/>
        <v/>
      </c>
      <c r="AW28" s="24" t="str">
        <f t="shared" ca="1" si="10"/>
        <v/>
      </c>
      <c r="AX28" s="24" t="str">
        <f t="shared" ca="1" si="10"/>
        <v/>
      </c>
      <c r="AY28" s="24" t="str">
        <f t="shared" ca="1" si="10"/>
        <v/>
      </c>
      <c r="AZ28" s="24" t="str">
        <f t="shared" ca="1" si="10"/>
        <v/>
      </c>
      <c r="BA28" s="24" t="str">
        <f t="shared" ca="1" si="10"/>
        <v/>
      </c>
      <c r="BB28" s="24" t="str">
        <f t="shared" ca="1" si="10"/>
        <v/>
      </c>
      <c r="BC28" s="24" t="str">
        <f t="shared" ca="1" si="10"/>
        <v/>
      </c>
      <c r="BD28" s="24" t="str">
        <f t="shared" ca="1" si="11"/>
        <v/>
      </c>
      <c r="BE28" s="24" t="str">
        <f t="shared" ca="1" si="11"/>
        <v/>
      </c>
      <c r="BF28" s="24" t="str">
        <f t="shared" ca="1" si="11"/>
        <v/>
      </c>
      <c r="BG28" s="24" t="str">
        <f t="shared" ca="1" si="11"/>
        <v/>
      </c>
      <c r="BH28" s="24" t="str">
        <f t="shared" ca="1" si="11"/>
        <v/>
      </c>
      <c r="BI28" s="24" t="str">
        <f t="shared" ca="1" si="11"/>
        <v/>
      </c>
      <c r="BJ28" s="24" t="str">
        <f t="shared" ca="1" si="11"/>
        <v/>
      </c>
      <c r="BK28" s="24" t="str">
        <f t="shared" ca="1" si="11"/>
        <v/>
      </c>
      <c r="BL28" s="24" t="str">
        <f t="shared" ca="1" si="11"/>
        <v/>
      </c>
    </row>
    <row r="29" spans="1:64" s="1" customFormat="1" ht="40.15" customHeight="1" x14ac:dyDescent="0.45">
      <c r="A29" s="9"/>
      <c r="B29" s="101" t="s">
        <v>17</v>
      </c>
      <c r="C29" s="54"/>
      <c r="D29" s="54"/>
      <c r="E29" s="55"/>
      <c r="F29" s="56"/>
      <c r="G29" s="57"/>
      <c r="H29" s="54"/>
      <c r="I29" s="24" t="str">
        <f t="shared" ref="I29:X35" ca="1" si="13">IF(AND($C29="Objectif",I$7&gt;=$F29,I$7&lt;=$F29+$G29-1),2,IF(AND($C29="Jalon",I$7&gt;=$F29,I$7&lt;=$F29+$G29-1),1,""))</f>
        <v/>
      </c>
      <c r="J29" s="24" t="str">
        <f t="shared" ca="1" si="13"/>
        <v/>
      </c>
      <c r="K29" s="24" t="str">
        <f t="shared" ca="1" si="13"/>
        <v/>
      </c>
      <c r="L29" s="24" t="str">
        <f t="shared" ca="1" si="13"/>
        <v/>
      </c>
      <c r="M29" s="24" t="str">
        <f t="shared" ca="1" si="13"/>
        <v/>
      </c>
      <c r="N29" s="24" t="str">
        <f t="shared" ca="1" si="13"/>
        <v/>
      </c>
      <c r="O29" s="24" t="str">
        <f t="shared" ca="1" si="13"/>
        <v/>
      </c>
      <c r="P29" s="24" t="str">
        <f t="shared" ca="1" si="13"/>
        <v/>
      </c>
      <c r="Q29" s="24" t="str">
        <f t="shared" ca="1" si="13"/>
        <v/>
      </c>
      <c r="R29" s="24" t="str">
        <f t="shared" ca="1" si="13"/>
        <v/>
      </c>
      <c r="S29" s="24" t="str">
        <f t="shared" ca="1" si="13"/>
        <v/>
      </c>
      <c r="T29" s="24" t="str">
        <f t="shared" ca="1" si="13"/>
        <v/>
      </c>
      <c r="U29" s="24" t="str">
        <f t="shared" ca="1" si="13"/>
        <v/>
      </c>
      <c r="V29" s="24" t="str">
        <f t="shared" ca="1" si="13"/>
        <v/>
      </c>
      <c r="W29" s="24" t="str">
        <f t="shared" ca="1" si="13"/>
        <v/>
      </c>
      <c r="X29" s="24" t="str">
        <f t="shared" ca="1" si="13"/>
        <v/>
      </c>
      <c r="Y29" s="24" t="str">
        <f t="shared" ca="1" si="12"/>
        <v/>
      </c>
      <c r="Z29" s="24" t="str">
        <f t="shared" ca="1" si="12"/>
        <v/>
      </c>
      <c r="AA29" s="24" t="str">
        <f t="shared" ca="1" si="12"/>
        <v/>
      </c>
      <c r="AB29" s="24" t="str">
        <f t="shared" ca="1" si="12"/>
        <v/>
      </c>
      <c r="AC29" s="24" t="str">
        <f t="shared" ca="1" si="12"/>
        <v/>
      </c>
      <c r="AD29" s="24" t="str">
        <f t="shared" ca="1" si="12"/>
        <v/>
      </c>
      <c r="AE29" s="24" t="str">
        <f t="shared" ca="1" si="12"/>
        <v/>
      </c>
      <c r="AF29" s="24" t="str">
        <f t="shared" ca="1" si="12"/>
        <v/>
      </c>
      <c r="AG29" s="24" t="str">
        <f t="shared" ca="1" si="12"/>
        <v/>
      </c>
      <c r="AH29" s="24" t="str">
        <f t="shared" ca="1" si="12"/>
        <v/>
      </c>
      <c r="AI29" s="24" t="str">
        <f t="shared" ca="1" si="12"/>
        <v/>
      </c>
      <c r="AJ29" s="24" t="str">
        <f t="shared" ca="1" si="12"/>
        <v/>
      </c>
      <c r="AK29" s="24" t="str">
        <f t="shared" ca="1" si="12"/>
        <v/>
      </c>
      <c r="AL29" s="24" t="str">
        <f t="shared" ca="1" si="12"/>
        <v/>
      </c>
      <c r="AM29" s="24" t="str">
        <f t="shared" ca="1" si="12"/>
        <v/>
      </c>
      <c r="AN29" s="24" t="str">
        <f t="shared" ca="1" si="10"/>
        <v/>
      </c>
      <c r="AO29" s="24" t="str">
        <f t="shared" ca="1" si="10"/>
        <v/>
      </c>
      <c r="AP29" s="24" t="str">
        <f t="shared" ca="1" si="10"/>
        <v/>
      </c>
      <c r="AQ29" s="24" t="str">
        <f t="shared" ca="1" si="10"/>
        <v/>
      </c>
      <c r="AR29" s="24" t="str">
        <f t="shared" ca="1" si="10"/>
        <v/>
      </c>
      <c r="AS29" s="24" t="str">
        <f t="shared" ca="1" si="10"/>
        <v/>
      </c>
      <c r="AT29" s="24" t="str">
        <f t="shared" ca="1" si="10"/>
        <v/>
      </c>
      <c r="AU29" s="24" t="str">
        <f t="shared" ca="1" si="10"/>
        <v/>
      </c>
      <c r="AV29" s="24" t="str">
        <f t="shared" ca="1" si="10"/>
        <v/>
      </c>
      <c r="AW29" s="24" t="str">
        <f t="shared" ca="1" si="10"/>
        <v/>
      </c>
      <c r="AX29" s="24" t="str">
        <f t="shared" ca="1" si="10"/>
        <v/>
      </c>
      <c r="AY29" s="24" t="str">
        <f t="shared" ca="1" si="10"/>
        <v/>
      </c>
      <c r="AZ29" s="24" t="str">
        <f t="shared" ca="1" si="10"/>
        <v/>
      </c>
      <c r="BA29" s="24" t="str">
        <f t="shared" ca="1" si="10"/>
        <v/>
      </c>
      <c r="BB29" s="24" t="str">
        <f t="shared" ca="1" si="10"/>
        <v/>
      </c>
      <c r="BC29" s="24" t="str">
        <f t="shared" ca="1" si="10"/>
        <v/>
      </c>
      <c r="BD29" s="24" t="str">
        <f t="shared" ca="1" si="11"/>
        <v/>
      </c>
      <c r="BE29" s="24" t="str">
        <f t="shared" ca="1" si="11"/>
        <v/>
      </c>
      <c r="BF29" s="24" t="str">
        <f t="shared" ca="1" si="11"/>
        <v/>
      </c>
      <c r="BG29" s="24" t="str">
        <f t="shared" ca="1" si="11"/>
        <v/>
      </c>
      <c r="BH29" s="24" t="str">
        <f t="shared" ca="1" si="11"/>
        <v/>
      </c>
      <c r="BI29" s="24" t="str">
        <f t="shared" ca="1" si="11"/>
        <v/>
      </c>
      <c r="BJ29" s="24" t="str">
        <f t="shared" ca="1" si="11"/>
        <v/>
      </c>
      <c r="BK29" s="24" t="str">
        <f t="shared" ca="1" si="11"/>
        <v/>
      </c>
      <c r="BL29" s="24" t="str">
        <f t="shared" ca="1" si="11"/>
        <v/>
      </c>
    </row>
    <row r="30" spans="1:64" s="1" customFormat="1" ht="40.15" customHeight="1" x14ac:dyDescent="0.45">
      <c r="A30" s="9"/>
      <c r="B30" s="58" t="s">
        <v>10</v>
      </c>
      <c r="C30" s="54"/>
      <c r="D30" s="54"/>
      <c r="E30" s="55"/>
      <c r="F30" s="56">
        <f ca="1">F27+3</f>
        <v>46134</v>
      </c>
      <c r="G30" s="57">
        <v>15</v>
      </c>
      <c r="H30" s="54"/>
      <c r="I30" s="24" t="str">
        <f t="shared" ca="1" si="13"/>
        <v/>
      </c>
      <c r="J30" s="24" t="str">
        <f t="shared" ca="1" si="13"/>
        <v/>
      </c>
      <c r="K30" s="24" t="str">
        <f t="shared" ca="1" si="13"/>
        <v/>
      </c>
      <c r="L30" s="24" t="str">
        <f t="shared" ca="1" si="13"/>
        <v/>
      </c>
      <c r="M30" s="24" t="str">
        <f t="shared" ca="1" si="13"/>
        <v/>
      </c>
      <c r="N30" s="24" t="str">
        <f t="shared" ca="1" si="13"/>
        <v/>
      </c>
      <c r="O30" s="24" t="str">
        <f t="shared" ca="1" si="13"/>
        <v/>
      </c>
      <c r="P30" s="24" t="str">
        <f t="shared" ca="1" si="13"/>
        <v/>
      </c>
      <c r="Q30" s="24" t="str">
        <f t="shared" ca="1" si="13"/>
        <v/>
      </c>
      <c r="R30" s="24" t="str">
        <f t="shared" ca="1" si="13"/>
        <v/>
      </c>
      <c r="S30" s="24" t="str">
        <f t="shared" ca="1" si="13"/>
        <v/>
      </c>
      <c r="T30" s="24" t="str">
        <f t="shared" ca="1" si="13"/>
        <v/>
      </c>
      <c r="U30" s="24" t="str">
        <f t="shared" ca="1" si="13"/>
        <v/>
      </c>
      <c r="V30" s="24" t="str">
        <f t="shared" ca="1" si="13"/>
        <v/>
      </c>
      <c r="W30" s="24" t="str">
        <f t="shared" ca="1" si="13"/>
        <v/>
      </c>
      <c r="X30" s="24" t="str">
        <f t="shared" ca="1" si="13"/>
        <v/>
      </c>
      <c r="Y30" s="24" t="str">
        <f t="shared" ca="1" si="12"/>
        <v/>
      </c>
      <c r="Z30" s="24" t="str">
        <f t="shared" ca="1" si="12"/>
        <v/>
      </c>
      <c r="AA30" s="24" t="str">
        <f t="shared" ca="1" si="12"/>
        <v/>
      </c>
      <c r="AB30" s="24" t="str">
        <f t="shared" ca="1" si="12"/>
        <v/>
      </c>
      <c r="AC30" s="24" t="str">
        <f t="shared" ca="1" si="12"/>
        <v/>
      </c>
      <c r="AD30" s="24" t="str">
        <f t="shared" ca="1" si="12"/>
        <v/>
      </c>
      <c r="AE30" s="24" t="str">
        <f t="shared" ca="1" si="12"/>
        <v/>
      </c>
      <c r="AF30" s="24" t="str">
        <f t="shared" ca="1" si="12"/>
        <v/>
      </c>
      <c r="AG30" s="24" t="str">
        <f t="shared" ca="1" si="12"/>
        <v/>
      </c>
      <c r="AH30" s="24" t="str">
        <f t="shared" ca="1" si="12"/>
        <v/>
      </c>
      <c r="AI30" s="24" t="str">
        <f t="shared" ca="1" si="12"/>
        <v/>
      </c>
      <c r="AJ30" s="24" t="str">
        <f t="shared" ca="1" si="12"/>
        <v/>
      </c>
      <c r="AK30" s="24" t="str">
        <f t="shared" ca="1" si="12"/>
        <v/>
      </c>
      <c r="AL30" s="24" t="str">
        <f t="shared" ca="1" si="12"/>
        <v/>
      </c>
      <c r="AM30" s="24" t="str">
        <f t="shared" ca="1" si="12"/>
        <v/>
      </c>
      <c r="AN30" s="24" t="str">
        <f t="shared" ca="1" si="10"/>
        <v/>
      </c>
      <c r="AO30" s="24" t="str">
        <f t="shared" ca="1" si="10"/>
        <v/>
      </c>
      <c r="AP30" s="24" t="str">
        <f t="shared" ca="1" si="10"/>
        <v/>
      </c>
      <c r="AQ30" s="24" t="str">
        <f t="shared" ca="1" si="10"/>
        <v/>
      </c>
      <c r="AR30" s="24" t="str">
        <f t="shared" ca="1" si="10"/>
        <v/>
      </c>
      <c r="AS30" s="24" t="str">
        <f t="shared" ca="1" si="10"/>
        <v/>
      </c>
      <c r="AT30" s="24" t="str">
        <f t="shared" ca="1" si="10"/>
        <v/>
      </c>
      <c r="AU30" s="24" t="str">
        <f t="shared" ca="1" si="10"/>
        <v/>
      </c>
      <c r="AV30" s="24" t="str">
        <f t="shared" ca="1" si="10"/>
        <v/>
      </c>
      <c r="AW30" s="24" t="str">
        <f t="shared" ca="1" si="10"/>
        <v/>
      </c>
      <c r="AX30" s="24" t="str">
        <f t="shared" ca="1" si="10"/>
        <v/>
      </c>
      <c r="AY30" s="24" t="str">
        <f t="shared" ca="1" si="10"/>
        <v/>
      </c>
      <c r="AZ30" s="24" t="str">
        <f t="shared" ca="1" si="10"/>
        <v/>
      </c>
      <c r="BA30" s="24" t="str">
        <f t="shared" ca="1" si="10"/>
        <v/>
      </c>
      <c r="BB30" s="24" t="str">
        <f t="shared" ca="1" si="10"/>
        <v/>
      </c>
      <c r="BC30" s="24" t="str">
        <f t="shared" ca="1" si="10"/>
        <v/>
      </c>
      <c r="BD30" s="24" t="str">
        <f t="shared" ca="1" si="11"/>
        <v/>
      </c>
      <c r="BE30" s="24" t="str">
        <f t="shared" ca="1" si="11"/>
        <v/>
      </c>
      <c r="BF30" s="24" t="str">
        <f t="shared" ca="1" si="11"/>
        <v/>
      </c>
      <c r="BG30" s="24" t="str">
        <f t="shared" ca="1" si="11"/>
        <v/>
      </c>
      <c r="BH30" s="24" t="str">
        <f t="shared" ca="1" si="11"/>
        <v/>
      </c>
      <c r="BI30" s="24" t="str">
        <f t="shared" ca="1" si="11"/>
        <v/>
      </c>
      <c r="BJ30" s="24" t="str">
        <f t="shared" ca="1" si="11"/>
        <v/>
      </c>
      <c r="BK30" s="24" t="str">
        <f t="shared" ca="1" si="11"/>
        <v/>
      </c>
      <c r="BL30" s="24" t="str">
        <f t="shared" ca="1" si="11"/>
        <v/>
      </c>
    </row>
    <row r="31" spans="1:64" s="1" customFormat="1" ht="40.15" customHeight="1" x14ac:dyDescent="0.45">
      <c r="A31" s="9"/>
      <c r="B31" s="58" t="s">
        <v>11</v>
      </c>
      <c r="C31" s="54"/>
      <c r="D31" s="54"/>
      <c r="E31" s="55"/>
      <c r="F31" s="56">
        <f ca="1">F30+14</f>
        <v>46148</v>
      </c>
      <c r="G31" s="57">
        <v>5</v>
      </c>
      <c r="H31" s="54"/>
      <c r="I31" s="24" t="str">
        <f t="shared" ca="1" si="13"/>
        <v/>
      </c>
      <c r="J31" s="24" t="str">
        <f t="shared" ca="1" si="13"/>
        <v/>
      </c>
      <c r="K31" s="24" t="str">
        <f t="shared" ca="1" si="13"/>
        <v/>
      </c>
      <c r="L31" s="24" t="str">
        <f t="shared" ca="1" si="13"/>
        <v/>
      </c>
      <c r="M31" s="24" t="str">
        <f t="shared" ca="1" si="13"/>
        <v/>
      </c>
      <c r="N31" s="24" t="str">
        <f t="shared" ca="1" si="13"/>
        <v/>
      </c>
      <c r="O31" s="24" t="str">
        <f t="shared" ca="1" si="13"/>
        <v/>
      </c>
      <c r="P31" s="24" t="str">
        <f t="shared" ca="1" si="13"/>
        <v/>
      </c>
      <c r="Q31" s="24" t="str">
        <f t="shared" ca="1" si="13"/>
        <v/>
      </c>
      <c r="R31" s="24" t="str">
        <f t="shared" ca="1" si="13"/>
        <v/>
      </c>
      <c r="S31" s="24" t="str">
        <f t="shared" ca="1" si="13"/>
        <v/>
      </c>
      <c r="T31" s="24" t="str">
        <f t="shared" ca="1" si="13"/>
        <v/>
      </c>
      <c r="U31" s="24" t="str">
        <f t="shared" ca="1" si="13"/>
        <v/>
      </c>
      <c r="V31" s="24" t="str">
        <f t="shared" ca="1" si="13"/>
        <v/>
      </c>
      <c r="W31" s="24" t="str">
        <f t="shared" ca="1" si="13"/>
        <v/>
      </c>
      <c r="X31" s="24" t="str">
        <f t="shared" ca="1" si="13"/>
        <v/>
      </c>
      <c r="Y31" s="24" t="str">
        <f t="shared" ca="1" si="12"/>
        <v/>
      </c>
      <c r="Z31" s="24" t="str">
        <f t="shared" ca="1" si="12"/>
        <v/>
      </c>
      <c r="AA31" s="24" t="str">
        <f t="shared" ca="1" si="12"/>
        <v/>
      </c>
      <c r="AB31" s="24" t="str">
        <f t="shared" ca="1" si="12"/>
        <v/>
      </c>
      <c r="AC31" s="24" t="str">
        <f t="shared" ca="1" si="12"/>
        <v/>
      </c>
      <c r="AD31" s="24" t="str">
        <f t="shared" ca="1" si="12"/>
        <v/>
      </c>
      <c r="AE31" s="24" t="str">
        <f t="shared" ca="1" si="12"/>
        <v/>
      </c>
      <c r="AF31" s="24" t="str">
        <f t="shared" ca="1" si="12"/>
        <v/>
      </c>
      <c r="AG31" s="24" t="str">
        <f t="shared" ca="1" si="12"/>
        <v/>
      </c>
      <c r="AH31" s="24" t="str">
        <f t="shared" ca="1" si="12"/>
        <v/>
      </c>
      <c r="AI31" s="24" t="str">
        <f t="shared" ca="1" si="12"/>
        <v/>
      </c>
      <c r="AJ31" s="24" t="str">
        <f t="shared" ca="1" si="12"/>
        <v/>
      </c>
      <c r="AK31" s="24" t="str">
        <f t="shared" ca="1" si="12"/>
        <v/>
      </c>
      <c r="AL31" s="24" t="str">
        <f t="shared" ca="1" si="12"/>
        <v/>
      </c>
      <c r="AM31" s="24" t="str">
        <f t="shared" ca="1" si="12"/>
        <v/>
      </c>
      <c r="AN31" s="24" t="str">
        <f t="shared" ca="1" si="10"/>
        <v/>
      </c>
      <c r="AO31" s="24" t="str">
        <f t="shared" ca="1" si="10"/>
        <v/>
      </c>
      <c r="AP31" s="24" t="str">
        <f t="shared" ca="1" si="10"/>
        <v/>
      </c>
      <c r="AQ31" s="24" t="str">
        <f t="shared" ca="1" si="10"/>
        <v/>
      </c>
      <c r="AR31" s="24" t="str">
        <f t="shared" ca="1" si="10"/>
        <v/>
      </c>
      <c r="AS31" s="24" t="str">
        <f t="shared" ca="1" si="10"/>
        <v/>
      </c>
      <c r="AT31" s="24" t="str">
        <f t="shared" ca="1" si="10"/>
        <v/>
      </c>
      <c r="AU31" s="24" t="str">
        <f t="shared" ca="1" si="10"/>
        <v/>
      </c>
      <c r="AV31" s="24" t="str">
        <f t="shared" ca="1" si="10"/>
        <v/>
      </c>
      <c r="AW31" s="24" t="str">
        <f t="shared" ca="1" si="10"/>
        <v/>
      </c>
      <c r="AX31" s="24" t="str">
        <f t="shared" ca="1" si="10"/>
        <v/>
      </c>
      <c r="AY31" s="24" t="str">
        <f t="shared" ca="1" si="10"/>
        <v/>
      </c>
      <c r="AZ31" s="24" t="str">
        <f t="shared" ca="1" si="10"/>
        <v/>
      </c>
      <c r="BA31" s="24" t="str">
        <f t="shared" ca="1" si="10"/>
        <v/>
      </c>
      <c r="BB31" s="24" t="str">
        <f t="shared" ca="1" si="10"/>
        <v/>
      </c>
      <c r="BC31" s="24" t="str">
        <f t="shared" ca="1" si="10"/>
        <v/>
      </c>
      <c r="BD31" s="24" t="str">
        <f t="shared" ca="1" si="11"/>
        <v/>
      </c>
      <c r="BE31" s="24" t="str">
        <f t="shared" ca="1" si="11"/>
        <v/>
      </c>
      <c r="BF31" s="24" t="str">
        <f t="shared" ca="1" si="11"/>
        <v/>
      </c>
      <c r="BG31" s="24" t="str">
        <f t="shared" ca="1" si="11"/>
        <v/>
      </c>
      <c r="BH31" s="24" t="str">
        <f t="shared" ca="1" si="11"/>
        <v/>
      </c>
      <c r="BI31" s="24" t="str">
        <f t="shared" ca="1" si="11"/>
        <v/>
      </c>
      <c r="BJ31" s="24" t="str">
        <f t="shared" ca="1" si="11"/>
        <v/>
      </c>
      <c r="BK31" s="24" t="str">
        <f t="shared" ca="1" si="11"/>
        <v/>
      </c>
      <c r="BL31" s="24" t="str">
        <f t="shared" ca="1" si="11"/>
        <v/>
      </c>
    </row>
    <row r="32" spans="1:64" s="1" customFormat="1" ht="40.15" customHeight="1" x14ac:dyDescent="0.45">
      <c r="A32" s="9"/>
      <c r="B32" s="58" t="s">
        <v>12</v>
      </c>
      <c r="C32" s="54" t="s">
        <v>21</v>
      </c>
      <c r="D32" s="54"/>
      <c r="E32" s="55"/>
      <c r="F32" s="56">
        <f ca="1">F31+42</f>
        <v>46190</v>
      </c>
      <c r="G32" s="57">
        <v>1</v>
      </c>
      <c r="H32" s="54"/>
      <c r="I32" s="24" t="str">
        <f t="shared" ca="1" si="13"/>
        <v/>
      </c>
      <c r="J32" s="24" t="str">
        <f t="shared" ca="1" si="13"/>
        <v/>
      </c>
      <c r="K32" s="24" t="str">
        <f t="shared" ca="1" si="13"/>
        <v/>
      </c>
      <c r="L32" s="24" t="str">
        <f t="shared" ca="1" si="13"/>
        <v/>
      </c>
      <c r="M32" s="24" t="str">
        <f t="shared" ca="1" si="13"/>
        <v/>
      </c>
      <c r="N32" s="24" t="str">
        <f t="shared" ca="1" si="13"/>
        <v/>
      </c>
      <c r="O32" s="24" t="str">
        <f t="shared" ca="1" si="13"/>
        <v/>
      </c>
      <c r="P32" s="24" t="str">
        <f t="shared" ca="1" si="13"/>
        <v/>
      </c>
      <c r="Q32" s="24" t="str">
        <f t="shared" ca="1" si="13"/>
        <v/>
      </c>
      <c r="R32" s="24" t="str">
        <f t="shared" ca="1" si="13"/>
        <v/>
      </c>
      <c r="S32" s="24" t="str">
        <f t="shared" ca="1" si="13"/>
        <v/>
      </c>
      <c r="T32" s="24" t="str">
        <f t="shared" ca="1" si="13"/>
        <v/>
      </c>
      <c r="U32" s="24" t="str">
        <f t="shared" ca="1" si="13"/>
        <v/>
      </c>
      <c r="V32" s="24" t="str">
        <f t="shared" ca="1" si="13"/>
        <v/>
      </c>
      <c r="W32" s="24" t="str">
        <f t="shared" ca="1" si="13"/>
        <v/>
      </c>
      <c r="X32" s="24" t="str">
        <f t="shared" ca="1" si="13"/>
        <v/>
      </c>
      <c r="Y32" s="24" t="str">
        <f t="shared" ca="1" si="12"/>
        <v/>
      </c>
      <c r="Z32" s="24" t="str">
        <f t="shared" ca="1" si="12"/>
        <v/>
      </c>
      <c r="AA32" s="24" t="str">
        <f t="shared" ca="1" si="12"/>
        <v/>
      </c>
      <c r="AB32" s="24" t="str">
        <f t="shared" ca="1" si="12"/>
        <v/>
      </c>
      <c r="AC32" s="24" t="str">
        <f t="shared" ca="1" si="12"/>
        <v/>
      </c>
      <c r="AD32" s="24" t="str">
        <f t="shared" ca="1" si="12"/>
        <v/>
      </c>
      <c r="AE32" s="24" t="str">
        <f t="shared" ca="1" si="12"/>
        <v/>
      </c>
      <c r="AF32" s="24" t="str">
        <f t="shared" ca="1" si="12"/>
        <v/>
      </c>
      <c r="AG32" s="24" t="str">
        <f t="shared" ca="1" si="12"/>
        <v/>
      </c>
      <c r="AH32" s="24" t="str">
        <f t="shared" ca="1" si="12"/>
        <v/>
      </c>
      <c r="AI32" s="24" t="str">
        <f t="shared" ca="1" si="12"/>
        <v/>
      </c>
      <c r="AJ32" s="24" t="str">
        <f t="shared" ca="1" si="12"/>
        <v/>
      </c>
      <c r="AK32" s="24" t="str">
        <f t="shared" ca="1" si="12"/>
        <v/>
      </c>
      <c r="AL32" s="24" t="str">
        <f t="shared" ca="1" si="12"/>
        <v/>
      </c>
      <c r="AM32" s="24" t="str">
        <f t="shared" ca="1" si="12"/>
        <v/>
      </c>
      <c r="AN32" s="24" t="str">
        <f t="shared" ca="1" si="10"/>
        <v/>
      </c>
      <c r="AO32" s="24" t="str">
        <f t="shared" ca="1" si="10"/>
        <v/>
      </c>
      <c r="AP32" s="24" t="str">
        <f t="shared" ca="1" si="10"/>
        <v/>
      </c>
      <c r="AQ32" s="24" t="str">
        <f t="shared" ca="1" si="10"/>
        <v/>
      </c>
      <c r="AR32" s="24" t="str">
        <f t="shared" ca="1" si="10"/>
        <v/>
      </c>
      <c r="AS32" s="24" t="str">
        <f t="shared" ca="1" si="10"/>
        <v/>
      </c>
      <c r="AT32" s="24" t="str">
        <f t="shared" ca="1" si="10"/>
        <v/>
      </c>
      <c r="AU32" s="24" t="str">
        <f t="shared" ca="1" si="10"/>
        <v/>
      </c>
      <c r="AV32" s="24" t="str">
        <f t="shared" ca="1" si="10"/>
        <v/>
      </c>
      <c r="AW32" s="24" t="str">
        <f t="shared" ca="1" si="10"/>
        <v/>
      </c>
      <c r="AX32" s="24" t="str">
        <f t="shared" ca="1" si="10"/>
        <v/>
      </c>
      <c r="AY32" s="24" t="str">
        <f t="shared" ca="1" si="10"/>
        <v/>
      </c>
      <c r="AZ32" s="24" t="str">
        <f t="shared" ca="1" si="10"/>
        <v/>
      </c>
      <c r="BA32" s="24" t="str">
        <f t="shared" ca="1" si="10"/>
        <v/>
      </c>
      <c r="BB32" s="24" t="str">
        <f t="shared" ca="1" si="10"/>
        <v/>
      </c>
      <c r="BC32" s="24" t="str">
        <f t="shared" ca="1" si="10"/>
        <v/>
      </c>
      <c r="BD32" s="24" t="str">
        <f t="shared" ca="1" si="11"/>
        <v/>
      </c>
      <c r="BE32" s="24" t="str">
        <f t="shared" ca="1" si="11"/>
        <v/>
      </c>
      <c r="BF32" s="24" t="str">
        <f t="shared" ca="1" si="11"/>
        <v/>
      </c>
      <c r="BG32" s="24" t="str">
        <f t="shared" ca="1" si="11"/>
        <v/>
      </c>
      <c r="BH32" s="24" t="str">
        <f t="shared" ca="1" si="11"/>
        <v/>
      </c>
      <c r="BI32" s="24" t="str">
        <f t="shared" ca="1" si="11"/>
        <v/>
      </c>
      <c r="BJ32" s="24" t="str">
        <f t="shared" ca="1" si="11"/>
        <v/>
      </c>
      <c r="BK32" s="24" t="str">
        <f t="shared" ca="1" si="11"/>
        <v/>
      </c>
      <c r="BL32" s="24" t="str">
        <f t="shared" ca="1" si="11"/>
        <v/>
      </c>
    </row>
    <row r="33" spans="1:65" s="1" customFormat="1" ht="40.15" customHeight="1" x14ac:dyDescent="0.45">
      <c r="A33" s="9"/>
      <c r="B33" s="58" t="s">
        <v>13</v>
      </c>
      <c r="C33" s="54"/>
      <c r="D33" s="54"/>
      <c r="E33" s="55"/>
      <c r="F33" s="56"/>
      <c r="G33" s="57"/>
      <c r="H33" s="54"/>
      <c r="I33" s="24" t="str">
        <f t="shared" ca="1" si="13"/>
        <v/>
      </c>
      <c r="J33" s="24" t="str">
        <f t="shared" ca="1" si="13"/>
        <v/>
      </c>
      <c r="K33" s="24" t="str">
        <f t="shared" ca="1" si="13"/>
        <v/>
      </c>
      <c r="L33" s="24" t="str">
        <f t="shared" ca="1" si="13"/>
        <v/>
      </c>
      <c r="M33" s="24" t="str">
        <f t="shared" ca="1" si="13"/>
        <v/>
      </c>
      <c r="N33" s="24" t="str">
        <f t="shared" ca="1" si="13"/>
        <v/>
      </c>
      <c r="O33" s="24" t="str">
        <f t="shared" ca="1" si="13"/>
        <v/>
      </c>
      <c r="P33" s="24" t="str">
        <f t="shared" ca="1" si="13"/>
        <v/>
      </c>
      <c r="Q33" s="24" t="str">
        <f t="shared" ca="1" si="13"/>
        <v/>
      </c>
      <c r="R33" s="24" t="str">
        <f t="shared" ca="1" si="13"/>
        <v/>
      </c>
      <c r="S33" s="24" t="str">
        <f t="shared" ca="1" si="13"/>
        <v/>
      </c>
      <c r="T33" s="24" t="str">
        <f t="shared" ca="1" si="13"/>
        <v/>
      </c>
      <c r="U33" s="24" t="str">
        <f t="shared" ca="1" si="13"/>
        <v/>
      </c>
      <c r="V33" s="24" t="str">
        <f t="shared" ca="1" si="13"/>
        <v/>
      </c>
      <c r="W33" s="24" t="str">
        <f t="shared" ca="1" si="13"/>
        <v/>
      </c>
      <c r="X33" s="24" t="str">
        <f t="shared" ca="1" si="13"/>
        <v/>
      </c>
      <c r="Y33" s="24" t="str">
        <f t="shared" ca="1" si="12"/>
        <v/>
      </c>
      <c r="Z33" s="24" t="str">
        <f t="shared" ca="1" si="12"/>
        <v/>
      </c>
      <c r="AA33" s="24" t="str">
        <f t="shared" ca="1" si="12"/>
        <v/>
      </c>
      <c r="AB33" s="24" t="str">
        <f t="shared" ca="1" si="12"/>
        <v/>
      </c>
      <c r="AC33" s="24" t="str">
        <f t="shared" ca="1" si="12"/>
        <v/>
      </c>
      <c r="AD33" s="24" t="str">
        <f t="shared" ca="1" si="12"/>
        <v/>
      </c>
      <c r="AE33" s="24" t="str">
        <f t="shared" ca="1" si="12"/>
        <v/>
      </c>
      <c r="AF33" s="24" t="str">
        <f t="shared" ca="1" si="12"/>
        <v/>
      </c>
      <c r="AG33" s="24" t="str">
        <f t="shared" ca="1" si="12"/>
        <v/>
      </c>
      <c r="AH33" s="24" t="str">
        <f t="shared" ca="1" si="12"/>
        <v/>
      </c>
      <c r="AI33" s="24" t="str">
        <f t="shared" ca="1" si="12"/>
        <v/>
      </c>
      <c r="AJ33" s="24" t="str">
        <f t="shared" ca="1" si="12"/>
        <v/>
      </c>
      <c r="AK33" s="24" t="str">
        <f t="shared" ca="1" si="12"/>
        <v/>
      </c>
      <c r="AL33" s="24" t="str">
        <f t="shared" ca="1" si="12"/>
        <v/>
      </c>
      <c r="AM33" s="24" t="str">
        <f t="shared" ca="1" si="12"/>
        <v/>
      </c>
      <c r="AN33" s="24" t="str">
        <f t="shared" ca="1" si="10"/>
        <v/>
      </c>
      <c r="AO33" s="24" t="str">
        <f t="shared" ca="1" si="10"/>
        <v/>
      </c>
      <c r="AP33" s="24" t="str">
        <f t="shared" ca="1" si="10"/>
        <v/>
      </c>
      <c r="AQ33" s="24" t="str">
        <f t="shared" ca="1" si="10"/>
        <v/>
      </c>
      <c r="AR33" s="24" t="str">
        <f t="shared" ca="1" si="10"/>
        <v/>
      </c>
      <c r="AS33" s="24" t="str">
        <f t="shared" ca="1" si="10"/>
        <v/>
      </c>
      <c r="AT33" s="24" t="str">
        <f t="shared" ca="1" si="10"/>
        <v/>
      </c>
      <c r="AU33" s="24" t="str">
        <f t="shared" ca="1" si="10"/>
        <v/>
      </c>
      <c r="AV33" s="24" t="str">
        <f t="shared" ca="1" si="10"/>
        <v/>
      </c>
      <c r="AW33" s="24" t="str">
        <f t="shared" ca="1" si="10"/>
        <v/>
      </c>
      <c r="AX33" s="24" t="str">
        <f t="shared" ca="1" si="10"/>
        <v/>
      </c>
      <c r="AY33" s="24" t="str">
        <f t="shared" ca="1" si="10"/>
        <v/>
      </c>
      <c r="AZ33" s="24" t="str">
        <f t="shared" ca="1" si="10"/>
        <v/>
      </c>
      <c r="BA33" s="24" t="str">
        <f t="shared" ca="1" si="10"/>
        <v/>
      </c>
      <c r="BB33" s="24" t="str">
        <f t="shared" ca="1" si="10"/>
        <v/>
      </c>
      <c r="BC33" s="24" t="str">
        <f t="shared" ca="1" si="10"/>
        <v/>
      </c>
      <c r="BD33" s="24" t="str">
        <f t="shared" ca="1" si="11"/>
        <v/>
      </c>
      <c r="BE33" s="24" t="str">
        <f t="shared" ca="1" si="11"/>
        <v/>
      </c>
      <c r="BF33" s="24" t="str">
        <f t="shared" ca="1" si="11"/>
        <v/>
      </c>
      <c r="BG33" s="24" t="str">
        <f t="shared" ca="1" si="11"/>
        <v/>
      </c>
      <c r="BH33" s="24" t="str">
        <f t="shared" ca="1" si="11"/>
        <v/>
      </c>
      <c r="BI33" s="24" t="str">
        <f t="shared" ca="1" si="11"/>
        <v/>
      </c>
      <c r="BJ33" s="24" t="str">
        <f t="shared" ca="1" si="11"/>
        <v/>
      </c>
      <c r="BK33" s="24" t="str">
        <f t="shared" ca="1" si="11"/>
        <v/>
      </c>
      <c r="BL33" s="24" t="str">
        <f t="shared" ca="1" si="11"/>
        <v/>
      </c>
    </row>
    <row r="34" spans="1:65" s="1" customFormat="1" ht="40.15" customHeight="1" x14ac:dyDescent="0.45">
      <c r="A34" s="9"/>
      <c r="B34" s="58" t="s">
        <v>14</v>
      </c>
      <c r="C34" s="54"/>
      <c r="D34" s="54"/>
      <c r="E34" s="55"/>
      <c r="F34" s="56"/>
      <c r="G34" s="57"/>
      <c r="H34" s="54"/>
      <c r="I34" s="24" t="str">
        <f t="shared" ca="1" si="13"/>
        <v/>
      </c>
      <c r="J34" s="24" t="str">
        <f t="shared" ca="1" si="13"/>
        <v/>
      </c>
      <c r="K34" s="24" t="str">
        <f t="shared" ca="1" si="13"/>
        <v/>
      </c>
      <c r="L34" s="24" t="str">
        <f t="shared" ca="1" si="13"/>
        <v/>
      </c>
      <c r="M34" s="24" t="str">
        <f t="shared" ca="1" si="13"/>
        <v/>
      </c>
      <c r="N34" s="24" t="str">
        <f t="shared" ca="1" si="13"/>
        <v/>
      </c>
      <c r="O34" s="24" t="str">
        <f t="shared" ca="1" si="13"/>
        <v/>
      </c>
      <c r="P34" s="24" t="str">
        <f t="shared" ca="1" si="13"/>
        <v/>
      </c>
      <c r="Q34" s="24" t="str">
        <f t="shared" ca="1" si="13"/>
        <v/>
      </c>
      <c r="R34" s="24" t="str">
        <f t="shared" ca="1" si="13"/>
        <v/>
      </c>
      <c r="S34" s="24" t="str">
        <f t="shared" ca="1" si="13"/>
        <v/>
      </c>
      <c r="T34" s="24" t="str">
        <f t="shared" ca="1" si="13"/>
        <v/>
      </c>
      <c r="U34" s="24" t="str">
        <f t="shared" ca="1" si="13"/>
        <v/>
      </c>
      <c r="V34" s="24" t="str">
        <f t="shared" ca="1" si="13"/>
        <v/>
      </c>
      <c r="W34" s="24" t="str">
        <f t="shared" ca="1" si="13"/>
        <v/>
      </c>
      <c r="X34" s="24" t="str">
        <f t="shared" ca="1" si="13"/>
        <v/>
      </c>
      <c r="Y34" s="24" t="str">
        <f t="shared" ca="1" si="12"/>
        <v/>
      </c>
      <c r="Z34" s="24" t="str">
        <f t="shared" ca="1" si="12"/>
        <v/>
      </c>
      <c r="AA34" s="24" t="str">
        <f t="shared" ca="1" si="12"/>
        <v/>
      </c>
      <c r="AB34" s="24" t="str">
        <f t="shared" ca="1" si="12"/>
        <v/>
      </c>
      <c r="AC34" s="24" t="str">
        <f t="shared" ca="1" si="12"/>
        <v/>
      </c>
      <c r="AD34" s="24" t="str">
        <f t="shared" ca="1" si="12"/>
        <v/>
      </c>
      <c r="AE34" s="24" t="str">
        <f t="shared" ca="1" si="12"/>
        <v/>
      </c>
      <c r="AF34" s="24" t="str">
        <f t="shared" ca="1" si="12"/>
        <v/>
      </c>
      <c r="AG34" s="24" t="str">
        <f t="shared" ca="1" si="12"/>
        <v/>
      </c>
      <c r="AH34" s="24" t="str">
        <f t="shared" ca="1" si="12"/>
        <v/>
      </c>
      <c r="AI34" s="24" t="str">
        <f t="shared" ca="1" si="12"/>
        <v/>
      </c>
      <c r="AJ34" s="24" t="str">
        <f t="shared" ca="1" si="12"/>
        <v/>
      </c>
      <c r="AK34" s="24" t="str">
        <f t="shared" ca="1" si="12"/>
        <v/>
      </c>
      <c r="AL34" s="24" t="str">
        <f t="shared" ca="1" si="12"/>
        <v/>
      </c>
      <c r="AM34" s="24" t="str">
        <f t="shared" ca="1" si="12"/>
        <v/>
      </c>
      <c r="AN34" s="24" t="str">
        <f t="shared" ca="1" si="10"/>
        <v/>
      </c>
      <c r="AO34" s="24" t="str">
        <f t="shared" ca="1" si="10"/>
        <v/>
      </c>
      <c r="AP34" s="24" t="str">
        <f t="shared" ca="1" si="10"/>
        <v/>
      </c>
      <c r="AQ34" s="24" t="str">
        <f t="shared" ca="1" si="10"/>
        <v/>
      </c>
      <c r="AR34" s="24" t="str">
        <f t="shared" ca="1" si="10"/>
        <v/>
      </c>
      <c r="AS34" s="24" t="str">
        <f t="shared" ca="1" si="10"/>
        <v/>
      </c>
      <c r="AT34" s="24" t="str">
        <f t="shared" ca="1" si="10"/>
        <v/>
      </c>
      <c r="AU34" s="24" t="str">
        <f t="shared" ca="1" si="10"/>
        <v/>
      </c>
      <c r="AV34" s="24" t="str">
        <f t="shared" ca="1" si="10"/>
        <v/>
      </c>
      <c r="AW34" s="24" t="str">
        <f t="shared" ca="1" si="10"/>
        <v/>
      </c>
      <c r="AX34" s="24" t="str">
        <f t="shared" ca="1" si="10"/>
        <v/>
      </c>
      <c r="AY34" s="24" t="str">
        <f t="shared" ca="1" si="10"/>
        <v/>
      </c>
      <c r="AZ34" s="24" t="str">
        <f t="shared" ca="1" si="10"/>
        <v/>
      </c>
      <c r="BA34" s="24" t="str">
        <f t="shared" ca="1" si="10"/>
        <v/>
      </c>
      <c r="BB34" s="24" t="str">
        <f t="shared" ca="1" si="10"/>
        <v/>
      </c>
      <c r="BC34" s="24" t="str">
        <f t="shared" ca="1" si="10"/>
        <v/>
      </c>
      <c r="BD34" s="24" t="str">
        <f t="shared" ca="1" si="11"/>
        <v/>
      </c>
      <c r="BE34" s="24" t="str">
        <f t="shared" ca="1" si="11"/>
        <v/>
      </c>
      <c r="BF34" s="24" t="str">
        <f t="shared" ca="1" si="11"/>
        <v/>
      </c>
      <c r="BG34" s="24" t="str">
        <f t="shared" ca="1" si="11"/>
        <v/>
      </c>
      <c r="BH34" s="24" t="str">
        <f t="shared" ca="1" si="11"/>
        <v/>
      </c>
      <c r="BI34" s="24" t="str">
        <f t="shared" ca="1" si="11"/>
        <v/>
      </c>
      <c r="BJ34" s="24" t="str">
        <f t="shared" ca="1" si="11"/>
        <v/>
      </c>
      <c r="BK34" s="24" t="str">
        <f t="shared" ca="1" si="11"/>
        <v/>
      </c>
      <c r="BL34" s="24" t="str">
        <f t="shared" ca="1" si="11"/>
        <v/>
      </c>
    </row>
    <row r="35" spans="1:65" s="1" customFormat="1" ht="40.15" customHeight="1" x14ac:dyDescent="0.45">
      <c r="A35" s="9"/>
      <c r="B35" s="58"/>
      <c r="C35" s="54"/>
      <c r="D35" s="54"/>
      <c r="E35" s="55"/>
      <c r="F35" s="56"/>
      <c r="G35" s="57"/>
      <c r="H35" s="54"/>
      <c r="I35" s="24" t="str">
        <f t="shared" ca="1" si="13"/>
        <v/>
      </c>
      <c r="J35" s="24" t="str">
        <f t="shared" ca="1" si="13"/>
        <v/>
      </c>
      <c r="K35" s="24" t="str">
        <f t="shared" ca="1" si="13"/>
        <v/>
      </c>
      <c r="L35" s="24" t="str">
        <f t="shared" ca="1" si="13"/>
        <v/>
      </c>
      <c r="M35" s="24" t="str">
        <f t="shared" ca="1" si="13"/>
        <v/>
      </c>
      <c r="N35" s="24" t="str">
        <f t="shared" ca="1" si="13"/>
        <v/>
      </c>
      <c r="O35" s="24" t="str">
        <f t="shared" ca="1" si="13"/>
        <v/>
      </c>
      <c r="P35" s="24" t="str">
        <f t="shared" ca="1" si="13"/>
        <v/>
      </c>
      <c r="Q35" s="24" t="str">
        <f t="shared" ca="1" si="13"/>
        <v/>
      </c>
      <c r="R35" s="24" t="str">
        <f t="shared" ca="1" si="13"/>
        <v/>
      </c>
      <c r="S35" s="24" t="str">
        <f t="shared" ca="1" si="13"/>
        <v/>
      </c>
      <c r="T35" s="24" t="str">
        <f t="shared" ca="1" si="13"/>
        <v/>
      </c>
      <c r="U35" s="24" t="str">
        <f t="shared" ca="1" si="13"/>
        <v/>
      </c>
      <c r="V35" s="24" t="str">
        <f t="shared" ca="1" si="13"/>
        <v/>
      </c>
      <c r="W35" s="24" t="str">
        <f t="shared" ca="1" si="13"/>
        <v/>
      </c>
      <c r="X35" s="24" t="str">
        <f t="shared" ca="1" si="13"/>
        <v/>
      </c>
      <c r="Y35" s="24" t="str">
        <f t="shared" ca="1" si="12"/>
        <v/>
      </c>
      <c r="Z35" s="24" t="str">
        <f t="shared" ca="1" si="12"/>
        <v/>
      </c>
      <c r="AA35" s="24" t="str">
        <f t="shared" ca="1" si="12"/>
        <v/>
      </c>
      <c r="AB35" s="24" t="str">
        <f t="shared" ca="1" si="12"/>
        <v/>
      </c>
      <c r="AC35" s="24" t="str">
        <f t="shared" ca="1" si="12"/>
        <v/>
      </c>
      <c r="AD35" s="24" t="str">
        <f t="shared" ca="1" si="12"/>
        <v/>
      </c>
      <c r="AE35" s="24" t="str">
        <f t="shared" ca="1" si="12"/>
        <v/>
      </c>
      <c r="AF35" s="24" t="str">
        <f t="shared" ca="1" si="12"/>
        <v/>
      </c>
      <c r="AG35" s="24" t="str">
        <f t="shared" ca="1" si="12"/>
        <v/>
      </c>
      <c r="AH35" s="24" t="str">
        <f t="shared" ca="1" si="12"/>
        <v/>
      </c>
      <c r="AI35" s="24" t="str">
        <f t="shared" ca="1" si="12"/>
        <v/>
      </c>
      <c r="AJ35" s="24" t="str">
        <f t="shared" ca="1" si="12"/>
        <v/>
      </c>
      <c r="AK35" s="24" t="str">
        <f t="shared" ca="1" si="12"/>
        <v/>
      </c>
      <c r="AL35" s="24" t="str">
        <f t="shared" ca="1" si="12"/>
        <v/>
      </c>
      <c r="AM35" s="24" t="str">
        <f t="shared" ca="1" si="12"/>
        <v/>
      </c>
      <c r="AN35" s="24" t="str">
        <f t="shared" ca="1" si="10"/>
        <v/>
      </c>
      <c r="AO35" s="24" t="str">
        <f t="shared" ca="1" si="10"/>
        <v/>
      </c>
      <c r="AP35" s="24" t="str">
        <f t="shared" ca="1" si="10"/>
        <v/>
      </c>
      <c r="AQ35" s="24" t="str">
        <f t="shared" ca="1" si="10"/>
        <v/>
      </c>
      <c r="AR35" s="24" t="str">
        <f t="shared" ca="1" si="10"/>
        <v/>
      </c>
      <c r="AS35" s="24" t="str">
        <f t="shared" ca="1" si="10"/>
        <v/>
      </c>
      <c r="AT35" s="24" t="str">
        <f t="shared" ca="1" si="10"/>
        <v/>
      </c>
      <c r="AU35" s="24" t="str">
        <f t="shared" ca="1" si="10"/>
        <v/>
      </c>
      <c r="AV35" s="24" t="str">
        <f t="shared" ca="1" si="10"/>
        <v/>
      </c>
      <c r="AW35" s="24" t="str">
        <f t="shared" ca="1" si="10"/>
        <v/>
      </c>
      <c r="AX35" s="24" t="str">
        <f t="shared" ca="1" si="10"/>
        <v/>
      </c>
      <c r="AY35" s="24" t="str">
        <f t="shared" ca="1" si="10"/>
        <v/>
      </c>
      <c r="AZ35" s="24" t="str">
        <f t="shared" ca="1" si="10"/>
        <v/>
      </c>
      <c r="BA35" s="24" t="str">
        <f t="shared" ca="1" si="10"/>
        <v/>
      </c>
      <c r="BB35" s="24" t="str">
        <f t="shared" ca="1" si="10"/>
        <v/>
      </c>
      <c r="BC35" s="24" t="str">
        <f t="shared" ca="1" si="10"/>
        <v/>
      </c>
      <c r="BD35" s="24" t="str">
        <f t="shared" ca="1" si="11"/>
        <v/>
      </c>
      <c r="BE35" s="24" t="str">
        <f t="shared" ca="1" si="11"/>
        <v/>
      </c>
      <c r="BF35" s="24" t="str">
        <f t="shared" ca="1" si="11"/>
        <v/>
      </c>
      <c r="BG35" s="24" t="str">
        <f t="shared" ca="1" si="11"/>
        <v/>
      </c>
      <c r="BH35" s="24" t="str">
        <f t="shared" ca="1" si="11"/>
        <v/>
      </c>
      <c r="BI35" s="24" t="str">
        <f t="shared" ca="1" si="11"/>
        <v/>
      </c>
      <c r="BJ35" s="24" t="str">
        <f t="shared" ca="1" si="11"/>
        <v/>
      </c>
      <c r="BK35" s="24" t="str">
        <f t="shared" ca="1" si="11"/>
        <v/>
      </c>
      <c r="BL35" s="24" t="str">
        <f t="shared" ca="1" si="11"/>
        <v/>
      </c>
      <c r="BM35" s="83"/>
    </row>
    <row r="36" spans="1:65" s="1" customFormat="1" ht="40.15" customHeight="1" x14ac:dyDescent="0.45">
      <c r="A36" s="10"/>
      <c r="B36" s="103" t="s">
        <v>18</v>
      </c>
      <c r="C36" s="54"/>
      <c r="D36" s="54"/>
      <c r="E36" s="69"/>
      <c r="F36" s="79"/>
      <c r="G36" s="80"/>
      <c r="H36" s="54"/>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row>
    <row r="37" spans="1:65" ht="30" customHeight="1" x14ac:dyDescent="0.45">
      <c r="D37" s="4"/>
      <c r="G37" s="11"/>
      <c r="H37" s="3"/>
    </row>
    <row r="38" spans="1:65" ht="30" customHeight="1" x14ac:dyDescent="0.45">
      <c r="D38" s="5"/>
    </row>
  </sheetData>
  <mergeCells count="8">
    <mergeCell ref="U4:Y4"/>
    <mergeCell ref="AA4:AE4"/>
    <mergeCell ref="AG4:AK4"/>
    <mergeCell ref="B2:H2"/>
    <mergeCell ref="I2:N2"/>
    <mergeCell ref="O2:T2"/>
    <mergeCell ref="I4:M4"/>
    <mergeCell ref="O4:S4"/>
  </mergeCells>
  <conditionalFormatting sqref="E9:E36">
    <cfRule type="dataBar" priority="5">
      <dataBar>
        <cfvo type="num" val="0"/>
        <cfvo type="num" val="1"/>
        <color theme="6"/>
      </dataBar>
      <extLst>
        <ext xmlns:x14="http://schemas.microsoft.com/office/spreadsheetml/2009/9/main" uri="{B025F937-C7B1-47D3-B67F-A62EFF666E3E}">
          <x14:id>{E8416024-553A-4557-9805-628B358112C1}</x14:id>
        </ext>
      </extLst>
    </cfRule>
  </conditionalFormatting>
  <conditionalFormatting sqref="I6:AM6">
    <cfRule type="expression" dxfId="26" priority="4">
      <formula>I$7&lt;=EOMONTH($I$7,0)</formula>
    </cfRule>
  </conditionalFormatting>
  <conditionalFormatting sqref="I6:BL6">
    <cfRule type="expression" dxfId="25" priority="2">
      <formula>AND(I$7&lt;=EOMONTH($I$7,1),I$7&gt;EOMONTH($I$7,0))</formula>
    </cfRule>
  </conditionalFormatting>
  <conditionalFormatting sqref="I7:BL36">
    <cfRule type="expression" dxfId="24" priority="1">
      <formula>AND(TODAY()&gt;=I$7,TODAY()&lt;J$7)</formula>
    </cfRule>
  </conditionalFormatting>
  <conditionalFormatting sqref="I10:BL35">
    <cfRule type="expression" dxfId="23" priority="7" stopIfTrue="1">
      <formula>AND($C10="Risque faible",I$7&gt;=$F10,I$7&lt;=$F10+$G10-1)</formula>
    </cfRule>
    <cfRule type="expression" dxfId="22" priority="8" stopIfTrue="1">
      <formula>AND($C10="Risque élevé",I$7&gt;=$F10,I$7&lt;=$F10+$G10-1)</formula>
    </cfRule>
    <cfRule type="expression" dxfId="21" priority="9" stopIfTrue="1">
      <formula>AND($C10="En bonne voie",I$7&gt;=$F10,I$7&lt;=$F10+$G10-1)</formula>
    </cfRule>
    <cfRule type="expression" dxfId="20" priority="10" stopIfTrue="1">
      <formula>AND($C10="Risque moyen",I$7&gt;=$F10,I$7&lt;=$F10+$G10-1)</formula>
    </cfRule>
    <cfRule type="expression" dxfId="19" priority="11" stopIfTrue="1">
      <formula>AND(LEN($C10)=0,I$7&gt;=$F10,I$7&lt;=$F10+$G10-1)</formula>
    </cfRule>
  </conditionalFormatting>
  <conditionalFormatting sqref="J6:BL6">
    <cfRule type="expression" dxfId="18" priority="3">
      <formula>AND(J$7&lt;=EOMONTH($I$7,2),J$7&gt;EOMONTH($I$7,0),J$7&gt;EOMONTH($I$7,1))</formula>
    </cfRule>
  </conditionalFormatting>
  <dataValidations count="13">
    <dataValidation type="whole" operator="greaterThanOrEqual" allowBlank="1" showInputMessage="1" promptTitle="Incrément de défilement" prompt="La modification de ce nombre entraînera la défilement du diagramme de Gantt." sqref="C7" xr:uid="{662A47A0-7258-440E-8D71-BC54CBC9C651}">
      <formula1>0</formula1>
    </dataValidation>
    <dataValidation type="list" allowBlank="1" showInputMessage="1" showErrorMessage="1" sqref="C10 C12:C35" xr:uid="{12A8278F-D51D-4B98-A311-DB5FCD18D214}">
      <formula1>"Objectif,Jalon,En bonne voie, Risque faible, Risque moyen, Risque élevé"</formula1>
    </dataValidation>
    <dataValidation type="list" allowBlank="1" showInputMessage="1" sqref="C11" xr:uid="{218D9212-09C8-4DA2-9014-64503951B170}">
      <formula1>"Objectif,Jalon,En bonne voie, Risque faible, Risque moyen, Risque élevé"</formula1>
    </dataValidation>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E4602294-DCCD-4B4D-A916-B5520C80CF80}"/>
    <dataValidation allowBlank="1" showInputMessage="1" showErrorMessage="1" prompt="Entrez le nom de la société dans la cellule B4._x000a_Une légende se trouve dans les cellules I4 à AC4. L’étiquette Légende se trouve dans la cellule G4." sqref="A4" xr:uid="{162198D7-BB96-453A-BB1C-71A472FB68F5}"/>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9BBE640D-6E85-4D9D-AF8E-654ECD5CE97D}"/>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D018285A-B1BB-4604-A67E-E25F048BC864}"/>
    <dataValidation allowBlank="1" showInputMessage="1" showErrorMessage="1" prompt="Les cellules I9 à BL9 contiennent le numéro de jour du mois représenté dans le bloc de cellules au-dessus de chaque cellule de date. Calculated._x000a_Ne pas modifier ces cellules._x000a_" sqref="A7" xr:uid="{1544BB7A-7F3E-469D-9CB6-4B9BACED7ACE}"/>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737D7247-B514-41B2-94CC-2F538E17DE66}"/>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6AB925DC-9BC9-4EC3-A848-25121289EECD}"/>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1" xr:uid="{77315CCB-C571-42B0-8983-9C17BB04F75F}"/>
    <dataValidation allowBlank="1" showInputMessage="1" showErrorMessage="1" prompt="Cette ligne marque la fin des données de jalon de Gantt. N’entrez rien dans cette ligne. _x000a_Pour ajouter des éléments, insérez de nouvelles lignes au-dessus de celle-ci._x000a_" sqref="A36" xr:uid="{659FD5CB-B62B-4854-B8A9-29F1F70930AC}"/>
    <dataValidation allowBlank="1" showInputMessage="1" showErrorMessage="1" prompt="Il s’agit d’une ligne vide." sqref="A35" xr:uid="{60F6BB2A-523D-41BA-B324-85E19FB9FF7E}"/>
  </dataValidations>
  <pageMargins left="0.5" right="0.5" top="0.5" bottom="0.5" header="0.3" footer="0.3"/>
  <pageSetup paperSize="9" fitToHeight="0" orientation="portrait" r:id="rId1"/>
  <ignoredErrors>
    <ignoredError sqref="F2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8416024-553A-4557-9805-628B358112C1}">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dimension ref="A1:BP38"/>
  <sheetViews>
    <sheetView showGridLines="0" showRuler="0" topLeftCell="A26" zoomScaleNormal="100" zoomScalePageLayoutView="70" workbookViewId="0"/>
  </sheetViews>
  <sheetFormatPr baseColWidth="10" defaultColWidth="8.86328125" defaultRowHeight="30" customHeight="1" x14ac:dyDescent="0.45"/>
  <cols>
    <col min="1" max="1" width="4.73046875" style="9" customWidth="1"/>
    <col min="2" max="2" width="33.86328125" customWidth="1"/>
    <col min="3" max="3" width="14.73046875" customWidth="1"/>
    <col min="4" max="4" width="20.59765625" customWidth="1"/>
    <col min="5" max="5" width="15.73046875" customWidth="1"/>
    <col min="6" max="6" width="10.3984375" style="2" customWidth="1"/>
    <col min="7" max="7" width="10.3984375" customWidth="1"/>
    <col min="8" max="8" width="2.73046875" customWidth="1"/>
    <col min="9" max="64" width="3.59765625" customWidth="1"/>
    <col min="65" max="65" width="2.73046875" customWidth="1"/>
  </cols>
  <sheetData>
    <row r="1" spans="1:68" ht="25.15" customHeight="1" x14ac:dyDescent="0.45"/>
    <row r="2" spans="1:68" ht="49.9" customHeight="1" x14ac:dyDescent="0.45">
      <c r="A2" s="10"/>
      <c r="B2" s="140" t="s">
        <v>3</v>
      </c>
      <c r="C2" s="140"/>
      <c r="D2" s="140"/>
      <c r="E2" s="140"/>
      <c r="F2" s="140"/>
      <c r="G2" s="140"/>
      <c r="H2" s="140"/>
      <c r="I2" s="141"/>
      <c r="J2" s="141"/>
      <c r="K2" s="141"/>
      <c r="L2" s="141"/>
      <c r="M2" s="141"/>
      <c r="N2" s="141"/>
      <c r="O2" s="142"/>
      <c r="P2" s="143"/>
      <c r="Q2" s="143"/>
      <c r="R2" s="143"/>
      <c r="S2" s="143"/>
      <c r="T2" s="143"/>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row>
    <row r="3" spans="1:68" ht="19.899999999999999" customHeight="1" x14ac:dyDescent="0.45">
      <c r="A3" s="10"/>
      <c r="B3" s="37"/>
      <c r="C3" s="38"/>
      <c r="D3" s="39"/>
      <c r="E3" s="39"/>
      <c r="F3" s="40"/>
      <c r="G3" s="26"/>
      <c r="H3" s="26"/>
      <c r="I3" s="41"/>
      <c r="J3" s="26"/>
      <c r="K3" s="26"/>
      <c r="L3" s="26"/>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row>
    <row r="4" spans="1:68" ht="30" customHeight="1" x14ac:dyDescent="0.45">
      <c r="A4" s="10"/>
      <c r="B4" s="49" t="s">
        <v>4</v>
      </c>
      <c r="C4" s="45"/>
      <c r="D4" s="46"/>
      <c r="E4" s="27"/>
      <c r="F4" s="28"/>
      <c r="G4" s="29" t="s">
        <v>30</v>
      </c>
      <c r="H4" s="27"/>
      <c r="I4" s="133" t="s">
        <v>25</v>
      </c>
      <c r="J4" s="133"/>
      <c r="K4" s="133"/>
      <c r="L4" s="133"/>
      <c r="M4" s="133"/>
      <c r="N4" s="30"/>
      <c r="O4" s="134" t="s">
        <v>22</v>
      </c>
      <c r="P4" s="134"/>
      <c r="Q4" s="134"/>
      <c r="R4" s="134"/>
      <c r="S4" s="134"/>
      <c r="T4" s="30"/>
      <c r="U4" s="127" t="s">
        <v>23</v>
      </c>
      <c r="V4" s="127"/>
      <c r="W4" s="127"/>
      <c r="X4" s="127"/>
      <c r="Y4" s="127"/>
      <c r="Z4" s="30"/>
      <c r="AA4" s="128" t="s">
        <v>24</v>
      </c>
      <c r="AB4" s="128"/>
      <c r="AC4" s="128"/>
      <c r="AD4" s="128"/>
      <c r="AE4" s="128"/>
      <c r="AF4" s="30"/>
      <c r="AG4" s="129" t="s">
        <v>32</v>
      </c>
      <c r="AH4" s="129"/>
      <c r="AI4" s="129"/>
      <c r="AJ4" s="129"/>
      <c r="AK4" s="129"/>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row>
    <row r="5" spans="1:68" ht="30" customHeight="1" x14ac:dyDescent="0.45">
      <c r="A5" s="10"/>
      <c r="B5" s="50" t="s">
        <v>5</v>
      </c>
      <c r="C5" s="47"/>
      <c r="D5" s="47"/>
      <c r="E5" s="30"/>
      <c r="F5" s="31"/>
      <c r="G5" s="30"/>
      <c r="H5" s="27"/>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row>
    <row r="6" spans="1:68" ht="30" customHeight="1" x14ac:dyDescent="0.65">
      <c r="A6" s="10"/>
      <c r="B6" s="44" t="s">
        <v>6</v>
      </c>
      <c r="C6" s="32" cm="1">
        <f t="array" aca="1" ref="C6" ca="1">IFERROR(IF(MIN(Jalons435[Début])=0,TODAY(),B11(Jalons435[Début])),TODAY())</f>
        <v>46094</v>
      </c>
      <c r="D6" s="48"/>
      <c r="E6" s="30"/>
      <c r="F6" s="31"/>
      <c r="G6" s="30"/>
      <c r="H6" s="27"/>
      <c r="I6" s="88" t="str">
        <f ca="1">TEXT(I7,"mmmm")</f>
        <v>mars</v>
      </c>
      <c r="J6" s="88"/>
      <c r="K6" s="88"/>
      <c r="L6" s="88"/>
      <c r="M6" s="88"/>
      <c r="N6" s="88"/>
      <c r="O6" s="88"/>
      <c r="P6" s="88" t="str">
        <f ca="1">IF(TEXT(P7,"mmmm")=I6,"",TEXT(P7,"mmmm"))</f>
        <v/>
      </c>
      <c r="Q6" s="88"/>
      <c r="R6" s="88"/>
      <c r="S6" s="88"/>
      <c r="T6" s="88"/>
      <c r="U6" s="88"/>
      <c r="V6" s="88"/>
      <c r="W6" s="88" t="str">
        <f ca="1">IF(OR(TEXT(W7,"mmmm")=P6,TEXT(W7,"mmmm")=I6),"",TEXT(W7,"mmmm"))</f>
        <v/>
      </c>
      <c r="X6" s="88"/>
      <c r="Y6" s="88"/>
      <c r="Z6" s="88"/>
      <c r="AA6" s="88"/>
      <c r="AB6" s="88"/>
      <c r="AC6" s="88"/>
      <c r="AD6" s="88" t="str">
        <f ca="1">IF(OR(TEXT(AD7,"mmmm")=W6,TEXT(AD7,"mmmm")=P6,TEXT(AD7,"mmmm")=I6),"",TEXT(AD7,"mmmm"))</f>
        <v>avril</v>
      </c>
      <c r="AE6" s="88"/>
      <c r="AF6" s="88"/>
      <c r="AG6" s="88"/>
      <c r="AH6" s="88"/>
      <c r="AI6" s="88"/>
      <c r="AJ6" s="88"/>
      <c r="AK6" s="88" t="str">
        <f ca="1">IF(OR(TEXT(AK7,"mmmm")=AD6,TEXT(AK7,"mmmm")=W6,TEXT(AK7,"mmmm")=P6,TEXT(AK7,"mmmm")=I6),"",TEXT(AK7,"mmmm"))</f>
        <v/>
      </c>
      <c r="AL6" s="88"/>
      <c r="AM6" s="88"/>
      <c r="AN6" s="88"/>
      <c r="AO6" s="88"/>
      <c r="AP6" s="88"/>
      <c r="AQ6" s="88"/>
      <c r="AR6" s="88" t="str">
        <f ca="1">IF(OR(TEXT(AR7,"mmmm")=AK6,TEXT(AR7,"mmmm")=AD6,TEXT(AR7,"mmmm")=W6,TEXT(AR7,"mmmm")=P6),"",TEXT(AR7,"mmmm"))</f>
        <v/>
      </c>
      <c r="AS6" s="88"/>
      <c r="AT6" s="88"/>
      <c r="AU6" s="88"/>
      <c r="AV6" s="88"/>
      <c r="AW6" s="88"/>
      <c r="AX6" s="88"/>
      <c r="AY6" s="88" t="str">
        <f ca="1">IF(OR(TEXT(AY7,"mmmm")=AR6,TEXT(AY7,"mmmm")=AK6,TEXT(AY7,"mmmm")=AD6,TEXT(AY7,"mmmm")=W6),"",TEXT(AY7,"mmmm"))</f>
        <v/>
      </c>
      <c r="AZ6" s="88"/>
      <c r="BA6" s="88"/>
      <c r="BB6" s="89"/>
      <c r="BC6" s="59"/>
      <c r="BD6" s="59"/>
      <c r="BE6" s="59"/>
      <c r="BF6" s="59" t="str">
        <f ca="1">IF(OR(TEXT(BF7,"mmmm")=AY6,TEXT(BF7,"mmmm")=AR6,TEXT(BF7,"mmmm")=AK6,TEXT(BF7,"mmmm")=AD6),"",TEXT(BF7,"mmmm"))</f>
        <v>mai</v>
      </c>
      <c r="BG6" s="59"/>
      <c r="BH6" s="59"/>
      <c r="BI6" s="59"/>
      <c r="BJ6" s="59"/>
      <c r="BK6" s="59"/>
      <c r="BL6" s="59"/>
      <c r="BM6" s="30"/>
    </row>
    <row r="7" spans="1:68" ht="30" customHeight="1" x14ac:dyDescent="0.45">
      <c r="A7" s="10"/>
      <c r="B7" s="44" t="s">
        <v>7</v>
      </c>
      <c r="C7" s="33">
        <v>1</v>
      </c>
      <c r="D7" s="47"/>
      <c r="E7" s="27"/>
      <c r="F7" s="27"/>
      <c r="G7" s="27"/>
      <c r="H7" s="27"/>
      <c r="I7" s="109">
        <f ca="1">IFERROR(Début_Projet+Incrément_de_défilement,TODAY())</f>
        <v>46095</v>
      </c>
      <c r="J7" s="110">
        <f ca="1">I7+1</f>
        <v>46096</v>
      </c>
      <c r="K7" s="110">
        <f t="shared" ref="K7:AX7" ca="1" si="0">J7+1</f>
        <v>46097</v>
      </c>
      <c r="L7" s="110">
        <f t="shared" ca="1" si="0"/>
        <v>46098</v>
      </c>
      <c r="M7" s="110">
        <f t="shared" ca="1" si="0"/>
        <v>46099</v>
      </c>
      <c r="N7" s="110">
        <f t="shared" ca="1" si="0"/>
        <v>46100</v>
      </c>
      <c r="O7" s="111">
        <f t="shared" ca="1" si="0"/>
        <v>46101</v>
      </c>
      <c r="P7" s="110">
        <f ca="1">O7+1</f>
        <v>46102</v>
      </c>
      <c r="Q7" s="110">
        <f ca="1">P7+1</f>
        <v>46103</v>
      </c>
      <c r="R7" s="110">
        <f t="shared" ca="1" si="0"/>
        <v>46104</v>
      </c>
      <c r="S7" s="110">
        <f t="shared" ca="1" si="0"/>
        <v>46105</v>
      </c>
      <c r="T7" s="110">
        <f t="shared" ca="1" si="0"/>
        <v>46106</v>
      </c>
      <c r="U7" s="110">
        <f t="shared" ca="1" si="0"/>
        <v>46107</v>
      </c>
      <c r="V7" s="111">
        <f t="shared" ca="1" si="0"/>
        <v>46108</v>
      </c>
      <c r="W7" s="110">
        <f ca="1">V7+1</f>
        <v>46109</v>
      </c>
      <c r="X7" s="110">
        <f ca="1">W7+1</f>
        <v>46110</v>
      </c>
      <c r="Y7" s="110">
        <f t="shared" ca="1" si="0"/>
        <v>46111</v>
      </c>
      <c r="Z7" s="110">
        <f t="shared" ca="1" si="0"/>
        <v>46112</v>
      </c>
      <c r="AA7" s="110">
        <f t="shared" ca="1" si="0"/>
        <v>46113</v>
      </c>
      <c r="AB7" s="110">
        <f t="shared" ca="1" si="0"/>
        <v>46114</v>
      </c>
      <c r="AC7" s="111">
        <f t="shared" ca="1" si="0"/>
        <v>46115</v>
      </c>
      <c r="AD7" s="110">
        <f ca="1">AC7+1</f>
        <v>46116</v>
      </c>
      <c r="AE7" s="110">
        <f ca="1">AD7+1</f>
        <v>46117</v>
      </c>
      <c r="AF7" s="110">
        <f t="shared" ca="1" si="0"/>
        <v>46118</v>
      </c>
      <c r="AG7" s="110">
        <f t="shared" ca="1" si="0"/>
        <v>46119</v>
      </c>
      <c r="AH7" s="110">
        <f t="shared" ca="1" si="0"/>
        <v>46120</v>
      </c>
      <c r="AI7" s="110">
        <f t="shared" ca="1" si="0"/>
        <v>46121</v>
      </c>
      <c r="AJ7" s="111">
        <f t="shared" ca="1" si="0"/>
        <v>46122</v>
      </c>
      <c r="AK7" s="110">
        <f ca="1">AJ7+1</f>
        <v>46123</v>
      </c>
      <c r="AL7" s="110">
        <f ca="1">AK7+1</f>
        <v>46124</v>
      </c>
      <c r="AM7" s="110">
        <f t="shared" ca="1" si="0"/>
        <v>46125</v>
      </c>
      <c r="AN7" s="110">
        <f t="shared" ca="1" si="0"/>
        <v>46126</v>
      </c>
      <c r="AO7" s="110">
        <f t="shared" ca="1" si="0"/>
        <v>46127</v>
      </c>
      <c r="AP7" s="110">
        <f t="shared" ca="1" si="0"/>
        <v>46128</v>
      </c>
      <c r="AQ7" s="111">
        <f t="shared" ca="1" si="0"/>
        <v>46129</v>
      </c>
      <c r="AR7" s="110">
        <f ca="1">AQ7+1</f>
        <v>46130</v>
      </c>
      <c r="AS7" s="110">
        <f ca="1">AR7+1</f>
        <v>46131</v>
      </c>
      <c r="AT7" s="110">
        <f t="shared" ca="1" si="0"/>
        <v>46132</v>
      </c>
      <c r="AU7" s="110">
        <f t="shared" ca="1" si="0"/>
        <v>46133</v>
      </c>
      <c r="AV7" s="110">
        <f t="shared" ca="1" si="0"/>
        <v>46134</v>
      </c>
      <c r="AW7" s="110">
        <f t="shared" ca="1" si="0"/>
        <v>46135</v>
      </c>
      <c r="AX7" s="111">
        <f t="shared" ca="1" si="0"/>
        <v>46136</v>
      </c>
      <c r="AY7" s="110">
        <f ca="1">AX7+1</f>
        <v>46137</v>
      </c>
      <c r="AZ7" s="110">
        <f ca="1">AY7+1</f>
        <v>46138</v>
      </c>
      <c r="BA7" s="110">
        <f t="shared" ref="BA7:BE7" ca="1" si="1">AZ7+1</f>
        <v>46139</v>
      </c>
      <c r="BB7" s="110">
        <f t="shared" ca="1" si="1"/>
        <v>46140</v>
      </c>
      <c r="BC7" s="110">
        <f t="shared" ca="1" si="1"/>
        <v>46141</v>
      </c>
      <c r="BD7" s="110">
        <f t="shared" ca="1" si="1"/>
        <v>46142</v>
      </c>
      <c r="BE7" s="111">
        <f t="shared" ca="1" si="1"/>
        <v>46143</v>
      </c>
      <c r="BF7" s="110">
        <f ca="1">BE7+1</f>
        <v>46144</v>
      </c>
      <c r="BG7" s="110">
        <f ca="1">BF7+1</f>
        <v>46145</v>
      </c>
      <c r="BH7" s="110">
        <f t="shared" ref="BH7:BL7" ca="1" si="2">BG7+1</f>
        <v>46146</v>
      </c>
      <c r="BI7" s="110">
        <f t="shared" ca="1" si="2"/>
        <v>46147</v>
      </c>
      <c r="BJ7" s="110">
        <f t="shared" ca="1" si="2"/>
        <v>46148</v>
      </c>
      <c r="BK7" s="110">
        <f t="shared" ca="1" si="2"/>
        <v>46149</v>
      </c>
      <c r="BL7" s="112">
        <f t="shared" ca="1" si="2"/>
        <v>46150</v>
      </c>
      <c r="BM7" s="30"/>
    </row>
    <row r="8" spans="1:68" ht="19.899999999999999" customHeight="1" x14ac:dyDescent="0.45">
      <c r="A8" s="10"/>
      <c r="B8" s="46"/>
      <c r="C8" s="46"/>
      <c r="D8" s="46"/>
      <c r="E8" s="27"/>
      <c r="F8" s="27"/>
      <c r="G8" s="27"/>
      <c r="H8" s="27"/>
      <c r="I8" s="113"/>
      <c r="J8" s="114"/>
      <c r="K8" s="114"/>
      <c r="L8" s="114"/>
      <c r="M8" s="114"/>
      <c r="N8" s="114"/>
      <c r="O8" s="114"/>
      <c r="P8" s="113"/>
      <c r="Q8" s="114"/>
      <c r="R8" s="114"/>
      <c r="S8" s="114"/>
      <c r="T8" s="114"/>
      <c r="U8" s="114"/>
      <c r="V8" s="114"/>
      <c r="W8" s="113"/>
      <c r="X8" s="114"/>
      <c r="Y8" s="114"/>
      <c r="Z8" s="114"/>
      <c r="AA8" s="114"/>
      <c r="AB8" s="114"/>
      <c r="AC8" s="114"/>
      <c r="AD8" s="113"/>
      <c r="AE8" s="114"/>
      <c r="AF8" s="114"/>
      <c r="AG8" s="114"/>
      <c r="AH8" s="114"/>
      <c r="AI8" s="114"/>
      <c r="AJ8" s="114"/>
      <c r="AK8" s="113"/>
      <c r="AL8" s="114"/>
      <c r="AM8" s="114"/>
      <c r="AN8" s="114"/>
      <c r="AO8" s="114"/>
      <c r="AP8" s="114"/>
      <c r="AQ8" s="114"/>
      <c r="AR8" s="113"/>
      <c r="AS8" s="114"/>
      <c r="AT8" s="114"/>
      <c r="AU8" s="114"/>
      <c r="AV8" s="114"/>
      <c r="AW8" s="114"/>
      <c r="AX8" s="114"/>
      <c r="AY8" s="113"/>
      <c r="AZ8" s="114"/>
      <c r="BA8" s="114"/>
      <c r="BB8" s="114"/>
      <c r="BC8" s="114"/>
      <c r="BD8" s="114"/>
      <c r="BE8" s="114"/>
      <c r="BF8" s="113"/>
      <c r="BG8" s="114"/>
      <c r="BH8" s="114"/>
      <c r="BI8" s="114"/>
      <c r="BJ8" s="114"/>
      <c r="BK8" s="114"/>
      <c r="BL8" s="115"/>
      <c r="BM8" s="30"/>
    </row>
    <row r="9" spans="1:68" ht="40.15" customHeight="1" x14ac:dyDescent="0.45">
      <c r="A9" s="10"/>
      <c r="B9" s="104" t="s">
        <v>8</v>
      </c>
      <c r="C9" s="105" t="s">
        <v>19</v>
      </c>
      <c r="D9" s="105" t="s">
        <v>26</v>
      </c>
      <c r="E9" s="105" t="s">
        <v>28</v>
      </c>
      <c r="F9" s="105" t="s">
        <v>29</v>
      </c>
      <c r="G9" s="105" t="s">
        <v>31</v>
      </c>
      <c r="H9" s="43"/>
      <c r="I9" s="35" t="str">
        <f t="shared" ref="I9:AN9" ca="1" si="3">LEFT(TEXT(I7,"jjj"),1)</f>
        <v>s</v>
      </c>
      <c r="J9" s="35" t="str">
        <f t="shared" ca="1" si="3"/>
        <v>d</v>
      </c>
      <c r="K9" s="35" t="str">
        <f t="shared" ca="1" si="3"/>
        <v>l</v>
      </c>
      <c r="L9" s="35" t="str">
        <f t="shared" ca="1" si="3"/>
        <v>m</v>
      </c>
      <c r="M9" s="35" t="str">
        <f t="shared" ca="1" si="3"/>
        <v>m</v>
      </c>
      <c r="N9" s="35" t="str">
        <f t="shared" ca="1" si="3"/>
        <v>j</v>
      </c>
      <c r="O9" s="35" t="str">
        <f t="shared" ca="1" si="3"/>
        <v>v</v>
      </c>
      <c r="P9" s="35" t="str">
        <f t="shared" ca="1" si="3"/>
        <v>s</v>
      </c>
      <c r="Q9" s="35" t="str">
        <f t="shared" ca="1" si="3"/>
        <v>d</v>
      </c>
      <c r="R9" s="35" t="str">
        <f t="shared" ca="1" si="3"/>
        <v>l</v>
      </c>
      <c r="S9" s="35" t="str">
        <f t="shared" ca="1" si="3"/>
        <v>m</v>
      </c>
      <c r="T9" s="35" t="str">
        <f t="shared" ca="1" si="3"/>
        <v>m</v>
      </c>
      <c r="U9" s="35" t="str">
        <f t="shared" ca="1" si="3"/>
        <v>j</v>
      </c>
      <c r="V9" s="35" t="str">
        <f t="shared" ca="1" si="3"/>
        <v>v</v>
      </c>
      <c r="W9" s="35" t="str">
        <f t="shared" ca="1" si="3"/>
        <v>s</v>
      </c>
      <c r="X9" s="35" t="str">
        <f t="shared" ca="1" si="3"/>
        <v>d</v>
      </c>
      <c r="Y9" s="35" t="str">
        <f t="shared" ca="1" si="3"/>
        <v>l</v>
      </c>
      <c r="Z9" s="35" t="str">
        <f t="shared" ca="1" si="3"/>
        <v>m</v>
      </c>
      <c r="AA9" s="35" t="str">
        <f t="shared" ca="1" si="3"/>
        <v>m</v>
      </c>
      <c r="AB9" s="35" t="str">
        <f t="shared" ca="1" si="3"/>
        <v>j</v>
      </c>
      <c r="AC9" s="35" t="str">
        <f t="shared" ca="1" si="3"/>
        <v>v</v>
      </c>
      <c r="AD9" s="35" t="str">
        <f t="shared" ca="1" si="3"/>
        <v>s</v>
      </c>
      <c r="AE9" s="35" t="str">
        <f t="shared" ca="1" si="3"/>
        <v>d</v>
      </c>
      <c r="AF9" s="35" t="str">
        <f t="shared" ca="1" si="3"/>
        <v>l</v>
      </c>
      <c r="AG9" s="35" t="str">
        <f t="shared" ca="1" si="3"/>
        <v>m</v>
      </c>
      <c r="AH9" s="35" t="str">
        <f t="shared" ca="1" si="3"/>
        <v>m</v>
      </c>
      <c r="AI9" s="35" t="str">
        <f t="shared" ca="1" si="3"/>
        <v>j</v>
      </c>
      <c r="AJ9" s="35" t="str">
        <f t="shared" ca="1" si="3"/>
        <v>v</v>
      </c>
      <c r="AK9" s="35" t="str">
        <f t="shared" ca="1" si="3"/>
        <v>s</v>
      </c>
      <c r="AL9" s="35" t="str">
        <f t="shared" ca="1" si="3"/>
        <v>d</v>
      </c>
      <c r="AM9" s="35" t="str">
        <f t="shared" ca="1" si="3"/>
        <v>l</v>
      </c>
      <c r="AN9" s="35" t="str">
        <f t="shared" ca="1" si="3"/>
        <v>m</v>
      </c>
      <c r="AO9" s="35" t="str">
        <f t="shared" ref="AO9:BL9" ca="1" si="4">LEFT(TEXT(AO7,"jjj"),1)</f>
        <v>m</v>
      </c>
      <c r="AP9" s="35" t="str">
        <f t="shared" ca="1" si="4"/>
        <v>j</v>
      </c>
      <c r="AQ9" s="35" t="str">
        <f t="shared" ca="1" si="4"/>
        <v>v</v>
      </c>
      <c r="AR9" s="35" t="str">
        <f t="shared" ca="1" si="4"/>
        <v>s</v>
      </c>
      <c r="AS9" s="35" t="str">
        <f t="shared" ca="1" si="4"/>
        <v>d</v>
      </c>
      <c r="AT9" s="35" t="str">
        <f t="shared" ca="1" si="4"/>
        <v>l</v>
      </c>
      <c r="AU9" s="35" t="str">
        <f t="shared" ca="1" si="4"/>
        <v>m</v>
      </c>
      <c r="AV9" s="35" t="str">
        <f t="shared" ca="1" si="4"/>
        <v>m</v>
      </c>
      <c r="AW9" s="35" t="str">
        <f t="shared" ca="1" si="4"/>
        <v>j</v>
      </c>
      <c r="AX9" s="35" t="str">
        <f t="shared" ca="1" si="4"/>
        <v>v</v>
      </c>
      <c r="AY9" s="35" t="str">
        <f t="shared" ca="1" si="4"/>
        <v>s</v>
      </c>
      <c r="AZ9" s="35" t="str">
        <f t="shared" ca="1" si="4"/>
        <v>d</v>
      </c>
      <c r="BA9" s="35" t="str">
        <f t="shared" ca="1" si="4"/>
        <v>l</v>
      </c>
      <c r="BB9" s="35" t="str">
        <f t="shared" ca="1" si="4"/>
        <v>m</v>
      </c>
      <c r="BC9" s="35" t="str">
        <f t="shared" ca="1" si="4"/>
        <v>m</v>
      </c>
      <c r="BD9" s="35" t="str">
        <f t="shared" ca="1" si="4"/>
        <v>j</v>
      </c>
      <c r="BE9" s="35" t="str">
        <f t="shared" ca="1" si="4"/>
        <v>v</v>
      </c>
      <c r="BF9" s="35" t="str">
        <f t="shared" ca="1" si="4"/>
        <v>s</v>
      </c>
      <c r="BG9" s="35" t="str">
        <f t="shared" ca="1" si="4"/>
        <v>d</v>
      </c>
      <c r="BH9" s="35" t="str">
        <f t="shared" ca="1" si="4"/>
        <v>l</v>
      </c>
      <c r="BI9" s="35" t="str">
        <f t="shared" ca="1" si="4"/>
        <v>m</v>
      </c>
      <c r="BJ9" s="35" t="str">
        <f t="shared" ca="1" si="4"/>
        <v>m</v>
      </c>
      <c r="BK9" s="35" t="str">
        <f t="shared" ca="1" si="4"/>
        <v>j</v>
      </c>
      <c r="BL9" s="35" t="str">
        <f t="shared" ca="1" si="4"/>
        <v>v</v>
      </c>
      <c r="BM9" s="30"/>
    </row>
    <row r="10" spans="1:68" ht="30" hidden="1" customHeight="1" x14ac:dyDescent="0.45">
      <c r="B10" s="16"/>
      <c r="C10" s="13"/>
      <c r="D10" s="12"/>
      <c r="E10" s="13"/>
      <c r="F10" s="14"/>
      <c r="G10" s="15"/>
      <c r="H10" s="30"/>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0"/>
    </row>
    <row r="11" spans="1:68" s="1" customFormat="1" ht="40.15" customHeight="1" x14ac:dyDescent="0.45">
      <c r="A11" s="10"/>
      <c r="B11" s="106" t="s">
        <v>9</v>
      </c>
      <c r="C11" s="19"/>
      <c r="D11" s="19"/>
      <c r="E11" s="20"/>
      <c r="F11" s="21"/>
      <c r="G11" s="22"/>
      <c r="H11" s="17"/>
      <c r="I11" s="42" t="str">
        <f t="shared" ref="I11:X26" ca="1" si="5">IF(AND($C11="Objectif",I$7&gt;=$F11,I$7&lt;=$F11+$G11-1),2,IF(AND($C11="Jalon",I$7&gt;=$F11,I$7&lt;=$F11+$G11-1),1,""))</f>
        <v/>
      </c>
      <c r="J11" s="25" t="str">
        <f t="shared" ca="1" si="5"/>
        <v/>
      </c>
      <c r="K11" s="25" t="str">
        <f t="shared" ca="1" si="5"/>
        <v/>
      </c>
      <c r="L11" s="25" t="str">
        <f t="shared" ca="1" si="5"/>
        <v/>
      </c>
      <c r="M11" s="25" t="str">
        <f t="shared" ca="1" si="5"/>
        <v/>
      </c>
      <c r="N11" s="25" t="str">
        <f t="shared" ca="1" si="5"/>
        <v/>
      </c>
      <c r="O11" s="25" t="str">
        <f t="shared" ca="1" si="5"/>
        <v/>
      </c>
      <c r="P11" s="25" t="str">
        <f t="shared" ca="1" si="5"/>
        <v/>
      </c>
      <c r="Q11" s="25" t="str">
        <f t="shared" ca="1" si="5"/>
        <v/>
      </c>
      <c r="R11" s="25" t="str">
        <f t="shared" ca="1" si="5"/>
        <v/>
      </c>
      <c r="S11" s="25" t="str">
        <f t="shared" ca="1" si="5"/>
        <v/>
      </c>
      <c r="T11" s="25" t="str">
        <f t="shared" ca="1" si="5"/>
        <v/>
      </c>
      <c r="U11" s="25" t="str">
        <f t="shared" ca="1" si="5"/>
        <v/>
      </c>
      <c r="V11" s="25" t="str">
        <f t="shared" ca="1" si="5"/>
        <v/>
      </c>
      <c r="W11" s="25" t="str">
        <f t="shared" ca="1" si="5"/>
        <v/>
      </c>
      <c r="X11" s="25" t="str">
        <f t="shared" ca="1" si="5"/>
        <v/>
      </c>
      <c r="Y11" s="25" t="str">
        <f t="shared" ref="Y11:AN26" ca="1" si="6">IF(AND($C11="Objectif",Y$7&gt;=$F11,Y$7&lt;=$F11+$G11-1),2,IF(AND($C11="Jalon",Y$7&gt;=$F11,Y$7&lt;=$F11+$G11-1),1,""))</f>
        <v/>
      </c>
      <c r="Z11" s="25" t="str">
        <f t="shared" ca="1" si="6"/>
        <v/>
      </c>
      <c r="AA11" s="25" t="str">
        <f t="shared" ca="1" si="6"/>
        <v/>
      </c>
      <c r="AB11" s="25" t="str">
        <f t="shared" ca="1" si="6"/>
        <v/>
      </c>
      <c r="AC11" s="25" t="str">
        <f t="shared" ca="1" si="6"/>
        <v/>
      </c>
      <c r="AD11" s="25" t="str">
        <f t="shared" ca="1" si="6"/>
        <v/>
      </c>
      <c r="AE11" s="25" t="str">
        <f t="shared" ca="1" si="6"/>
        <v/>
      </c>
      <c r="AF11" s="25" t="str">
        <f t="shared" ca="1" si="6"/>
        <v/>
      </c>
      <c r="AG11" s="25" t="str">
        <f t="shared" ca="1" si="6"/>
        <v/>
      </c>
      <c r="AH11" s="25" t="str">
        <f t="shared" ca="1" si="6"/>
        <v/>
      </c>
      <c r="AI11" s="25" t="str">
        <f t="shared" ca="1" si="6"/>
        <v/>
      </c>
      <c r="AJ11" s="25" t="str">
        <f t="shared" ca="1" si="6"/>
        <v/>
      </c>
      <c r="AK11" s="25" t="str">
        <f t="shared" ca="1" si="6"/>
        <v/>
      </c>
      <c r="AL11" s="25" t="str">
        <f t="shared" ca="1" si="6"/>
        <v/>
      </c>
      <c r="AM11" s="25" t="str">
        <f t="shared" ca="1" si="6"/>
        <v/>
      </c>
      <c r="AN11" s="25" t="str">
        <f t="shared" ca="1" si="6"/>
        <v/>
      </c>
      <c r="AO11" s="25" t="str">
        <f t="shared" ref="AO11:BD26" ca="1" si="7">IF(AND($C11="Objectif",AO$7&gt;=$F11,AO$7&lt;=$F11+$G11-1),2,IF(AND($C11="Jalon",AO$7&gt;=$F11,AO$7&lt;=$F11+$G11-1),1,""))</f>
        <v/>
      </c>
      <c r="AP11" s="25" t="str">
        <f t="shared" ca="1" si="7"/>
        <v/>
      </c>
      <c r="AQ11" s="25" t="str">
        <f t="shared" ca="1" si="7"/>
        <v/>
      </c>
      <c r="AR11" s="25" t="str">
        <f t="shared" ca="1" si="7"/>
        <v/>
      </c>
      <c r="AS11" s="25" t="str">
        <f t="shared" ca="1" si="7"/>
        <v/>
      </c>
      <c r="AT11" s="25" t="str">
        <f t="shared" ca="1" si="7"/>
        <v/>
      </c>
      <c r="AU11" s="25" t="str">
        <f t="shared" ca="1" si="7"/>
        <v/>
      </c>
      <c r="AV11" s="25" t="str">
        <f t="shared" ca="1" si="7"/>
        <v/>
      </c>
      <c r="AW11" s="25" t="str">
        <f t="shared" ca="1" si="7"/>
        <v/>
      </c>
      <c r="AX11" s="25" t="str">
        <f t="shared" ca="1" si="7"/>
        <v/>
      </c>
      <c r="AY11" s="25" t="str">
        <f t="shared" ca="1" si="7"/>
        <v/>
      </c>
      <c r="AZ11" s="25" t="str">
        <f t="shared" ca="1" si="7"/>
        <v/>
      </c>
      <c r="BA11" s="25" t="str">
        <f t="shared" ca="1" si="7"/>
        <v/>
      </c>
      <c r="BB11" s="25" t="str">
        <f t="shared" ca="1" si="7"/>
        <v/>
      </c>
      <c r="BC11" s="25" t="str">
        <f t="shared" ca="1" si="7"/>
        <v/>
      </c>
      <c r="BD11" s="25" t="str">
        <f t="shared" ca="1" si="7"/>
        <v/>
      </c>
      <c r="BE11" s="25" t="str">
        <f t="shared" ref="BE11:BL26" ca="1" si="8">IF(AND($C11="Objectif",BE$7&gt;=$F11,BE$7&lt;=$F11+$G11-1),2,IF(AND($C11="Jalon",BE$7&gt;=$F11,BE$7&lt;=$F11+$G11-1),1,""))</f>
        <v/>
      </c>
      <c r="BF11" s="25" t="str">
        <f t="shared" ca="1" si="8"/>
        <v/>
      </c>
      <c r="BG11" s="25" t="str">
        <f t="shared" ca="1" si="8"/>
        <v/>
      </c>
      <c r="BH11" s="25" t="str">
        <f t="shared" ca="1" si="8"/>
        <v/>
      </c>
      <c r="BI11" s="25" t="str">
        <f t="shared" ca="1" si="8"/>
        <v/>
      </c>
      <c r="BJ11" s="25" t="str">
        <f t="shared" ca="1" si="8"/>
        <v/>
      </c>
      <c r="BK11" s="25" t="str">
        <f t="shared" ca="1" si="8"/>
        <v/>
      </c>
      <c r="BL11" s="25" t="str">
        <f t="shared" ca="1" si="8"/>
        <v/>
      </c>
      <c r="BM11" s="26"/>
      <c r="BP11" s="36"/>
    </row>
    <row r="12" spans="1:68" s="1" customFormat="1" ht="40.15" customHeight="1" x14ac:dyDescent="0.45">
      <c r="A12" s="10"/>
      <c r="B12" s="23" t="s">
        <v>10</v>
      </c>
      <c r="C12" s="19" t="s">
        <v>20</v>
      </c>
      <c r="D12" s="19" t="s">
        <v>27</v>
      </c>
      <c r="E12" s="20">
        <v>0.25</v>
      </c>
      <c r="F12" s="21">
        <f ca="1">TODAY()</f>
        <v>46094</v>
      </c>
      <c r="G12" s="22">
        <v>3</v>
      </c>
      <c r="H12" s="17"/>
      <c r="I12" s="42">
        <f ca="1">IF(AND($C12="Objectif",I$7&gt;=$F12,I$7&lt;=$F12+$G12-1),2,IF(AND($C12="Jalon",I$7&gt;=$F12,I$7&lt;=$F12+$G12-1),1,""))</f>
        <v>2</v>
      </c>
      <c r="J12" s="25">
        <f t="shared" ca="1" si="5"/>
        <v>2</v>
      </c>
      <c r="K12" s="25" t="str">
        <f t="shared" ca="1" si="5"/>
        <v/>
      </c>
      <c r="L12" s="25" t="str">
        <f t="shared" ca="1" si="5"/>
        <v/>
      </c>
      <c r="M12" s="25" t="str">
        <f t="shared" ca="1" si="5"/>
        <v/>
      </c>
      <c r="N12" s="25" t="str">
        <f t="shared" ca="1" si="5"/>
        <v/>
      </c>
      <c r="O12" s="25" t="str">
        <f t="shared" ca="1" si="5"/>
        <v/>
      </c>
      <c r="P12" s="25" t="str">
        <f t="shared" ca="1" si="5"/>
        <v/>
      </c>
      <c r="Q12" s="25" t="str">
        <f t="shared" ca="1" si="5"/>
        <v/>
      </c>
      <c r="R12" s="25" t="str">
        <f t="shared" ca="1" si="5"/>
        <v/>
      </c>
      <c r="S12" s="25" t="str">
        <f t="shared" ca="1" si="5"/>
        <v/>
      </c>
      <c r="T12" s="25" t="str">
        <f t="shared" ca="1" si="5"/>
        <v/>
      </c>
      <c r="U12" s="25" t="str">
        <f t="shared" ca="1" si="5"/>
        <v/>
      </c>
      <c r="V12" s="25" t="str">
        <f t="shared" ca="1" si="5"/>
        <v/>
      </c>
      <c r="W12" s="25" t="str">
        <f t="shared" ca="1" si="5"/>
        <v/>
      </c>
      <c r="X12" s="25" t="str">
        <f t="shared" ca="1" si="5"/>
        <v/>
      </c>
      <c r="Y12" s="25" t="str">
        <f t="shared" ca="1" si="6"/>
        <v/>
      </c>
      <c r="Z12" s="25" t="str">
        <f t="shared" ca="1" si="6"/>
        <v/>
      </c>
      <c r="AA12" s="25" t="str">
        <f t="shared" ca="1" si="6"/>
        <v/>
      </c>
      <c r="AB12" s="25" t="str">
        <f t="shared" ca="1" si="6"/>
        <v/>
      </c>
      <c r="AC12" s="25" t="str">
        <f t="shared" ca="1" si="6"/>
        <v/>
      </c>
      <c r="AD12" s="25" t="str">
        <f t="shared" ca="1" si="6"/>
        <v/>
      </c>
      <c r="AE12" s="25" t="str">
        <f t="shared" ca="1" si="6"/>
        <v/>
      </c>
      <c r="AF12" s="25" t="str">
        <f t="shared" ca="1" si="6"/>
        <v/>
      </c>
      <c r="AG12" s="25" t="str">
        <f t="shared" ca="1" si="6"/>
        <v/>
      </c>
      <c r="AH12" s="25" t="str">
        <f t="shared" ca="1" si="6"/>
        <v/>
      </c>
      <c r="AI12" s="25" t="str">
        <f t="shared" ca="1" si="6"/>
        <v/>
      </c>
      <c r="AJ12" s="25" t="str">
        <f t="shared" ca="1" si="6"/>
        <v/>
      </c>
      <c r="AK12" s="25" t="str">
        <f t="shared" ca="1" si="6"/>
        <v/>
      </c>
      <c r="AL12" s="25" t="str">
        <f t="shared" ca="1" si="6"/>
        <v/>
      </c>
      <c r="AM12" s="25" t="str">
        <f t="shared" ca="1" si="6"/>
        <v/>
      </c>
      <c r="AN12" s="25" t="str">
        <f t="shared" ca="1" si="6"/>
        <v/>
      </c>
      <c r="AO12" s="25" t="str">
        <f t="shared" ca="1" si="7"/>
        <v/>
      </c>
      <c r="AP12" s="25" t="str">
        <f t="shared" ca="1" si="7"/>
        <v/>
      </c>
      <c r="AQ12" s="25" t="str">
        <f t="shared" ca="1" si="7"/>
        <v/>
      </c>
      <c r="AR12" s="25" t="str">
        <f t="shared" ca="1" si="7"/>
        <v/>
      </c>
      <c r="AS12" s="25" t="str">
        <f t="shared" ca="1" si="7"/>
        <v/>
      </c>
      <c r="AT12" s="25" t="str">
        <f t="shared" ca="1" si="7"/>
        <v/>
      </c>
      <c r="AU12" s="25" t="str">
        <f t="shared" ca="1" si="7"/>
        <v/>
      </c>
      <c r="AV12" s="25" t="str">
        <f t="shared" ca="1" si="7"/>
        <v/>
      </c>
      <c r="AW12" s="25" t="str">
        <f t="shared" ca="1" si="7"/>
        <v/>
      </c>
      <c r="AX12" s="25" t="str">
        <f t="shared" ca="1" si="7"/>
        <v/>
      </c>
      <c r="AY12" s="25" t="str">
        <f t="shared" ca="1" si="7"/>
        <v/>
      </c>
      <c r="AZ12" s="25" t="str">
        <f t="shared" ca="1" si="7"/>
        <v/>
      </c>
      <c r="BA12" s="25" t="str">
        <f t="shared" ca="1" si="7"/>
        <v/>
      </c>
      <c r="BB12" s="25" t="str">
        <f t="shared" ca="1" si="7"/>
        <v/>
      </c>
      <c r="BC12" s="25" t="str">
        <f t="shared" ca="1" si="7"/>
        <v/>
      </c>
      <c r="BD12" s="25" t="str">
        <f t="shared" ca="1" si="7"/>
        <v/>
      </c>
      <c r="BE12" s="25" t="str">
        <f t="shared" ca="1" si="8"/>
        <v/>
      </c>
      <c r="BF12" s="25" t="str">
        <f t="shared" ca="1" si="8"/>
        <v/>
      </c>
      <c r="BG12" s="25" t="str">
        <f t="shared" ca="1" si="8"/>
        <v/>
      </c>
      <c r="BH12" s="25" t="str">
        <f t="shared" ca="1" si="8"/>
        <v/>
      </c>
      <c r="BI12" s="25" t="str">
        <f t="shared" ca="1" si="8"/>
        <v/>
      </c>
      <c r="BJ12" s="25" t="str">
        <f t="shared" ca="1" si="8"/>
        <v/>
      </c>
      <c r="BK12" s="25" t="str">
        <f t="shared" ca="1" si="8"/>
        <v/>
      </c>
      <c r="BL12" s="25" t="str">
        <f t="shared" ca="1" si="8"/>
        <v/>
      </c>
      <c r="BM12" s="26"/>
    </row>
    <row r="13" spans="1:68" s="1" customFormat="1" ht="40.15" customHeight="1" x14ac:dyDescent="0.45">
      <c r="A13" s="10"/>
      <c r="B13" s="23" t="s">
        <v>11</v>
      </c>
      <c r="C13" s="19" t="s">
        <v>21</v>
      </c>
      <c r="D13" s="19"/>
      <c r="E13" s="20"/>
      <c r="F13" s="21">
        <f ca="1">TODAY()+5</f>
        <v>46099</v>
      </c>
      <c r="G13" s="22">
        <v>1</v>
      </c>
      <c r="H13" s="17"/>
      <c r="I13" s="42" t="str">
        <f t="shared" ref="I13:X28" ca="1" si="9">IF(AND($C13="Objectif",I$7&gt;=$F13,I$7&lt;=$F13+$G13-1),2,IF(AND($C13="Jalon",I$7&gt;=$F13,I$7&lt;=$F13+$G13-1),1,""))</f>
        <v/>
      </c>
      <c r="J13" s="25" t="str">
        <f t="shared" ca="1" si="5"/>
        <v/>
      </c>
      <c r="K13" s="25" t="str">
        <f t="shared" ca="1" si="5"/>
        <v/>
      </c>
      <c r="L13" s="25" t="str">
        <f t="shared" ca="1" si="5"/>
        <v/>
      </c>
      <c r="M13" s="25">
        <f t="shared" ca="1" si="5"/>
        <v>1</v>
      </c>
      <c r="N13" s="25" t="str">
        <f t="shared" ca="1" si="5"/>
        <v/>
      </c>
      <c r="O13" s="25" t="str">
        <f t="shared" ca="1" si="5"/>
        <v/>
      </c>
      <c r="P13" s="25" t="str">
        <f t="shared" ca="1" si="5"/>
        <v/>
      </c>
      <c r="Q13" s="25" t="str">
        <f t="shared" ca="1" si="5"/>
        <v/>
      </c>
      <c r="R13" s="25" t="str">
        <f t="shared" ca="1" si="5"/>
        <v/>
      </c>
      <c r="S13" s="25" t="str">
        <f t="shared" ca="1" si="5"/>
        <v/>
      </c>
      <c r="T13" s="25" t="str">
        <f t="shared" ca="1" si="5"/>
        <v/>
      </c>
      <c r="U13" s="25" t="str">
        <f t="shared" ca="1" si="5"/>
        <v/>
      </c>
      <c r="V13" s="25" t="str">
        <f t="shared" ca="1" si="5"/>
        <v/>
      </c>
      <c r="W13" s="25" t="str">
        <f t="shared" ca="1" si="5"/>
        <v/>
      </c>
      <c r="X13" s="25" t="str">
        <f t="shared" ca="1" si="5"/>
        <v/>
      </c>
      <c r="Y13" s="25" t="str">
        <f t="shared" ca="1" si="6"/>
        <v/>
      </c>
      <c r="Z13" s="25" t="str">
        <f t="shared" ca="1" si="6"/>
        <v/>
      </c>
      <c r="AA13" s="25" t="str">
        <f t="shared" ca="1" si="6"/>
        <v/>
      </c>
      <c r="AB13" s="25" t="str">
        <f t="shared" ca="1" si="6"/>
        <v/>
      </c>
      <c r="AC13" s="25" t="str">
        <f t="shared" ca="1" si="6"/>
        <v/>
      </c>
      <c r="AD13" s="25" t="str">
        <f t="shared" ca="1" si="6"/>
        <v/>
      </c>
      <c r="AE13" s="25" t="str">
        <f t="shared" ca="1" si="6"/>
        <v/>
      </c>
      <c r="AF13" s="25" t="str">
        <f t="shared" ca="1" si="6"/>
        <v/>
      </c>
      <c r="AG13" s="25" t="str">
        <f t="shared" ca="1" si="6"/>
        <v/>
      </c>
      <c r="AH13" s="25" t="str">
        <f t="shared" ca="1" si="6"/>
        <v/>
      </c>
      <c r="AI13" s="25" t="str">
        <f t="shared" ca="1" si="6"/>
        <v/>
      </c>
      <c r="AJ13" s="25" t="str">
        <f t="shared" ca="1" si="6"/>
        <v/>
      </c>
      <c r="AK13" s="25" t="str">
        <f t="shared" ca="1" si="6"/>
        <v/>
      </c>
      <c r="AL13" s="25" t="str">
        <f t="shared" ca="1" si="6"/>
        <v/>
      </c>
      <c r="AM13" s="25" t="str">
        <f t="shared" ca="1" si="6"/>
        <v/>
      </c>
      <c r="AN13" s="25" t="str">
        <f t="shared" ca="1" si="6"/>
        <v/>
      </c>
      <c r="AO13" s="25" t="str">
        <f t="shared" ca="1" si="7"/>
        <v/>
      </c>
      <c r="AP13" s="25" t="str">
        <f t="shared" ca="1" si="7"/>
        <v/>
      </c>
      <c r="AQ13" s="25" t="str">
        <f t="shared" ca="1" si="7"/>
        <v/>
      </c>
      <c r="AR13" s="25" t="str">
        <f t="shared" ca="1" si="7"/>
        <v/>
      </c>
      <c r="AS13" s="25" t="str">
        <f t="shared" ca="1" si="7"/>
        <v/>
      </c>
      <c r="AT13" s="25" t="str">
        <f t="shared" ca="1" si="7"/>
        <v/>
      </c>
      <c r="AU13" s="25" t="str">
        <f t="shared" ca="1" si="7"/>
        <v/>
      </c>
      <c r="AV13" s="25" t="str">
        <f t="shared" ca="1" si="7"/>
        <v/>
      </c>
      <c r="AW13" s="25" t="str">
        <f t="shared" ca="1" si="7"/>
        <v/>
      </c>
      <c r="AX13" s="25" t="str">
        <f t="shared" ca="1" si="7"/>
        <v/>
      </c>
      <c r="AY13" s="25" t="str">
        <f t="shared" ca="1" si="7"/>
        <v/>
      </c>
      <c r="AZ13" s="25" t="str">
        <f t="shared" ca="1" si="7"/>
        <v/>
      </c>
      <c r="BA13" s="25" t="str">
        <f t="shared" ca="1" si="7"/>
        <v/>
      </c>
      <c r="BB13" s="25" t="str">
        <f t="shared" ca="1" si="7"/>
        <v/>
      </c>
      <c r="BC13" s="25" t="str">
        <f t="shared" ca="1" si="7"/>
        <v/>
      </c>
      <c r="BD13" s="25" t="str">
        <f t="shared" ca="1" si="7"/>
        <v/>
      </c>
      <c r="BE13" s="25" t="str">
        <f t="shared" ca="1" si="8"/>
        <v/>
      </c>
      <c r="BF13" s="25" t="str">
        <f t="shared" ca="1" si="8"/>
        <v/>
      </c>
      <c r="BG13" s="25" t="str">
        <f t="shared" ca="1" si="8"/>
        <v/>
      </c>
      <c r="BH13" s="25" t="str">
        <f t="shared" ca="1" si="8"/>
        <v/>
      </c>
      <c r="BI13" s="25" t="str">
        <f t="shared" ca="1" si="8"/>
        <v/>
      </c>
      <c r="BJ13" s="25" t="str">
        <f t="shared" ca="1" si="8"/>
        <v/>
      </c>
      <c r="BK13" s="25" t="str">
        <f t="shared" ca="1" si="8"/>
        <v/>
      </c>
      <c r="BL13" s="25" t="str">
        <f t="shared" ca="1" si="8"/>
        <v/>
      </c>
      <c r="BM13" s="26"/>
    </row>
    <row r="14" spans="1:68" s="1" customFormat="1" ht="40.15" customHeight="1" x14ac:dyDescent="0.45">
      <c r="A14" s="9"/>
      <c r="B14" s="23" t="s">
        <v>12</v>
      </c>
      <c r="C14" s="19" t="s">
        <v>22</v>
      </c>
      <c r="D14" s="19"/>
      <c r="E14" s="20">
        <v>0.5</v>
      </c>
      <c r="F14" s="21">
        <f ca="1">F12-3</f>
        <v>46091</v>
      </c>
      <c r="G14" s="22">
        <v>10</v>
      </c>
      <c r="H14" s="17"/>
      <c r="I14" s="42" t="str">
        <f t="shared" ca="1" si="9"/>
        <v/>
      </c>
      <c r="J14" s="25" t="str">
        <f t="shared" ca="1" si="5"/>
        <v/>
      </c>
      <c r="K14" s="25" t="str">
        <f t="shared" ca="1" si="5"/>
        <v/>
      </c>
      <c r="L14" s="25" t="str">
        <f t="shared" ca="1" si="5"/>
        <v/>
      </c>
      <c r="M14" s="25" t="str">
        <f t="shared" ca="1" si="5"/>
        <v/>
      </c>
      <c r="N14" s="25" t="str">
        <f t="shared" ca="1" si="5"/>
        <v/>
      </c>
      <c r="O14" s="25" t="str">
        <f t="shared" ca="1" si="5"/>
        <v/>
      </c>
      <c r="P14" s="25" t="str">
        <f t="shared" ca="1" si="5"/>
        <v/>
      </c>
      <c r="Q14" s="25" t="str">
        <f t="shared" ca="1" si="5"/>
        <v/>
      </c>
      <c r="R14" s="25" t="str">
        <f t="shared" ca="1" si="5"/>
        <v/>
      </c>
      <c r="S14" s="25" t="str">
        <f t="shared" ca="1" si="5"/>
        <v/>
      </c>
      <c r="T14" s="25" t="str">
        <f t="shared" ca="1" si="5"/>
        <v/>
      </c>
      <c r="U14" s="25" t="str">
        <f t="shared" ca="1" si="5"/>
        <v/>
      </c>
      <c r="V14" s="25" t="str">
        <f t="shared" ca="1" si="5"/>
        <v/>
      </c>
      <c r="W14" s="25" t="str">
        <f t="shared" ca="1" si="5"/>
        <v/>
      </c>
      <c r="X14" s="25" t="str">
        <f t="shared" ca="1" si="5"/>
        <v/>
      </c>
      <c r="Y14" s="25" t="str">
        <f t="shared" ca="1" si="6"/>
        <v/>
      </c>
      <c r="Z14" s="25" t="str">
        <f t="shared" ca="1" si="6"/>
        <v/>
      </c>
      <c r="AA14" s="25" t="str">
        <f t="shared" ca="1" si="6"/>
        <v/>
      </c>
      <c r="AB14" s="25" t="str">
        <f t="shared" ca="1" si="6"/>
        <v/>
      </c>
      <c r="AC14" s="25" t="str">
        <f t="shared" ca="1" si="6"/>
        <v/>
      </c>
      <c r="AD14" s="25" t="str">
        <f t="shared" ca="1" si="6"/>
        <v/>
      </c>
      <c r="AE14" s="25" t="str">
        <f t="shared" ca="1" si="6"/>
        <v/>
      </c>
      <c r="AF14" s="25" t="str">
        <f t="shared" ca="1" si="6"/>
        <v/>
      </c>
      <c r="AG14" s="25" t="str">
        <f t="shared" ca="1" si="6"/>
        <v/>
      </c>
      <c r="AH14" s="25" t="str">
        <f t="shared" ca="1" si="6"/>
        <v/>
      </c>
      <c r="AI14" s="25" t="str">
        <f t="shared" ca="1" si="6"/>
        <v/>
      </c>
      <c r="AJ14" s="25" t="str">
        <f t="shared" ca="1" si="6"/>
        <v/>
      </c>
      <c r="AK14" s="25" t="str">
        <f t="shared" ca="1" si="6"/>
        <v/>
      </c>
      <c r="AL14" s="25" t="str">
        <f t="shared" ca="1" si="6"/>
        <v/>
      </c>
      <c r="AM14" s="25" t="str">
        <f t="shared" ca="1" si="6"/>
        <v/>
      </c>
      <c r="AN14" s="25" t="str">
        <f t="shared" ca="1" si="6"/>
        <v/>
      </c>
      <c r="AO14" s="25" t="str">
        <f t="shared" ca="1" si="7"/>
        <v/>
      </c>
      <c r="AP14" s="25" t="str">
        <f t="shared" ca="1" si="7"/>
        <v/>
      </c>
      <c r="AQ14" s="25" t="str">
        <f t="shared" ca="1" si="7"/>
        <v/>
      </c>
      <c r="AR14" s="25" t="str">
        <f t="shared" ca="1" si="7"/>
        <v/>
      </c>
      <c r="AS14" s="25" t="str">
        <f t="shared" ca="1" si="7"/>
        <v/>
      </c>
      <c r="AT14" s="25" t="str">
        <f t="shared" ca="1" si="7"/>
        <v/>
      </c>
      <c r="AU14" s="25" t="str">
        <f t="shared" ca="1" si="7"/>
        <v/>
      </c>
      <c r="AV14" s="25" t="str">
        <f t="shared" ca="1" si="7"/>
        <v/>
      </c>
      <c r="AW14" s="25" t="str">
        <f t="shared" ca="1" si="7"/>
        <v/>
      </c>
      <c r="AX14" s="25" t="str">
        <f t="shared" ca="1" si="7"/>
        <v/>
      </c>
      <c r="AY14" s="25" t="str">
        <f t="shared" ca="1" si="7"/>
        <v/>
      </c>
      <c r="AZ14" s="25" t="str">
        <f t="shared" ca="1" si="7"/>
        <v/>
      </c>
      <c r="BA14" s="25" t="str">
        <f t="shared" ca="1" si="7"/>
        <v/>
      </c>
      <c r="BB14" s="25" t="str">
        <f t="shared" ca="1" si="7"/>
        <v/>
      </c>
      <c r="BC14" s="25" t="str">
        <f t="shared" ca="1" si="7"/>
        <v/>
      </c>
      <c r="BD14" s="25" t="str">
        <f t="shared" ca="1" si="7"/>
        <v/>
      </c>
      <c r="BE14" s="25" t="str">
        <f t="shared" ca="1" si="8"/>
        <v/>
      </c>
      <c r="BF14" s="25" t="str">
        <f t="shared" ca="1" si="8"/>
        <v/>
      </c>
      <c r="BG14" s="25" t="str">
        <f t="shared" ca="1" si="8"/>
        <v/>
      </c>
      <c r="BH14" s="25" t="str">
        <f t="shared" ca="1" si="8"/>
        <v/>
      </c>
      <c r="BI14" s="25" t="str">
        <f t="shared" ca="1" si="8"/>
        <v/>
      </c>
      <c r="BJ14" s="25" t="str">
        <f t="shared" ca="1" si="8"/>
        <v/>
      </c>
      <c r="BK14" s="25" t="str">
        <f t="shared" ca="1" si="8"/>
        <v/>
      </c>
      <c r="BL14" s="25" t="str">
        <f t="shared" ca="1" si="8"/>
        <v/>
      </c>
      <c r="BM14" s="26"/>
    </row>
    <row r="15" spans="1:68" s="1" customFormat="1" ht="40.15" customHeight="1" x14ac:dyDescent="0.45">
      <c r="A15" s="9"/>
      <c r="B15" s="23" t="s">
        <v>13</v>
      </c>
      <c r="C15" s="19" t="s">
        <v>21</v>
      </c>
      <c r="D15" s="19"/>
      <c r="E15" s="20"/>
      <c r="F15" s="21">
        <f ca="1">F12+20</f>
        <v>46114</v>
      </c>
      <c r="G15" s="22">
        <v>1</v>
      </c>
      <c r="H15" s="17"/>
      <c r="I15" s="42" t="str">
        <f t="shared" ca="1" si="9"/>
        <v/>
      </c>
      <c r="J15" s="25" t="str">
        <f t="shared" ca="1" si="5"/>
        <v/>
      </c>
      <c r="K15" s="25" t="str">
        <f t="shared" ca="1" si="5"/>
        <v/>
      </c>
      <c r="L15" s="25" t="str">
        <f t="shared" ca="1" si="5"/>
        <v/>
      </c>
      <c r="M15" s="25" t="str">
        <f t="shared" ca="1" si="5"/>
        <v/>
      </c>
      <c r="N15" s="25" t="str">
        <f t="shared" ca="1" si="5"/>
        <v/>
      </c>
      <c r="O15" s="25" t="str">
        <f t="shared" ca="1" si="5"/>
        <v/>
      </c>
      <c r="P15" s="25" t="str">
        <f t="shared" ca="1" si="5"/>
        <v/>
      </c>
      <c r="Q15" s="25" t="str">
        <f t="shared" ca="1" si="5"/>
        <v/>
      </c>
      <c r="R15" s="25" t="str">
        <f t="shared" ca="1" si="5"/>
        <v/>
      </c>
      <c r="S15" s="25" t="str">
        <f t="shared" ca="1" si="5"/>
        <v/>
      </c>
      <c r="T15" s="25" t="str">
        <f t="shared" ca="1" si="5"/>
        <v/>
      </c>
      <c r="U15" s="25" t="str">
        <f t="shared" ca="1" si="5"/>
        <v/>
      </c>
      <c r="V15" s="25" t="str">
        <f t="shared" ca="1" si="5"/>
        <v/>
      </c>
      <c r="W15" s="25" t="str">
        <f t="shared" ca="1" si="5"/>
        <v/>
      </c>
      <c r="X15" s="25" t="str">
        <f t="shared" ca="1" si="5"/>
        <v/>
      </c>
      <c r="Y15" s="25" t="str">
        <f t="shared" ca="1" si="6"/>
        <v/>
      </c>
      <c r="Z15" s="25" t="str">
        <f t="shared" ca="1" si="6"/>
        <v/>
      </c>
      <c r="AA15" s="25" t="str">
        <f t="shared" ca="1" si="6"/>
        <v/>
      </c>
      <c r="AB15" s="25">
        <f t="shared" ca="1" si="6"/>
        <v>1</v>
      </c>
      <c r="AC15" s="25" t="str">
        <f t="shared" ca="1" si="6"/>
        <v/>
      </c>
      <c r="AD15" s="25" t="str">
        <f t="shared" ca="1" si="6"/>
        <v/>
      </c>
      <c r="AE15" s="25" t="str">
        <f t="shared" ca="1" si="6"/>
        <v/>
      </c>
      <c r="AF15" s="25" t="str">
        <f t="shared" ca="1" si="6"/>
        <v/>
      </c>
      <c r="AG15" s="25" t="str">
        <f t="shared" ca="1" si="6"/>
        <v/>
      </c>
      <c r="AH15" s="25" t="str">
        <f t="shared" ca="1" si="6"/>
        <v/>
      </c>
      <c r="AI15" s="25" t="str">
        <f t="shared" ca="1" si="6"/>
        <v/>
      </c>
      <c r="AJ15" s="25" t="str">
        <f t="shared" ca="1" si="6"/>
        <v/>
      </c>
      <c r="AK15" s="25" t="str">
        <f t="shared" ca="1" si="6"/>
        <v/>
      </c>
      <c r="AL15" s="25" t="str">
        <f t="shared" ca="1" si="6"/>
        <v/>
      </c>
      <c r="AM15" s="25" t="str">
        <f t="shared" ca="1" si="6"/>
        <v/>
      </c>
      <c r="AN15" s="25" t="str">
        <f t="shared" ca="1" si="6"/>
        <v/>
      </c>
      <c r="AO15" s="25" t="str">
        <f t="shared" ca="1" si="7"/>
        <v/>
      </c>
      <c r="AP15" s="25" t="str">
        <f t="shared" ca="1" si="7"/>
        <v/>
      </c>
      <c r="AQ15" s="25" t="str">
        <f t="shared" ca="1" si="7"/>
        <v/>
      </c>
      <c r="AR15" s="25" t="str">
        <f t="shared" ca="1" si="7"/>
        <v/>
      </c>
      <c r="AS15" s="25" t="str">
        <f t="shared" ca="1" si="7"/>
        <v/>
      </c>
      <c r="AT15" s="25" t="str">
        <f t="shared" ca="1" si="7"/>
        <v/>
      </c>
      <c r="AU15" s="25" t="str">
        <f t="shared" ca="1" si="7"/>
        <v/>
      </c>
      <c r="AV15" s="25" t="str">
        <f t="shared" ca="1" si="7"/>
        <v/>
      </c>
      <c r="AW15" s="25" t="str">
        <f t="shared" ca="1" si="7"/>
        <v/>
      </c>
      <c r="AX15" s="25" t="str">
        <f t="shared" ca="1" si="7"/>
        <v/>
      </c>
      <c r="AY15" s="25" t="str">
        <f t="shared" ca="1" si="7"/>
        <v/>
      </c>
      <c r="AZ15" s="25" t="str">
        <f t="shared" ca="1" si="7"/>
        <v/>
      </c>
      <c r="BA15" s="25" t="str">
        <f t="shared" ca="1" si="7"/>
        <v/>
      </c>
      <c r="BB15" s="25" t="str">
        <f t="shared" ca="1" si="7"/>
        <v/>
      </c>
      <c r="BC15" s="25" t="str">
        <f t="shared" ca="1" si="7"/>
        <v/>
      </c>
      <c r="BD15" s="25" t="str">
        <f t="shared" ca="1" si="7"/>
        <v/>
      </c>
      <c r="BE15" s="25" t="str">
        <f t="shared" ca="1" si="8"/>
        <v/>
      </c>
      <c r="BF15" s="25" t="str">
        <f t="shared" ca="1" si="8"/>
        <v/>
      </c>
      <c r="BG15" s="25" t="str">
        <f t="shared" ca="1" si="8"/>
        <v/>
      </c>
      <c r="BH15" s="25" t="str">
        <f t="shared" ca="1" si="8"/>
        <v/>
      </c>
      <c r="BI15" s="25" t="str">
        <f t="shared" ca="1" si="8"/>
        <v/>
      </c>
      <c r="BJ15" s="25" t="str">
        <f t="shared" ca="1" si="8"/>
        <v/>
      </c>
      <c r="BK15" s="25" t="str">
        <f t="shared" ca="1" si="8"/>
        <v/>
      </c>
      <c r="BL15" s="25" t="str">
        <f t="shared" ca="1" si="8"/>
        <v/>
      </c>
      <c r="BM15" s="26"/>
    </row>
    <row r="16" spans="1:68" s="1" customFormat="1" ht="40.15" customHeight="1" x14ac:dyDescent="0.45">
      <c r="A16" s="9"/>
      <c r="B16" s="23" t="s">
        <v>14</v>
      </c>
      <c r="C16" s="19" t="s">
        <v>23</v>
      </c>
      <c r="D16" s="19"/>
      <c r="E16" s="20">
        <v>0.1</v>
      </c>
      <c r="F16" s="21">
        <f ca="1">F12+6</f>
        <v>46100</v>
      </c>
      <c r="G16" s="22">
        <v>6</v>
      </c>
      <c r="H16" s="17"/>
      <c r="I16" s="42" t="str">
        <f t="shared" ca="1" si="9"/>
        <v/>
      </c>
      <c r="J16" s="25" t="str">
        <f t="shared" ca="1" si="5"/>
        <v/>
      </c>
      <c r="K16" s="25" t="str">
        <f t="shared" ca="1" si="5"/>
        <v/>
      </c>
      <c r="L16" s="25" t="str">
        <f t="shared" ca="1" si="5"/>
        <v/>
      </c>
      <c r="M16" s="25" t="str">
        <f t="shared" ca="1" si="5"/>
        <v/>
      </c>
      <c r="N16" s="25" t="str">
        <f t="shared" ca="1" si="5"/>
        <v/>
      </c>
      <c r="O16" s="25" t="str">
        <f t="shared" ca="1" si="5"/>
        <v/>
      </c>
      <c r="P16" s="25" t="str">
        <f t="shared" ca="1" si="5"/>
        <v/>
      </c>
      <c r="Q16" s="25" t="str">
        <f t="shared" ca="1" si="5"/>
        <v/>
      </c>
      <c r="R16" s="25" t="str">
        <f t="shared" ca="1" si="5"/>
        <v/>
      </c>
      <c r="S16" s="25" t="str">
        <f t="shared" ca="1" si="5"/>
        <v/>
      </c>
      <c r="T16" s="25" t="str">
        <f t="shared" ca="1" si="5"/>
        <v/>
      </c>
      <c r="U16" s="25" t="str">
        <f t="shared" ca="1" si="5"/>
        <v/>
      </c>
      <c r="V16" s="25" t="str">
        <f t="shared" ca="1" si="5"/>
        <v/>
      </c>
      <c r="W16" s="25" t="str">
        <f t="shared" ca="1" si="5"/>
        <v/>
      </c>
      <c r="X16" s="25" t="str">
        <f t="shared" ca="1" si="5"/>
        <v/>
      </c>
      <c r="Y16" s="25" t="str">
        <f t="shared" ca="1" si="6"/>
        <v/>
      </c>
      <c r="Z16" s="25" t="str">
        <f t="shared" ca="1" si="6"/>
        <v/>
      </c>
      <c r="AA16" s="25" t="str">
        <f t="shared" ca="1" si="6"/>
        <v/>
      </c>
      <c r="AB16" s="25" t="str">
        <f t="shared" ca="1" si="6"/>
        <v/>
      </c>
      <c r="AC16" s="25" t="str">
        <f t="shared" ca="1" si="6"/>
        <v/>
      </c>
      <c r="AD16" s="25" t="str">
        <f t="shared" ca="1" si="6"/>
        <v/>
      </c>
      <c r="AE16" s="25" t="str">
        <f t="shared" ca="1" si="6"/>
        <v/>
      </c>
      <c r="AF16" s="25" t="str">
        <f t="shared" ca="1" si="6"/>
        <v/>
      </c>
      <c r="AG16" s="25" t="str">
        <f t="shared" ca="1" si="6"/>
        <v/>
      </c>
      <c r="AH16" s="25" t="str">
        <f t="shared" ca="1" si="6"/>
        <v/>
      </c>
      <c r="AI16" s="25" t="str">
        <f t="shared" ca="1" si="6"/>
        <v/>
      </c>
      <c r="AJ16" s="25" t="str">
        <f t="shared" ca="1" si="6"/>
        <v/>
      </c>
      <c r="AK16" s="25" t="str">
        <f t="shared" ca="1" si="6"/>
        <v/>
      </c>
      <c r="AL16" s="25" t="str">
        <f t="shared" ca="1" si="6"/>
        <v/>
      </c>
      <c r="AM16" s="25" t="str">
        <f t="shared" ca="1" si="6"/>
        <v/>
      </c>
      <c r="AN16" s="25" t="str">
        <f t="shared" ca="1" si="6"/>
        <v/>
      </c>
      <c r="AO16" s="25" t="str">
        <f t="shared" ca="1" si="7"/>
        <v/>
      </c>
      <c r="AP16" s="25" t="str">
        <f t="shared" ca="1" si="7"/>
        <v/>
      </c>
      <c r="AQ16" s="25" t="str">
        <f t="shared" ca="1" si="7"/>
        <v/>
      </c>
      <c r="AR16" s="25" t="str">
        <f t="shared" ca="1" si="7"/>
        <v/>
      </c>
      <c r="AS16" s="25" t="str">
        <f t="shared" ca="1" si="7"/>
        <v/>
      </c>
      <c r="AT16" s="25" t="str">
        <f t="shared" ca="1" si="7"/>
        <v/>
      </c>
      <c r="AU16" s="25" t="str">
        <f t="shared" ca="1" si="7"/>
        <v/>
      </c>
      <c r="AV16" s="25" t="str">
        <f t="shared" ca="1" si="7"/>
        <v/>
      </c>
      <c r="AW16" s="25" t="str">
        <f t="shared" ca="1" si="7"/>
        <v/>
      </c>
      <c r="AX16" s="25" t="str">
        <f t="shared" ca="1" si="7"/>
        <v/>
      </c>
      <c r="AY16" s="25" t="str">
        <f t="shared" ca="1" si="7"/>
        <v/>
      </c>
      <c r="AZ16" s="25" t="str">
        <f t="shared" ca="1" si="7"/>
        <v/>
      </c>
      <c r="BA16" s="25" t="str">
        <f t="shared" ca="1" si="7"/>
        <v/>
      </c>
      <c r="BB16" s="25" t="str">
        <f t="shared" ca="1" si="7"/>
        <v/>
      </c>
      <c r="BC16" s="25" t="str">
        <f t="shared" ca="1" si="7"/>
        <v/>
      </c>
      <c r="BD16" s="25" t="str">
        <f t="shared" ca="1" si="7"/>
        <v/>
      </c>
      <c r="BE16" s="25" t="str">
        <f t="shared" ca="1" si="8"/>
        <v/>
      </c>
      <c r="BF16" s="25" t="str">
        <f t="shared" ca="1" si="8"/>
        <v/>
      </c>
      <c r="BG16" s="25" t="str">
        <f t="shared" ca="1" si="8"/>
        <v/>
      </c>
      <c r="BH16" s="25" t="str">
        <f t="shared" ca="1" si="8"/>
        <v/>
      </c>
      <c r="BI16" s="25" t="str">
        <f t="shared" ca="1" si="8"/>
        <v/>
      </c>
      <c r="BJ16" s="25" t="str">
        <f t="shared" ca="1" si="8"/>
        <v/>
      </c>
      <c r="BK16" s="25" t="str">
        <f t="shared" ca="1" si="8"/>
        <v/>
      </c>
      <c r="BL16" s="25" t="str">
        <f t="shared" ca="1" si="8"/>
        <v/>
      </c>
      <c r="BM16" s="26"/>
    </row>
    <row r="17" spans="1:65" s="1" customFormat="1" ht="40.15" customHeight="1" x14ac:dyDescent="0.45">
      <c r="A17" s="10"/>
      <c r="B17" s="106" t="s">
        <v>15</v>
      </c>
      <c r="C17" s="19"/>
      <c r="D17" s="19"/>
      <c r="E17" s="20"/>
      <c r="F17" s="21"/>
      <c r="G17" s="22"/>
      <c r="H17" s="17"/>
      <c r="I17" s="42" t="str">
        <f t="shared" ca="1" si="9"/>
        <v/>
      </c>
      <c r="J17" s="25" t="str">
        <f t="shared" ca="1" si="5"/>
        <v/>
      </c>
      <c r="K17" s="25" t="str">
        <f t="shared" ca="1" si="5"/>
        <v/>
      </c>
      <c r="L17" s="25" t="str">
        <f t="shared" ca="1" si="5"/>
        <v/>
      </c>
      <c r="M17" s="25" t="str">
        <f t="shared" ca="1" si="5"/>
        <v/>
      </c>
      <c r="N17" s="25" t="str">
        <f t="shared" ca="1" si="5"/>
        <v/>
      </c>
      <c r="O17" s="25" t="str">
        <f t="shared" ca="1" si="5"/>
        <v/>
      </c>
      <c r="P17" s="25" t="str">
        <f t="shared" ca="1" si="5"/>
        <v/>
      </c>
      <c r="Q17" s="25" t="str">
        <f t="shared" ca="1" si="5"/>
        <v/>
      </c>
      <c r="R17" s="25" t="str">
        <f t="shared" ca="1" si="5"/>
        <v/>
      </c>
      <c r="S17" s="25" t="str">
        <f t="shared" ca="1" si="5"/>
        <v/>
      </c>
      <c r="T17" s="25" t="str">
        <f t="shared" ca="1" si="5"/>
        <v/>
      </c>
      <c r="U17" s="25" t="str">
        <f t="shared" ca="1" si="5"/>
        <v/>
      </c>
      <c r="V17" s="25" t="str">
        <f t="shared" ca="1" si="5"/>
        <v/>
      </c>
      <c r="W17" s="25" t="str">
        <f t="shared" ca="1" si="5"/>
        <v/>
      </c>
      <c r="X17" s="25" t="str">
        <f t="shared" ca="1" si="5"/>
        <v/>
      </c>
      <c r="Y17" s="25" t="str">
        <f t="shared" ca="1" si="6"/>
        <v/>
      </c>
      <c r="Z17" s="25" t="str">
        <f t="shared" ca="1" si="6"/>
        <v/>
      </c>
      <c r="AA17" s="25" t="str">
        <f t="shared" ca="1" si="6"/>
        <v/>
      </c>
      <c r="AB17" s="25" t="str">
        <f t="shared" ca="1" si="6"/>
        <v/>
      </c>
      <c r="AC17" s="25" t="str">
        <f t="shared" ca="1" si="6"/>
        <v/>
      </c>
      <c r="AD17" s="25" t="str">
        <f t="shared" ca="1" si="6"/>
        <v/>
      </c>
      <c r="AE17" s="25" t="str">
        <f t="shared" ca="1" si="6"/>
        <v/>
      </c>
      <c r="AF17" s="25" t="str">
        <f t="shared" ca="1" si="6"/>
        <v/>
      </c>
      <c r="AG17" s="25" t="str">
        <f t="shared" ca="1" si="6"/>
        <v/>
      </c>
      <c r="AH17" s="25" t="str">
        <f t="shared" ca="1" si="6"/>
        <v/>
      </c>
      <c r="AI17" s="25" t="str">
        <f t="shared" ca="1" si="6"/>
        <v/>
      </c>
      <c r="AJ17" s="25" t="str">
        <f t="shared" ca="1" si="6"/>
        <v/>
      </c>
      <c r="AK17" s="25" t="str">
        <f t="shared" ca="1" si="6"/>
        <v/>
      </c>
      <c r="AL17" s="25" t="str">
        <f t="shared" ca="1" si="6"/>
        <v/>
      </c>
      <c r="AM17" s="25" t="str">
        <f t="shared" ca="1" si="6"/>
        <v/>
      </c>
      <c r="AN17" s="25" t="str">
        <f t="shared" ca="1" si="6"/>
        <v/>
      </c>
      <c r="AO17" s="25" t="str">
        <f t="shared" ca="1" si="7"/>
        <v/>
      </c>
      <c r="AP17" s="25" t="str">
        <f t="shared" ca="1" si="7"/>
        <v/>
      </c>
      <c r="AQ17" s="25" t="str">
        <f t="shared" ca="1" si="7"/>
        <v/>
      </c>
      <c r="AR17" s="25" t="str">
        <f t="shared" ca="1" si="7"/>
        <v/>
      </c>
      <c r="AS17" s="25" t="str">
        <f t="shared" ca="1" si="7"/>
        <v/>
      </c>
      <c r="AT17" s="25" t="str">
        <f t="shared" ca="1" si="7"/>
        <v/>
      </c>
      <c r="AU17" s="25" t="str">
        <f t="shared" ca="1" si="7"/>
        <v/>
      </c>
      <c r="AV17" s="25" t="str">
        <f t="shared" ca="1" si="7"/>
        <v/>
      </c>
      <c r="AW17" s="25" t="str">
        <f t="shared" ca="1" si="7"/>
        <v/>
      </c>
      <c r="AX17" s="25" t="str">
        <f t="shared" ca="1" si="7"/>
        <v/>
      </c>
      <c r="AY17" s="25" t="str">
        <f t="shared" ca="1" si="7"/>
        <v/>
      </c>
      <c r="AZ17" s="25" t="str">
        <f t="shared" ca="1" si="7"/>
        <v/>
      </c>
      <c r="BA17" s="25" t="str">
        <f t="shared" ca="1" si="7"/>
        <v/>
      </c>
      <c r="BB17" s="25" t="str">
        <f t="shared" ca="1" si="7"/>
        <v/>
      </c>
      <c r="BC17" s="25" t="str">
        <f t="shared" ca="1" si="7"/>
        <v/>
      </c>
      <c r="BD17" s="25" t="str">
        <f t="shared" ca="1" si="7"/>
        <v/>
      </c>
      <c r="BE17" s="25" t="str">
        <f t="shared" ca="1" si="8"/>
        <v/>
      </c>
      <c r="BF17" s="25" t="str">
        <f t="shared" ca="1" si="8"/>
        <v/>
      </c>
      <c r="BG17" s="25" t="str">
        <f t="shared" ca="1" si="8"/>
        <v/>
      </c>
      <c r="BH17" s="25" t="str">
        <f t="shared" ca="1" si="8"/>
        <v/>
      </c>
      <c r="BI17" s="25" t="str">
        <f t="shared" ca="1" si="8"/>
        <v/>
      </c>
      <c r="BJ17" s="25" t="str">
        <f t="shared" ca="1" si="8"/>
        <v/>
      </c>
      <c r="BK17" s="25" t="str">
        <f t="shared" ca="1" si="8"/>
        <v/>
      </c>
      <c r="BL17" s="25" t="str">
        <f t="shared" ca="1" si="8"/>
        <v/>
      </c>
      <c r="BM17" s="26"/>
    </row>
    <row r="18" spans="1:65" s="1" customFormat="1" ht="40.15" customHeight="1" x14ac:dyDescent="0.45">
      <c r="A18" s="10"/>
      <c r="B18" s="23" t="s">
        <v>10</v>
      </c>
      <c r="C18" s="19" t="s">
        <v>24</v>
      </c>
      <c r="D18" s="19"/>
      <c r="E18" s="20">
        <v>0.6</v>
      </c>
      <c r="F18" s="21">
        <f ca="1">F12+6</f>
        <v>46100</v>
      </c>
      <c r="G18" s="22">
        <v>13</v>
      </c>
      <c r="H18" s="17"/>
      <c r="I18" s="42" t="str">
        <f t="shared" ca="1" si="9"/>
        <v/>
      </c>
      <c r="J18" s="25" t="str">
        <f t="shared" ca="1" si="5"/>
        <v/>
      </c>
      <c r="K18" s="25" t="str">
        <f t="shared" ca="1" si="5"/>
        <v/>
      </c>
      <c r="L18" s="25" t="str">
        <f t="shared" ca="1" si="5"/>
        <v/>
      </c>
      <c r="M18" s="25" t="str">
        <f t="shared" ca="1" si="5"/>
        <v/>
      </c>
      <c r="N18" s="25" t="str">
        <f t="shared" ca="1" si="5"/>
        <v/>
      </c>
      <c r="O18" s="25" t="str">
        <f t="shared" ca="1" si="5"/>
        <v/>
      </c>
      <c r="P18" s="25" t="str">
        <f t="shared" ca="1" si="5"/>
        <v/>
      </c>
      <c r="Q18" s="25" t="str">
        <f t="shared" ca="1" si="5"/>
        <v/>
      </c>
      <c r="R18" s="25" t="str">
        <f t="shared" ca="1" si="5"/>
        <v/>
      </c>
      <c r="S18" s="25" t="str">
        <f t="shared" ca="1" si="5"/>
        <v/>
      </c>
      <c r="T18" s="25" t="str">
        <f t="shared" ca="1" si="5"/>
        <v/>
      </c>
      <c r="U18" s="25" t="str">
        <f t="shared" ca="1" si="5"/>
        <v/>
      </c>
      <c r="V18" s="25" t="str">
        <f t="shared" ca="1" si="5"/>
        <v/>
      </c>
      <c r="W18" s="25" t="str">
        <f t="shared" ca="1" si="5"/>
        <v/>
      </c>
      <c r="X18" s="25" t="str">
        <f t="shared" ca="1" si="5"/>
        <v/>
      </c>
      <c r="Y18" s="25" t="str">
        <f t="shared" ca="1" si="6"/>
        <v/>
      </c>
      <c r="Z18" s="25" t="str">
        <f t="shared" ca="1" si="6"/>
        <v/>
      </c>
      <c r="AA18" s="25" t="str">
        <f t="shared" ca="1" si="6"/>
        <v/>
      </c>
      <c r="AB18" s="25" t="str">
        <f t="shared" ca="1" si="6"/>
        <v/>
      </c>
      <c r="AC18" s="25" t="str">
        <f t="shared" ca="1" si="6"/>
        <v/>
      </c>
      <c r="AD18" s="25" t="str">
        <f t="shared" ca="1" si="6"/>
        <v/>
      </c>
      <c r="AE18" s="25" t="str">
        <f t="shared" ca="1" si="6"/>
        <v/>
      </c>
      <c r="AF18" s="25" t="str">
        <f t="shared" ca="1" si="6"/>
        <v/>
      </c>
      <c r="AG18" s="25" t="str">
        <f t="shared" ca="1" si="6"/>
        <v/>
      </c>
      <c r="AH18" s="25" t="str">
        <f t="shared" ca="1" si="6"/>
        <v/>
      </c>
      <c r="AI18" s="25" t="str">
        <f t="shared" ca="1" si="6"/>
        <v/>
      </c>
      <c r="AJ18" s="25" t="str">
        <f t="shared" ca="1" si="6"/>
        <v/>
      </c>
      <c r="AK18" s="25" t="str">
        <f t="shared" ca="1" si="6"/>
        <v/>
      </c>
      <c r="AL18" s="25" t="str">
        <f t="shared" ca="1" si="6"/>
        <v/>
      </c>
      <c r="AM18" s="25" t="str">
        <f t="shared" ca="1" si="6"/>
        <v/>
      </c>
      <c r="AN18" s="25" t="str">
        <f t="shared" ca="1" si="6"/>
        <v/>
      </c>
      <c r="AO18" s="25" t="str">
        <f t="shared" ca="1" si="7"/>
        <v/>
      </c>
      <c r="AP18" s="25" t="str">
        <f t="shared" ca="1" si="7"/>
        <v/>
      </c>
      <c r="AQ18" s="25" t="str">
        <f t="shared" ca="1" si="7"/>
        <v/>
      </c>
      <c r="AR18" s="25" t="str">
        <f t="shared" ca="1" si="7"/>
        <v/>
      </c>
      <c r="AS18" s="25" t="str">
        <f t="shared" ca="1" si="7"/>
        <v/>
      </c>
      <c r="AT18" s="25" t="str">
        <f t="shared" ca="1" si="7"/>
        <v/>
      </c>
      <c r="AU18" s="25" t="str">
        <f t="shared" ca="1" si="7"/>
        <v/>
      </c>
      <c r="AV18" s="25" t="str">
        <f t="shared" ca="1" si="7"/>
        <v/>
      </c>
      <c r="AW18" s="25" t="str">
        <f t="shared" ca="1" si="7"/>
        <v/>
      </c>
      <c r="AX18" s="25" t="str">
        <f t="shared" ca="1" si="7"/>
        <v/>
      </c>
      <c r="AY18" s="25" t="str">
        <f t="shared" ca="1" si="7"/>
        <v/>
      </c>
      <c r="AZ18" s="25" t="str">
        <f t="shared" ca="1" si="7"/>
        <v/>
      </c>
      <c r="BA18" s="25" t="str">
        <f t="shared" ca="1" si="7"/>
        <v/>
      </c>
      <c r="BB18" s="25" t="str">
        <f t="shared" ca="1" si="7"/>
        <v/>
      </c>
      <c r="BC18" s="25" t="str">
        <f t="shared" ca="1" si="7"/>
        <v/>
      </c>
      <c r="BD18" s="25" t="str">
        <f t="shared" ca="1" si="7"/>
        <v/>
      </c>
      <c r="BE18" s="25" t="str">
        <f t="shared" ca="1" si="8"/>
        <v/>
      </c>
      <c r="BF18" s="25" t="str">
        <f t="shared" ca="1" si="8"/>
        <v/>
      </c>
      <c r="BG18" s="25" t="str">
        <f t="shared" ca="1" si="8"/>
        <v/>
      </c>
      <c r="BH18" s="25" t="str">
        <f t="shared" ca="1" si="8"/>
        <v/>
      </c>
      <c r="BI18" s="25" t="str">
        <f t="shared" ca="1" si="8"/>
        <v/>
      </c>
      <c r="BJ18" s="25" t="str">
        <f t="shared" ca="1" si="8"/>
        <v/>
      </c>
      <c r="BK18" s="25" t="str">
        <f t="shared" ca="1" si="8"/>
        <v/>
      </c>
      <c r="BL18" s="25" t="str">
        <f t="shared" ca="1" si="8"/>
        <v/>
      </c>
      <c r="BM18" s="26"/>
    </row>
    <row r="19" spans="1:65" s="1" customFormat="1" ht="40.15" customHeight="1" x14ac:dyDescent="0.45">
      <c r="A19" s="9"/>
      <c r="B19" s="23" t="s">
        <v>11</v>
      </c>
      <c r="C19" s="19" t="s">
        <v>25</v>
      </c>
      <c r="D19" s="19"/>
      <c r="E19" s="20">
        <v>0.5</v>
      </c>
      <c r="F19" s="21">
        <f ca="1">F18+2</f>
        <v>46102</v>
      </c>
      <c r="G19" s="22">
        <v>9</v>
      </c>
      <c r="H19" s="17"/>
      <c r="I19" s="42" t="str">
        <f t="shared" ca="1" si="9"/>
        <v/>
      </c>
      <c r="J19" s="25" t="str">
        <f t="shared" ca="1" si="5"/>
        <v/>
      </c>
      <c r="K19" s="25" t="str">
        <f t="shared" ca="1" si="5"/>
        <v/>
      </c>
      <c r="L19" s="25" t="str">
        <f t="shared" ca="1" si="5"/>
        <v/>
      </c>
      <c r="M19" s="25" t="str">
        <f t="shared" ca="1" si="5"/>
        <v/>
      </c>
      <c r="N19" s="25" t="str">
        <f t="shared" ca="1" si="5"/>
        <v/>
      </c>
      <c r="O19" s="25" t="str">
        <f t="shared" ca="1" si="5"/>
        <v/>
      </c>
      <c r="P19" s="25" t="str">
        <f t="shared" ca="1" si="5"/>
        <v/>
      </c>
      <c r="Q19" s="25" t="str">
        <f t="shared" ca="1" si="5"/>
        <v/>
      </c>
      <c r="R19" s="25" t="str">
        <f t="shared" ca="1" si="5"/>
        <v/>
      </c>
      <c r="S19" s="25" t="str">
        <f t="shared" ca="1" si="5"/>
        <v/>
      </c>
      <c r="T19" s="25" t="str">
        <f t="shared" ca="1" si="5"/>
        <v/>
      </c>
      <c r="U19" s="25" t="str">
        <f t="shared" ca="1" si="5"/>
        <v/>
      </c>
      <c r="V19" s="25" t="str">
        <f t="shared" ca="1" si="5"/>
        <v/>
      </c>
      <c r="W19" s="25" t="str">
        <f t="shared" ca="1" si="5"/>
        <v/>
      </c>
      <c r="X19" s="25" t="str">
        <f t="shared" ca="1" si="5"/>
        <v/>
      </c>
      <c r="Y19" s="25" t="str">
        <f t="shared" ca="1" si="6"/>
        <v/>
      </c>
      <c r="Z19" s="25" t="str">
        <f t="shared" ca="1" si="6"/>
        <v/>
      </c>
      <c r="AA19" s="25" t="str">
        <f t="shared" ca="1" si="6"/>
        <v/>
      </c>
      <c r="AB19" s="25" t="str">
        <f t="shared" ca="1" si="6"/>
        <v/>
      </c>
      <c r="AC19" s="25" t="str">
        <f t="shared" ca="1" si="6"/>
        <v/>
      </c>
      <c r="AD19" s="25" t="str">
        <f t="shared" ca="1" si="6"/>
        <v/>
      </c>
      <c r="AE19" s="25" t="str">
        <f t="shared" ca="1" si="6"/>
        <v/>
      </c>
      <c r="AF19" s="25" t="str">
        <f t="shared" ca="1" si="6"/>
        <v/>
      </c>
      <c r="AG19" s="25" t="str">
        <f t="shared" ca="1" si="6"/>
        <v/>
      </c>
      <c r="AH19" s="25" t="str">
        <f t="shared" ca="1" si="6"/>
        <v/>
      </c>
      <c r="AI19" s="25" t="str">
        <f t="shared" ca="1" si="6"/>
        <v/>
      </c>
      <c r="AJ19" s="25" t="str">
        <f t="shared" ca="1" si="6"/>
        <v/>
      </c>
      <c r="AK19" s="25" t="str">
        <f t="shared" ca="1" si="6"/>
        <v/>
      </c>
      <c r="AL19" s="25" t="str">
        <f t="shared" ca="1" si="6"/>
        <v/>
      </c>
      <c r="AM19" s="25" t="str">
        <f t="shared" ca="1" si="6"/>
        <v/>
      </c>
      <c r="AN19" s="25" t="str">
        <f t="shared" ca="1" si="6"/>
        <v/>
      </c>
      <c r="AO19" s="25" t="str">
        <f t="shared" ca="1" si="7"/>
        <v/>
      </c>
      <c r="AP19" s="25" t="str">
        <f t="shared" ca="1" si="7"/>
        <v/>
      </c>
      <c r="AQ19" s="25" t="str">
        <f t="shared" ca="1" si="7"/>
        <v/>
      </c>
      <c r="AR19" s="25" t="str">
        <f t="shared" ca="1" si="7"/>
        <v/>
      </c>
      <c r="AS19" s="25" t="str">
        <f t="shared" ca="1" si="7"/>
        <v/>
      </c>
      <c r="AT19" s="25" t="str">
        <f t="shared" ca="1" si="7"/>
        <v/>
      </c>
      <c r="AU19" s="25" t="str">
        <f t="shared" ca="1" si="7"/>
        <v/>
      </c>
      <c r="AV19" s="25" t="str">
        <f t="shared" ca="1" si="7"/>
        <v/>
      </c>
      <c r="AW19" s="25" t="str">
        <f t="shared" ca="1" si="7"/>
        <v/>
      </c>
      <c r="AX19" s="25" t="str">
        <f t="shared" ca="1" si="7"/>
        <v/>
      </c>
      <c r="AY19" s="25" t="str">
        <f t="shared" ca="1" si="7"/>
        <v/>
      </c>
      <c r="AZ19" s="25" t="str">
        <f t="shared" ca="1" si="7"/>
        <v/>
      </c>
      <c r="BA19" s="25" t="str">
        <f t="shared" ca="1" si="7"/>
        <v/>
      </c>
      <c r="BB19" s="25" t="str">
        <f t="shared" ca="1" si="7"/>
        <v/>
      </c>
      <c r="BC19" s="25" t="str">
        <f t="shared" ca="1" si="7"/>
        <v/>
      </c>
      <c r="BD19" s="25" t="str">
        <f t="shared" ca="1" si="7"/>
        <v/>
      </c>
      <c r="BE19" s="25" t="str">
        <f t="shared" ca="1" si="8"/>
        <v/>
      </c>
      <c r="BF19" s="25" t="str">
        <f t="shared" ca="1" si="8"/>
        <v/>
      </c>
      <c r="BG19" s="25" t="str">
        <f t="shared" ca="1" si="8"/>
        <v/>
      </c>
      <c r="BH19" s="25" t="str">
        <f t="shared" ca="1" si="8"/>
        <v/>
      </c>
      <c r="BI19" s="25" t="str">
        <f t="shared" ca="1" si="8"/>
        <v/>
      </c>
      <c r="BJ19" s="25" t="str">
        <f t="shared" ca="1" si="8"/>
        <v/>
      </c>
      <c r="BK19" s="25" t="str">
        <f t="shared" ca="1" si="8"/>
        <v/>
      </c>
      <c r="BL19" s="25" t="str">
        <f t="shared" ca="1" si="8"/>
        <v/>
      </c>
      <c r="BM19" s="26"/>
    </row>
    <row r="20" spans="1:65" s="1" customFormat="1" ht="40.15" customHeight="1" x14ac:dyDescent="0.45">
      <c r="A20" s="9"/>
      <c r="B20" s="23" t="s">
        <v>12</v>
      </c>
      <c r="C20" s="19" t="s">
        <v>22</v>
      </c>
      <c r="D20" s="19"/>
      <c r="E20" s="20">
        <v>0.33</v>
      </c>
      <c r="F20" s="21">
        <f ca="1">F19+5</f>
        <v>46107</v>
      </c>
      <c r="G20" s="22">
        <v>11</v>
      </c>
      <c r="H20" s="17"/>
      <c r="I20" s="42" t="str">
        <f t="shared" ca="1" si="9"/>
        <v/>
      </c>
      <c r="J20" s="25" t="str">
        <f t="shared" ca="1" si="5"/>
        <v/>
      </c>
      <c r="K20" s="25" t="str">
        <f t="shared" ca="1" si="5"/>
        <v/>
      </c>
      <c r="L20" s="25" t="str">
        <f t="shared" ca="1" si="5"/>
        <v/>
      </c>
      <c r="M20" s="25" t="str">
        <f t="shared" ca="1" si="5"/>
        <v/>
      </c>
      <c r="N20" s="25" t="str">
        <f t="shared" ca="1" si="5"/>
        <v/>
      </c>
      <c r="O20" s="25" t="str">
        <f t="shared" ca="1" si="5"/>
        <v/>
      </c>
      <c r="P20" s="25" t="str">
        <f t="shared" ca="1" si="5"/>
        <v/>
      </c>
      <c r="Q20" s="25" t="str">
        <f t="shared" ca="1" si="5"/>
        <v/>
      </c>
      <c r="R20" s="25" t="str">
        <f t="shared" ca="1" si="5"/>
        <v/>
      </c>
      <c r="S20" s="25" t="str">
        <f t="shared" ca="1" si="5"/>
        <v/>
      </c>
      <c r="T20" s="25" t="str">
        <f t="shared" ca="1" si="5"/>
        <v/>
      </c>
      <c r="U20" s="25" t="str">
        <f t="shared" ca="1" si="5"/>
        <v/>
      </c>
      <c r="V20" s="25" t="str">
        <f t="shared" ca="1" si="5"/>
        <v/>
      </c>
      <c r="W20" s="25" t="str">
        <f t="shared" ca="1" si="5"/>
        <v/>
      </c>
      <c r="X20" s="25" t="str">
        <f t="shared" ca="1" si="5"/>
        <v/>
      </c>
      <c r="Y20" s="25" t="str">
        <f t="shared" ca="1" si="6"/>
        <v/>
      </c>
      <c r="Z20" s="25" t="str">
        <f t="shared" ca="1" si="6"/>
        <v/>
      </c>
      <c r="AA20" s="25" t="str">
        <f t="shared" ca="1" si="6"/>
        <v/>
      </c>
      <c r="AB20" s="25" t="str">
        <f t="shared" ca="1" si="6"/>
        <v/>
      </c>
      <c r="AC20" s="25" t="str">
        <f t="shared" ca="1" si="6"/>
        <v/>
      </c>
      <c r="AD20" s="25" t="str">
        <f t="shared" ca="1" si="6"/>
        <v/>
      </c>
      <c r="AE20" s="25" t="str">
        <f t="shared" ca="1" si="6"/>
        <v/>
      </c>
      <c r="AF20" s="25" t="str">
        <f t="shared" ca="1" si="6"/>
        <v/>
      </c>
      <c r="AG20" s="25" t="str">
        <f t="shared" ca="1" si="6"/>
        <v/>
      </c>
      <c r="AH20" s="25" t="str">
        <f t="shared" ca="1" si="6"/>
        <v/>
      </c>
      <c r="AI20" s="25" t="str">
        <f t="shared" ca="1" si="6"/>
        <v/>
      </c>
      <c r="AJ20" s="25" t="str">
        <f t="shared" ca="1" si="6"/>
        <v/>
      </c>
      <c r="AK20" s="25" t="str">
        <f t="shared" ca="1" si="6"/>
        <v/>
      </c>
      <c r="AL20" s="25" t="str">
        <f t="shared" ca="1" si="6"/>
        <v/>
      </c>
      <c r="AM20" s="25" t="str">
        <f t="shared" ca="1" si="6"/>
        <v/>
      </c>
      <c r="AN20" s="25" t="str">
        <f t="shared" ca="1" si="6"/>
        <v/>
      </c>
      <c r="AO20" s="25" t="str">
        <f t="shared" ca="1" si="7"/>
        <v/>
      </c>
      <c r="AP20" s="25" t="str">
        <f t="shared" ca="1" si="7"/>
        <v/>
      </c>
      <c r="AQ20" s="25" t="str">
        <f t="shared" ca="1" si="7"/>
        <v/>
      </c>
      <c r="AR20" s="25" t="str">
        <f t="shared" ca="1" si="7"/>
        <v/>
      </c>
      <c r="AS20" s="25" t="str">
        <f t="shared" ca="1" si="7"/>
        <v/>
      </c>
      <c r="AT20" s="25" t="str">
        <f t="shared" ca="1" si="7"/>
        <v/>
      </c>
      <c r="AU20" s="25" t="str">
        <f t="shared" ca="1" si="7"/>
        <v/>
      </c>
      <c r="AV20" s="25" t="str">
        <f t="shared" ca="1" si="7"/>
        <v/>
      </c>
      <c r="AW20" s="25" t="str">
        <f t="shared" ca="1" si="7"/>
        <v/>
      </c>
      <c r="AX20" s="25" t="str">
        <f t="shared" ca="1" si="7"/>
        <v/>
      </c>
      <c r="AY20" s="25" t="str">
        <f t="shared" ca="1" si="7"/>
        <v/>
      </c>
      <c r="AZ20" s="25" t="str">
        <f t="shared" ca="1" si="7"/>
        <v/>
      </c>
      <c r="BA20" s="25" t="str">
        <f t="shared" ca="1" si="7"/>
        <v/>
      </c>
      <c r="BB20" s="25" t="str">
        <f t="shared" ca="1" si="7"/>
        <v/>
      </c>
      <c r="BC20" s="25" t="str">
        <f t="shared" ca="1" si="7"/>
        <v/>
      </c>
      <c r="BD20" s="25" t="str">
        <f t="shared" ca="1" si="7"/>
        <v/>
      </c>
      <c r="BE20" s="25" t="str">
        <f t="shared" ca="1" si="8"/>
        <v/>
      </c>
      <c r="BF20" s="25" t="str">
        <f t="shared" ca="1" si="8"/>
        <v/>
      </c>
      <c r="BG20" s="25" t="str">
        <f t="shared" ca="1" si="8"/>
        <v/>
      </c>
      <c r="BH20" s="25" t="str">
        <f t="shared" ca="1" si="8"/>
        <v/>
      </c>
      <c r="BI20" s="25" t="str">
        <f t="shared" ca="1" si="8"/>
        <v/>
      </c>
      <c r="BJ20" s="25" t="str">
        <f t="shared" ca="1" si="8"/>
        <v/>
      </c>
      <c r="BK20" s="25" t="str">
        <f t="shared" ca="1" si="8"/>
        <v/>
      </c>
      <c r="BL20" s="25" t="str">
        <f t="shared" ca="1" si="8"/>
        <v/>
      </c>
      <c r="BM20" s="26"/>
    </row>
    <row r="21" spans="1:65" s="1" customFormat="1" ht="40.15" customHeight="1" x14ac:dyDescent="0.45">
      <c r="A21" s="9"/>
      <c r="B21" s="23" t="s">
        <v>13</v>
      </c>
      <c r="C21" s="19" t="s">
        <v>21</v>
      </c>
      <c r="D21" s="19"/>
      <c r="E21" s="20"/>
      <c r="F21" s="21">
        <f ca="1">F20+2</f>
        <v>46109</v>
      </c>
      <c r="G21" s="22">
        <v>1</v>
      </c>
      <c r="H21" s="17"/>
      <c r="I21" s="42" t="str">
        <f t="shared" ca="1" si="9"/>
        <v/>
      </c>
      <c r="J21" s="25" t="str">
        <f t="shared" ca="1" si="5"/>
        <v/>
      </c>
      <c r="K21" s="25" t="str">
        <f t="shared" ca="1" si="5"/>
        <v/>
      </c>
      <c r="L21" s="25" t="str">
        <f t="shared" ca="1" si="5"/>
        <v/>
      </c>
      <c r="M21" s="25" t="str">
        <f t="shared" ca="1" si="5"/>
        <v/>
      </c>
      <c r="N21" s="25" t="str">
        <f t="shared" ca="1" si="5"/>
        <v/>
      </c>
      <c r="O21" s="25" t="str">
        <f t="shared" ca="1" si="5"/>
        <v/>
      </c>
      <c r="P21" s="25" t="str">
        <f t="shared" ca="1" si="5"/>
        <v/>
      </c>
      <c r="Q21" s="25" t="str">
        <f t="shared" ca="1" si="5"/>
        <v/>
      </c>
      <c r="R21" s="25" t="str">
        <f t="shared" ca="1" si="5"/>
        <v/>
      </c>
      <c r="S21" s="25" t="str">
        <f t="shared" ca="1" si="5"/>
        <v/>
      </c>
      <c r="T21" s="25" t="str">
        <f t="shared" ca="1" si="5"/>
        <v/>
      </c>
      <c r="U21" s="25" t="str">
        <f t="shared" ca="1" si="5"/>
        <v/>
      </c>
      <c r="V21" s="25" t="str">
        <f t="shared" ca="1" si="5"/>
        <v/>
      </c>
      <c r="W21" s="25">
        <f t="shared" ca="1" si="5"/>
        <v>1</v>
      </c>
      <c r="X21" s="25" t="str">
        <f t="shared" ca="1" si="5"/>
        <v/>
      </c>
      <c r="Y21" s="25" t="str">
        <f t="shared" ca="1" si="6"/>
        <v/>
      </c>
      <c r="Z21" s="25" t="str">
        <f t="shared" ca="1" si="6"/>
        <v/>
      </c>
      <c r="AA21" s="25" t="str">
        <f t="shared" ca="1" si="6"/>
        <v/>
      </c>
      <c r="AB21" s="25" t="str">
        <f t="shared" ca="1" si="6"/>
        <v/>
      </c>
      <c r="AC21" s="25" t="str">
        <f t="shared" ca="1" si="6"/>
        <v/>
      </c>
      <c r="AD21" s="25" t="str">
        <f t="shared" ca="1" si="6"/>
        <v/>
      </c>
      <c r="AE21" s="25" t="str">
        <f t="shared" ca="1" si="6"/>
        <v/>
      </c>
      <c r="AF21" s="25" t="str">
        <f t="shared" ca="1" si="6"/>
        <v/>
      </c>
      <c r="AG21" s="25" t="str">
        <f t="shared" ca="1" si="6"/>
        <v/>
      </c>
      <c r="AH21" s="25" t="str">
        <f t="shared" ca="1" si="6"/>
        <v/>
      </c>
      <c r="AI21" s="25" t="str">
        <f t="shared" ca="1" si="6"/>
        <v/>
      </c>
      <c r="AJ21" s="25" t="str">
        <f t="shared" ca="1" si="6"/>
        <v/>
      </c>
      <c r="AK21" s="25" t="str">
        <f t="shared" ca="1" si="6"/>
        <v/>
      </c>
      <c r="AL21" s="25" t="str">
        <f t="shared" ca="1" si="6"/>
        <v/>
      </c>
      <c r="AM21" s="25" t="str">
        <f t="shared" ca="1" si="6"/>
        <v/>
      </c>
      <c r="AN21" s="25" t="str">
        <f t="shared" ca="1" si="6"/>
        <v/>
      </c>
      <c r="AO21" s="25" t="str">
        <f t="shared" ca="1" si="7"/>
        <v/>
      </c>
      <c r="AP21" s="25" t="str">
        <f t="shared" ca="1" si="7"/>
        <v/>
      </c>
      <c r="AQ21" s="25" t="str">
        <f t="shared" ca="1" si="7"/>
        <v/>
      </c>
      <c r="AR21" s="25" t="str">
        <f t="shared" ca="1" si="7"/>
        <v/>
      </c>
      <c r="AS21" s="25" t="str">
        <f t="shared" ca="1" si="7"/>
        <v/>
      </c>
      <c r="AT21" s="25" t="str">
        <f t="shared" ca="1" si="7"/>
        <v/>
      </c>
      <c r="AU21" s="25" t="str">
        <f t="shared" ca="1" si="7"/>
        <v/>
      </c>
      <c r="AV21" s="25" t="str">
        <f t="shared" ca="1" si="7"/>
        <v/>
      </c>
      <c r="AW21" s="25" t="str">
        <f t="shared" ca="1" si="7"/>
        <v/>
      </c>
      <c r="AX21" s="25" t="str">
        <f t="shared" ca="1" si="7"/>
        <v/>
      </c>
      <c r="AY21" s="25" t="str">
        <f t="shared" ca="1" si="7"/>
        <v/>
      </c>
      <c r="AZ21" s="25" t="str">
        <f t="shared" ca="1" si="7"/>
        <v/>
      </c>
      <c r="BA21" s="25" t="str">
        <f t="shared" ca="1" si="7"/>
        <v/>
      </c>
      <c r="BB21" s="25" t="str">
        <f t="shared" ca="1" si="7"/>
        <v/>
      </c>
      <c r="BC21" s="25" t="str">
        <f t="shared" ca="1" si="7"/>
        <v/>
      </c>
      <c r="BD21" s="25" t="str">
        <f t="shared" ca="1" si="7"/>
        <v/>
      </c>
      <c r="BE21" s="25" t="str">
        <f t="shared" ca="1" si="8"/>
        <v/>
      </c>
      <c r="BF21" s="25" t="str">
        <f t="shared" ca="1" si="8"/>
        <v/>
      </c>
      <c r="BG21" s="25" t="str">
        <f t="shared" ca="1" si="8"/>
        <v/>
      </c>
      <c r="BH21" s="25" t="str">
        <f t="shared" ca="1" si="8"/>
        <v/>
      </c>
      <c r="BI21" s="25" t="str">
        <f t="shared" ca="1" si="8"/>
        <v/>
      </c>
      <c r="BJ21" s="25" t="str">
        <f t="shared" ca="1" si="8"/>
        <v/>
      </c>
      <c r="BK21" s="25" t="str">
        <f t="shared" ca="1" si="8"/>
        <v/>
      </c>
      <c r="BL21" s="25" t="str">
        <f t="shared" ca="1" si="8"/>
        <v/>
      </c>
      <c r="BM21" s="26"/>
    </row>
    <row r="22" spans="1:65" s="1" customFormat="1" ht="40.15" customHeight="1" x14ac:dyDescent="0.45">
      <c r="A22" s="9"/>
      <c r="B22" s="23" t="s">
        <v>14</v>
      </c>
      <c r="C22" s="19"/>
      <c r="D22" s="19"/>
      <c r="E22" s="20"/>
      <c r="F22" s="21">
        <f ca="1">F21+1</f>
        <v>46110</v>
      </c>
      <c r="G22" s="22">
        <v>24</v>
      </c>
      <c r="H22" s="17"/>
      <c r="I22" s="42" t="str">
        <f t="shared" ca="1" si="9"/>
        <v/>
      </c>
      <c r="J22" s="25" t="str">
        <f t="shared" ca="1" si="5"/>
        <v/>
      </c>
      <c r="K22" s="25" t="str">
        <f t="shared" ca="1" si="5"/>
        <v/>
      </c>
      <c r="L22" s="25" t="str">
        <f t="shared" ca="1" si="5"/>
        <v/>
      </c>
      <c r="M22" s="25" t="str">
        <f t="shared" ca="1" si="5"/>
        <v/>
      </c>
      <c r="N22" s="25" t="str">
        <f t="shared" ca="1" si="5"/>
        <v/>
      </c>
      <c r="O22" s="25" t="str">
        <f t="shared" ca="1" si="5"/>
        <v/>
      </c>
      <c r="P22" s="25" t="str">
        <f t="shared" ca="1" si="5"/>
        <v/>
      </c>
      <c r="Q22" s="25" t="str">
        <f t="shared" ca="1" si="5"/>
        <v/>
      </c>
      <c r="R22" s="25" t="str">
        <f t="shared" ca="1" si="5"/>
        <v/>
      </c>
      <c r="S22" s="25" t="str">
        <f t="shared" ca="1" si="5"/>
        <v/>
      </c>
      <c r="T22" s="25" t="str">
        <f t="shared" ca="1" si="5"/>
        <v/>
      </c>
      <c r="U22" s="25" t="str">
        <f t="shared" ca="1" si="5"/>
        <v/>
      </c>
      <c r="V22" s="25" t="str">
        <f t="shared" ca="1" si="5"/>
        <v/>
      </c>
      <c r="W22" s="25" t="str">
        <f t="shared" ca="1" si="5"/>
        <v/>
      </c>
      <c r="X22" s="25" t="str">
        <f t="shared" ca="1" si="5"/>
        <v/>
      </c>
      <c r="Y22" s="25" t="str">
        <f t="shared" ca="1" si="6"/>
        <v/>
      </c>
      <c r="Z22" s="25" t="str">
        <f t="shared" ca="1" si="6"/>
        <v/>
      </c>
      <c r="AA22" s="25" t="str">
        <f t="shared" ca="1" si="6"/>
        <v/>
      </c>
      <c r="AB22" s="25" t="str">
        <f t="shared" ca="1" si="6"/>
        <v/>
      </c>
      <c r="AC22" s="25" t="str">
        <f t="shared" ca="1" si="6"/>
        <v/>
      </c>
      <c r="AD22" s="25" t="str">
        <f t="shared" ca="1" si="6"/>
        <v/>
      </c>
      <c r="AE22" s="25" t="str">
        <f t="shared" ca="1" si="6"/>
        <v/>
      </c>
      <c r="AF22" s="25" t="str">
        <f t="shared" ca="1" si="6"/>
        <v/>
      </c>
      <c r="AG22" s="25" t="str">
        <f t="shared" ca="1" si="6"/>
        <v/>
      </c>
      <c r="AH22" s="25" t="str">
        <f t="shared" ca="1" si="6"/>
        <v/>
      </c>
      <c r="AI22" s="25" t="str">
        <f t="shared" ca="1" si="6"/>
        <v/>
      </c>
      <c r="AJ22" s="25" t="str">
        <f t="shared" ca="1" si="6"/>
        <v/>
      </c>
      <c r="AK22" s="25" t="str">
        <f t="shared" ca="1" si="6"/>
        <v/>
      </c>
      <c r="AL22" s="25" t="str">
        <f t="shared" ca="1" si="6"/>
        <v/>
      </c>
      <c r="AM22" s="25" t="str">
        <f t="shared" ca="1" si="6"/>
        <v/>
      </c>
      <c r="AN22" s="25" t="str">
        <f t="shared" ca="1" si="6"/>
        <v/>
      </c>
      <c r="AO22" s="25" t="str">
        <f t="shared" ca="1" si="7"/>
        <v/>
      </c>
      <c r="AP22" s="25" t="str">
        <f t="shared" ca="1" si="7"/>
        <v/>
      </c>
      <c r="AQ22" s="25" t="str">
        <f t="shared" ca="1" si="7"/>
        <v/>
      </c>
      <c r="AR22" s="25" t="str">
        <f t="shared" ca="1" si="7"/>
        <v/>
      </c>
      <c r="AS22" s="25" t="str">
        <f t="shared" ca="1" si="7"/>
        <v/>
      </c>
      <c r="AT22" s="25" t="str">
        <f t="shared" ca="1" si="7"/>
        <v/>
      </c>
      <c r="AU22" s="25" t="str">
        <f t="shared" ca="1" si="7"/>
        <v/>
      </c>
      <c r="AV22" s="25" t="str">
        <f t="shared" ca="1" si="7"/>
        <v/>
      </c>
      <c r="AW22" s="25" t="str">
        <f t="shared" ca="1" si="7"/>
        <v/>
      </c>
      <c r="AX22" s="25" t="str">
        <f t="shared" ca="1" si="7"/>
        <v/>
      </c>
      <c r="AY22" s="25" t="str">
        <f t="shared" ca="1" si="7"/>
        <v/>
      </c>
      <c r="AZ22" s="25" t="str">
        <f t="shared" ca="1" si="7"/>
        <v/>
      </c>
      <c r="BA22" s="25" t="str">
        <f t="shared" ca="1" si="7"/>
        <v/>
      </c>
      <c r="BB22" s="25" t="str">
        <f t="shared" ca="1" si="7"/>
        <v/>
      </c>
      <c r="BC22" s="25" t="str">
        <f t="shared" ca="1" si="7"/>
        <v/>
      </c>
      <c r="BD22" s="25" t="str">
        <f t="shared" ca="1" si="7"/>
        <v/>
      </c>
      <c r="BE22" s="25" t="str">
        <f t="shared" ca="1" si="8"/>
        <v/>
      </c>
      <c r="BF22" s="25" t="str">
        <f t="shared" ca="1" si="8"/>
        <v/>
      </c>
      <c r="BG22" s="25" t="str">
        <f t="shared" ca="1" si="8"/>
        <v/>
      </c>
      <c r="BH22" s="25" t="str">
        <f t="shared" ca="1" si="8"/>
        <v/>
      </c>
      <c r="BI22" s="25" t="str">
        <f t="shared" ca="1" si="8"/>
        <v/>
      </c>
      <c r="BJ22" s="25" t="str">
        <f t="shared" ca="1" si="8"/>
        <v/>
      </c>
      <c r="BK22" s="25" t="str">
        <f t="shared" ca="1" si="8"/>
        <v/>
      </c>
      <c r="BL22" s="25" t="str">
        <f t="shared" ca="1" si="8"/>
        <v/>
      </c>
      <c r="BM22" s="26"/>
    </row>
    <row r="23" spans="1:65" s="1" customFormat="1" ht="40.15" customHeight="1" x14ac:dyDescent="0.45">
      <c r="A23" s="9"/>
      <c r="B23" s="106" t="s">
        <v>16</v>
      </c>
      <c r="C23" s="19"/>
      <c r="D23" s="19"/>
      <c r="E23" s="20"/>
      <c r="F23" s="21"/>
      <c r="G23" s="22"/>
      <c r="H23" s="17"/>
      <c r="I23" s="42" t="str">
        <f t="shared" ca="1" si="9"/>
        <v/>
      </c>
      <c r="J23" s="25" t="str">
        <f t="shared" ca="1" si="5"/>
        <v/>
      </c>
      <c r="K23" s="25" t="str">
        <f t="shared" ca="1" si="5"/>
        <v/>
      </c>
      <c r="L23" s="25" t="str">
        <f t="shared" ca="1" si="5"/>
        <v/>
      </c>
      <c r="M23" s="25" t="str">
        <f t="shared" ca="1" si="5"/>
        <v/>
      </c>
      <c r="N23" s="25" t="str">
        <f t="shared" ca="1" si="5"/>
        <v/>
      </c>
      <c r="O23" s="25" t="str">
        <f t="shared" ca="1" si="5"/>
        <v/>
      </c>
      <c r="P23" s="25" t="str">
        <f t="shared" ca="1" si="5"/>
        <v/>
      </c>
      <c r="Q23" s="25" t="str">
        <f t="shared" ca="1" si="5"/>
        <v/>
      </c>
      <c r="R23" s="25" t="str">
        <f t="shared" ca="1" si="5"/>
        <v/>
      </c>
      <c r="S23" s="25" t="str">
        <f t="shared" ca="1" si="5"/>
        <v/>
      </c>
      <c r="T23" s="25" t="str">
        <f t="shared" ca="1" si="5"/>
        <v/>
      </c>
      <c r="U23" s="25" t="str">
        <f t="shared" ca="1" si="5"/>
        <v/>
      </c>
      <c r="V23" s="25" t="str">
        <f t="shared" ca="1" si="5"/>
        <v/>
      </c>
      <c r="W23" s="25" t="str">
        <f t="shared" ca="1" si="5"/>
        <v/>
      </c>
      <c r="X23" s="25" t="str">
        <f t="shared" ca="1" si="5"/>
        <v/>
      </c>
      <c r="Y23" s="25" t="str">
        <f t="shared" ca="1" si="6"/>
        <v/>
      </c>
      <c r="Z23" s="25" t="str">
        <f t="shared" ca="1" si="6"/>
        <v/>
      </c>
      <c r="AA23" s="25" t="str">
        <f t="shared" ca="1" si="6"/>
        <v/>
      </c>
      <c r="AB23" s="25" t="str">
        <f t="shared" ca="1" si="6"/>
        <v/>
      </c>
      <c r="AC23" s="25" t="str">
        <f t="shared" ca="1" si="6"/>
        <v/>
      </c>
      <c r="AD23" s="25" t="str">
        <f t="shared" ca="1" si="6"/>
        <v/>
      </c>
      <c r="AE23" s="25" t="str">
        <f t="shared" ca="1" si="6"/>
        <v/>
      </c>
      <c r="AF23" s="25" t="str">
        <f t="shared" ca="1" si="6"/>
        <v/>
      </c>
      <c r="AG23" s="25" t="str">
        <f t="shared" ca="1" si="6"/>
        <v/>
      </c>
      <c r="AH23" s="25" t="str">
        <f t="shared" ca="1" si="6"/>
        <v/>
      </c>
      <c r="AI23" s="25" t="str">
        <f t="shared" ca="1" si="6"/>
        <v/>
      </c>
      <c r="AJ23" s="25" t="str">
        <f t="shared" ca="1" si="6"/>
        <v/>
      </c>
      <c r="AK23" s="25" t="str">
        <f t="shared" ca="1" si="6"/>
        <v/>
      </c>
      <c r="AL23" s="25" t="str">
        <f t="shared" ca="1" si="6"/>
        <v/>
      </c>
      <c r="AM23" s="25" t="str">
        <f t="shared" ca="1" si="6"/>
        <v/>
      </c>
      <c r="AN23" s="25" t="str">
        <f t="shared" ca="1" si="6"/>
        <v/>
      </c>
      <c r="AO23" s="25" t="str">
        <f t="shared" ca="1" si="7"/>
        <v/>
      </c>
      <c r="AP23" s="25" t="str">
        <f t="shared" ca="1" si="7"/>
        <v/>
      </c>
      <c r="AQ23" s="25" t="str">
        <f t="shared" ca="1" si="7"/>
        <v/>
      </c>
      <c r="AR23" s="25" t="str">
        <f t="shared" ca="1" si="7"/>
        <v/>
      </c>
      <c r="AS23" s="25" t="str">
        <f t="shared" ca="1" si="7"/>
        <v/>
      </c>
      <c r="AT23" s="25" t="str">
        <f t="shared" ca="1" si="7"/>
        <v/>
      </c>
      <c r="AU23" s="25" t="str">
        <f t="shared" ca="1" si="7"/>
        <v/>
      </c>
      <c r="AV23" s="25" t="str">
        <f t="shared" ca="1" si="7"/>
        <v/>
      </c>
      <c r="AW23" s="25" t="str">
        <f t="shared" ca="1" si="7"/>
        <v/>
      </c>
      <c r="AX23" s="25" t="str">
        <f t="shared" ca="1" si="7"/>
        <v/>
      </c>
      <c r="AY23" s="25" t="str">
        <f t="shared" ca="1" si="7"/>
        <v/>
      </c>
      <c r="AZ23" s="25" t="str">
        <f t="shared" ca="1" si="7"/>
        <v/>
      </c>
      <c r="BA23" s="25" t="str">
        <f t="shared" ca="1" si="7"/>
        <v/>
      </c>
      <c r="BB23" s="25" t="str">
        <f t="shared" ca="1" si="7"/>
        <v/>
      </c>
      <c r="BC23" s="25" t="str">
        <f t="shared" ca="1" si="7"/>
        <v/>
      </c>
      <c r="BD23" s="25" t="str">
        <f t="shared" ca="1" si="7"/>
        <v/>
      </c>
      <c r="BE23" s="25" t="str">
        <f t="shared" ca="1" si="8"/>
        <v/>
      </c>
      <c r="BF23" s="25" t="str">
        <f t="shared" ca="1" si="8"/>
        <v/>
      </c>
      <c r="BG23" s="25" t="str">
        <f t="shared" ca="1" si="8"/>
        <v/>
      </c>
      <c r="BH23" s="25" t="str">
        <f t="shared" ca="1" si="8"/>
        <v/>
      </c>
      <c r="BI23" s="25" t="str">
        <f t="shared" ca="1" si="8"/>
        <v/>
      </c>
      <c r="BJ23" s="25" t="str">
        <f t="shared" ca="1" si="8"/>
        <v/>
      </c>
      <c r="BK23" s="25" t="str">
        <f t="shared" ca="1" si="8"/>
        <v/>
      </c>
      <c r="BL23" s="25" t="str">
        <f t="shared" ca="1" si="8"/>
        <v/>
      </c>
      <c r="BM23" s="26"/>
    </row>
    <row r="24" spans="1:65" s="1" customFormat="1" ht="40.15" customHeight="1" x14ac:dyDescent="0.45">
      <c r="A24" s="9"/>
      <c r="B24" s="23" t="s">
        <v>10</v>
      </c>
      <c r="C24" s="19" t="s">
        <v>25</v>
      </c>
      <c r="D24" s="19"/>
      <c r="E24" s="20"/>
      <c r="F24" s="21">
        <f ca="1">F12+15</f>
        <v>46109</v>
      </c>
      <c r="G24" s="22">
        <v>4</v>
      </c>
      <c r="H24" s="17"/>
      <c r="I24" s="42" t="str">
        <f t="shared" ca="1" si="9"/>
        <v/>
      </c>
      <c r="J24" s="25" t="str">
        <f t="shared" ca="1" si="5"/>
        <v/>
      </c>
      <c r="K24" s="25" t="str">
        <f t="shared" ca="1" si="5"/>
        <v/>
      </c>
      <c r="L24" s="25" t="str">
        <f t="shared" ca="1" si="5"/>
        <v/>
      </c>
      <c r="M24" s="25" t="str">
        <f t="shared" ca="1" si="5"/>
        <v/>
      </c>
      <c r="N24" s="25" t="str">
        <f t="shared" ca="1" si="5"/>
        <v/>
      </c>
      <c r="O24" s="25" t="str">
        <f t="shared" ca="1" si="5"/>
        <v/>
      </c>
      <c r="P24" s="25" t="str">
        <f t="shared" ca="1" si="5"/>
        <v/>
      </c>
      <c r="Q24" s="25" t="str">
        <f t="shared" ca="1" si="5"/>
        <v/>
      </c>
      <c r="R24" s="25" t="str">
        <f t="shared" ca="1" si="5"/>
        <v/>
      </c>
      <c r="S24" s="25" t="str">
        <f t="shared" ca="1" si="5"/>
        <v/>
      </c>
      <c r="T24" s="25" t="str">
        <f t="shared" ca="1" si="5"/>
        <v/>
      </c>
      <c r="U24" s="25" t="str">
        <f t="shared" ca="1" si="5"/>
        <v/>
      </c>
      <c r="V24" s="25" t="str">
        <f t="shared" ca="1" si="5"/>
        <v/>
      </c>
      <c r="W24" s="25" t="str">
        <f t="shared" ca="1" si="5"/>
        <v/>
      </c>
      <c r="X24" s="25" t="str">
        <f t="shared" ca="1" si="5"/>
        <v/>
      </c>
      <c r="Y24" s="25" t="str">
        <f t="shared" ca="1" si="6"/>
        <v/>
      </c>
      <c r="Z24" s="25" t="str">
        <f t="shared" ca="1" si="6"/>
        <v/>
      </c>
      <c r="AA24" s="25" t="str">
        <f t="shared" ca="1" si="6"/>
        <v/>
      </c>
      <c r="AB24" s="25" t="str">
        <f t="shared" ca="1" si="6"/>
        <v/>
      </c>
      <c r="AC24" s="25" t="str">
        <f t="shared" ca="1" si="6"/>
        <v/>
      </c>
      <c r="AD24" s="25" t="str">
        <f t="shared" ca="1" si="6"/>
        <v/>
      </c>
      <c r="AE24" s="25" t="str">
        <f t="shared" ca="1" si="6"/>
        <v/>
      </c>
      <c r="AF24" s="25" t="str">
        <f t="shared" ca="1" si="6"/>
        <v/>
      </c>
      <c r="AG24" s="25" t="str">
        <f t="shared" ca="1" si="6"/>
        <v/>
      </c>
      <c r="AH24" s="25" t="str">
        <f t="shared" ca="1" si="6"/>
        <v/>
      </c>
      <c r="AI24" s="25" t="str">
        <f t="shared" ca="1" si="6"/>
        <v/>
      </c>
      <c r="AJ24" s="25" t="str">
        <f t="shared" ca="1" si="6"/>
        <v/>
      </c>
      <c r="AK24" s="25" t="str">
        <f t="shared" ca="1" si="6"/>
        <v/>
      </c>
      <c r="AL24" s="25" t="str">
        <f t="shared" ca="1" si="6"/>
        <v/>
      </c>
      <c r="AM24" s="25" t="str">
        <f t="shared" ca="1" si="6"/>
        <v/>
      </c>
      <c r="AN24" s="25" t="str">
        <f t="shared" ca="1" si="6"/>
        <v/>
      </c>
      <c r="AO24" s="25" t="str">
        <f t="shared" ca="1" si="7"/>
        <v/>
      </c>
      <c r="AP24" s="25" t="str">
        <f t="shared" ca="1" si="7"/>
        <v/>
      </c>
      <c r="AQ24" s="25" t="str">
        <f t="shared" ca="1" si="7"/>
        <v/>
      </c>
      <c r="AR24" s="25" t="str">
        <f t="shared" ca="1" si="7"/>
        <v/>
      </c>
      <c r="AS24" s="25" t="str">
        <f t="shared" ca="1" si="7"/>
        <v/>
      </c>
      <c r="AT24" s="25" t="str">
        <f t="shared" ca="1" si="7"/>
        <v/>
      </c>
      <c r="AU24" s="25" t="str">
        <f t="shared" ca="1" si="7"/>
        <v/>
      </c>
      <c r="AV24" s="25" t="str">
        <f t="shared" ca="1" si="7"/>
        <v/>
      </c>
      <c r="AW24" s="25" t="str">
        <f t="shared" ca="1" si="7"/>
        <v/>
      </c>
      <c r="AX24" s="25" t="str">
        <f t="shared" ca="1" si="7"/>
        <v/>
      </c>
      <c r="AY24" s="25" t="str">
        <f t="shared" ca="1" si="7"/>
        <v/>
      </c>
      <c r="AZ24" s="25" t="str">
        <f t="shared" ca="1" si="7"/>
        <v/>
      </c>
      <c r="BA24" s="25" t="str">
        <f t="shared" ca="1" si="7"/>
        <v/>
      </c>
      <c r="BB24" s="25" t="str">
        <f t="shared" ca="1" si="7"/>
        <v/>
      </c>
      <c r="BC24" s="25" t="str">
        <f t="shared" ca="1" si="7"/>
        <v/>
      </c>
      <c r="BD24" s="25" t="str">
        <f t="shared" ca="1" si="7"/>
        <v/>
      </c>
      <c r="BE24" s="25" t="str">
        <f t="shared" ca="1" si="8"/>
        <v/>
      </c>
      <c r="BF24" s="25" t="str">
        <f t="shared" ca="1" si="8"/>
        <v/>
      </c>
      <c r="BG24" s="25" t="str">
        <f t="shared" ca="1" si="8"/>
        <v/>
      </c>
      <c r="BH24" s="25" t="str">
        <f t="shared" ca="1" si="8"/>
        <v/>
      </c>
      <c r="BI24" s="25" t="str">
        <f t="shared" ca="1" si="8"/>
        <v/>
      </c>
      <c r="BJ24" s="25" t="str">
        <f t="shared" ca="1" si="8"/>
        <v/>
      </c>
      <c r="BK24" s="25" t="str">
        <f t="shared" ca="1" si="8"/>
        <v/>
      </c>
      <c r="BL24" s="25" t="str">
        <f t="shared" ca="1" si="8"/>
        <v/>
      </c>
      <c r="BM24" s="26"/>
    </row>
    <row r="25" spans="1:65" s="1" customFormat="1" ht="40.15" customHeight="1" x14ac:dyDescent="0.45">
      <c r="A25" s="9"/>
      <c r="B25" s="23" t="s">
        <v>11</v>
      </c>
      <c r="C25" s="19" t="s">
        <v>23</v>
      </c>
      <c r="D25" s="19"/>
      <c r="E25" s="20"/>
      <c r="F25" s="21">
        <f ca="1">F24+3</f>
        <v>46112</v>
      </c>
      <c r="G25" s="22">
        <v>14</v>
      </c>
      <c r="H25" s="17"/>
      <c r="I25" s="42" t="str">
        <f t="shared" ca="1" si="9"/>
        <v/>
      </c>
      <c r="J25" s="25" t="str">
        <f t="shared" ca="1" si="5"/>
        <v/>
      </c>
      <c r="K25" s="25" t="str">
        <f t="shared" ca="1" si="5"/>
        <v/>
      </c>
      <c r="L25" s="25" t="str">
        <f t="shared" ca="1" si="5"/>
        <v/>
      </c>
      <c r="M25" s="25" t="str">
        <f t="shared" ca="1" si="5"/>
        <v/>
      </c>
      <c r="N25" s="25" t="str">
        <f t="shared" ca="1" si="5"/>
        <v/>
      </c>
      <c r="O25" s="25" t="str">
        <f t="shared" ca="1" si="5"/>
        <v/>
      </c>
      <c r="P25" s="25" t="str">
        <f t="shared" ca="1" si="5"/>
        <v/>
      </c>
      <c r="Q25" s="25" t="str">
        <f t="shared" ca="1" si="5"/>
        <v/>
      </c>
      <c r="R25" s="25" t="str">
        <f t="shared" ca="1" si="5"/>
        <v/>
      </c>
      <c r="S25" s="25" t="str">
        <f t="shared" ca="1" si="5"/>
        <v/>
      </c>
      <c r="T25" s="25" t="str">
        <f t="shared" ca="1" si="5"/>
        <v/>
      </c>
      <c r="U25" s="25" t="str">
        <f t="shared" ca="1" si="5"/>
        <v/>
      </c>
      <c r="V25" s="25" t="str">
        <f t="shared" ca="1" si="5"/>
        <v/>
      </c>
      <c r="W25" s="25" t="str">
        <f t="shared" ca="1" si="5"/>
        <v/>
      </c>
      <c r="X25" s="25" t="str">
        <f t="shared" ca="1" si="5"/>
        <v/>
      </c>
      <c r="Y25" s="25" t="str">
        <f t="shared" ca="1" si="6"/>
        <v/>
      </c>
      <c r="Z25" s="25" t="str">
        <f t="shared" ca="1" si="6"/>
        <v/>
      </c>
      <c r="AA25" s="25" t="str">
        <f t="shared" ca="1" si="6"/>
        <v/>
      </c>
      <c r="AB25" s="25" t="str">
        <f t="shared" ca="1" si="6"/>
        <v/>
      </c>
      <c r="AC25" s="25" t="str">
        <f t="shared" ca="1" si="6"/>
        <v/>
      </c>
      <c r="AD25" s="25" t="str">
        <f t="shared" ca="1" si="6"/>
        <v/>
      </c>
      <c r="AE25" s="25" t="str">
        <f t="shared" ca="1" si="6"/>
        <v/>
      </c>
      <c r="AF25" s="25" t="str">
        <f t="shared" ca="1" si="6"/>
        <v/>
      </c>
      <c r="AG25" s="25" t="str">
        <f t="shared" ca="1" si="6"/>
        <v/>
      </c>
      <c r="AH25" s="25" t="str">
        <f t="shared" ca="1" si="6"/>
        <v/>
      </c>
      <c r="AI25" s="25" t="str">
        <f t="shared" ca="1" si="6"/>
        <v/>
      </c>
      <c r="AJ25" s="25" t="str">
        <f t="shared" ca="1" si="6"/>
        <v/>
      </c>
      <c r="AK25" s="25" t="str">
        <f t="shared" ca="1" si="6"/>
        <v/>
      </c>
      <c r="AL25" s="25" t="str">
        <f t="shared" ca="1" si="6"/>
        <v/>
      </c>
      <c r="AM25" s="25" t="str">
        <f t="shared" ca="1" si="6"/>
        <v/>
      </c>
      <c r="AN25" s="25" t="str">
        <f t="shared" ca="1" si="6"/>
        <v/>
      </c>
      <c r="AO25" s="25" t="str">
        <f t="shared" ca="1" si="7"/>
        <v/>
      </c>
      <c r="AP25" s="25" t="str">
        <f t="shared" ca="1" si="7"/>
        <v/>
      </c>
      <c r="AQ25" s="25" t="str">
        <f t="shared" ca="1" si="7"/>
        <v/>
      </c>
      <c r="AR25" s="25" t="str">
        <f t="shared" ca="1" si="7"/>
        <v/>
      </c>
      <c r="AS25" s="25" t="str">
        <f t="shared" ca="1" si="7"/>
        <v/>
      </c>
      <c r="AT25" s="25" t="str">
        <f t="shared" ca="1" si="7"/>
        <v/>
      </c>
      <c r="AU25" s="25" t="str">
        <f t="shared" ca="1" si="7"/>
        <v/>
      </c>
      <c r="AV25" s="25" t="str">
        <f t="shared" ca="1" si="7"/>
        <v/>
      </c>
      <c r="AW25" s="25" t="str">
        <f t="shared" ca="1" si="7"/>
        <v/>
      </c>
      <c r="AX25" s="25" t="str">
        <f t="shared" ca="1" si="7"/>
        <v/>
      </c>
      <c r="AY25" s="25" t="str">
        <f t="shared" ca="1" si="7"/>
        <v/>
      </c>
      <c r="AZ25" s="25" t="str">
        <f t="shared" ca="1" si="7"/>
        <v/>
      </c>
      <c r="BA25" s="25" t="str">
        <f t="shared" ca="1" si="7"/>
        <v/>
      </c>
      <c r="BB25" s="25" t="str">
        <f t="shared" ca="1" si="7"/>
        <v/>
      </c>
      <c r="BC25" s="25" t="str">
        <f t="shared" ca="1" si="7"/>
        <v/>
      </c>
      <c r="BD25" s="25" t="str">
        <f t="shared" ca="1" si="7"/>
        <v/>
      </c>
      <c r="BE25" s="25" t="str">
        <f t="shared" ca="1" si="8"/>
        <v/>
      </c>
      <c r="BF25" s="25" t="str">
        <f t="shared" ca="1" si="8"/>
        <v/>
      </c>
      <c r="BG25" s="25" t="str">
        <f t="shared" ca="1" si="8"/>
        <v/>
      </c>
      <c r="BH25" s="25" t="str">
        <f t="shared" ca="1" si="8"/>
        <v/>
      </c>
      <c r="BI25" s="25" t="str">
        <f t="shared" ca="1" si="8"/>
        <v/>
      </c>
      <c r="BJ25" s="25" t="str">
        <f t="shared" ca="1" si="8"/>
        <v/>
      </c>
      <c r="BK25" s="25" t="str">
        <f t="shared" ca="1" si="8"/>
        <v/>
      </c>
      <c r="BL25" s="25" t="str">
        <f t="shared" ca="1" si="8"/>
        <v/>
      </c>
      <c r="BM25" s="26"/>
    </row>
    <row r="26" spans="1:65" s="1" customFormat="1" ht="40.15" customHeight="1" x14ac:dyDescent="0.45">
      <c r="A26" s="9"/>
      <c r="B26" s="23" t="s">
        <v>12</v>
      </c>
      <c r="C26" s="19" t="s">
        <v>25</v>
      </c>
      <c r="D26" s="19"/>
      <c r="E26" s="20"/>
      <c r="F26" s="21">
        <f ca="1">F25+15</f>
        <v>46127</v>
      </c>
      <c r="G26" s="22">
        <v>6</v>
      </c>
      <c r="H26" s="17"/>
      <c r="I26" s="42" t="str">
        <f t="shared" ca="1" si="9"/>
        <v/>
      </c>
      <c r="J26" s="25" t="str">
        <f t="shared" ca="1" si="5"/>
        <v/>
      </c>
      <c r="K26" s="25" t="str">
        <f t="shared" ca="1" si="5"/>
        <v/>
      </c>
      <c r="L26" s="25" t="str">
        <f t="shared" ca="1" si="5"/>
        <v/>
      </c>
      <c r="M26" s="25" t="str">
        <f t="shared" ca="1" si="5"/>
        <v/>
      </c>
      <c r="N26" s="25" t="str">
        <f t="shared" ca="1" si="5"/>
        <v/>
      </c>
      <c r="O26" s="25" t="str">
        <f t="shared" ca="1" si="5"/>
        <v/>
      </c>
      <c r="P26" s="25" t="str">
        <f t="shared" ca="1" si="5"/>
        <v/>
      </c>
      <c r="Q26" s="25" t="str">
        <f t="shared" ca="1" si="5"/>
        <v/>
      </c>
      <c r="R26" s="25" t="str">
        <f t="shared" ca="1" si="5"/>
        <v/>
      </c>
      <c r="S26" s="25" t="str">
        <f t="shared" ca="1" si="5"/>
        <v/>
      </c>
      <c r="T26" s="25" t="str">
        <f t="shared" ca="1" si="5"/>
        <v/>
      </c>
      <c r="U26" s="25" t="str">
        <f t="shared" ca="1" si="5"/>
        <v/>
      </c>
      <c r="V26" s="25" t="str">
        <f t="shared" ca="1" si="5"/>
        <v/>
      </c>
      <c r="W26" s="25" t="str">
        <f t="shared" ca="1" si="5"/>
        <v/>
      </c>
      <c r="X26" s="25" t="str">
        <f t="shared" ca="1" si="5"/>
        <v/>
      </c>
      <c r="Y26" s="25" t="str">
        <f t="shared" ca="1" si="6"/>
        <v/>
      </c>
      <c r="Z26" s="25" t="str">
        <f t="shared" ca="1" si="6"/>
        <v/>
      </c>
      <c r="AA26" s="25" t="str">
        <f t="shared" ca="1" si="6"/>
        <v/>
      </c>
      <c r="AB26" s="25" t="str">
        <f t="shared" ca="1" si="6"/>
        <v/>
      </c>
      <c r="AC26" s="25" t="str">
        <f t="shared" ca="1" si="6"/>
        <v/>
      </c>
      <c r="AD26" s="25" t="str">
        <f t="shared" ca="1" si="6"/>
        <v/>
      </c>
      <c r="AE26" s="25" t="str">
        <f t="shared" ca="1" si="6"/>
        <v/>
      </c>
      <c r="AF26" s="25" t="str">
        <f t="shared" ca="1" si="6"/>
        <v/>
      </c>
      <c r="AG26" s="25" t="str">
        <f t="shared" ca="1" si="6"/>
        <v/>
      </c>
      <c r="AH26" s="25" t="str">
        <f t="shared" ca="1" si="6"/>
        <v/>
      </c>
      <c r="AI26" s="25" t="str">
        <f t="shared" ca="1" si="6"/>
        <v/>
      </c>
      <c r="AJ26" s="25" t="str">
        <f t="shared" ca="1" si="6"/>
        <v/>
      </c>
      <c r="AK26" s="25" t="str">
        <f t="shared" ca="1" si="6"/>
        <v/>
      </c>
      <c r="AL26" s="25" t="str">
        <f t="shared" ca="1" si="6"/>
        <v/>
      </c>
      <c r="AM26" s="25" t="str">
        <f t="shared" ca="1" si="6"/>
        <v/>
      </c>
      <c r="AN26" s="25" t="str">
        <f t="shared" ref="AN26:BC35" ca="1" si="10">IF(AND($C26="Objectif",AN$7&gt;=$F26,AN$7&lt;=$F26+$G26-1),2,IF(AND($C26="Jalon",AN$7&gt;=$F26,AN$7&lt;=$F26+$G26-1),1,""))</f>
        <v/>
      </c>
      <c r="AO26" s="25" t="str">
        <f t="shared" ca="1" si="7"/>
        <v/>
      </c>
      <c r="AP26" s="25" t="str">
        <f t="shared" ca="1" si="7"/>
        <v/>
      </c>
      <c r="AQ26" s="25" t="str">
        <f t="shared" ca="1" si="7"/>
        <v/>
      </c>
      <c r="AR26" s="25" t="str">
        <f t="shared" ca="1" si="7"/>
        <v/>
      </c>
      <c r="AS26" s="25" t="str">
        <f t="shared" ca="1" si="7"/>
        <v/>
      </c>
      <c r="AT26" s="25" t="str">
        <f t="shared" ca="1" si="7"/>
        <v/>
      </c>
      <c r="AU26" s="25" t="str">
        <f t="shared" ca="1" si="7"/>
        <v/>
      </c>
      <c r="AV26" s="25" t="str">
        <f t="shared" ca="1" si="7"/>
        <v/>
      </c>
      <c r="AW26" s="25" t="str">
        <f t="shared" ca="1" si="7"/>
        <v/>
      </c>
      <c r="AX26" s="25" t="str">
        <f t="shared" ca="1" si="7"/>
        <v/>
      </c>
      <c r="AY26" s="25" t="str">
        <f t="shared" ca="1" si="7"/>
        <v/>
      </c>
      <c r="AZ26" s="25" t="str">
        <f t="shared" ca="1" si="7"/>
        <v/>
      </c>
      <c r="BA26" s="25" t="str">
        <f t="shared" ca="1" si="7"/>
        <v/>
      </c>
      <c r="BB26" s="25" t="str">
        <f t="shared" ca="1" si="7"/>
        <v/>
      </c>
      <c r="BC26" s="25" t="str">
        <f t="shared" ca="1" si="7"/>
        <v/>
      </c>
      <c r="BD26" s="25" t="str">
        <f t="shared" ref="BD26:BL35" ca="1" si="11">IF(AND($C26="Objectif",BD$7&gt;=$F26,BD$7&lt;=$F26+$G26-1),2,IF(AND($C26="Jalon",BD$7&gt;=$F26,BD$7&lt;=$F26+$G26-1),1,""))</f>
        <v/>
      </c>
      <c r="BE26" s="25" t="str">
        <f t="shared" ca="1" si="8"/>
        <v/>
      </c>
      <c r="BF26" s="25" t="str">
        <f t="shared" ca="1" si="8"/>
        <v/>
      </c>
      <c r="BG26" s="25" t="str">
        <f t="shared" ca="1" si="8"/>
        <v/>
      </c>
      <c r="BH26" s="25" t="str">
        <f t="shared" ca="1" si="8"/>
        <v/>
      </c>
      <c r="BI26" s="25" t="str">
        <f t="shared" ca="1" si="8"/>
        <v/>
      </c>
      <c r="BJ26" s="25" t="str">
        <f t="shared" ca="1" si="8"/>
        <v/>
      </c>
      <c r="BK26" s="25" t="str">
        <f t="shared" ca="1" si="8"/>
        <v/>
      </c>
      <c r="BL26" s="25" t="str">
        <f t="shared" ca="1" si="8"/>
        <v/>
      </c>
      <c r="BM26" s="26"/>
    </row>
    <row r="27" spans="1:65" s="1" customFormat="1" ht="40.15" customHeight="1" x14ac:dyDescent="0.45">
      <c r="A27" s="9"/>
      <c r="B27" s="23" t="s">
        <v>13</v>
      </c>
      <c r="C27" s="19" t="s">
        <v>20</v>
      </c>
      <c r="D27" s="19"/>
      <c r="E27" s="20"/>
      <c r="F27" s="21">
        <f ca="1">F21+22</f>
        <v>46131</v>
      </c>
      <c r="G27" s="22">
        <v>3</v>
      </c>
      <c r="H27" s="17"/>
      <c r="I27" s="42" t="str">
        <f t="shared" ca="1" si="9"/>
        <v/>
      </c>
      <c r="J27" s="25" t="str">
        <f t="shared" ca="1" si="9"/>
        <v/>
      </c>
      <c r="K27" s="25" t="str">
        <f t="shared" ca="1" si="9"/>
        <v/>
      </c>
      <c r="L27" s="25" t="str">
        <f t="shared" ca="1" si="9"/>
        <v/>
      </c>
      <c r="M27" s="25" t="str">
        <f t="shared" ca="1" si="9"/>
        <v/>
      </c>
      <c r="N27" s="25" t="str">
        <f t="shared" ca="1" si="9"/>
        <v/>
      </c>
      <c r="O27" s="25" t="str">
        <f t="shared" ca="1" si="9"/>
        <v/>
      </c>
      <c r="P27" s="25" t="str">
        <f t="shared" ca="1" si="9"/>
        <v/>
      </c>
      <c r="Q27" s="25" t="str">
        <f t="shared" ca="1" si="9"/>
        <v/>
      </c>
      <c r="R27" s="25" t="str">
        <f t="shared" ca="1" si="9"/>
        <v/>
      </c>
      <c r="S27" s="25" t="str">
        <f t="shared" ca="1" si="9"/>
        <v/>
      </c>
      <c r="T27" s="25" t="str">
        <f t="shared" ca="1" si="9"/>
        <v/>
      </c>
      <c r="U27" s="25" t="str">
        <f t="shared" ca="1" si="9"/>
        <v/>
      </c>
      <c r="V27" s="25" t="str">
        <f t="shared" ca="1" si="9"/>
        <v/>
      </c>
      <c r="W27" s="25" t="str">
        <f t="shared" ca="1" si="9"/>
        <v/>
      </c>
      <c r="X27" s="25" t="str">
        <f t="shared" ca="1" si="9"/>
        <v/>
      </c>
      <c r="Y27" s="25" t="str">
        <f t="shared" ref="Y27:AM35" ca="1" si="12">IF(AND($C27="Objectif",Y$7&gt;=$F27,Y$7&lt;=$F27+$G27-1),2,IF(AND($C27="Jalon",Y$7&gt;=$F27,Y$7&lt;=$F27+$G27-1),1,""))</f>
        <v/>
      </c>
      <c r="Z27" s="25" t="str">
        <f t="shared" ca="1" si="12"/>
        <v/>
      </c>
      <c r="AA27" s="25" t="str">
        <f t="shared" ca="1" si="12"/>
        <v/>
      </c>
      <c r="AB27" s="25" t="str">
        <f t="shared" ca="1" si="12"/>
        <v/>
      </c>
      <c r="AC27" s="25" t="str">
        <f t="shared" ca="1" si="12"/>
        <v/>
      </c>
      <c r="AD27" s="25" t="str">
        <f t="shared" ca="1" si="12"/>
        <v/>
      </c>
      <c r="AE27" s="25" t="str">
        <f t="shared" ca="1" si="12"/>
        <v/>
      </c>
      <c r="AF27" s="25" t="str">
        <f t="shared" ca="1" si="12"/>
        <v/>
      </c>
      <c r="AG27" s="25" t="str">
        <f t="shared" ca="1" si="12"/>
        <v/>
      </c>
      <c r="AH27" s="25" t="str">
        <f t="shared" ca="1" si="12"/>
        <v/>
      </c>
      <c r="AI27" s="25" t="str">
        <f t="shared" ca="1" si="12"/>
        <v/>
      </c>
      <c r="AJ27" s="25" t="str">
        <f t="shared" ca="1" si="12"/>
        <v/>
      </c>
      <c r="AK27" s="25" t="str">
        <f t="shared" ca="1" si="12"/>
        <v/>
      </c>
      <c r="AL27" s="25" t="str">
        <f t="shared" ca="1" si="12"/>
        <v/>
      </c>
      <c r="AM27" s="25" t="str">
        <f t="shared" ca="1" si="12"/>
        <v/>
      </c>
      <c r="AN27" s="25" t="str">
        <f t="shared" ca="1" si="10"/>
        <v/>
      </c>
      <c r="AO27" s="25" t="str">
        <f t="shared" ca="1" si="10"/>
        <v/>
      </c>
      <c r="AP27" s="25" t="str">
        <f t="shared" ca="1" si="10"/>
        <v/>
      </c>
      <c r="AQ27" s="25" t="str">
        <f t="shared" ca="1" si="10"/>
        <v/>
      </c>
      <c r="AR27" s="25" t="str">
        <f t="shared" ca="1" si="10"/>
        <v/>
      </c>
      <c r="AS27" s="25">
        <f t="shared" ca="1" si="10"/>
        <v>2</v>
      </c>
      <c r="AT27" s="25">
        <f t="shared" ca="1" si="10"/>
        <v>2</v>
      </c>
      <c r="AU27" s="25">
        <f t="shared" ca="1" si="10"/>
        <v>2</v>
      </c>
      <c r="AV27" s="25" t="str">
        <f t="shared" ca="1" si="10"/>
        <v/>
      </c>
      <c r="AW27" s="25" t="str">
        <f t="shared" ca="1" si="10"/>
        <v/>
      </c>
      <c r="AX27" s="25" t="str">
        <f t="shared" ca="1" si="10"/>
        <v/>
      </c>
      <c r="AY27" s="25" t="str">
        <f t="shared" ca="1" si="10"/>
        <v/>
      </c>
      <c r="AZ27" s="25" t="str">
        <f t="shared" ca="1" si="10"/>
        <v/>
      </c>
      <c r="BA27" s="25" t="str">
        <f t="shared" ca="1" si="10"/>
        <v/>
      </c>
      <c r="BB27" s="25" t="str">
        <f t="shared" ca="1" si="10"/>
        <v/>
      </c>
      <c r="BC27" s="25" t="str">
        <f t="shared" ca="1" si="10"/>
        <v/>
      </c>
      <c r="BD27" s="25" t="str">
        <f t="shared" ca="1" si="11"/>
        <v/>
      </c>
      <c r="BE27" s="25" t="str">
        <f t="shared" ca="1" si="11"/>
        <v/>
      </c>
      <c r="BF27" s="25" t="str">
        <f t="shared" ca="1" si="11"/>
        <v/>
      </c>
      <c r="BG27" s="25" t="str">
        <f t="shared" ca="1" si="11"/>
        <v/>
      </c>
      <c r="BH27" s="25" t="str">
        <f t="shared" ca="1" si="11"/>
        <v/>
      </c>
      <c r="BI27" s="25" t="str">
        <f t="shared" ca="1" si="11"/>
        <v/>
      </c>
      <c r="BJ27" s="25" t="str">
        <f t="shared" ca="1" si="11"/>
        <v/>
      </c>
      <c r="BK27" s="25" t="str">
        <f t="shared" ca="1" si="11"/>
        <v/>
      </c>
      <c r="BL27" s="25" t="str">
        <f t="shared" ca="1" si="11"/>
        <v/>
      </c>
      <c r="BM27" s="26"/>
    </row>
    <row r="28" spans="1:65" s="1" customFormat="1" ht="40.15" customHeight="1" x14ac:dyDescent="0.45">
      <c r="A28" s="9"/>
      <c r="B28" s="23" t="s">
        <v>14</v>
      </c>
      <c r="C28" s="19" t="s">
        <v>22</v>
      </c>
      <c r="D28" s="19"/>
      <c r="E28" s="20"/>
      <c r="F28" s="21">
        <f ca="1">F16</f>
        <v>46100</v>
      </c>
      <c r="G28" s="22">
        <v>19</v>
      </c>
      <c r="H28" s="17"/>
      <c r="I28" s="42" t="str">
        <f t="shared" ca="1" si="9"/>
        <v/>
      </c>
      <c r="J28" s="25" t="str">
        <f t="shared" ca="1" si="9"/>
        <v/>
      </c>
      <c r="K28" s="25" t="str">
        <f t="shared" ca="1" si="9"/>
        <v/>
      </c>
      <c r="L28" s="25" t="str">
        <f t="shared" ca="1" si="9"/>
        <v/>
      </c>
      <c r="M28" s="25" t="str">
        <f t="shared" ca="1" si="9"/>
        <v/>
      </c>
      <c r="N28" s="25" t="str">
        <f t="shared" ca="1" si="9"/>
        <v/>
      </c>
      <c r="O28" s="25" t="str">
        <f t="shared" ca="1" si="9"/>
        <v/>
      </c>
      <c r="P28" s="25" t="str">
        <f t="shared" ca="1" si="9"/>
        <v/>
      </c>
      <c r="Q28" s="25" t="str">
        <f t="shared" ca="1" si="9"/>
        <v/>
      </c>
      <c r="R28" s="25" t="str">
        <f t="shared" ca="1" si="9"/>
        <v/>
      </c>
      <c r="S28" s="25" t="str">
        <f t="shared" ca="1" si="9"/>
        <v/>
      </c>
      <c r="T28" s="25" t="str">
        <f t="shared" ca="1" si="9"/>
        <v/>
      </c>
      <c r="U28" s="25" t="str">
        <f t="shared" ca="1" si="9"/>
        <v/>
      </c>
      <c r="V28" s="25" t="str">
        <f t="shared" ca="1" si="9"/>
        <v/>
      </c>
      <c r="W28" s="25" t="str">
        <f t="shared" ca="1" si="9"/>
        <v/>
      </c>
      <c r="X28" s="25" t="str">
        <f t="shared" ca="1" si="9"/>
        <v/>
      </c>
      <c r="Y28" s="25" t="str">
        <f t="shared" ca="1" si="12"/>
        <v/>
      </c>
      <c r="Z28" s="25" t="str">
        <f t="shared" ca="1" si="12"/>
        <v/>
      </c>
      <c r="AA28" s="25" t="str">
        <f t="shared" ca="1" si="12"/>
        <v/>
      </c>
      <c r="AB28" s="25" t="str">
        <f t="shared" ca="1" si="12"/>
        <v/>
      </c>
      <c r="AC28" s="25" t="str">
        <f t="shared" ca="1" si="12"/>
        <v/>
      </c>
      <c r="AD28" s="25" t="str">
        <f t="shared" ca="1" si="12"/>
        <v/>
      </c>
      <c r="AE28" s="25" t="str">
        <f t="shared" ca="1" si="12"/>
        <v/>
      </c>
      <c r="AF28" s="25" t="str">
        <f t="shared" ca="1" si="12"/>
        <v/>
      </c>
      <c r="AG28" s="25" t="str">
        <f t="shared" ca="1" si="12"/>
        <v/>
      </c>
      <c r="AH28" s="25" t="str">
        <f t="shared" ca="1" si="12"/>
        <v/>
      </c>
      <c r="AI28" s="25" t="str">
        <f t="shared" ca="1" si="12"/>
        <v/>
      </c>
      <c r="AJ28" s="25" t="str">
        <f t="shared" ca="1" si="12"/>
        <v/>
      </c>
      <c r="AK28" s="25" t="str">
        <f t="shared" ca="1" si="12"/>
        <v/>
      </c>
      <c r="AL28" s="25" t="str">
        <f t="shared" ca="1" si="12"/>
        <v/>
      </c>
      <c r="AM28" s="25" t="str">
        <f t="shared" ca="1" si="12"/>
        <v/>
      </c>
      <c r="AN28" s="25" t="str">
        <f t="shared" ca="1" si="10"/>
        <v/>
      </c>
      <c r="AO28" s="25" t="str">
        <f t="shared" ca="1" si="10"/>
        <v/>
      </c>
      <c r="AP28" s="25" t="str">
        <f t="shared" ca="1" si="10"/>
        <v/>
      </c>
      <c r="AQ28" s="25" t="str">
        <f t="shared" ca="1" si="10"/>
        <v/>
      </c>
      <c r="AR28" s="25" t="str">
        <f t="shared" ca="1" si="10"/>
        <v/>
      </c>
      <c r="AS28" s="25" t="str">
        <f t="shared" ca="1" si="10"/>
        <v/>
      </c>
      <c r="AT28" s="25" t="str">
        <f t="shared" ca="1" si="10"/>
        <v/>
      </c>
      <c r="AU28" s="25" t="str">
        <f t="shared" ca="1" si="10"/>
        <v/>
      </c>
      <c r="AV28" s="25" t="str">
        <f t="shared" ca="1" si="10"/>
        <v/>
      </c>
      <c r="AW28" s="25" t="str">
        <f t="shared" ca="1" si="10"/>
        <v/>
      </c>
      <c r="AX28" s="25" t="str">
        <f t="shared" ca="1" si="10"/>
        <v/>
      </c>
      <c r="AY28" s="25" t="str">
        <f t="shared" ca="1" si="10"/>
        <v/>
      </c>
      <c r="AZ28" s="25" t="str">
        <f t="shared" ca="1" si="10"/>
        <v/>
      </c>
      <c r="BA28" s="25" t="str">
        <f t="shared" ca="1" si="10"/>
        <v/>
      </c>
      <c r="BB28" s="25" t="str">
        <f t="shared" ca="1" si="10"/>
        <v/>
      </c>
      <c r="BC28" s="25" t="str">
        <f t="shared" ca="1" si="10"/>
        <v/>
      </c>
      <c r="BD28" s="25" t="str">
        <f t="shared" ca="1" si="11"/>
        <v/>
      </c>
      <c r="BE28" s="25" t="str">
        <f t="shared" ca="1" si="11"/>
        <v/>
      </c>
      <c r="BF28" s="25" t="str">
        <f t="shared" ca="1" si="11"/>
        <v/>
      </c>
      <c r="BG28" s="25" t="str">
        <f t="shared" ca="1" si="11"/>
        <v/>
      </c>
      <c r="BH28" s="25" t="str">
        <f t="shared" ca="1" si="11"/>
        <v/>
      </c>
      <c r="BI28" s="25" t="str">
        <f t="shared" ca="1" si="11"/>
        <v/>
      </c>
      <c r="BJ28" s="25" t="str">
        <f t="shared" ca="1" si="11"/>
        <v/>
      </c>
      <c r="BK28" s="25" t="str">
        <f t="shared" ca="1" si="11"/>
        <v/>
      </c>
      <c r="BL28" s="25" t="str">
        <f t="shared" ca="1" si="11"/>
        <v/>
      </c>
      <c r="BM28" s="26"/>
    </row>
    <row r="29" spans="1:65" s="1" customFormat="1" ht="40.15" customHeight="1" x14ac:dyDescent="0.45">
      <c r="A29" s="9"/>
      <c r="B29" s="106" t="s">
        <v>17</v>
      </c>
      <c r="C29" s="19"/>
      <c r="D29" s="19"/>
      <c r="E29" s="20"/>
      <c r="F29" s="21"/>
      <c r="G29" s="22"/>
      <c r="H29" s="17"/>
      <c r="I29" s="42" t="str">
        <f t="shared" ref="I29:X35" ca="1" si="13">IF(AND($C29="Objectif",I$7&gt;=$F29,I$7&lt;=$F29+$G29-1),2,IF(AND($C29="Jalon",I$7&gt;=$F29,I$7&lt;=$F29+$G29-1),1,""))</f>
        <v/>
      </c>
      <c r="J29" s="25" t="str">
        <f t="shared" ca="1" si="13"/>
        <v/>
      </c>
      <c r="K29" s="25" t="str">
        <f t="shared" ca="1" si="13"/>
        <v/>
      </c>
      <c r="L29" s="25" t="str">
        <f t="shared" ca="1" si="13"/>
        <v/>
      </c>
      <c r="M29" s="25" t="str">
        <f t="shared" ca="1" si="13"/>
        <v/>
      </c>
      <c r="N29" s="25" t="str">
        <f t="shared" ca="1" si="13"/>
        <v/>
      </c>
      <c r="O29" s="25" t="str">
        <f t="shared" ca="1" si="13"/>
        <v/>
      </c>
      <c r="P29" s="25" t="str">
        <f t="shared" ca="1" si="13"/>
        <v/>
      </c>
      <c r="Q29" s="25" t="str">
        <f t="shared" ca="1" si="13"/>
        <v/>
      </c>
      <c r="R29" s="25" t="str">
        <f t="shared" ca="1" si="13"/>
        <v/>
      </c>
      <c r="S29" s="25" t="str">
        <f t="shared" ca="1" si="13"/>
        <v/>
      </c>
      <c r="T29" s="25" t="str">
        <f t="shared" ca="1" si="13"/>
        <v/>
      </c>
      <c r="U29" s="25" t="str">
        <f t="shared" ca="1" si="13"/>
        <v/>
      </c>
      <c r="V29" s="25" t="str">
        <f t="shared" ca="1" si="13"/>
        <v/>
      </c>
      <c r="W29" s="25" t="str">
        <f t="shared" ca="1" si="13"/>
        <v/>
      </c>
      <c r="X29" s="25" t="str">
        <f t="shared" ca="1" si="13"/>
        <v/>
      </c>
      <c r="Y29" s="25" t="str">
        <f t="shared" ca="1" si="12"/>
        <v/>
      </c>
      <c r="Z29" s="25" t="str">
        <f t="shared" ca="1" si="12"/>
        <v/>
      </c>
      <c r="AA29" s="25" t="str">
        <f t="shared" ca="1" si="12"/>
        <v/>
      </c>
      <c r="AB29" s="25" t="str">
        <f t="shared" ca="1" si="12"/>
        <v/>
      </c>
      <c r="AC29" s="25" t="str">
        <f t="shared" ca="1" si="12"/>
        <v/>
      </c>
      <c r="AD29" s="25" t="str">
        <f t="shared" ca="1" si="12"/>
        <v/>
      </c>
      <c r="AE29" s="25" t="str">
        <f t="shared" ca="1" si="12"/>
        <v/>
      </c>
      <c r="AF29" s="25" t="str">
        <f t="shared" ca="1" si="12"/>
        <v/>
      </c>
      <c r="AG29" s="25" t="str">
        <f t="shared" ca="1" si="12"/>
        <v/>
      </c>
      <c r="AH29" s="25" t="str">
        <f t="shared" ca="1" si="12"/>
        <v/>
      </c>
      <c r="AI29" s="25" t="str">
        <f t="shared" ca="1" si="12"/>
        <v/>
      </c>
      <c r="AJ29" s="25" t="str">
        <f t="shared" ca="1" si="12"/>
        <v/>
      </c>
      <c r="AK29" s="25" t="str">
        <f t="shared" ca="1" si="12"/>
        <v/>
      </c>
      <c r="AL29" s="25" t="str">
        <f t="shared" ca="1" si="12"/>
        <v/>
      </c>
      <c r="AM29" s="25" t="str">
        <f t="shared" ca="1" si="12"/>
        <v/>
      </c>
      <c r="AN29" s="25" t="str">
        <f t="shared" ca="1" si="10"/>
        <v/>
      </c>
      <c r="AO29" s="25" t="str">
        <f t="shared" ca="1" si="10"/>
        <v/>
      </c>
      <c r="AP29" s="25" t="str">
        <f t="shared" ca="1" si="10"/>
        <v/>
      </c>
      <c r="AQ29" s="25" t="str">
        <f t="shared" ca="1" si="10"/>
        <v/>
      </c>
      <c r="AR29" s="25" t="str">
        <f t="shared" ca="1" si="10"/>
        <v/>
      </c>
      <c r="AS29" s="25" t="str">
        <f t="shared" ca="1" si="10"/>
        <v/>
      </c>
      <c r="AT29" s="25" t="str">
        <f t="shared" ca="1" si="10"/>
        <v/>
      </c>
      <c r="AU29" s="25" t="str">
        <f t="shared" ca="1" si="10"/>
        <v/>
      </c>
      <c r="AV29" s="25" t="str">
        <f t="shared" ca="1" si="10"/>
        <v/>
      </c>
      <c r="AW29" s="25" t="str">
        <f t="shared" ca="1" si="10"/>
        <v/>
      </c>
      <c r="AX29" s="25" t="str">
        <f t="shared" ca="1" si="10"/>
        <v/>
      </c>
      <c r="AY29" s="25" t="str">
        <f t="shared" ca="1" si="10"/>
        <v/>
      </c>
      <c r="AZ29" s="25" t="str">
        <f t="shared" ca="1" si="10"/>
        <v/>
      </c>
      <c r="BA29" s="25" t="str">
        <f t="shared" ca="1" si="10"/>
        <v/>
      </c>
      <c r="BB29" s="25" t="str">
        <f t="shared" ca="1" si="10"/>
        <v/>
      </c>
      <c r="BC29" s="25" t="str">
        <f t="shared" ca="1" si="10"/>
        <v/>
      </c>
      <c r="BD29" s="25" t="str">
        <f t="shared" ca="1" si="11"/>
        <v/>
      </c>
      <c r="BE29" s="25" t="str">
        <f t="shared" ca="1" si="11"/>
        <v/>
      </c>
      <c r="BF29" s="25" t="str">
        <f t="shared" ca="1" si="11"/>
        <v/>
      </c>
      <c r="BG29" s="25" t="str">
        <f t="shared" ca="1" si="11"/>
        <v/>
      </c>
      <c r="BH29" s="25" t="str">
        <f t="shared" ca="1" si="11"/>
        <v/>
      </c>
      <c r="BI29" s="25" t="str">
        <f t="shared" ca="1" si="11"/>
        <v/>
      </c>
      <c r="BJ29" s="25" t="str">
        <f t="shared" ca="1" si="11"/>
        <v/>
      </c>
      <c r="BK29" s="25" t="str">
        <f t="shared" ca="1" si="11"/>
        <v/>
      </c>
      <c r="BL29" s="25" t="str">
        <f t="shared" ca="1" si="11"/>
        <v/>
      </c>
      <c r="BM29" s="26"/>
    </row>
    <row r="30" spans="1:65" s="1" customFormat="1" ht="40.15" customHeight="1" x14ac:dyDescent="0.45">
      <c r="A30" s="9"/>
      <c r="B30" s="23" t="s">
        <v>10</v>
      </c>
      <c r="C30" s="19"/>
      <c r="D30" s="19"/>
      <c r="E30" s="20"/>
      <c r="F30" s="21">
        <f ca="1">F27+3</f>
        <v>46134</v>
      </c>
      <c r="G30" s="22">
        <v>15</v>
      </c>
      <c r="H30" s="17"/>
      <c r="I30" s="42" t="str">
        <f t="shared" ca="1" si="13"/>
        <v/>
      </c>
      <c r="J30" s="25" t="str">
        <f t="shared" ca="1" si="13"/>
        <v/>
      </c>
      <c r="K30" s="25" t="str">
        <f t="shared" ca="1" si="13"/>
        <v/>
      </c>
      <c r="L30" s="25" t="str">
        <f t="shared" ca="1" si="13"/>
        <v/>
      </c>
      <c r="M30" s="25" t="str">
        <f t="shared" ca="1" si="13"/>
        <v/>
      </c>
      <c r="N30" s="25" t="str">
        <f t="shared" ca="1" si="13"/>
        <v/>
      </c>
      <c r="O30" s="25" t="str">
        <f t="shared" ca="1" si="13"/>
        <v/>
      </c>
      <c r="P30" s="25" t="str">
        <f t="shared" ca="1" si="13"/>
        <v/>
      </c>
      <c r="Q30" s="25" t="str">
        <f t="shared" ca="1" si="13"/>
        <v/>
      </c>
      <c r="R30" s="25" t="str">
        <f t="shared" ca="1" si="13"/>
        <v/>
      </c>
      <c r="S30" s="25" t="str">
        <f t="shared" ca="1" si="13"/>
        <v/>
      </c>
      <c r="T30" s="25" t="str">
        <f t="shared" ca="1" si="13"/>
        <v/>
      </c>
      <c r="U30" s="25" t="str">
        <f t="shared" ca="1" si="13"/>
        <v/>
      </c>
      <c r="V30" s="25" t="str">
        <f t="shared" ca="1" si="13"/>
        <v/>
      </c>
      <c r="W30" s="25" t="str">
        <f t="shared" ca="1" si="13"/>
        <v/>
      </c>
      <c r="X30" s="25" t="str">
        <f t="shared" ca="1" si="13"/>
        <v/>
      </c>
      <c r="Y30" s="25" t="str">
        <f t="shared" ca="1" si="12"/>
        <v/>
      </c>
      <c r="Z30" s="25" t="str">
        <f t="shared" ca="1" si="12"/>
        <v/>
      </c>
      <c r="AA30" s="25" t="str">
        <f t="shared" ca="1" si="12"/>
        <v/>
      </c>
      <c r="AB30" s="25" t="str">
        <f t="shared" ca="1" si="12"/>
        <v/>
      </c>
      <c r="AC30" s="25" t="str">
        <f t="shared" ca="1" si="12"/>
        <v/>
      </c>
      <c r="AD30" s="25" t="str">
        <f t="shared" ca="1" si="12"/>
        <v/>
      </c>
      <c r="AE30" s="25" t="str">
        <f t="shared" ca="1" si="12"/>
        <v/>
      </c>
      <c r="AF30" s="25" t="str">
        <f t="shared" ca="1" si="12"/>
        <v/>
      </c>
      <c r="AG30" s="25" t="str">
        <f t="shared" ca="1" si="12"/>
        <v/>
      </c>
      <c r="AH30" s="25" t="str">
        <f t="shared" ca="1" si="12"/>
        <v/>
      </c>
      <c r="AI30" s="25" t="str">
        <f t="shared" ca="1" si="12"/>
        <v/>
      </c>
      <c r="AJ30" s="25" t="str">
        <f t="shared" ca="1" si="12"/>
        <v/>
      </c>
      <c r="AK30" s="25" t="str">
        <f t="shared" ca="1" si="12"/>
        <v/>
      </c>
      <c r="AL30" s="25" t="str">
        <f t="shared" ca="1" si="12"/>
        <v/>
      </c>
      <c r="AM30" s="25" t="str">
        <f t="shared" ca="1" si="12"/>
        <v/>
      </c>
      <c r="AN30" s="25" t="str">
        <f t="shared" ca="1" si="10"/>
        <v/>
      </c>
      <c r="AO30" s="25" t="str">
        <f t="shared" ca="1" si="10"/>
        <v/>
      </c>
      <c r="AP30" s="25" t="str">
        <f t="shared" ca="1" si="10"/>
        <v/>
      </c>
      <c r="AQ30" s="25" t="str">
        <f t="shared" ca="1" si="10"/>
        <v/>
      </c>
      <c r="AR30" s="25" t="str">
        <f t="shared" ca="1" si="10"/>
        <v/>
      </c>
      <c r="AS30" s="25" t="str">
        <f t="shared" ca="1" si="10"/>
        <v/>
      </c>
      <c r="AT30" s="25" t="str">
        <f t="shared" ca="1" si="10"/>
        <v/>
      </c>
      <c r="AU30" s="25" t="str">
        <f t="shared" ca="1" si="10"/>
        <v/>
      </c>
      <c r="AV30" s="25" t="str">
        <f t="shared" ca="1" si="10"/>
        <v/>
      </c>
      <c r="AW30" s="25" t="str">
        <f t="shared" ca="1" si="10"/>
        <v/>
      </c>
      <c r="AX30" s="25" t="str">
        <f t="shared" ca="1" si="10"/>
        <v/>
      </c>
      <c r="AY30" s="25" t="str">
        <f t="shared" ca="1" si="10"/>
        <v/>
      </c>
      <c r="AZ30" s="25" t="str">
        <f t="shared" ca="1" si="10"/>
        <v/>
      </c>
      <c r="BA30" s="25" t="str">
        <f t="shared" ca="1" si="10"/>
        <v/>
      </c>
      <c r="BB30" s="25" t="str">
        <f t="shared" ca="1" si="10"/>
        <v/>
      </c>
      <c r="BC30" s="25" t="str">
        <f t="shared" ca="1" si="10"/>
        <v/>
      </c>
      <c r="BD30" s="25" t="str">
        <f t="shared" ca="1" si="11"/>
        <v/>
      </c>
      <c r="BE30" s="25" t="str">
        <f t="shared" ca="1" si="11"/>
        <v/>
      </c>
      <c r="BF30" s="25" t="str">
        <f t="shared" ca="1" si="11"/>
        <v/>
      </c>
      <c r="BG30" s="25" t="str">
        <f t="shared" ca="1" si="11"/>
        <v/>
      </c>
      <c r="BH30" s="25" t="str">
        <f t="shared" ca="1" si="11"/>
        <v/>
      </c>
      <c r="BI30" s="25" t="str">
        <f t="shared" ca="1" si="11"/>
        <v/>
      </c>
      <c r="BJ30" s="25" t="str">
        <f t="shared" ca="1" si="11"/>
        <v/>
      </c>
      <c r="BK30" s="25" t="str">
        <f t="shared" ca="1" si="11"/>
        <v/>
      </c>
      <c r="BL30" s="25" t="str">
        <f t="shared" ca="1" si="11"/>
        <v/>
      </c>
      <c r="BM30" s="26"/>
    </row>
    <row r="31" spans="1:65" s="1" customFormat="1" ht="40.15" customHeight="1" x14ac:dyDescent="0.45">
      <c r="A31" s="9"/>
      <c r="B31" s="23" t="s">
        <v>11</v>
      </c>
      <c r="C31" s="19"/>
      <c r="D31" s="19"/>
      <c r="E31" s="20"/>
      <c r="F31" s="21">
        <f ca="1">F30+14</f>
        <v>46148</v>
      </c>
      <c r="G31" s="22">
        <v>5</v>
      </c>
      <c r="H31" s="17"/>
      <c r="I31" s="42" t="str">
        <f t="shared" ca="1" si="13"/>
        <v/>
      </c>
      <c r="J31" s="25" t="str">
        <f t="shared" ca="1" si="13"/>
        <v/>
      </c>
      <c r="K31" s="25" t="str">
        <f t="shared" ca="1" si="13"/>
        <v/>
      </c>
      <c r="L31" s="25" t="str">
        <f t="shared" ca="1" si="13"/>
        <v/>
      </c>
      <c r="M31" s="25" t="str">
        <f t="shared" ca="1" si="13"/>
        <v/>
      </c>
      <c r="N31" s="25" t="str">
        <f t="shared" ca="1" si="13"/>
        <v/>
      </c>
      <c r="O31" s="25" t="str">
        <f t="shared" ca="1" si="13"/>
        <v/>
      </c>
      <c r="P31" s="25" t="str">
        <f t="shared" ca="1" si="13"/>
        <v/>
      </c>
      <c r="Q31" s="25" t="str">
        <f t="shared" ca="1" si="13"/>
        <v/>
      </c>
      <c r="R31" s="25" t="str">
        <f t="shared" ca="1" si="13"/>
        <v/>
      </c>
      <c r="S31" s="25" t="str">
        <f t="shared" ca="1" si="13"/>
        <v/>
      </c>
      <c r="T31" s="25" t="str">
        <f t="shared" ca="1" si="13"/>
        <v/>
      </c>
      <c r="U31" s="25" t="str">
        <f t="shared" ca="1" si="13"/>
        <v/>
      </c>
      <c r="V31" s="25" t="str">
        <f t="shared" ca="1" si="13"/>
        <v/>
      </c>
      <c r="W31" s="25" t="str">
        <f t="shared" ca="1" si="13"/>
        <v/>
      </c>
      <c r="X31" s="25" t="str">
        <f t="shared" ca="1" si="13"/>
        <v/>
      </c>
      <c r="Y31" s="25" t="str">
        <f t="shared" ca="1" si="12"/>
        <v/>
      </c>
      <c r="Z31" s="25" t="str">
        <f t="shared" ca="1" si="12"/>
        <v/>
      </c>
      <c r="AA31" s="25" t="str">
        <f t="shared" ca="1" si="12"/>
        <v/>
      </c>
      <c r="AB31" s="25" t="str">
        <f t="shared" ca="1" si="12"/>
        <v/>
      </c>
      <c r="AC31" s="25" t="str">
        <f t="shared" ca="1" si="12"/>
        <v/>
      </c>
      <c r="AD31" s="25" t="str">
        <f t="shared" ca="1" si="12"/>
        <v/>
      </c>
      <c r="AE31" s="25" t="str">
        <f t="shared" ca="1" si="12"/>
        <v/>
      </c>
      <c r="AF31" s="25" t="str">
        <f t="shared" ca="1" si="12"/>
        <v/>
      </c>
      <c r="AG31" s="25" t="str">
        <f t="shared" ca="1" si="12"/>
        <v/>
      </c>
      <c r="AH31" s="25" t="str">
        <f t="shared" ca="1" si="12"/>
        <v/>
      </c>
      <c r="AI31" s="25" t="str">
        <f t="shared" ca="1" si="12"/>
        <v/>
      </c>
      <c r="AJ31" s="25" t="str">
        <f t="shared" ca="1" si="12"/>
        <v/>
      </c>
      <c r="AK31" s="25" t="str">
        <f t="shared" ca="1" si="12"/>
        <v/>
      </c>
      <c r="AL31" s="25" t="str">
        <f t="shared" ca="1" si="12"/>
        <v/>
      </c>
      <c r="AM31" s="25" t="str">
        <f t="shared" ca="1" si="12"/>
        <v/>
      </c>
      <c r="AN31" s="25" t="str">
        <f t="shared" ca="1" si="10"/>
        <v/>
      </c>
      <c r="AO31" s="25" t="str">
        <f t="shared" ca="1" si="10"/>
        <v/>
      </c>
      <c r="AP31" s="25" t="str">
        <f t="shared" ca="1" si="10"/>
        <v/>
      </c>
      <c r="AQ31" s="25" t="str">
        <f t="shared" ca="1" si="10"/>
        <v/>
      </c>
      <c r="AR31" s="25" t="str">
        <f t="shared" ca="1" si="10"/>
        <v/>
      </c>
      <c r="AS31" s="25" t="str">
        <f t="shared" ca="1" si="10"/>
        <v/>
      </c>
      <c r="AT31" s="25" t="str">
        <f t="shared" ca="1" si="10"/>
        <v/>
      </c>
      <c r="AU31" s="25" t="str">
        <f t="shared" ca="1" si="10"/>
        <v/>
      </c>
      <c r="AV31" s="25" t="str">
        <f t="shared" ca="1" si="10"/>
        <v/>
      </c>
      <c r="AW31" s="25" t="str">
        <f t="shared" ca="1" si="10"/>
        <v/>
      </c>
      <c r="AX31" s="25" t="str">
        <f t="shared" ca="1" si="10"/>
        <v/>
      </c>
      <c r="AY31" s="25" t="str">
        <f t="shared" ca="1" si="10"/>
        <v/>
      </c>
      <c r="AZ31" s="25" t="str">
        <f t="shared" ca="1" si="10"/>
        <v/>
      </c>
      <c r="BA31" s="25" t="str">
        <f t="shared" ca="1" si="10"/>
        <v/>
      </c>
      <c r="BB31" s="25" t="str">
        <f t="shared" ca="1" si="10"/>
        <v/>
      </c>
      <c r="BC31" s="25" t="str">
        <f t="shared" ca="1" si="10"/>
        <v/>
      </c>
      <c r="BD31" s="25" t="str">
        <f t="shared" ca="1" si="11"/>
        <v/>
      </c>
      <c r="BE31" s="25" t="str">
        <f t="shared" ca="1" si="11"/>
        <v/>
      </c>
      <c r="BF31" s="25" t="str">
        <f t="shared" ca="1" si="11"/>
        <v/>
      </c>
      <c r="BG31" s="25" t="str">
        <f t="shared" ca="1" si="11"/>
        <v/>
      </c>
      <c r="BH31" s="25" t="str">
        <f t="shared" ca="1" si="11"/>
        <v/>
      </c>
      <c r="BI31" s="25" t="str">
        <f t="shared" ca="1" si="11"/>
        <v/>
      </c>
      <c r="BJ31" s="25" t="str">
        <f t="shared" ca="1" si="11"/>
        <v/>
      </c>
      <c r="BK31" s="25" t="str">
        <f t="shared" ca="1" si="11"/>
        <v/>
      </c>
      <c r="BL31" s="25" t="str">
        <f t="shared" ca="1" si="11"/>
        <v/>
      </c>
      <c r="BM31" s="26"/>
    </row>
    <row r="32" spans="1:65" s="1" customFormat="1" ht="40.15" customHeight="1" x14ac:dyDescent="0.45">
      <c r="A32" s="9"/>
      <c r="B32" s="23" t="s">
        <v>12</v>
      </c>
      <c r="C32" s="19" t="s">
        <v>21</v>
      </c>
      <c r="D32" s="19"/>
      <c r="E32" s="20"/>
      <c r="F32" s="21">
        <f ca="1">F31+42</f>
        <v>46190</v>
      </c>
      <c r="G32" s="22">
        <v>1</v>
      </c>
      <c r="H32" s="17"/>
      <c r="I32" s="42" t="str">
        <f t="shared" ca="1" si="13"/>
        <v/>
      </c>
      <c r="J32" s="25" t="str">
        <f t="shared" ca="1" si="13"/>
        <v/>
      </c>
      <c r="K32" s="25" t="str">
        <f t="shared" ca="1" si="13"/>
        <v/>
      </c>
      <c r="L32" s="25" t="str">
        <f t="shared" ca="1" si="13"/>
        <v/>
      </c>
      <c r="M32" s="25" t="str">
        <f t="shared" ca="1" si="13"/>
        <v/>
      </c>
      <c r="N32" s="25" t="str">
        <f t="shared" ca="1" si="13"/>
        <v/>
      </c>
      <c r="O32" s="25" t="str">
        <f t="shared" ca="1" si="13"/>
        <v/>
      </c>
      <c r="P32" s="25" t="str">
        <f t="shared" ca="1" si="13"/>
        <v/>
      </c>
      <c r="Q32" s="25" t="str">
        <f t="shared" ca="1" si="13"/>
        <v/>
      </c>
      <c r="R32" s="25" t="str">
        <f t="shared" ca="1" si="13"/>
        <v/>
      </c>
      <c r="S32" s="25" t="str">
        <f t="shared" ca="1" si="13"/>
        <v/>
      </c>
      <c r="T32" s="25" t="str">
        <f t="shared" ca="1" si="13"/>
        <v/>
      </c>
      <c r="U32" s="25" t="str">
        <f t="shared" ca="1" si="13"/>
        <v/>
      </c>
      <c r="V32" s="25" t="str">
        <f t="shared" ca="1" si="13"/>
        <v/>
      </c>
      <c r="W32" s="25" t="str">
        <f t="shared" ca="1" si="13"/>
        <v/>
      </c>
      <c r="X32" s="25" t="str">
        <f t="shared" ca="1" si="13"/>
        <v/>
      </c>
      <c r="Y32" s="25" t="str">
        <f t="shared" ca="1" si="12"/>
        <v/>
      </c>
      <c r="Z32" s="25" t="str">
        <f t="shared" ca="1" si="12"/>
        <v/>
      </c>
      <c r="AA32" s="25" t="str">
        <f t="shared" ca="1" si="12"/>
        <v/>
      </c>
      <c r="AB32" s="25" t="str">
        <f t="shared" ca="1" si="12"/>
        <v/>
      </c>
      <c r="AC32" s="25" t="str">
        <f t="shared" ca="1" si="12"/>
        <v/>
      </c>
      <c r="AD32" s="25" t="str">
        <f t="shared" ca="1" si="12"/>
        <v/>
      </c>
      <c r="AE32" s="25" t="str">
        <f t="shared" ca="1" si="12"/>
        <v/>
      </c>
      <c r="AF32" s="25" t="str">
        <f t="shared" ca="1" si="12"/>
        <v/>
      </c>
      <c r="AG32" s="25" t="str">
        <f t="shared" ca="1" si="12"/>
        <v/>
      </c>
      <c r="AH32" s="25" t="str">
        <f t="shared" ca="1" si="12"/>
        <v/>
      </c>
      <c r="AI32" s="25" t="str">
        <f t="shared" ca="1" si="12"/>
        <v/>
      </c>
      <c r="AJ32" s="25" t="str">
        <f t="shared" ca="1" si="12"/>
        <v/>
      </c>
      <c r="AK32" s="25" t="str">
        <f t="shared" ca="1" si="12"/>
        <v/>
      </c>
      <c r="AL32" s="25" t="str">
        <f t="shared" ca="1" si="12"/>
        <v/>
      </c>
      <c r="AM32" s="25" t="str">
        <f t="shared" ca="1" si="12"/>
        <v/>
      </c>
      <c r="AN32" s="25" t="str">
        <f t="shared" ca="1" si="10"/>
        <v/>
      </c>
      <c r="AO32" s="25" t="str">
        <f t="shared" ca="1" si="10"/>
        <v/>
      </c>
      <c r="AP32" s="25" t="str">
        <f t="shared" ca="1" si="10"/>
        <v/>
      </c>
      <c r="AQ32" s="25" t="str">
        <f t="shared" ca="1" si="10"/>
        <v/>
      </c>
      <c r="AR32" s="25" t="str">
        <f t="shared" ca="1" si="10"/>
        <v/>
      </c>
      <c r="AS32" s="25" t="str">
        <f t="shared" ca="1" si="10"/>
        <v/>
      </c>
      <c r="AT32" s="25" t="str">
        <f t="shared" ca="1" si="10"/>
        <v/>
      </c>
      <c r="AU32" s="25" t="str">
        <f t="shared" ca="1" si="10"/>
        <v/>
      </c>
      <c r="AV32" s="25" t="str">
        <f t="shared" ca="1" si="10"/>
        <v/>
      </c>
      <c r="AW32" s="25" t="str">
        <f t="shared" ca="1" si="10"/>
        <v/>
      </c>
      <c r="AX32" s="25" t="str">
        <f t="shared" ca="1" si="10"/>
        <v/>
      </c>
      <c r="AY32" s="25" t="str">
        <f t="shared" ca="1" si="10"/>
        <v/>
      </c>
      <c r="AZ32" s="25" t="str">
        <f t="shared" ca="1" si="10"/>
        <v/>
      </c>
      <c r="BA32" s="25" t="str">
        <f t="shared" ca="1" si="10"/>
        <v/>
      </c>
      <c r="BB32" s="25" t="str">
        <f t="shared" ca="1" si="10"/>
        <v/>
      </c>
      <c r="BC32" s="25" t="str">
        <f t="shared" ca="1" si="10"/>
        <v/>
      </c>
      <c r="BD32" s="25" t="str">
        <f t="shared" ca="1" si="11"/>
        <v/>
      </c>
      <c r="BE32" s="25" t="str">
        <f t="shared" ca="1" si="11"/>
        <v/>
      </c>
      <c r="BF32" s="25" t="str">
        <f t="shared" ca="1" si="11"/>
        <v/>
      </c>
      <c r="BG32" s="25" t="str">
        <f t="shared" ca="1" si="11"/>
        <v/>
      </c>
      <c r="BH32" s="25" t="str">
        <f t="shared" ca="1" si="11"/>
        <v/>
      </c>
      <c r="BI32" s="25" t="str">
        <f t="shared" ca="1" si="11"/>
        <v/>
      </c>
      <c r="BJ32" s="25" t="str">
        <f t="shared" ca="1" si="11"/>
        <v/>
      </c>
      <c r="BK32" s="25" t="str">
        <f t="shared" ca="1" si="11"/>
        <v/>
      </c>
      <c r="BL32" s="25" t="str">
        <f t="shared" ca="1" si="11"/>
        <v/>
      </c>
      <c r="BM32" s="26"/>
    </row>
    <row r="33" spans="1:65" s="1" customFormat="1" ht="40.15" customHeight="1" x14ac:dyDescent="0.45">
      <c r="A33" s="9"/>
      <c r="B33" s="23" t="s">
        <v>13</v>
      </c>
      <c r="C33" s="19"/>
      <c r="D33" s="19"/>
      <c r="E33" s="20"/>
      <c r="F33" s="21"/>
      <c r="G33" s="22"/>
      <c r="H33" s="17"/>
      <c r="I33" s="42" t="str">
        <f t="shared" ca="1" si="13"/>
        <v/>
      </c>
      <c r="J33" s="25" t="str">
        <f t="shared" ca="1" si="13"/>
        <v/>
      </c>
      <c r="K33" s="25" t="str">
        <f t="shared" ca="1" si="13"/>
        <v/>
      </c>
      <c r="L33" s="25" t="str">
        <f t="shared" ca="1" si="13"/>
        <v/>
      </c>
      <c r="M33" s="25" t="str">
        <f t="shared" ca="1" si="13"/>
        <v/>
      </c>
      <c r="N33" s="25" t="str">
        <f t="shared" ca="1" si="13"/>
        <v/>
      </c>
      <c r="O33" s="25" t="str">
        <f t="shared" ca="1" si="13"/>
        <v/>
      </c>
      <c r="P33" s="25" t="str">
        <f t="shared" ca="1" si="13"/>
        <v/>
      </c>
      <c r="Q33" s="25" t="str">
        <f t="shared" ca="1" si="13"/>
        <v/>
      </c>
      <c r="R33" s="25" t="str">
        <f t="shared" ca="1" si="13"/>
        <v/>
      </c>
      <c r="S33" s="25" t="str">
        <f t="shared" ca="1" si="13"/>
        <v/>
      </c>
      <c r="T33" s="25" t="str">
        <f t="shared" ca="1" si="13"/>
        <v/>
      </c>
      <c r="U33" s="25" t="str">
        <f t="shared" ca="1" si="13"/>
        <v/>
      </c>
      <c r="V33" s="25" t="str">
        <f t="shared" ca="1" si="13"/>
        <v/>
      </c>
      <c r="W33" s="25" t="str">
        <f t="shared" ca="1" si="13"/>
        <v/>
      </c>
      <c r="X33" s="25" t="str">
        <f t="shared" ca="1" si="13"/>
        <v/>
      </c>
      <c r="Y33" s="25" t="str">
        <f t="shared" ca="1" si="12"/>
        <v/>
      </c>
      <c r="Z33" s="25" t="str">
        <f t="shared" ca="1" si="12"/>
        <v/>
      </c>
      <c r="AA33" s="25" t="str">
        <f t="shared" ca="1" si="12"/>
        <v/>
      </c>
      <c r="AB33" s="25" t="str">
        <f t="shared" ca="1" si="12"/>
        <v/>
      </c>
      <c r="AC33" s="25" t="str">
        <f t="shared" ca="1" si="12"/>
        <v/>
      </c>
      <c r="AD33" s="25" t="str">
        <f t="shared" ca="1" si="12"/>
        <v/>
      </c>
      <c r="AE33" s="25" t="str">
        <f t="shared" ca="1" si="12"/>
        <v/>
      </c>
      <c r="AF33" s="25" t="str">
        <f t="shared" ca="1" si="12"/>
        <v/>
      </c>
      <c r="AG33" s="25" t="str">
        <f t="shared" ca="1" si="12"/>
        <v/>
      </c>
      <c r="AH33" s="25" t="str">
        <f t="shared" ca="1" si="12"/>
        <v/>
      </c>
      <c r="AI33" s="25" t="str">
        <f t="shared" ca="1" si="12"/>
        <v/>
      </c>
      <c r="AJ33" s="25" t="str">
        <f t="shared" ca="1" si="12"/>
        <v/>
      </c>
      <c r="AK33" s="25" t="str">
        <f t="shared" ca="1" si="12"/>
        <v/>
      </c>
      <c r="AL33" s="25" t="str">
        <f t="shared" ca="1" si="12"/>
        <v/>
      </c>
      <c r="AM33" s="25" t="str">
        <f t="shared" ca="1" si="12"/>
        <v/>
      </c>
      <c r="AN33" s="25" t="str">
        <f t="shared" ca="1" si="10"/>
        <v/>
      </c>
      <c r="AO33" s="25" t="str">
        <f t="shared" ca="1" si="10"/>
        <v/>
      </c>
      <c r="AP33" s="25" t="str">
        <f t="shared" ca="1" si="10"/>
        <v/>
      </c>
      <c r="AQ33" s="25" t="str">
        <f t="shared" ca="1" si="10"/>
        <v/>
      </c>
      <c r="AR33" s="25" t="str">
        <f t="shared" ca="1" si="10"/>
        <v/>
      </c>
      <c r="AS33" s="25" t="str">
        <f t="shared" ca="1" si="10"/>
        <v/>
      </c>
      <c r="AT33" s="25" t="str">
        <f t="shared" ca="1" si="10"/>
        <v/>
      </c>
      <c r="AU33" s="25" t="str">
        <f t="shared" ca="1" si="10"/>
        <v/>
      </c>
      <c r="AV33" s="25" t="str">
        <f t="shared" ca="1" si="10"/>
        <v/>
      </c>
      <c r="AW33" s="25" t="str">
        <f t="shared" ca="1" si="10"/>
        <v/>
      </c>
      <c r="AX33" s="25" t="str">
        <f t="shared" ca="1" si="10"/>
        <v/>
      </c>
      <c r="AY33" s="25" t="str">
        <f t="shared" ca="1" si="10"/>
        <v/>
      </c>
      <c r="AZ33" s="25" t="str">
        <f t="shared" ca="1" si="10"/>
        <v/>
      </c>
      <c r="BA33" s="25" t="str">
        <f t="shared" ca="1" si="10"/>
        <v/>
      </c>
      <c r="BB33" s="25" t="str">
        <f t="shared" ca="1" si="10"/>
        <v/>
      </c>
      <c r="BC33" s="25" t="str">
        <f t="shared" ca="1" si="10"/>
        <v/>
      </c>
      <c r="BD33" s="25" t="str">
        <f t="shared" ca="1" si="11"/>
        <v/>
      </c>
      <c r="BE33" s="25" t="str">
        <f t="shared" ca="1" si="11"/>
        <v/>
      </c>
      <c r="BF33" s="25" t="str">
        <f t="shared" ca="1" si="11"/>
        <v/>
      </c>
      <c r="BG33" s="25" t="str">
        <f t="shared" ca="1" si="11"/>
        <v/>
      </c>
      <c r="BH33" s="25" t="str">
        <f t="shared" ca="1" si="11"/>
        <v/>
      </c>
      <c r="BI33" s="25" t="str">
        <f t="shared" ca="1" si="11"/>
        <v/>
      </c>
      <c r="BJ33" s="25" t="str">
        <f t="shared" ca="1" si="11"/>
        <v/>
      </c>
      <c r="BK33" s="25" t="str">
        <f t="shared" ca="1" si="11"/>
        <v/>
      </c>
      <c r="BL33" s="25" t="str">
        <f t="shared" ca="1" si="11"/>
        <v/>
      </c>
      <c r="BM33" s="26"/>
    </row>
    <row r="34" spans="1:65" s="1" customFormat="1" ht="40.15" customHeight="1" x14ac:dyDescent="0.45">
      <c r="A34" s="9"/>
      <c r="B34" s="23" t="s">
        <v>14</v>
      </c>
      <c r="C34" s="19"/>
      <c r="D34" s="19"/>
      <c r="E34" s="20"/>
      <c r="F34" s="21"/>
      <c r="G34" s="22"/>
      <c r="H34" s="17"/>
      <c r="I34" s="42" t="str">
        <f t="shared" ca="1" si="13"/>
        <v/>
      </c>
      <c r="J34" s="25" t="str">
        <f t="shared" ca="1" si="13"/>
        <v/>
      </c>
      <c r="K34" s="25" t="str">
        <f t="shared" ca="1" si="13"/>
        <v/>
      </c>
      <c r="L34" s="25" t="str">
        <f t="shared" ca="1" si="13"/>
        <v/>
      </c>
      <c r="M34" s="25" t="str">
        <f t="shared" ca="1" si="13"/>
        <v/>
      </c>
      <c r="N34" s="25" t="str">
        <f t="shared" ca="1" si="13"/>
        <v/>
      </c>
      <c r="O34" s="25" t="str">
        <f t="shared" ca="1" si="13"/>
        <v/>
      </c>
      <c r="P34" s="25" t="str">
        <f t="shared" ca="1" si="13"/>
        <v/>
      </c>
      <c r="Q34" s="25" t="str">
        <f t="shared" ca="1" si="13"/>
        <v/>
      </c>
      <c r="R34" s="25" t="str">
        <f t="shared" ca="1" si="13"/>
        <v/>
      </c>
      <c r="S34" s="25" t="str">
        <f t="shared" ca="1" si="13"/>
        <v/>
      </c>
      <c r="T34" s="25" t="str">
        <f t="shared" ca="1" si="13"/>
        <v/>
      </c>
      <c r="U34" s="25" t="str">
        <f t="shared" ca="1" si="13"/>
        <v/>
      </c>
      <c r="V34" s="25" t="str">
        <f t="shared" ca="1" si="13"/>
        <v/>
      </c>
      <c r="W34" s="25" t="str">
        <f t="shared" ca="1" si="13"/>
        <v/>
      </c>
      <c r="X34" s="25" t="str">
        <f t="shared" ca="1" si="13"/>
        <v/>
      </c>
      <c r="Y34" s="25" t="str">
        <f t="shared" ca="1" si="12"/>
        <v/>
      </c>
      <c r="Z34" s="25" t="str">
        <f t="shared" ca="1" si="12"/>
        <v/>
      </c>
      <c r="AA34" s="25" t="str">
        <f t="shared" ca="1" si="12"/>
        <v/>
      </c>
      <c r="AB34" s="25" t="str">
        <f t="shared" ca="1" si="12"/>
        <v/>
      </c>
      <c r="AC34" s="25" t="str">
        <f t="shared" ca="1" si="12"/>
        <v/>
      </c>
      <c r="AD34" s="25" t="str">
        <f t="shared" ca="1" si="12"/>
        <v/>
      </c>
      <c r="AE34" s="25" t="str">
        <f t="shared" ca="1" si="12"/>
        <v/>
      </c>
      <c r="AF34" s="25" t="str">
        <f t="shared" ca="1" si="12"/>
        <v/>
      </c>
      <c r="AG34" s="25" t="str">
        <f t="shared" ca="1" si="12"/>
        <v/>
      </c>
      <c r="AH34" s="25" t="str">
        <f t="shared" ca="1" si="12"/>
        <v/>
      </c>
      <c r="AI34" s="25" t="str">
        <f t="shared" ca="1" si="12"/>
        <v/>
      </c>
      <c r="AJ34" s="25" t="str">
        <f t="shared" ca="1" si="12"/>
        <v/>
      </c>
      <c r="AK34" s="25" t="str">
        <f t="shared" ca="1" si="12"/>
        <v/>
      </c>
      <c r="AL34" s="25" t="str">
        <f t="shared" ca="1" si="12"/>
        <v/>
      </c>
      <c r="AM34" s="25" t="str">
        <f t="shared" ca="1" si="12"/>
        <v/>
      </c>
      <c r="AN34" s="25" t="str">
        <f t="shared" ca="1" si="10"/>
        <v/>
      </c>
      <c r="AO34" s="25" t="str">
        <f t="shared" ca="1" si="10"/>
        <v/>
      </c>
      <c r="AP34" s="25" t="str">
        <f t="shared" ca="1" si="10"/>
        <v/>
      </c>
      <c r="AQ34" s="25" t="str">
        <f t="shared" ca="1" si="10"/>
        <v/>
      </c>
      <c r="AR34" s="25" t="str">
        <f t="shared" ca="1" si="10"/>
        <v/>
      </c>
      <c r="AS34" s="25" t="str">
        <f t="shared" ca="1" si="10"/>
        <v/>
      </c>
      <c r="AT34" s="25" t="str">
        <f t="shared" ca="1" si="10"/>
        <v/>
      </c>
      <c r="AU34" s="25" t="str">
        <f t="shared" ca="1" si="10"/>
        <v/>
      </c>
      <c r="AV34" s="25" t="str">
        <f t="shared" ca="1" si="10"/>
        <v/>
      </c>
      <c r="AW34" s="25" t="str">
        <f t="shared" ca="1" si="10"/>
        <v/>
      </c>
      <c r="AX34" s="25" t="str">
        <f t="shared" ca="1" si="10"/>
        <v/>
      </c>
      <c r="AY34" s="25" t="str">
        <f t="shared" ca="1" si="10"/>
        <v/>
      </c>
      <c r="AZ34" s="25" t="str">
        <f t="shared" ca="1" si="10"/>
        <v/>
      </c>
      <c r="BA34" s="25" t="str">
        <f t="shared" ca="1" si="10"/>
        <v/>
      </c>
      <c r="BB34" s="25" t="str">
        <f t="shared" ca="1" si="10"/>
        <v/>
      </c>
      <c r="BC34" s="25" t="str">
        <f t="shared" ca="1" si="10"/>
        <v/>
      </c>
      <c r="BD34" s="25" t="str">
        <f t="shared" ca="1" si="11"/>
        <v/>
      </c>
      <c r="BE34" s="25" t="str">
        <f t="shared" ca="1" si="11"/>
        <v/>
      </c>
      <c r="BF34" s="25" t="str">
        <f t="shared" ca="1" si="11"/>
        <v/>
      </c>
      <c r="BG34" s="25" t="str">
        <f t="shared" ca="1" si="11"/>
        <v/>
      </c>
      <c r="BH34" s="25" t="str">
        <f t="shared" ca="1" si="11"/>
        <v/>
      </c>
      <c r="BI34" s="25" t="str">
        <f t="shared" ca="1" si="11"/>
        <v/>
      </c>
      <c r="BJ34" s="25" t="str">
        <f t="shared" ca="1" si="11"/>
        <v/>
      </c>
      <c r="BK34" s="25" t="str">
        <f t="shared" ca="1" si="11"/>
        <v/>
      </c>
      <c r="BL34" s="25" t="str">
        <f t="shared" ca="1" si="11"/>
        <v/>
      </c>
      <c r="BM34" s="26"/>
    </row>
    <row r="35" spans="1:65" s="1" customFormat="1" ht="40.15" customHeight="1" x14ac:dyDescent="0.45">
      <c r="A35" s="9"/>
      <c r="B35" s="23"/>
      <c r="C35" s="19"/>
      <c r="D35" s="19"/>
      <c r="E35" s="20"/>
      <c r="F35" s="21"/>
      <c r="G35" s="22"/>
      <c r="H35" s="17"/>
      <c r="I35" s="42" t="str">
        <f t="shared" ca="1" si="13"/>
        <v/>
      </c>
      <c r="J35" s="25" t="str">
        <f t="shared" ca="1" si="13"/>
        <v/>
      </c>
      <c r="K35" s="25" t="str">
        <f t="shared" ca="1" si="13"/>
        <v/>
      </c>
      <c r="L35" s="25" t="str">
        <f t="shared" ca="1" si="13"/>
        <v/>
      </c>
      <c r="M35" s="25" t="str">
        <f t="shared" ca="1" si="13"/>
        <v/>
      </c>
      <c r="N35" s="25" t="str">
        <f t="shared" ca="1" si="13"/>
        <v/>
      </c>
      <c r="O35" s="25" t="str">
        <f t="shared" ca="1" si="13"/>
        <v/>
      </c>
      <c r="P35" s="25" t="str">
        <f t="shared" ca="1" si="13"/>
        <v/>
      </c>
      <c r="Q35" s="25" t="str">
        <f t="shared" ca="1" si="13"/>
        <v/>
      </c>
      <c r="R35" s="25" t="str">
        <f t="shared" ca="1" si="13"/>
        <v/>
      </c>
      <c r="S35" s="25" t="str">
        <f t="shared" ca="1" si="13"/>
        <v/>
      </c>
      <c r="T35" s="25" t="str">
        <f t="shared" ca="1" si="13"/>
        <v/>
      </c>
      <c r="U35" s="25" t="str">
        <f t="shared" ca="1" si="13"/>
        <v/>
      </c>
      <c r="V35" s="25" t="str">
        <f t="shared" ca="1" si="13"/>
        <v/>
      </c>
      <c r="W35" s="25" t="str">
        <f t="shared" ca="1" si="13"/>
        <v/>
      </c>
      <c r="X35" s="25" t="str">
        <f t="shared" ca="1" si="13"/>
        <v/>
      </c>
      <c r="Y35" s="25" t="str">
        <f t="shared" ca="1" si="12"/>
        <v/>
      </c>
      <c r="Z35" s="25" t="str">
        <f t="shared" ca="1" si="12"/>
        <v/>
      </c>
      <c r="AA35" s="25" t="str">
        <f t="shared" ca="1" si="12"/>
        <v/>
      </c>
      <c r="AB35" s="25" t="str">
        <f t="shared" ca="1" si="12"/>
        <v/>
      </c>
      <c r="AC35" s="25" t="str">
        <f t="shared" ca="1" si="12"/>
        <v/>
      </c>
      <c r="AD35" s="25" t="str">
        <f t="shared" ca="1" si="12"/>
        <v/>
      </c>
      <c r="AE35" s="25" t="str">
        <f t="shared" ca="1" si="12"/>
        <v/>
      </c>
      <c r="AF35" s="25" t="str">
        <f t="shared" ca="1" si="12"/>
        <v/>
      </c>
      <c r="AG35" s="25" t="str">
        <f t="shared" ca="1" si="12"/>
        <v/>
      </c>
      <c r="AH35" s="25" t="str">
        <f t="shared" ca="1" si="12"/>
        <v/>
      </c>
      <c r="AI35" s="25" t="str">
        <f t="shared" ca="1" si="12"/>
        <v/>
      </c>
      <c r="AJ35" s="25" t="str">
        <f t="shared" ca="1" si="12"/>
        <v/>
      </c>
      <c r="AK35" s="25" t="str">
        <f t="shared" ca="1" si="12"/>
        <v/>
      </c>
      <c r="AL35" s="25" t="str">
        <f t="shared" ca="1" si="12"/>
        <v/>
      </c>
      <c r="AM35" s="25" t="str">
        <f t="shared" ca="1" si="12"/>
        <v/>
      </c>
      <c r="AN35" s="25" t="str">
        <f t="shared" ca="1" si="10"/>
        <v/>
      </c>
      <c r="AO35" s="25" t="str">
        <f t="shared" ca="1" si="10"/>
        <v/>
      </c>
      <c r="AP35" s="25" t="str">
        <f t="shared" ca="1" si="10"/>
        <v/>
      </c>
      <c r="AQ35" s="25" t="str">
        <f t="shared" ca="1" si="10"/>
        <v/>
      </c>
      <c r="AR35" s="25" t="str">
        <f t="shared" ca="1" si="10"/>
        <v/>
      </c>
      <c r="AS35" s="25" t="str">
        <f t="shared" ca="1" si="10"/>
        <v/>
      </c>
      <c r="AT35" s="25" t="str">
        <f t="shared" ca="1" si="10"/>
        <v/>
      </c>
      <c r="AU35" s="25" t="str">
        <f t="shared" ca="1" si="10"/>
        <v/>
      </c>
      <c r="AV35" s="25" t="str">
        <f t="shared" ca="1" si="10"/>
        <v/>
      </c>
      <c r="AW35" s="25" t="str">
        <f t="shared" ca="1" si="10"/>
        <v/>
      </c>
      <c r="AX35" s="25" t="str">
        <f t="shared" ca="1" si="10"/>
        <v/>
      </c>
      <c r="AY35" s="25" t="str">
        <f t="shared" ca="1" si="10"/>
        <v/>
      </c>
      <c r="AZ35" s="25" t="str">
        <f t="shared" ca="1" si="10"/>
        <v/>
      </c>
      <c r="BA35" s="25" t="str">
        <f t="shared" ca="1" si="10"/>
        <v/>
      </c>
      <c r="BB35" s="25" t="str">
        <f t="shared" ca="1" si="10"/>
        <v/>
      </c>
      <c r="BC35" s="25" t="str">
        <f t="shared" ca="1" si="10"/>
        <v/>
      </c>
      <c r="BD35" s="25" t="str">
        <f t="shared" ca="1" si="11"/>
        <v/>
      </c>
      <c r="BE35" s="25" t="str">
        <f t="shared" ca="1" si="11"/>
        <v/>
      </c>
      <c r="BF35" s="25" t="str">
        <f t="shared" ca="1" si="11"/>
        <v/>
      </c>
      <c r="BG35" s="25" t="str">
        <f t="shared" ca="1" si="11"/>
        <v/>
      </c>
      <c r="BH35" s="25" t="str">
        <f t="shared" ca="1" si="11"/>
        <v/>
      </c>
      <c r="BI35" s="25" t="str">
        <f t="shared" ca="1" si="11"/>
        <v/>
      </c>
      <c r="BJ35" s="25" t="str">
        <f t="shared" ca="1" si="11"/>
        <v/>
      </c>
      <c r="BK35" s="25" t="str">
        <f t="shared" ca="1" si="11"/>
        <v/>
      </c>
      <c r="BL35" s="25" t="str">
        <f t="shared" ca="1" si="11"/>
        <v/>
      </c>
      <c r="BM35" s="60"/>
    </row>
    <row r="36" spans="1:65" s="1" customFormat="1" ht="40.15" customHeight="1" x14ac:dyDescent="0.45">
      <c r="A36" s="10"/>
      <c r="B36" s="102" t="s">
        <v>18</v>
      </c>
      <c r="C36" s="51"/>
      <c r="D36" s="51"/>
      <c r="E36" s="30"/>
      <c r="F36" s="52"/>
      <c r="G36" s="53"/>
      <c r="H36" s="17"/>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26"/>
    </row>
    <row r="37" spans="1:65" ht="30" customHeight="1" x14ac:dyDescent="0.45">
      <c r="D37" s="4"/>
      <c r="G37" s="11"/>
      <c r="H37" s="3"/>
    </row>
    <row r="38" spans="1:65" ht="30" customHeight="1" x14ac:dyDescent="0.45">
      <c r="D38" s="5"/>
    </row>
  </sheetData>
  <mergeCells count="8">
    <mergeCell ref="B2:H2"/>
    <mergeCell ref="I2:N2"/>
    <mergeCell ref="O2:T2"/>
    <mergeCell ref="I4:M4"/>
    <mergeCell ref="AG4:AK4"/>
    <mergeCell ref="O4:S4"/>
    <mergeCell ref="U4:Y4"/>
    <mergeCell ref="AA4:AE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6:AM6">
    <cfRule type="expression" dxfId="17" priority="4">
      <formula>I$7&lt;=EOMONTH($I$7,0)</formula>
    </cfRule>
  </conditionalFormatting>
  <conditionalFormatting sqref="I6:BL6">
    <cfRule type="expression" dxfId="16" priority="2">
      <formula>AND(I$7&lt;=EOMONTH($I$7,1),I$7&gt;EOMONTH($I$7,0))</formula>
    </cfRule>
  </conditionalFormatting>
  <conditionalFormatting sqref="I7:BL36">
    <cfRule type="expression" dxfId="15" priority="1">
      <formula>AND(TODAY()&gt;=I$7,TODAY()&lt;J$7)</formula>
    </cfRule>
  </conditionalFormatting>
  <conditionalFormatting sqref="I10:BL35">
    <cfRule type="expression" dxfId="14" priority="7" stopIfTrue="1">
      <formula>AND($C10="Risque faible",I$7&gt;=$F10,I$7&lt;=$F10+$G10-1)</formula>
    </cfRule>
    <cfRule type="expression" dxfId="13" priority="8" stopIfTrue="1">
      <formula>AND($C10="Risque élevé",I$7&gt;=$F10,I$7&lt;=$F10+$G10-1)</formula>
    </cfRule>
    <cfRule type="expression" dxfId="12" priority="9" stopIfTrue="1">
      <formula>AND($C10="En bonne voie",I$7&gt;=$F10,I$7&lt;=$F10+$G10-1)</formula>
    </cfRule>
    <cfRule type="expression" dxfId="11" priority="10" stopIfTrue="1">
      <formula>AND($C10="Risque moyen",I$7&gt;=$F10,I$7&lt;=$F10+$G10-1)</formula>
    </cfRule>
    <cfRule type="expression" dxfId="10" priority="11" stopIfTrue="1">
      <formula>AND(LEN($C10)=0,I$7&gt;=$F10,I$7&lt;=$F10+$G10-1)</formula>
    </cfRule>
  </conditionalFormatting>
  <conditionalFormatting sqref="J6:BL6">
    <cfRule type="expression" dxfId="9" priority="3">
      <formula>AND(J$7&lt;=EOMONTH($I$7,2),J$7&gt;EOMONTH($I$7,0),J$7&gt;EOMONTH($I$7,1))</formula>
    </cfRule>
  </conditionalFormatting>
  <dataValidations count="13">
    <dataValidation type="list" allowBlank="1" showInputMessage="1" sqref="C11" xr:uid="{DFFD23FF-9FE8-42D1-8B69-600D9BF05AA3}">
      <formula1>"Objectif,Jalon,En bonne voie, Risque faible, Risque moyen, Risque élevé"</formula1>
    </dataValidation>
    <dataValidation type="list" allowBlank="1" showInputMessage="1" showErrorMessage="1" sqref="C10 C12:C35" xr:uid="{A2F07095-4C5B-4F26-9F4F-F9BCE27C6F57}">
      <formula1>"Objectif,Jalon,En bonne voie, Risque faible, Risque moyen, Risque élevé"</formula1>
    </dataValidation>
    <dataValidation type="whole" operator="greaterThanOrEqual" allowBlank="1" showInputMessage="1" promptTitle="Incrément de défilement" prompt="La modification de ce nombre entraînera la défilement du diagramme de Gantt." sqref="C7" xr:uid="{40D643B7-C378-45A2-A932-672EA7F96D14}">
      <formula1>0</formula1>
    </dataValidation>
    <dataValidation allowBlank="1" showInputMessage="1" showErrorMessage="1" prompt="Il s’agit d’une ligne vide." sqref="A35" xr:uid="{16EF2781-8358-4BE0-BED4-7AAF228778DA}"/>
    <dataValidation allowBlank="1" showInputMessage="1" showErrorMessage="1" prompt="Cette ligne marque la fin des données de jalon de Gantt. N’entrez rien dans cette ligne. _x000a_Pour ajouter des éléments, insérez de nouvelles lignes au-dessus de celle-ci._x000a_" sqref="A36" xr:uid="{59304489-FD95-4DFE-BAF7-57A94B8EB2FD}"/>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1" xr:uid="{4DD4ED10-9AD6-4E16-B98D-780C2836D133}"/>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EF7E1D0C-1D4A-4ADD-A37B-656B82D2F645}"/>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9B040C77-1487-444F-9200-4040ACDB2DA8}"/>
    <dataValidation allowBlank="1" showInputMessage="1" showErrorMessage="1" prompt="Les cellules I9 à BL9 contiennent le numéro de jour du mois représenté dans le bloc de cellules au-dessus de chaque cellule de date. Calculated._x000a_Ne pas modifier ces cellules._x000a_" sqref="A7" xr:uid="{5FBD9402-FBCE-4FA4-84F2-4E5944C4C8BC}"/>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C655BEFA-A8F0-47C8-9A9F-B298E206B00E}"/>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7D70357B-4F59-49F1-A1C4-F11BBDE70AE8}"/>
    <dataValidation allowBlank="1" showInputMessage="1" showErrorMessage="1" prompt="Entrez le nom de la société dans la cellule B4._x000a_Une légende se trouve dans les cellules I4 à AC4. L’étiquette Légende se trouve dans la cellule G4." sqref="A4" xr:uid="{E8FF6BF3-823C-4A98-BBC9-FA2C64DA9486}"/>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B30ABCC4-AAAD-48D6-8EEB-7C14721C5981}"/>
  </dataValidations>
  <pageMargins left="0.5" right="0.5" top="0.5" bottom="0.5" header="0.3" footer="0.3"/>
  <pageSetup paperSize="9" fitToHeight="0" orientation="portrait" r:id="rId1"/>
  <ignoredErrors>
    <ignoredError sqref="F2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dimension ref="A1:CI50"/>
  <sheetViews>
    <sheetView showGridLines="0" tabSelected="1" showRuler="0" topLeftCell="A8" zoomScale="55" zoomScaleNormal="55" zoomScalePageLayoutView="70" workbookViewId="0">
      <selection activeCell="AG16" sqref="AG16"/>
    </sheetView>
  </sheetViews>
  <sheetFormatPr baseColWidth="10" defaultColWidth="8.86328125" defaultRowHeight="30" customHeight="1" x14ac:dyDescent="0.45"/>
  <cols>
    <col min="1" max="1" width="4.73046875" style="9" customWidth="1"/>
    <col min="2" max="2" width="35" customWidth="1"/>
    <col min="3" max="3" width="14.73046875" customWidth="1"/>
    <col min="4" max="4" width="43.796875" customWidth="1"/>
    <col min="5" max="5" width="15.73046875" customWidth="1"/>
    <col min="6" max="6" width="10.3984375" style="2" customWidth="1"/>
    <col min="7" max="7" width="10.3984375" customWidth="1"/>
    <col min="8" max="8" width="2.73046875" customWidth="1"/>
    <col min="9" max="87" width="3.59765625" customWidth="1"/>
  </cols>
  <sheetData>
    <row r="1" spans="1:87" ht="25.15" customHeight="1" x14ac:dyDescent="0.45"/>
    <row r="2" spans="1:87" ht="49.9" customHeight="1" x14ac:dyDescent="0.45">
      <c r="A2" s="10"/>
      <c r="B2" s="130" t="s">
        <v>3</v>
      </c>
      <c r="C2" s="130"/>
      <c r="D2" s="130"/>
      <c r="E2" s="130"/>
      <c r="F2" s="130"/>
      <c r="G2" s="130"/>
      <c r="H2" s="130"/>
      <c r="I2" s="131"/>
      <c r="J2" s="131"/>
      <c r="K2" s="131"/>
      <c r="L2" s="131"/>
      <c r="M2" s="131"/>
      <c r="N2" s="131"/>
      <c r="O2" s="132"/>
      <c r="P2" s="132"/>
      <c r="Q2" s="132"/>
      <c r="R2" s="132"/>
      <c r="S2" s="132"/>
      <c r="T2" s="132"/>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row>
    <row r="3" spans="1:87" ht="19.899999999999999" customHeight="1" x14ac:dyDescent="0.45">
      <c r="A3" s="10"/>
      <c r="B3" s="62"/>
      <c r="C3" s="63"/>
      <c r="D3" s="64"/>
      <c r="E3" s="64"/>
      <c r="F3" s="65"/>
      <c r="G3" s="64"/>
      <c r="H3" s="64"/>
      <c r="I3" s="78"/>
      <c r="J3" s="1"/>
      <c r="K3" s="1"/>
      <c r="L3" s="1"/>
    </row>
    <row r="4" spans="1:87" ht="30" customHeight="1" x14ac:dyDescent="0.45">
      <c r="A4" s="10"/>
      <c r="B4" s="66" t="s">
        <v>60</v>
      </c>
      <c r="C4" s="67"/>
      <c r="D4" s="68"/>
      <c r="E4" s="69"/>
      <c r="F4" s="70"/>
      <c r="G4" s="71" t="s">
        <v>30</v>
      </c>
      <c r="H4" s="69"/>
      <c r="I4" s="133" t="s">
        <v>25</v>
      </c>
      <c r="J4" s="133"/>
      <c r="K4" s="133"/>
      <c r="L4" s="133"/>
      <c r="M4" s="133"/>
      <c r="O4" s="134" t="s">
        <v>22</v>
      </c>
      <c r="P4" s="134"/>
      <c r="Q4" s="134"/>
      <c r="R4" s="134"/>
      <c r="S4" s="134"/>
      <c r="U4" s="127" t="s">
        <v>23</v>
      </c>
      <c r="V4" s="127"/>
      <c r="W4" s="127"/>
      <c r="X4" s="127"/>
      <c r="Y4" s="127"/>
      <c r="AA4" s="128" t="s">
        <v>24</v>
      </c>
      <c r="AB4" s="128"/>
      <c r="AC4" s="128"/>
      <c r="AD4" s="128"/>
      <c r="AE4" s="128"/>
      <c r="AG4" s="129" t="s">
        <v>32</v>
      </c>
      <c r="AH4" s="129"/>
      <c r="AI4" s="129"/>
      <c r="AJ4" s="129"/>
      <c r="AK4" s="129"/>
    </row>
    <row r="5" spans="1:87" ht="30" customHeight="1" x14ac:dyDescent="0.45">
      <c r="A5" s="10"/>
      <c r="B5" s="72" t="s">
        <v>61</v>
      </c>
      <c r="C5" s="68"/>
      <c r="D5" s="68"/>
      <c r="E5" s="69"/>
      <c r="F5" s="70"/>
      <c r="G5" s="69"/>
      <c r="H5" s="69"/>
    </row>
    <row r="6" spans="1:87" ht="30" customHeight="1" x14ac:dyDescent="0.65">
      <c r="A6" s="10"/>
      <c r="B6" s="73" t="s">
        <v>6</v>
      </c>
      <c r="C6" s="74" cm="1">
        <f t="array" aca="1" ref="C6" ca="1">IFERROR(IF(MIN(Jalons43524[Début])=0,TODAY(),B16(Jalons43524[Début])),TODAY())</f>
        <v>46094</v>
      </c>
      <c r="D6" s="75"/>
      <c r="E6" s="69"/>
      <c r="F6" s="70"/>
      <c r="G6" s="69"/>
      <c r="H6" s="69"/>
      <c r="I6" s="85" t="str">
        <f ca="1">TEXT(I7,"mmmm")</f>
        <v>avril</v>
      </c>
      <c r="J6" s="85"/>
      <c r="K6" s="85"/>
      <c r="L6" s="85"/>
      <c r="M6" s="85"/>
      <c r="N6" s="85"/>
      <c r="O6" s="85"/>
      <c r="P6" s="85" t="str">
        <f ca="1">IF(TEXT(P7,"mmmm")=I6,"",TEXT(P7,"mmmm"))</f>
        <v/>
      </c>
      <c r="Q6" s="85"/>
      <c r="R6" s="85"/>
      <c r="S6" s="85"/>
      <c r="T6" s="85"/>
      <c r="U6" s="85"/>
      <c r="V6" s="85"/>
      <c r="W6" s="85" t="str">
        <f ca="1">IF(OR(TEXT(W7,"mmmm")=P6,TEXT(W7,"mmmm")=I6),"",TEXT(W7,"mmmm"))</f>
        <v/>
      </c>
      <c r="X6" s="85"/>
      <c r="Y6" s="85"/>
      <c r="Z6" s="85"/>
      <c r="AA6" s="85"/>
      <c r="AB6" s="85"/>
      <c r="AC6" s="85"/>
      <c r="AD6" s="85" t="str">
        <f ca="1">IF(OR(TEXT(AD7,"mmmm")=W6,TEXT(AD7,"mmmm")=P6,TEXT(AD7,"mmmm")=I6),"",TEXT(AD7,"mmmm"))</f>
        <v>mai</v>
      </c>
      <c r="AE6" s="85"/>
      <c r="AF6" s="85"/>
      <c r="AG6" s="85"/>
      <c r="AH6" s="85"/>
      <c r="AI6" s="85"/>
      <c r="AJ6" s="85"/>
      <c r="AK6" s="85" t="str">
        <f ca="1">IF(OR(TEXT(AK7,"mmmm")=AD6,TEXT(AK7,"mmmm")=W6,TEXT(AK7,"mmmm")=P6,TEXT(AK7,"mmmm")=I6),"",TEXT(AK7,"mmmm"))</f>
        <v/>
      </c>
      <c r="AL6" s="85"/>
      <c r="AM6" s="85"/>
      <c r="AN6" s="85"/>
      <c r="AO6" s="85"/>
      <c r="AP6" s="85"/>
      <c r="AQ6" s="85"/>
      <c r="AR6" s="85" t="str">
        <f ca="1">IF(OR(TEXT(AR7,"mmmm")=AK6,TEXT(AR7,"mmmm")=AD6,TEXT(AR7,"mmmm")=W6,TEXT(AR7,"mmmm")=P6),"",TEXT(AR7,"mmmm"))</f>
        <v/>
      </c>
      <c r="AS6" s="85"/>
      <c r="AT6" s="85"/>
      <c r="AU6" s="85"/>
      <c r="AV6" s="85"/>
      <c r="AW6" s="85"/>
      <c r="AX6" s="86"/>
      <c r="AY6" s="86" t="str">
        <f ca="1">IF(OR(TEXT(AY7,"mmmm")=AR6,TEXT(AY7,"mmmm")=AK6,TEXT(AY7,"mmmm")=AD6,TEXT(AY7,"mmmm")=W6),"",TEXT(AY7,"mmmm"))</f>
        <v/>
      </c>
      <c r="AZ6" s="86"/>
      <c r="BA6" s="86"/>
      <c r="BB6" s="87"/>
      <c r="BC6" s="84"/>
      <c r="BD6" s="84"/>
      <c r="BE6" s="84"/>
      <c r="BF6" s="84" t="str">
        <f ca="1">IF(OR(TEXT(BF7,"mmmm")=AY6,TEXT(BF7,"mmmm")=AR6,TEXT(BF7,"mmmm")=AK6,TEXT(BF7,"mmmm")=AD6),"",TEXT(BF7,"mmmm"))</f>
        <v/>
      </c>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4"/>
      <c r="CH6" s="84"/>
      <c r="CI6" s="84"/>
    </row>
    <row r="7" spans="1:87" ht="30" customHeight="1" x14ac:dyDescent="0.45">
      <c r="A7" s="10"/>
      <c r="B7" s="73" t="s">
        <v>7</v>
      </c>
      <c r="C7" s="76">
        <v>30</v>
      </c>
      <c r="D7" s="68"/>
      <c r="E7" s="69"/>
      <c r="F7" s="69"/>
      <c r="G7" s="69"/>
      <c r="H7" s="77"/>
      <c r="I7" s="116">
        <f ca="1">IFERROR(Début_Projet+Incrément_de_défilement,TODAY())</f>
        <v>46124</v>
      </c>
      <c r="J7" s="117">
        <f ca="1">I7+1</f>
        <v>46125</v>
      </c>
      <c r="K7" s="117">
        <f t="shared" ref="K7:AX7" ca="1" si="0">J7+1</f>
        <v>46126</v>
      </c>
      <c r="L7" s="117">
        <f t="shared" ca="1" si="0"/>
        <v>46127</v>
      </c>
      <c r="M7" s="117">
        <f t="shared" ca="1" si="0"/>
        <v>46128</v>
      </c>
      <c r="N7" s="117">
        <f t="shared" ca="1" si="0"/>
        <v>46129</v>
      </c>
      <c r="O7" s="118">
        <f t="shared" ca="1" si="0"/>
        <v>46130</v>
      </c>
      <c r="P7" s="117">
        <f ca="1">O7+1</f>
        <v>46131</v>
      </c>
      <c r="Q7" s="117">
        <f ca="1">P7+1</f>
        <v>46132</v>
      </c>
      <c r="R7" s="117">
        <f t="shared" ca="1" si="0"/>
        <v>46133</v>
      </c>
      <c r="S7" s="117">
        <f t="shared" ca="1" si="0"/>
        <v>46134</v>
      </c>
      <c r="T7" s="117">
        <f t="shared" ca="1" si="0"/>
        <v>46135</v>
      </c>
      <c r="U7" s="117">
        <f t="shared" ca="1" si="0"/>
        <v>46136</v>
      </c>
      <c r="V7" s="118">
        <f t="shared" ca="1" si="0"/>
        <v>46137</v>
      </c>
      <c r="W7" s="117">
        <f ca="1">V7+1</f>
        <v>46138</v>
      </c>
      <c r="X7" s="117">
        <f ca="1">W7+1</f>
        <v>46139</v>
      </c>
      <c r="Y7" s="117">
        <f t="shared" ca="1" si="0"/>
        <v>46140</v>
      </c>
      <c r="Z7" s="117">
        <f t="shared" ca="1" si="0"/>
        <v>46141</v>
      </c>
      <c r="AA7" s="117">
        <f t="shared" ca="1" si="0"/>
        <v>46142</v>
      </c>
      <c r="AB7" s="117">
        <f t="shared" ca="1" si="0"/>
        <v>46143</v>
      </c>
      <c r="AC7" s="118">
        <f t="shared" ca="1" si="0"/>
        <v>46144</v>
      </c>
      <c r="AD7" s="117">
        <f ca="1">AC7+1</f>
        <v>46145</v>
      </c>
      <c r="AE7" s="117">
        <f ca="1">AD7+1</f>
        <v>46146</v>
      </c>
      <c r="AF7" s="117">
        <f t="shared" ca="1" si="0"/>
        <v>46147</v>
      </c>
      <c r="AG7" s="117">
        <f t="shared" ca="1" si="0"/>
        <v>46148</v>
      </c>
      <c r="AH7" s="117">
        <f t="shared" ca="1" si="0"/>
        <v>46149</v>
      </c>
      <c r="AI7" s="117">
        <f t="shared" ca="1" si="0"/>
        <v>46150</v>
      </c>
      <c r="AJ7" s="118">
        <f t="shared" ca="1" si="0"/>
        <v>46151</v>
      </c>
      <c r="AK7" s="117">
        <f ca="1">AJ7+1</f>
        <v>46152</v>
      </c>
      <c r="AL7" s="117">
        <f ca="1">AK7+1</f>
        <v>46153</v>
      </c>
      <c r="AM7" s="117">
        <f t="shared" ca="1" si="0"/>
        <v>46154</v>
      </c>
      <c r="AN7" s="117">
        <f t="shared" ca="1" si="0"/>
        <v>46155</v>
      </c>
      <c r="AO7" s="117">
        <f t="shared" ca="1" si="0"/>
        <v>46156</v>
      </c>
      <c r="AP7" s="117">
        <f t="shared" ca="1" si="0"/>
        <v>46157</v>
      </c>
      <c r="AQ7" s="118">
        <f t="shared" ca="1" si="0"/>
        <v>46158</v>
      </c>
      <c r="AR7" s="117">
        <f ca="1">AQ7+1</f>
        <v>46159</v>
      </c>
      <c r="AS7" s="117">
        <f ca="1">AR7+1</f>
        <v>46160</v>
      </c>
      <c r="AT7" s="117">
        <f t="shared" ca="1" si="0"/>
        <v>46161</v>
      </c>
      <c r="AU7" s="117">
        <f t="shared" ca="1" si="0"/>
        <v>46162</v>
      </c>
      <c r="AV7" s="117">
        <f t="shared" ca="1" si="0"/>
        <v>46163</v>
      </c>
      <c r="AW7" s="117">
        <f t="shared" ca="1" si="0"/>
        <v>46164</v>
      </c>
      <c r="AX7" s="118">
        <f t="shared" ca="1" si="0"/>
        <v>46165</v>
      </c>
      <c r="AY7" s="117">
        <f ca="1">AX7+1</f>
        <v>46166</v>
      </c>
      <c r="AZ7" s="117">
        <f ca="1">AY7+1</f>
        <v>46167</v>
      </c>
      <c r="BA7" s="117">
        <f t="shared" ref="BA7:BE7" ca="1" si="1">AZ7+1</f>
        <v>46168</v>
      </c>
      <c r="BB7" s="117">
        <f t="shared" ca="1" si="1"/>
        <v>46169</v>
      </c>
      <c r="BC7" s="117">
        <f t="shared" ca="1" si="1"/>
        <v>46170</v>
      </c>
      <c r="BD7" s="117">
        <f t="shared" ca="1" si="1"/>
        <v>46171</v>
      </c>
      <c r="BE7" s="118">
        <f t="shared" ca="1" si="1"/>
        <v>46172</v>
      </c>
      <c r="BF7" s="117">
        <f ca="1">BE7+1</f>
        <v>46173</v>
      </c>
      <c r="BG7" s="117">
        <f ca="1">BF7+1</f>
        <v>46174</v>
      </c>
      <c r="BH7" s="117">
        <f t="shared" ref="BH7:BL7" ca="1" si="2">BG7+1</f>
        <v>46175</v>
      </c>
      <c r="BI7" s="117">
        <f t="shared" ca="1" si="2"/>
        <v>46176</v>
      </c>
      <c r="BJ7" s="117">
        <f t="shared" ca="1" si="2"/>
        <v>46177</v>
      </c>
      <c r="BK7" s="117">
        <f t="shared" ca="1" si="2"/>
        <v>46178</v>
      </c>
      <c r="BL7" s="118">
        <f t="shared" ca="1" si="2"/>
        <v>46179</v>
      </c>
      <c r="BM7" s="117">
        <f t="shared" ref="BM7" ca="1" si="3">BL7+1</f>
        <v>46180</v>
      </c>
      <c r="BN7" s="117">
        <f t="shared" ref="BN7" ca="1" si="4">BM7+1</f>
        <v>46181</v>
      </c>
      <c r="BO7" s="118">
        <f t="shared" ref="BO7" ca="1" si="5">BN7+1</f>
        <v>46182</v>
      </c>
      <c r="BP7" s="117">
        <f t="shared" ref="BP7" ca="1" si="6">BO7+1</f>
        <v>46183</v>
      </c>
      <c r="BQ7" s="117">
        <f t="shared" ref="BQ7" ca="1" si="7">BP7+1</f>
        <v>46184</v>
      </c>
      <c r="BR7" s="118">
        <f t="shared" ref="BR7" ca="1" si="8">BQ7+1</f>
        <v>46185</v>
      </c>
      <c r="BS7" s="117">
        <f t="shared" ref="BS7" ca="1" si="9">BR7+1</f>
        <v>46186</v>
      </c>
      <c r="BT7" s="117">
        <f t="shared" ref="BT7" ca="1" si="10">BS7+1</f>
        <v>46187</v>
      </c>
      <c r="BU7" s="117">
        <f t="shared" ref="BU7" ca="1" si="11">BT7+1</f>
        <v>46188</v>
      </c>
      <c r="BV7" s="117">
        <f t="shared" ref="BV7" ca="1" si="12">BU7+1</f>
        <v>46189</v>
      </c>
      <c r="BW7" s="118">
        <f t="shared" ref="BW7" ca="1" si="13">BV7+1</f>
        <v>46190</v>
      </c>
      <c r="BX7" s="117">
        <f t="shared" ref="BX7" ca="1" si="14">BW7+1</f>
        <v>46191</v>
      </c>
      <c r="BY7" s="117">
        <f t="shared" ref="BY7" ca="1" si="15">BX7+1</f>
        <v>46192</v>
      </c>
      <c r="BZ7" s="117">
        <f t="shared" ref="BZ7" ca="1" si="16">BY7+1</f>
        <v>46193</v>
      </c>
      <c r="CA7" s="117">
        <f t="shared" ref="CA7" ca="1" si="17">BZ7+1</f>
        <v>46194</v>
      </c>
      <c r="CB7" s="117">
        <f t="shared" ref="CB7" ca="1" si="18">CA7+1</f>
        <v>46195</v>
      </c>
      <c r="CC7" s="117"/>
      <c r="CD7" s="117"/>
      <c r="CE7" s="117"/>
      <c r="CF7" s="117"/>
      <c r="CG7" s="117"/>
      <c r="CH7" s="117"/>
      <c r="CI7" s="117"/>
    </row>
    <row r="8" spans="1:87" ht="19.899999999999999" customHeight="1" x14ac:dyDescent="0.45">
      <c r="A8" s="10"/>
      <c r="B8" s="68"/>
      <c r="C8" s="68"/>
      <c r="D8" s="68"/>
      <c r="E8" s="69"/>
      <c r="F8" s="69"/>
      <c r="G8" s="69"/>
      <c r="H8" s="77"/>
      <c r="I8" s="119"/>
      <c r="J8" s="120"/>
      <c r="K8" s="120"/>
      <c r="L8" s="120"/>
      <c r="M8" s="120"/>
      <c r="N8" s="120"/>
      <c r="O8" s="120"/>
      <c r="P8" s="121"/>
      <c r="Q8" s="120"/>
      <c r="R8" s="120"/>
      <c r="S8" s="120"/>
      <c r="T8" s="120"/>
      <c r="U8" s="120"/>
      <c r="V8" s="122"/>
      <c r="W8" s="120"/>
      <c r="X8" s="120"/>
      <c r="Y8" s="120"/>
      <c r="Z8" s="120"/>
      <c r="AA8" s="120"/>
      <c r="AB8" s="120"/>
      <c r="AC8" s="122"/>
      <c r="AD8" s="120"/>
      <c r="AE8" s="120"/>
      <c r="AF8" s="120"/>
      <c r="AG8" s="120"/>
      <c r="AH8" s="120"/>
      <c r="AI8" s="120"/>
      <c r="AJ8" s="122"/>
      <c r="AK8" s="120"/>
      <c r="AL8" s="120"/>
      <c r="AM8" s="120"/>
      <c r="AN8" s="120"/>
      <c r="AO8" s="120"/>
      <c r="AP8" s="120"/>
      <c r="AQ8" s="122"/>
      <c r="AR8" s="120"/>
      <c r="AS8" s="120"/>
      <c r="AT8" s="120"/>
      <c r="AU8" s="120"/>
      <c r="AV8" s="120"/>
      <c r="AW8" s="120"/>
      <c r="AX8" s="122"/>
      <c r="AY8" s="120"/>
      <c r="AZ8" s="120"/>
      <c r="BA8" s="120"/>
      <c r="BB8" s="120"/>
      <c r="BC8" s="120"/>
      <c r="BD8" s="120"/>
      <c r="BE8" s="122"/>
      <c r="BF8" s="120"/>
      <c r="BG8" s="120"/>
      <c r="BH8" s="120"/>
      <c r="BI8" s="120"/>
      <c r="BJ8" s="120"/>
      <c r="BK8" s="120"/>
      <c r="BL8" s="123"/>
      <c r="BM8" s="120"/>
      <c r="BN8" s="120"/>
      <c r="BO8" s="123"/>
      <c r="BP8" s="120"/>
      <c r="BQ8" s="120"/>
      <c r="BR8" s="123"/>
      <c r="BS8" s="120"/>
      <c r="BT8" s="120"/>
      <c r="BU8" s="120"/>
      <c r="BV8" s="120"/>
      <c r="BW8" s="123"/>
      <c r="BX8" s="120"/>
      <c r="BY8" s="120"/>
      <c r="BZ8" s="120"/>
      <c r="CA8" s="120"/>
      <c r="CB8" s="120"/>
      <c r="CC8" s="120"/>
      <c r="CD8" s="120"/>
      <c r="CE8" s="120"/>
      <c r="CF8" s="120"/>
      <c r="CG8" s="120"/>
      <c r="CH8" s="120"/>
      <c r="CI8" s="120"/>
    </row>
    <row r="9" spans="1:87" ht="40.15" customHeight="1" x14ac:dyDescent="0.45">
      <c r="A9" s="10"/>
      <c r="B9" s="107" t="s">
        <v>8</v>
      </c>
      <c r="C9" s="108" t="s">
        <v>19</v>
      </c>
      <c r="D9" s="108" t="s">
        <v>26</v>
      </c>
      <c r="E9" s="108" t="s">
        <v>28</v>
      </c>
      <c r="F9" s="108" t="s">
        <v>29</v>
      </c>
      <c r="G9" s="108" t="s">
        <v>31</v>
      </c>
      <c r="H9" s="82"/>
      <c r="I9" s="91" t="str">
        <f t="shared" ref="I9:AN9" ca="1" si="19">LEFT(TEXT(I7,"jjj"),1)</f>
        <v>d</v>
      </c>
      <c r="J9" s="91" t="str">
        <f t="shared" ca="1" si="19"/>
        <v>l</v>
      </c>
      <c r="K9" s="91" t="str">
        <f t="shared" ca="1" si="19"/>
        <v>m</v>
      </c>
      <c r="L9" s="91" t="str">
        <f t="shared" ca="1" si="19"/>
        <v>m</v>
      </c>
      <c r="M9" s="91" t="str">
        <f t="shared" ca="1" si="19"/>
        <v>j</v>
      </c>
      <c r="N9" s="91" t="str">
        <f t="shared" ca="1" si="19"/>
        <v>v</v>
      </c>
      <c r="O9" s="91" t="str">
        <f t="shared" ca="1" si="19"/>
        <v>s</v>
      </c>
      <c r="P9" s="91" t="str">
        <f t="shared" ca="1" si="19"/>
        <v>d</v>
      </c>
      <c r="Q9" s="91" t="str">
        <f t="shared" ca="1" si="19"/>
        <v>l</v>
      </c>
      <c r="R9" s="91" t="str">
        <f t="shared" ca="1" si="19"/>
        <v>m</v>
      </c>
      <c r="S9" s="91" t="str">
        <f t="shared" ca="1" si="19"/>
        <v>m</v>
      </c>
      <c r="T9" s="91" t="str">
        <f t="shared" ca="1" si="19"/>
        <v>j</v>
      </c>
      <c r="U9" s="91" t="str">
        <f t="shared" ca="1" si="19"/>
        <v>v</v>
      </c>
      <c r="V9" s="91" t="str">
        <f t="shared" ca="1" si="19"/>
        <v>s</v>
      </c>
      <c r="W9" s="91" t="str">
        <f t="shared" ca="1" si="19"/>
        <v>d</v>
      </c>
      <c r="X9" s="91" t="str">
        <f t="shared" ca="1" si="19"/>
        <v>l</v>
      </c>
      <c r="Y9" s="91" t="str">
        <f t="shared" ca="1" si="19"/>
        <v>m</v>
      </c>
      <c r="Z9" s="91" t="str">
        <f t="shared" ca="1" si="19"/>
        <v>m</v>
      </c>
      <c r="AA9" s="91" t="str">
        <f t="shared" ca="1" si="19"/>
        <v>j</v>
      </c>
      <c r="AB9" s="91" t="str">
        <f t="shared" ca="1" si="19"/>
        <v>v</v>
      </c>
      <c r="AC9" s="91" t="str">
        <f t="shared" ca="1" si="19"/>
        <v>s</v>
      </c>
      <c r="AD9" s="91" t="str">
        <f t="shared" ca="1" si="19"/>
        <v>d</v>
      </c>
      <c r="AE9" s="91" t="str">
        <f t="shared" ca="1" si="19"/>
        <v>l</v>
      </c>
      <c r="AF9" s="91" t="str">
        <f t="shared" ca="1" si="19"/>
        <v>m</v>
      </c>
      <c r="AG9" s="91" t="str">
        <f t="shared" ca="1" si="19"/>
        <v>m</v>
      </c>
      <c r="AH9" s="91" t="str">
        <f t="shared" ca="1" si="19"/>
        <v>j</v>
      </c>
      <c r="AI9" s="91" t="str">
        <f t="shared" ca="1" si="19"/>
        <v>v</v>
      </c>
      <c r="AJ9" s="91" t="str">
        <f t="shared" ca="1" si="19"/>
        <v>s</v>
      </c>
      <c r="AK9" s="91" t="str">
        <f t="shared" ca="1" si="19"/>
        <v>d</v>
      </c>
      <c r="AL9" s="91" t="str">
        <f t="shared" ca="1" si="19"/>
        <v>l</v>
      </c>
      <c r="AM9" s="91" t="str">
        <f t="shared" ca="1" si="19"/>
        <v>m</v>
      </c>
      <c r="AN9" s="91" t="str">
        <f t="shared" ca="1" si="19"/>
        <v>m</v>
      </c>
      <c r="AO9" s="91" t="str">
        <f t="shared" ref="AO9:BL9" ca="1" si="20">LEFT(TEXT(AO7,"jjj"),1)</f>
        <v>j</v>
      </c>
      <c r="AP9" s="91" t="str">
        <f t="shared" ca="1" si="20"/>
        <v>v</v>
      </c>
      <c r="AQ9" s="91" t="str">
        <f t="shared" ca="1" si="20"/>
        <v>s</v>
      </c>
      <c r="AR9" s="91" t="str">
        <f t="shared" ca="1" si="20"/>
        <v>d</v>
      </c>
      <c r="AS9" s="91" t="str">
        <f t="shared" ca="1" si="20"/>
        <v>l</v>
      </c>
      <c r="AT9" s="91" t="str">
        <f t="shared" ca="1" si="20"/>
        <v>m</v>
      </c>
      <c r="AU9" s="91" t="str">
        <f t="shared" ca="1" si="20"/>
        <v>m</v>
      </c>
      <c r="AV9" s="91" t="str">
        <f t="shared" ca="1" si="20"/>
        <v>j</v>
      </c>
      <c r="AW9" s="91" t="str">
        <f t="shared" ca="1" si="20"/>
        <v>v</v>
      </c>
      <c r="AX9" s="91" t="str">
        <f t="shared" ca="1" si="20"/>
        <v>s</v>
      </c>
      <c r="AY9" s="91" t="str">
        <f t="shared" ca="1" si="20"/>
        <v>d</v>
      </c>
      <c r="AZ9" s="91" t="str">
        <f t="shared" ca="1" si="20"/>
        <v>l</v>
      </c>
      <c r="BA9" s="91" t="str">
        <f t="shared" ca="1" si="20"/>
        <v>m</v>
      </c>
      <c r="BB9" s="91" t="str">
        <f t="shared" ca="1" si="20"/>
        <v>m</v>
      </c>
      <c r="BC9" s="91" t="str">
        <f t="shared" ca="1" si="20"/>
        <v>j</v>
      </c>
      <c r="BD9" s="91" t="str">
        <f t="shared" ca="1" si="20"/>
        <v>v</v>
      </c>
      <c r="BE9" s="91" t="str">
        <f t="shared" ca="1" si="20"/>
        <v>s</v>
      </c>
      <c r="BF9" s="91" t="str">
        <f t="shared" ca="1" si="20"/>
        <v>d</v>
      </c>
      <c r="BG9" s="91" t="str">
        <f t="shared" ca="1" si="20"/>
        <v>l</v>
      </c>
      <c r="BH9" s="91" t="str">
        <f t="shared" ca="1" si="20"/>
        <v>m</v>
      </c>
      <c r="BI9" s="91" t="str">
        <f t="shared" ca="1" si="20"/>
        <v>m</v>
      </c>
      <c r="BJ9" s="91" t="str">
        <f t="shared" ca="1" si="20"/>
        <v>j</v>
      </c>
      <c r="BK9" s="91" t="str">
        <f t="shared" ca="1" si="20"/>
        <v>v</v>
      </c>
      <c r="BL9" s="91" t="str">
        <f t="shared" ca="1" si="20"/>
        <v>s</v>
      </c>
      <c r="BM9" s="91" t="str">
        <f t="shared" ref="BM9:BW9" ca="1" si="21">LEFT(TEXT(BM7,"jjj"),1)</f>
        <v>d</v>
      </c>
      <c r="BN9" s="91" t="str">
        <f t="shared" ca="1" si="21"/>
        <v>l</v>
      </c>
      <c r="BO9" s="91" t="str">
        <f t="shared" ca="1" si="21"/>
        <v>m</v>
      </c>
      <c r="BP9" s="91" t="str">
        <f t="shared" ca="1" si="21"/>
        <v>m</v>
      </c>
      <c r="BQ9" s="91" t="str">
        <f t="shared" ca="1" si="21"/>
        <v>j</v>
      </c>
      <c r="BR9" s="91" t="str">
        <f t="shared" ca="1" si="21"/>
        <v>v</v>
      </c>
      <c r="BS9" s="91" t="str">
        <f t="shared" ca="1" si="21"/>
        <v>s</v>
      </c>
      <c r="BT9" s="91" t="str">
        <f t="shared" ca="1" si="21"/>
        <v>d</v>
      </c>
      <c r="BU9" s="91" t="str">
        <f t="shared" ca="1" si="21"/>
        <v>l</v>
      </c>
      <c r="BV9" s="91" t="str">
        <f t="shared" ca="1" si="21"/>
        <v>m</v>
      </c>
      <c r="BW9" s="91" t="str">
        <f t="shared" ca="1" si="21"/>
        <v>m</v>
      </c>
      <c r="BX9" s="91" t="str">
        <f t="shared" ref="BX9:BZ9" ca="1" si="22">LEFT(TEXT(BX7,"jjj"),1)</f>
        <v>j</v>
      </c>
      <c r="BY9" s="91" t="str">
        <f t="shared" ca="1" si="22"/>
        <v>v</v>
      </c>
      <c r="BZ9" s="91" t="str">
        <f t="shared" ca="1" si="22"/>
        <v>s</v>
      </c>
      <c r="CA9" s="91" t="str">
        <f t="shared" ref="CA9:CB9" ca="1" si="23">LEFT(TEXT(CA7,"jjj"),1)</f>
        <v>d</v>
      </c>
      <c r="CB9" s="91" t="str">
        <f t="shared" ca="1" si="23"/>
        <v>l</v>
      </c>
      <c r="CC9" s="91"/>
      <c r="CD9" s="91"/>
      <c r="CE9" s="91"/>
      <c r="CF9" s="91"/>
      <c r="CG9" s="91"/>
      <c r="CH9" s="91"/>
      <c r="CI9" s="91"/>
    </row>
    <row r="10" spans="1:87" ht="30" hidden="1" customHeight="1" x14ac:dyDescent="0.45">
      <c r="B10" s="16"/>
      <c r="C10" s="13"/>
      <c r="D10" s="12"/>
      <c r="E10" s="13"/>
      <c r="F10" s="14"/>
      <c r="G10" s="15"/>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row>
    <row r="11" spans="1:87" ht="30" customHeight="1" x14ac:dyDescent="0.45">
      <c r="B11" s="125"/>
      <c r="C11" s="13"/>
      <c r="D11" s="12"/>
      <c r="E11" s="13"/>
      <c r="F11" s="14"/>
      <c r="G11" s="15"/>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row>
    <row r="12" spans="1:87" s="1" customFormat="1" ht="40.15" customHeight="1" x14ac:dyDescent="0.45">
      <c r="A12" s="9"/>
      <c r="B12" s="58" t="s">
        <v>63</v>
      </c>
      <c r="C12" s="54" t="s">
        <v>25</v>
      </c>
      <c r="D12" s="54" t="s">
        <v>54</v>
      </c>
      <c r="E12" s="55">
        <v>0</v>
      </c>
      <c r="F12" s="56">
        <f ca="1">TODAY()</f>
        <v>46094</v>
      </c>
      <c r="G12" s="57">
        <v>1</v>
      </c>
      <c r="H12" s="54"/>
      <c r="I12" s="24" t="str">
        <f t="shared" ref="I12:AN12" ca="1" si="24">IF(AND($C12="Objectif",I$7&gt;=$F12,I$7&lt;=$F12+$G12-1),2,IF(AND($C12="Jalon",I$7&gt;=$F12,I$7&lt;=$F12+$G12-1),1,""))</f>
        <v/>
      </c>
      <c r="J12" s="24" t="str">
        <f t="shared" ca="1" si="24"/>
        <v/>
      </c>
      <c r="K12" s="24" t="str">
        <f t="shared" ca="1" si="24"/>
        <v/>
      </c>
      <c r="L12" s="24" t="str">
        <f t="shared" ca="1" si="24"/>
        <v/>
      </c>
      <c r="M12" s="24" t="str">
        <f t="shared" ca="1" si="24"/>
        <v/>
      </c>
      <c r="N12" s="24" t="str">
        <f t="shared" ca="1" si="24"/>
        <v/>
      </c>
      <c r="O12" s="24" t="str">
        <f t="shared" ca="1" si="24"/>
        <v/>
      </c>
      <c r="P12" s="24" t="str">
        <f t="shared" ca="1" si="24"/>
        <v/>
      </c>
      <c r="Q12" s="24" t="str">
        <f t="shared" ca="1" si="24"/>
        <v/>
      </c>
      <c r="R12" s="24" t="str">
        <f t="shared" ca="1" si="24"/>
        <v/>
      </c>
      <c r="S12" s="24" t="str">
        <f t="shared" ca="1" si="24"/>
        <v/>
      </c>
      <c r="T12" s="24" t="str">
        <f t="shared" ca="1" si="24"/>
        <v/>
      </c>
      <c r="U12" s="24" t="str">
        <f t="shared" ca="1" si="24"/>
        <v/>
      </c>
      <c r="V12" s="24" t="str">
        <f t="shared" ca="1" si="24"/>
        <v/>
      </c>
      <c r="W12" s="24" t="str">
        <f t="shared" ca="1" si="24"/>
        <v/>
      </c>
      <c r="X12" s="24" t="str">
        <f t="shared" ca="1" si="24"/>
        <v/>
      </c>
      <c r="Y12" s="24" t="str">
        <f t="shared" ca="1" si="24"/>
        <v/>
      </c>
      <c r="Z12" s="24" t="str">
        <f t="shared" ca="1" si="24"/>
        <v/>
      </c>
      <c r="AA12" s="24" t="str">
        <f t="shared" ca="1" si="24"/>
        <v/>
      </c>
      <c r="AB12" s="24" t="str">
        <f t="shared" ca="1" si="24"/>
        <v/>
      </c>
      <c r="AC12" s="24" t="str">
        <f t="shared" ca="1" si="24"/>
        <v/>
      </c>
      <c r="AD12" s="24" t="str">
        <f t="shared" ca="1" si="24"/>
        <v/>
      </c>
      <c r="AE12" s="24" t="str">
        <f t="shared" ca="1" si="24"/>
        <v/>
      </c>
      <c r="AF12" s="24" t="str">
        <f t="shared" ca="1" si="24"/>
        <v/>
      </c>
      <c r="AG12" s="24" t="str">
        <f t="shared" ca="1" si="24"/>
        <v/>
      </c>
      <c r="AH12" s="24" t="str">
        <f t="shared" ca="1" si="24"/>
        <v/>
      </c>
      <c r="AI12" s="24" t="str">
        <f t="shared" ca="1" si="24"/>
        <v/>
      </c>
      <c r="AJ12" s="24" t="str">
        <f t="shared" ca="1" si="24"/>
        <v/>
      </c>
      <c r="AK12" s="24" t="str">
        <f t="shared" ca="1" si="24"/>
        <v/>
      </c>
      <c r="AL12" s="24" t="str">
        <f t="shared" ca="1" si="24"/>
        <v/>
      </c>
      <c r="AM12" s="24" t="str">
        <f t="shared" ca="1" si="24"/>
        <v/>
      </c>
      <c r="AN12" s="24" t="str">
        <f t="shared" ca="1" si="24"/>
        <v/>
      </c>
      <c r="AO12" s="24" t="str">
        <f t="shared" ref="AO12:BL12" ca="1" si="25">IF(AND($C12="Objectif",AO$7&gt;=$F12,AO$7&lt;=$F12+$G12-1),2,IF(AND($C12="Jalon",AO$7&gt;=$F12,AO$7&lt;=$F12+$G12-1),1,""))</f>
        <v/>
      </c>
      <c r="AP12" s="24" t="str">
        <f t="shared" ca="1" si="25"/>
        <v/>
      </c>
      <c r="AQ12" s="24" t="str">
        <f t="shared" ca="1" si="25"/>
        <v/>
      </c>
      <c r="AR12" s="24" t="str">
        <f t="shared" ca="1" si="25"/>
        <v/>
      </c>
      <c r="AS12" s="24" t="str">
        <f t="shared" ca="1" si="25"/>
        <v/>
      </c>
      <c r="AT12" s="24" t="str">
        <f t="shared" ca="1" si="25"/>
        <v/>
      </c>
      <c r="AU12" s="24" t="str">
        <f t="shared" ca="1" si="25"/>
        <v/>
      </c>
      <c r="AV12" s="24" t="str">
        <f t="shared" ca="1" si="25"/>
        <v/>
      </c>
      <c r="AW12" s="24" t="str">
        <f t="shared" ca="1" si="25"/>
        <v/>
      </c>
      <c r="AX12" s="24" t="str">
        <f t="shared" ca="1" si="25"/>
        <v/>
      </c>
      <c r="AY12" s="24" t="str">
        <f t="shared" ca="1" si="25"/>
        <v/>
      </c>
      <c r="AZ12" s="24" t="str">
        <f t="shared" ca="1" si="25"/>
        <v/>
      </c>
      <c r="BA12" s="24" t="str">
        <f t="shared" ca="1" si="25"/>
        <v/>
      </c>
      <c r="BB12" s="24" t="str">
        <f t="shared" ca="1" si="25"/>
        <v/>
      </c>
      <c r="BC12" s="24" t="str">
        <f t="shared" ca="1" si="25"/>
        <v/>
      </c>
      <c r="BD12" s="24" t="str">
        <f t="shared" ca="1" si="25"/>
        <v/>
      </c>
      <c r="BE12" s="24" t="str">
        <f t="shared" ca="1" si="25"/>
        <v/>
      </c>
      <c r="BF12" s="24" t="str">
        <f t="shared" ca="1" si="25"/>
        <v/>
      </c>
      <c r="BG12" s="24" t="str">
        <f t="shared" ca="1" si="25"/>
        <v/>
      </c>
      <c r="BH12" s="24" t="str">
        <f t="shared" ca="1" si="25"/>
        <v/>
      </c>
      <c r="BI12" s="24" t="str">
        <f t="shared" ca="1" si="25"/>
        <v/>
      </c>
      <c r="BJ12" s="24" t="str">
        <f t="shared" ca="1" si="25"/>
        <v/>
      </c>
      <c r="BK12" s="24" t="str">
        <f t="shared" ca="1" si="25"/>
        <v/>
      </c>
      <c r="BL12" s="24" t="str">
        <f t="shared" ca="1" si="25"/>
        <v/>
      </c>
      <c r="BM12" s="24" t="str">
        <f t="shared" ref="BM12:BT12" ca="1" si="26">IF(AND($C12="Objectif",BM$7&gt;=$F12,BM$7&lt;=$F12+$G12-1),2,IF(AND($C12="Jalon",BM$7&gt;=$F12,BM$7&lt;=$F12+$G12-1),1,""))</f>
        <v/>
      </c>
      <c r="BN12" s="24" t="str">
        <f t="shared" ca="1" si="26"/>
        <v/>
      </c>
      <c r="BO12" s="24" t="str">
        <f t="shared" ca="1" si="26"/>
        <v/>
      </c>
      <c r="BP12" s="24" t="str">
        <f t="shared" ca="1" si="26"/>
        <v/>
      </c>
      <c r="BQ12" s="24" t="str">
        <f t="shared" ca="1" si="26"/>
        <v/>
      </c>
      <c r="BR12" s="24" t="str">
        <f t="shared" ca="1" si="26"/>
        <v/>
      </c>
      <c r="BS12" s="24" t="str">
        <f t="shared" ca="1" si="26"/>
        <v/>
      </c>
      <c r="BT12" s="24" t="str">
        <f t="shared" ca="1" si="26"/>
        <v/>
      </c>
      <c r="BU12" s="24" t="str">
        <f ca="1">IF(AND($C12="Objectif",BU$7&gt;=$F12,BU$7&lt;=$F12+$G12-1),2,IF(AND($C12="Jalon",BU$7&gt;=$F12,BU$7&lt;=$F12+$G12-1),1,""))</f>
        <v/>
      </c>
      <c r="BV12" s="24" t="str">
        <f ca="1">IF(AND($C12="Objectif",BV$7&gt;=$F12,BV$7&lt;=$F12+$G12-1),2,IF(AND($C12="Jalon",BV$7&gt;=$F12,BV$7&lt;=$F12+$G12-1),1,""))</f>
        <v/>
      </c>
      <c r="BW12" s="24" t="str">
        <f ca="1">IF(AND($C12="Objectif",BW$7&gt;=$F12,BW$7&lt;=$F12+$G12-1),2,IF(AND($C12="Jalon",BW$7&gt;=$F12,BW$7&lt;=$F12+$G12-1),1,""))</f>
        <v/>
      </c>
      <c r="BX12" s="24" t="str">
        <f t="shared" ref="BX12:CB12" ca="1" si="27">IF(AND($C12="Objectif",BX$7&gt;=$F12,BX$7&lt;=$F12+$G12-1),2,IF(AND($C12="Jalon",BX$7&gt;=$F12,BX$7&lt;=$F12+$G12-1),1,""))</f>
        <v/>
      </c>
      <c r="BY12" s="24" t="str">
        <f t="shared" ca="1" si="27"/>
        <v/>
      </c>
      <c r="BZ12" s="24" t="str">
        <f ca="1">IF(AND($C12="Objectif",BZ$7&gt;=$F12,BZ$7&lt;=$F12+$G12-1),2,IF(AND($C12="Jalon",BZ$7&gt;=$F12,BZ$7&lt;=$F12+$G12-1),1,""))</f>
        <v/>
      </c>
      <c r="CA12" s="24" t="str">
        <f t="shared" ca="1" si="27"/>
        <v/>
      </c>
      <c r="CB12" s="24" t="str">
        <f t="shared" ca="1" si="27"/>
        <v/>
      </c>
      <c r="CC12" s="24"/>
      <c r="CD12" s="24"/>
      <c r="CE12" s="24"/>
      <c r="CF12" s="24"/>
      <c r="CG12" s="24"/>
      <c r="CH12" s="24"/>
      <c r="CI12" s="24"/>
    </row>
    <row r="13" spans="1:87" ht="30" customHeight="1" x14ac:dyDescent="0.45">
      <c r="B13" s="125"/>
      <c r="C13" s="13"/>
      <c r="D13" s="12"/>
      <c r="E13" s="13"/>
      <c r="F13" s="14"/>
      <c r="G13" s="15"/>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row>
    <row r="14" spans="1:87" s="1" customFormat="1" ht="40.15" customHeight="1" x14ac:dyDescent="0.45">
      <c r="A14" s="10"/>
      <c r="B14" s="101" t="s">
        <v>38</v>
      </c>
      <c r="C14" s="54"/>
      <c r="D14" s="54"/>
      <c r="E14" s="55"/>
      <c r="F14" s="56"/>
      <c r="G14" s="57"/>
      <c r="H14" s="54"/>
      <c r="I14" s="24" t="str">
        <f t="shared" ref="I14:X30" ca="1" si="28">IF(AND($C14="Objectif",I$7&gt;=$F14,I$7&lt;=$F14+$G14-1),2,IF(AND($C14="Jalon",I$7&gt;=$F14,I$7&lt;=$F14+$G14-1),1,""))</f>
        <v/>
      </c>
      <c r="J14" s="24" t="str">
        <f t="shared" ca="1" si="28"/>
        <v/>
      </c>
      <c r="K14" s="24" t="str">
        <f t="shared" ca="1" si="28"/>
        <v/>
      </c>
      <c r="L14" s="24" t="str">
        <f t="shared" ca="1" si="28"/>
        <v/>
      </c>
      <c r="M14" s="24" t="str">
        <f t="shared" ca="1" si="28"/>
        <v/>
      </c>
      <c r="N14" s="24" t="str">
        <f t="shared" ca="1" si="28"/>
        <v/>
      </c>
      <c r="O14" s="24" t="str">
        <f t="shared" ca="1" si="28"/>
        <v/>
      </c>
      <c r="P14" s="24" t="str">
        <f t="shared" ca="1" si="28"/>
        <v/>
      </c>
      <c r="Q14" s="24" t="str">
        <f t="shared" ca="1" si="28"/>
        <v/>
      </c>
      <c r="R14" s="24" t="str">
        <f t="shared" ca="1" si="28"/>
        <v/>
      </c>
      <c r="S14" s="24" t="str">
        <f t="shared" ca="1" si="28"/>
        <v/>
      </c>
      <c r="T14" s="24" t="str">
        <f t="shared" ca="1" si="28"/>
        <v/>
      </c>
      <c r="U14" s="24" t="str">
        <f t="shared" ca="1" si="28"/>
        <v/>
      </c>
      <c r="V14" s="24" t="str">
        <f t="shared" ca="1" si="28"/>
        <v/>
      </c>
      <c r="W14" s="24" t="str">
        <f t="shared" ca="1" si="28"/>
        <v/>
      </c>
      <c r="X14" s="24" t="str">
        <f t="shared" ca="1" si="28"/>
        <v/>
      </c>
      <c r="Y14" s="24" t="str">
        <f t="shared" ref="Y14:AN29" ca="1" si="29">IF(AND($C14="Objectif",Y$7&gt;=$F14,Y$7&lt;=$F14+$G14-1),2,IF(AND($C14="Jalon",Y$7&gt;=$F14,Y$7&lt;=$F14+$G14-1),1,""))</f>
        <v/>
      </c>
      <c r="Z14" s="24" t="str">
        <f t="shared" ca="1" si="29"/>
        <v/>
      </c>
      <c r="AA14" s="24" t="str">
        <f t="shared" ca="1" si="29"/>
        <v/>
      </c>
      <c r="AB14" s="24" t="str">
        <f t="shared" ca="1" si="29"/>
        <v/>
      </c>
      <c r="AC14" s="24" t="str">
        <f t="shared" ca="1" si="29"/>
        <v/>
      </c>
      <c r="AD14" s="24" t="str">
        <f t="shared" ca="1" si="29"/>
        <v/>
      </c>
      <c r="AE14" s="24" t="str">
        <f t="shared" ca="1" si="29"/>
        <v/>
      </c>
      <c r="AF14" s="24" t="str">
        <f t="shared" ca="1" si="29"/>
        <v/>
      </c>
      <c r="AG14" s="24" t="str">
        <f t="shared" ca="1" si="29"/>
        <v/>
      </c>
      <c r="AH14" s="24" t="str">
        <f t="shared" ca="1" si="29"/>
        <v/>
      </c>
      <c r="AI14" s="24" t="str">
        <f t="shared" ca="1" si="29"/>
        <v/>
      </c>
      <c r="AJ14" s="24" t="str">
        <f t="shared" ca="1" si="29"/>
        <v/>
      </c>
      <c r="AK14" s="24" t="str">
        <f t="shared" ca="1" si="29"/>
        <v/>
      </c>
      <c r="AL14" s="24" t="str">
        <f t="shared" ca="1" si="29"/>
        <v/>
      </c>
      <c r="AM14" s="24" t="str">
        <f t="shared" ca="1" si="29"/>
        <v/>
      </c>
      <c r="AN14" s="24" t="str">
        <f t="shared" ca="1" si="29"/>
        <v/>
      </c>
      <c r="AO14" s="24" t="str">
        <f t="shared" ref="AO14:BD29" ca="1" si="30">IF(AND($C14="Objectif",AO$7&gt;=$F14,AO$7&lt;=$F14+$G14-1),2,IF(AND($C14="Jalon",AO$7&gt;=$F14,AO$7&lt;=$F14+$G14-1),1,""))</f>
        <v/>
      </c>
      <c r="AP14" s="24" t="str">
        <f t="shared" ca="1" si="30"/>
        <v/>
      </c>
      <c r="AQ14" s="24" t="str">
        <f t="shared" ca="1" si="30"/>
        <v/>
      </c>
      <c r="AR14" s="24" t="str">
        <f t="shared" ca="1" si="30"/>
        <v/>
      </c>
      <c r="AS14" s="24" t="str">
        <f t="shared" ca="1" si="30"/>
        <v/>
      </c>
      <c r="AT14" s="24" t="str">
        <f t="shared" ca="1" si="30"/>
        <v/>
      </c>
      <c r="AU14" s="24" t="str">
        <f t="shared" ca="1" si="30"/>
        <v/>
      </c>
      <c r="AV14" s="24" t="str">
        <f t="shared" ca="1" si="30"/>
        <v/>
      </c>
      <c r="AW14" s="24" t="str">
        <f t="shared" ca="1" si="30"/>
        <v/>
      </c>
      <c r="AX14" s="24" t="str">
        <f t="shared" ca="1" si="30"/>
        <v/>
      </c>
      <c r="AY14" s="24" t="str">
        <f t="shared" ca="1" si="30"/>
        <v/>
      </c>
      <c r="AZ14" s="24" t="str">
        <f t="shared" ca="1" si="30"/>
        <v/>
      </c>
      <c r="BA14" s="24" t="str">
        <f t="shared" ca="1" si="30"/>
        <v/>
      </c>
      <c r="BB14" s="24" t="str">
        <f t="shared" ca="1" si="30"/>
        <v/>
      </c>
      <c r="BC14" s="24" t="str">
        <f t="shared" ca="1" si="30"/>
        <v/>
      </c>
      <c r="BD14" s="24" t="str">
        <f t="shared" ca="1" si="30"/>
        <v/>
      </c>
      <c r="BE14" s="24" t="str">
        <f t="shared" ref="BE14:BU30" ca="1" si="31">IF(AND($C14="Objectif",BE$7&gt;=$F14,BE$7&lt;=$F14+$G14-1),2,IF(AND($C14="Jalon",BE$7&gt;=$F14,BE$7&lt;=$F14+$G14-1),1,""))</f>
        <v/>
      </c>
      <c r="BF14" s="24" t="str">
        <f t="shared" ca="1" si="31"/>
        <v/>
      </c>
      <c r="BG14" s="24" t="str">
        <f t="shared" ca="1" si="31"/>
        <v/>
      </c>
      <c r="BH14" s="24" t="str">
        <f t="shared" ca="1" si="31"/>
        <v/>
      </c>
      <c r="BI14" s="24" t="str">
        <f t="shared" ca="1" si="31"/>
        <v/>
      </c>
      <c r="BJ14" s="24" t="str">
        <f t="shared" ca="1" si="31"/>
        <v/>
      </c>
      <c r="BK14" s="24" t="str">
        <f t="shared" ca="1" si="31"/>
        <v/>
      </c>
      <c r="BL14" s="24" t="str">
        <f t="shared" ca="1" si="31"/>
        <v/>
      </c>
      <c r="BM14" s="24" t="str">
        <f t="shared" ca="1" si="31"/>
        <v/>
      </c>
      <c r="BN14" s="24" t="str">
        <f t="shared" ca="1" si="31"/>
        <v/>
      </c>
      <c r="BO14" s="24" t="str">
        <f t="shared" ca="1" si="31"/>
        <v/>
      </c>
      <c r="BP14" s="24" t="str">
        <f t="shared" ca="1" si="31"/>
        <v/>
      </c>
      <c r="BQ14" s="24" t="str">
        <f t="shared" ca="1" si="31"/>
        <v/>
      </c>
      <c r="BR14" s="24" t="str">
        <f t="shared" ca="1" si="31"/>
        <v/>
      </c>
      <c r="BS14" s="24" t="str">
        <f t="shared" ca="1" si="31"/>
        <v/>
      </c>
      <c r="BT14" s="24" t="str">
        <f t="shared" ca="1" si="31"/>
        <v/>
      </c>
      <c r="BU14" s="24" t="str">
        <f t="shared" ca="1" si="31"/>
        <v/>
      </c>
      <c r="BV14" s="24" t="str">
        <f t="shared" ref="BU14:CB30" ca="1" si="32">IF(AND($C14="Objectif",BV$7&gt;=$F14,BV$7&lt;=$F14+$G14-1),2,IF(AND($C14="Jalon",BV$7&gt;=$F14,BV$7&lt;=$F14+$G14-1),1,""))</f>
        <v/>
      </c>
      <c r="BW14" s="24" t="str">
        <f t="shared" ca="1" si="32"/>
        <v/>
      </c>
      <c r="BX14" s="24" t="str">
        <f t="shared" ca="1" si="32"/>
        <v/>
      </c>
      <c r="BY14" s="24" t="str">
        <f t="shared" ca="1" si="32"/>
        <v/>
      </c>
      <c r="BZ14" s="24" t="str">
        <f t="shared" ca="1" si="32"/>
        <v/>
      </c>
      <c r="CA14" s="24" t="str">
        <f t="shared" ca="1" si="32"/>
        <v/>
      </c>
      <c r="CB14" s="24" t="str">
        <f t="shared" ca="1" si="32"/>
        <v/>
      </c>
      <c r="CC14" s="24"/>
      <c r="CD14" s="24"/>
      <c r="CE14" s="24"/>
      <c r="CF14" s="24"/>
      <c r="CG14" s="24"/>
      <c r="CH14" s="24"/>
      <c r="CI14" s="24"/>
    </row>
    <row r="15" spans="1:87" s="1" customFormat="1" ht="40.15" customHeight="1" x14ac:dyDescent="0.45">
      <c r="A15" s="10"/>
      <c r="B15" s="58" t="s">
        <v>70</v>
      </c>
      <c r="C15" s="54" t="s">
        <v>25</v>
      </c>
      <c r="D15" s="54" t="s">
        <v>33</v>
      </c>
      <c r="E15" s="55">
        <v>0</v>
      </c>
      <c r="F15" s="56">
        <f ca="1">TODAY()+30</f>
        <v>46124</v>
      </c>
      <c r="G15" s="57">
        <v>5</v>
      </c>
      <c r="H15" s="54"/>
      <c r="I15" s="24" t="str">
        <f ca="1">IF(AND($C15="Objectif",I$7&gt;=$F15,I$7&lt;=$F15+$G15-1),2,IF(AND($C15="Jalon",I$7&gt;=$F15,I$7&lt;=$F15+$G15-1),1,""))</f>
        <v/>
      </c>
      <c r="J15" s="24" t="str">
        <f t="shared" ca="1" si="28"/>
        <v/>
      </c>
      <c r="K15" s="24" t="str">
        <f t="shared" ca="1" si="28"/>
        <v/>
      </c>
      <c r="L15" s="24" t="str">
        <f t="shared" ca="1" si="28"/>
        <v/>
      </c>
      <c r="M15" s="24" t="str">
        <f t="shared" ca="1" si="28"/>
        <v/>
      </c>
      <c r="N15" s="24" t="str">
        <f t="shared" ca="1" si="28"/>
        <v/>
      </c>
      <c r="O15" s="24" t="str">
        <f t="shared" ca="1" si="28"/>
        <v/>
      </c>
      <c r="P15" s="24" t="str">
        <f t="shared" ca="1" si="28"/>
        <v/>
      </c>
      <c r="Q15" s="24" t="str">
        <f t="shared" ca="1" si="28"/>
        <v/>
      </c>
      <c r="R15" s="24" t="str">
        <f t="shared" ca="1" si="28"/>
        <v/>
      </c>
      <c r="S15" s="24" t="str">
        <f t="shared" ca="1" si="28"/>
        <v/>
      </c>
      <c r="T15" s="24" t="str">
        <f t="shared" ca="1" si="28"/>
        <v/>
      </c>
      <c r="U15" s="24" t="str">
        <f t="shared" ca="1" si="28"/>
        <v/>
      </c>
      <c r="V15" s="24" t="str">
        <f t="shared" ca="1" si="28"/>
        <v/>
      </c>
      <c r="W15" s="24" t="str">
        <f t="shared" ca="1" si="28"/>
        <v/>
      </c>
      <c r="X15" s="24" t="str">
        <f t="shared" ca="1" si="28"/>
        <v/>
      </c>
      <c r="Y15" s="24" t="str">
        <f t="shared" ca="1" si="29"/>
        <v/>
      </c>
      <c r="Z15" s="24" t="str">
        <f t="shared" ca="1" si="29"/>
        <v/>
      </c>
      <c r="AA15" s="24" t="str">
        <f t="shared" ca="1" si="29"/>
        <v/>
      </c>
      <c r="AB15" s="24" t="str">
        <f t="shared" ca="1" si="29"/>
        <v/>
      </c>
      <c r="AC15" s="24" t="str">
        <f t="shared" ca="1" si="29"/>
        <v/>
      </c>
      <c r="AD15" s="24" t="str">
        <f t="shared" ca="1" si="29"/>
        <v/>
      </c>
      <c r="AE15" s="24" t="str">
        <f t="shared" ca="1" si="29"/>
        <v/>
      </c>
      <c r="AF15" s="24" t="str">
        <f t="shared" ca="1" si="29"/>
        <v/>
      </c>
      <c r="AG15" s="24" t="str">
        <f t="shared" ca="1" si="29"/>
        <v/>
      </c>
      <c r="AH15" s="24" t="str">
        <f t="shared" ca="1" si="29"/>
        <v/>
      </c>
      <c r="AI15" s="24" t="str">
        <f t="shared" ca="1" si="29"/>
        <v/>
      </c>
      <c r="AJ15" s="24" t="str">
        <f t="shared" ca="1" si="29"/>
        <v/>
      </c>
      <c r="AK15" s="24" t="str">
        <f t="shared" ca="1" si="29"/>
        <v/>
      </c>
      <c r="AL15" s="24" t="str">
        <f t="shared" ca="1" si="29"/>
        <v/>
      </c>
      <c r="AM15" s="24" t="str">
        <f t="shared" ca="1" si="29"/>
        <v/>
      </c>
      <c r="AN15" s="24" t="str">
        <f t="shared" ca="1" si="29"/>
        <v/>
      </c>
      <c r="AO15" s="24" t="str">
        <f t="shared" ca="1" si="30"/>
        <v/>
      </c>
      <c r="AP15" s="24" t="str">
        <f t="shared" ca="1" si="30"/>
        <v/>
      </c>
      <c r="AQ15" s="24" t="str">
        <f t="shared" ca="1" si="30"/>
        <v/>
      </c>
      <c r="AR15" s="24" t="str">
        <f t="shared" ca="1" si="30"/>
        <v/>
      </c>
      <c r="AS15" s="24" t="str">
        <f t="shared" ca="1" si="30"/>
        <v/>
      </c>
      <c r="AT15" s="24" t="str">
        <f t="shared" ca="1" si="30"/>
        <v/>
      </c>
      <c r="AU15" s="24" t="str">
        <f t="shared" ca="1" si="30"/>
        <v/>
      </c>
      <c r="AV15" s="24" t="str">
        <f t="shared" ca="1" si="30"/>
        <v/>
      </c>
      <c r="AW15" s="24" t="str">
        <f t="shared" ca="1" si="30"/>
        <v/>
      </c>
      <c r="AX15" s="24" t="str">
        <f t="shared" ca="1" si="30"/>
        <v/>
      </c>
      <c r="AY15" s="24" t="str">
        <f t="shared" ca="1" si="30"/>
        <v/>
      </c>
      <c r="AZ15" s="24" t="str">
        <f t="shared" ca="1" si="30"/>
        <v/>
      </c>
      <c r="BA15" s="24" t="str">
        <f t="shared" ca="1" si="30"/>
        <v/>
      </c>
      <c r="BB15" s="24" t="str">
        <f t="shared" ca="1" si="30"/>
        <v/>
      </c>
      <c r="BC15" s="24" t="str">
        <f t="shared" ca="1" si="30"/>
        <v/>
      </c>
      <c r="BD15" s="24" t="str">
        <f t="shared" ca="1" si="30"/>
        <v/>
      </c>
      <c r="BE15" s="24" t="str">
        <f t="shared" ca="1" si="31"/>
        <v/>
      </c>
      <c r="BF15" s="24" t="str">
        <f t="shared" ca="1" si="31"/>
        <v/>
      </c>
      <c r="BG15" s="24" t="str">
        <f t="shared" ca="1" si="31"/>
        <v/>
      </c>
      <c r="BH15" s="24" t="str">
        <f t="shared" ca="1" si="31"/>
        <v/>
      </c>
      <c r="BI15" s="24" t="str">
        <f t="shared" ca="1" si="31"/>
        <v/>
      </c>
      <c r="BJ15" s="24" t="str">
        <f t="shared" ca="1" si="31"/>
        <v/>
      </c>
      <c r="BK15" s="24" t="str">
        <f t="shared" ca="1" si="31"/>
        <v/>
      </c>
      <c r="BL15" s="24" t="str">
        <f t="shared" ca="1" si="31"/>
        <v/>
      </c>
      <c r="BM15" s="24" t="str">
        <f t="shared" ca="1" si="31"/>
        <v/>
      </c>
      <c r="BN15" s="24" t="str">
        <f t="shared" ca="1" si="31"/>
        <v/>
      </c>
      <c r="BO15" s="24" t="str">
        <f t="shared" ca="1" si="31"/>
        <v/>
      </c>
      <c r="BP15" s="24" t="str">
        <f t="shared" ca="1" si="31"/>
        <v/>
      </c>
      <c r="BQ15" s="24" t="str">
        <f t="shared" ca="1" si="31"/>
        <v/>
      </c>
      <c r="BR15" s="24" t="str">
        <f t="shared" ca="1" si="31"/>
        <v/>
      </c>
      <c r="BS15" s="24" t="str">
        <f t="shared" ca="1" si="31"/>
        <v/>
      </c>
      <c r="BT15" s="24" t="str">
        <f t="shared" ca="1" si="31"/>
        <v/>
      </c>
      <c r="BU15" s="24" t="str">
        <f t="shared" ca="1" si="32"/>
        <v/>
      </c>
      <c r="BV15" s="24" t="str">
        <f t="shared" ca="1" si="32"/>
        <v/>
      </c>
      <c r="BW15" s="24" t="str">
        <f t="shared" ca="1" si="32"/>
        <v/>
      </c>
      <c r="BX15" s="24" t="str">
        <f t="shared" ca="1" si="32"/>
        <v/>
      </c>
      <c r="BY15" s="24" t="str">
        <f t="shared" ca="1" si="32"/>
        <v/>
      </c>
      <c r="BZ15" s="24" t="str">
        <f t="shared" ca="1" si="32"/>
        <v/>
      </c>
      <c r="CA15" s="24" t="str">
        <f t="shared" ca="1" si="32"/>
        <v/>
      </c>
      <c r="CB15" s="24" t="str">
        <f t="shared" ca="1" si="32"/>
        <v/>
      </c>
      <c r="CC15" s="24"/>
      <c r="CD15" s="24"/>
      <c r="CE15" s="24"/>
      <c r="CF15" s="24"/>
      <c r="CG15" s="24"/>
      <c r="CH15" s="24"/>
      <c r="CI15" s="24"/>
    </row>
    <row r="16" spans="1:87" s="1" customFormat="1" ht="87" customHeight="1" x14ac:dyDescent="0.45">
      <c r="A16" s="10"/>
      <c r="B16" s="58" t="s">
        <v>73</v>
      </c>
      <c r="C16" s="54" t="s">
        <v>25</v>
      </c>
      <c r="D16" s="54" t="s">
        <v>33</v>
      </c>
      <c r="E16" s="55">
        <v>0</v>
      </c>
      <c r="F16" s="56">
        <f ca="1">TODAY()+35</f>
        <v>46129</v>
      </c>
      <c r="G16" s="57">
        <v>10</v>
      </c>
      <c r="H16" s="54"/>
      <c r="I16" s="24" t="str">
        <f ca="1">IF(AND($C16="Objectif",I$7&gt;=$F16,I$7&lt;=$F16+$G16-1),2,IF(AND($C16="Jalon",I$7&gt;=$F16,I$7&lt;=$F16+$G16-1),1,""))</f>
        <v/>
      </c>
      <c r="J16" s="24" t="str">
        <f t="shared" ca="1" si="28"/>
        <v/>
      </c>
      <c r="K16" s="24" t="str">
        <f t="shared" ca="1" si="28"/>
        <v/>
      </c>
      <c r="L16" s="24" t="str">
        <f t="shared" ca="1" si="28"/>
        <v/>
      </c>
      <c r="M16" s="24" t="str">
        <f t="shared" ca="1" si="28"/>
        <v/>
      </c>
      <c r="N16" s="24" t="str">
        <f t="shared" ca="1" si="28"/>
        <v/>
      </c>
      <c r="O16" s="24" t="str">
        <f t="shared" ca="1" si="28"/>
        <v/>
      </c>
      <c r="P16" s="24" t="str">
        <f t="shared" ca="1" si="28"/>
        <v/>
      </c>
      <c r="Q16" s="24" t="str">
        <f t="shared" ca="1" si="28"/>
        <v/>
      </c>
      <c r="R16" s="24" t="str">
        <f t="shared" ca="1" si="28"/>
        <v/>
      </c>
      <c r="S16" s="24" t="str">
        <f t="shared" ca="1" si="28"/>
        <v/>
      </c>
      <c r="T16" s="24" t="str">
        <f t="shared" ca="1" si="28"/>
        <v/>
      </c>
      <c r="U16" s="24" t="str">
        <f t="shared" ca="1" si="28"/>
        <v/>
      </c>
      <c r="V16" s="24" t="str">
        <f t="shared" ca="1" si="28"/>
        <v/>
      </c>
      <c r="W16" s="24" t="str">
        <f t="shared" ca="1" si="28"/>
        <v/>
      </c>
      <c r="X16" s="24" t="str">
        <f t="shared" ca="1" si="28"/>
        <v/>
      </c>
      <c r="Y16" s="24" t="str">
        <f t="shared" ca="1" si="29"/>
        <v/>
      </c>
      <c r="Z16" s="24" t="str">
        <f t="shared" ca="1" si="29"/>
        <v/>
      </c>
      <c r="AA16" s="24" t="str">
        <f t="shared" ca="1" si="29"/>
        <v/>
      </c>
      <c r="AB16" s="24" t="str">
        <f t="shared" ca="1" si="29"/>
        <v/>
      </c>
      <c r="AC16" s="24" t="str">
        <f t="shared" ca="1" si="29"/>
        <v/>
      </c>
      <c r="AD16" s="24" t="str">
        <f t="shared" ca="1" si="29"/>
        <v/>
      </c>
      <c r="AE16" s="24" t="str">
        <f t="shared" ca="1" si="29"/>
        <v/>
      </c>
      <c r="AF16" s="24" t="str">
        <f t="shared" ca="1" si="29"/>
        <v/>
      </c>
      <c r="AG16" s="24" t="str">
        <f t="shared" ca="1" si="29"/>
        <v/>
      </c>
      <c r="AH16" s="24" t="str">
        <f t="shared" ca="1" si="29"/>
        <v/>
      </c>
      <c r="AI16" s="24" t="str">
        <f t="shared" ca="1" si="29"/>
        <v/>
      </c>
      <c r="AJ16" s="24" t="str">
        <f t="shared" ca="1" si="29"/>
        <v/>
      </c>
      <c r="AK16" s="24" t="str">
        <f t="shared" ca="1" si="29"/>
        <v/>
      </c>
      <c r="AL16" s="24" t="str">
        <f t="shared" ca="1" si="29"/>
        <v/>
      </c>
      <c r="AM16" s="24" t="str">
        <f t="shared" ca="1" si="29"/>
        <v/>
      </c>
      <c r="AN16" s="24" t="str">
        <f t="shared" ca="1" si="29"/>
        <v/>
      </c>
      <c r="AO16" s="24" t="str">
        <f t="shared" ca="1" si="30"/>
        <v/>
      </c>
      <c r="AP16" s="24" t="str">
        <f t="shared" ca="1" si="30"/>
        <v/>
      </c>
      <c r="AQ16" s="24" t="str">
        <f t="shared" ca="1" si="30"/>
        <v/>
      </c>
      <c r="AR16" s="24" t="str">
        <f t="shared" ca="1" si="30"/>
        <v/>
      </c>
      <c r="AS16" s="24" t="str">
        <f t="shared" ca="1" si="30"/>
        <v/>
      </c>
      <c r="AT16" s="24" t="str">
        <f t="shared" ca="1" si="30"/>
        <v/>
      </c>
      <c r="AU16" s="24" t="str">
        <f t="shared" ca="1" si="30"/>
        <v/>
      </c>
      <c r="AV16" s="24" t="str">
        <f t="shared" ca="1" si="30"/>
        <v/>
      </c>
      <c r="AW16" s="24" t="str">
        <f t="shared" ca="1" si="30"/>
        <v/>
      </c>
      <c r="AX16" s="24" t="str">
        <f t="shared" ca="1" si="30"/>
        <v/>
      </c>
      <c r="AY16" s="24" t="str">
        <f t="shared" ca="1" si="30"/>
        <v/>
      </c>
      <c r="AZ16" s="24" t="str">
        <f t="shared" ca="1" si="30"/>
        <v/>
      </c>
      <c r="BA16" s="24" t="str">
        <f t="shared" ca="1" si="30"/>
        <v/>
      </c>
      <c r="BB16" s="24" t="str">
        <f t="shared" ca="1" si="30"/>
        <v/>
      </c>
      <c r="BC16" s="24" t="str">
        <f t="shared" ca="1" si="30"/>
        <v/>
      </c>
      <c r="BD16" s="24" t="str">
        <f t="shared" ca="1" si="30"/>
        <v/>
      </c>
      <c r="BE16" s="24" t="str">
        <f t="shared" ca="1" si="31"/>
        <v/>
      </c>
      <c r="BF16" s="24" t="str">
        <f t="shared" ca="1" si="31"/>
        <v/>
      </c>
      <c r="BG16" s="24" t="str">
        <f t="shared" ca="1" si="31"/>
        <v/>
      </c>
      <c r="BH16" s="24" t="str">
        <f t="shared" ca="1" si="31"/>
        <v/>
      </c>
      <c r="BI16" s="24" t="str">
        <f t="shared" ca="1" si="31"/>
        <v/>
      </c>
      <c r="BJ16" s="24" t="str">
        <f t="shared" ca="1" si="31"/>
        <v/>
      </c>
      <c r="BK16" s="24" t="str">
        <f t="shared" ca="1" si="31"/>
        <v/>
      </c>
      <c r="BL16" s="24" t="str">
        <f t="shared" ca="1" si="31"/>
        <v/>
      </c>
      <c r="BM16" s="24" t="str">
        <f t="shared" ca="1" si="31"/>
        <v/>
      </c>
      <c r="BN16" s="24" t="str">
        <f t="shared" ca="1" si="31"/>
        <v/>
      </c>
      <c r="BO16" s="24" t="str">
        <f t="shared" ca="1" si="31"/>
        <v/>
      </c>
      <c r="BP16" s="24" t="str">
        <f t="shared" ca="1" si="31"/>
        <v/>
      </c>
      <c r="BQ16" s="24" t="str">
        <f t="shared" ca="1" si="31"/>
        <v/>
      </c>
      <c r="BR16" s="24" t="str">
        <f t="shared" ca="1" si="31"/>
        <v/>
      </c>
      <c r="BS16" s="24" t="str">
        <f t="shared" ca="1" si="31"/>
        <v/>
      </c>
      <c r="BT16" s="24" t="str">
        <f t="shared" ca="1" si="31"/>
        <v/>
      </c>
      <c r="BU16" s="24" t="str">
        <f t="shared" ca="1" si="32"/>
        <v/>
      </c>
      <c r="BV16" s="24" t="str">
        <f t="shared" ca="1" si="32"/>
        <v/>
      </c>
      <c r="BW16" s="24" t="str">
        <f t="shared" ca="1" si="32"/>
        <v/>
      </c>
      <c r="BX16" s="24" t="str">
        <f t="shared" ca="1" si="32"/>
        <v/>
      </c>
      <c r="BY16" s="24" t="str">
        <f t="shared" ca="1" si="32"/>
        <v/>
      </c>
      <c r="BZ16" s="24" t="str">
        <f t="shared" ca="1" si="32"/>
        <v/>
      </c>
      <c r="CA16" s="24" t="str">
        <f t="shared" ca="1" si="32"/>
        <v/>
      </c>
      <c r="CB16" s="24" t="str">
        <f t="shared" ca="1" si="32"/>
        <v/>
      </c>
      <c r="CC16" s="24"/>
      <c r="CD16" s="24"/>
      <c r="CE16" s="24"/>
      <c r="CF16" s="24"/>
      <c r="CG16" s="24"/>
      <c r="CH16" s="24"/>
      <c r="CI16" s="24"/>
    </row>
    <row r="17" spans="1:87" s="1" customFormat="1" ht="40.15" customHeight="1" x14ac:dyDescent="0.45">
      <c r="A17" s="10"/>
      <c r="B17" s="58" t="s">
        <v>37</v>
      </c>
      <c r="C17" s="54" t="s">
        <v>25</v>
      </c>
      <c r="D17" s="54" t="s">
        <v>33</v>
      </c>
      <c r="E17" s="55">
        <v>0</v>
      </c>
      <c r="F17" s="56">
        <f ca="1">TODAY()+50</f>
        <v>46144</v>
      </c>
      <c r="G17" s="57">
        <v>2</v>
      </c>
      <c r="H17" s="54"/>
      <c r="I17" s="24" t="str">
        <f t="shared" ref="I17:X31" ca="1" si="33">IF(AND($C17="Objectif",I$7&gt;=$F17,I$7&lt;=$F17+$G17-1),2,IF(AND($C17="Jalon",I$7&gt;=$F17,I$7&lt;=$F17+$G17-1),1,""))</f>
        <v/>
      </c>
      <c r="J17" s="24" t="str">
        <f t="shared" ca="1" si="28"/>
        <v/>
      </c>
      <c r="K17" s="24" t="str">
        <f t="shared" ca="1" si="28"/>
        <v/>
      </c>
      <c r="L17" s="24" t="str">
        <f t="shared" ca="1" si="28"/>
        <v/>
      </c>
      <c r="M17" s="24" t="str">
        <f t="shared" ca="1" si="28"/>
        <v/>
      </c>
      <c r="N17" s="24" t="str">
        <f t="shared" ca="1" si="28"/>
        <v/>
      </c>
      <c r="O17" s="24" t="str">
        <f t="shared" ca="1" si="28"/>
        <v/>
      </c>
      <c r="P17" s="24" t="str">
        <f t="shared" ca="1" si="28"/>
        <v/>
      </c>
      <c r="Q17" s="24" t="str">
        <f t="shared" ca="1" si="28"/>
        <v/>
      </c>
      <c r="R17" s="24" t="str">
        <f t="shared" ca="1" si="28"/>
        <v/>
      </c>
      <c r="S17" s="24" t="str">
        <f t="shared" ca="1" si="28"/>
        <v/>
      </c>
      <c r="T17" s="24" t="str">
        <f t="shared" ca="1" si="28"/>
        <v/>
      </c>
      <c r="U17" s="24" t="str">
        <f t="shared" ca="1" si="28"/>
        <v/>
      </c>
      <c r="V17" s="24" t="str">
        <f t="shared" ca="1" si="28"/>
        <v/>
      </c>
      <c r="W17" s="24" t="str">
        <f t="shared" ca="1" si="28"/>
        <v/>
      </c>
      <c r="X17" s="24" t="str">
        <f t="shared" ca="1" si="28"/>
        <v/>
      </c>
      <c r="Y17" s="24" t="str">
        <f t="shared" ca="1" si="29"/>
        <v/>
      </c>
      <c r="Z17" s="24" t="str">
        <f t="shared" ca="1" si="29"/>
        <v/>
      </c>
      <c r="AA17" s="24" t="str">
        <f t="shared" ca="1" si="29"/>
        <v/>
      </c>
      <c r="AB17" s="24" t="str">
        <f t="shared" ca="1" si="29"/>
        <v/>
      </c>
      <c r="AC17" s="24" t="str">
        <f t="shared" ca="1" si="29"/>
        <v/>
      </c>
      <c r="AD17" s="24" t="str">
        <f t="shared" ca="1" si="29"/>
        <v/>
      </c>
      <c r="AE17" s="24" t="str">
        <f t="shared" ca="1" si="29"/>
        <v/>
      </c>
      <c r="AF17" s="24" t="str">
        <f t="shared" ca="1" si="29"/>
        <v/>
      </c>
      <c r="AG17" s="24" t="str">
        <f t="shared" ca="1" si="29"/>
        <v/>
      </c>
      <c r="AH17" s="24" t="str">
        <f t="shared" ca="1" si="29"/>
        <v/>
      </c>
      <c r="AI17" s="24" t="str">
        <f t="shared" ca="1" si="29"/>
        <v/>
      </c>
      <c r="AJ17" s="24" t="str">
        <f t="shared" ca="1" si="29"/>
        <v/>
      </c>
      <c r="AK17" s="24" t="str">
        <f t="shared" ca="1" si="29"/>
        <v/>
      </c>
      <c r="AL17" s="24" t="str">
        <f t="shared" ca="1" si="29"/>
        <v/>
      </c>
      <c r="AM17" s="24" t="str">
        <f t="shared" ca="1" si="29"/>
        <v/>
      </c>
      <c r="AN17" s="24" t="str">
        <f t="shared" ca="1" si="29"/>
        <v/>
      </c>
      <c r="AO17" s="24" t="str">
        <f t="shared" ca="1" si="30"/>
        <v/>
      </c>
      <c r="AP17" s="24" t="str">
        <f t="shared" ca="1" si="30"/>
        <v/>
      </c>
      <c r="AQ17" s="24" t="str">
        <f t="shared" ca="1" si="30"/>
        <v/>
      </c>
      <c r="AR17" s="24" t="str">
        <f t="shared" ca="1" si="30"/>
        <v/>
      </c>
      <c r="AS17" s="24" t="str">
        <f t="shared" ca="1" si="30"/>
        <v/>
      </c>
      <c r="AT17" s="24" t="str">
        <f t="shared" ca="1" si="30"/>
        <v/>
      </c>
      <c r="AU17" s="24" t="str">
        <f t="shared" ca="1" si="30"/>
        <v/>
      </c>
      <c r="AV17" s="24" t="str">
        <f t="shared" ca="1" si="30"/>
        <v/>
      </c>
      <c r="AW17" s="24" t="str">
        <f t="shared" ca="1" si="30"/>
        <v/>
      </c>
      <c r="AX17" s="24" t="str">
        <f t="shared" ca="1" si="30"/>
        <v/>
      </c>
      <c r="AY17" s="24" t="str">
        <f t="shared" ca="1" si="30"/>
        <v/>
      </c>
      <c r="AZ17" s="24" t="str">
        <f t="shared" ca="1" si="30"/>
        <v/>
      </c>
      <c r="BA17" s="24" t="str">
        <f t="shared" ca="1" si="30"/>
        <v/>
      </c>
      <c r="BB17" s="24" t="str">
        <f t="shared" ca="1" si="30"/>
        <v/>
      </c>
      <c r="BC17" s="24" t="str">
        <f t="shared" ca="1" si="30"/>
        <v/>
      </c>
      <c r="BD17" s="24" t="str">
        <f t="shared" ca="1" si="30"/>
        <v/>
      </c>
      <c r="BE17" s="24" t="str">
        <f t="shared" ca="1" si="31"/>
        <v/>
      </c>
      <c r="BF17" s="24" t="str">
        <f t="shared" ca="1" si="31"/>
        <v/>
      </c>
      <c r="BG17" s="24" t="str">
        <f t="shared" ca="1" si="31"/>
        <v/>
      </c>
      <c r="BH17" s="24" t="str">
        <f t="shared" ca="1" si="31"/>
        <v/>
      </c>
      <c r="BI17" s="24" t="str">
        <f t="shared" ca="1" si="31"/>
        <v/>
      </c>
      <c r="BJ17" s="24" t="str">
        <f t="shared" ca="1" si="31"/>
        <v/>
      </c>
      <c r="BK17" s="24" t="str">
        <f t="shared" ca="1" si="31"/>
        <v/>
      </c>
      <c r="BL17" s="24" t="str">
        <f t="shared" ca="1" si="31"/>
        <v/>
      </c>
      <c r="BM17" s="24" t="str">
        <f t="shared" ca="1" si="31"/>
        <v/>
      </c>
      <c r="BN17" s="24" t="str">
        <f t="shared" ca="1" si="31"/>
        <v/>
      </c>
      <c r="BO17" s="24" t="str">
        <f t="shared" ca="1" si="31"/>
        <v/>
      </c>
      <c r="BP17" s="24" t="str">
        <f t="shared" ca="1" si="31"/>
        <v/>
      </c>
      <c r="BQ17" s="24" t="str">
        <f t="shared" ca="1" si="31"/>
        <v/>
      </c>
      <c r="BR17" s="24" t="str">
        <f t="shared" ca="1" si="31"/>
        <v/>
      </c>
      <c r="BS17" s="24" t="str">
        <f t="shared" ca="1" si="31"/>
        <v/>
      </c>
      <c r="BT17" s="24" t="str">
        <f t="shared" ca="1" si="31"/>
        <v/>
      </c>
      <c r="BU17" s="24" t="str">
        <f t="shared" ca="1" si="32"/>
        <v/>
      </c>
      <c r="BV17" s="24" t="str">
        <f t="shared" ca="1" si="32"/>
        <v/>
      </c>
      <c r="BW17" s="24" t="str">
        <f t="shared" ca="1" si="32"/>
        <v/>
      </c>
      <c r="BX17" s="24" t="str">
        <f t="shared" ca="1" si="32"/>
        <v/>
      </c>
      <c r="BY17" s="24" t="str">
        <f t="shared" ca="1" si="32"/>
        <v/>
      </c>
      <c r="BZ17" s="24" t="str">
        <f t="shared" ca="1" si="32"/>
        <v/>
      </c>
      <c r="CA17" s="24" t="str">
        <f t="shared" ca="1" si="32"/>
        <v/>
      </c>
      <c r="CB17" s="24" t="str">
        <f t="shared" ca="1" si="32"/>
        <v/>
      </c>
      <c r="CC17" s="24"/>
      <c r="CD17" s="24"/>
      <c r="CE17" s="24"/>
      <c r="CF17" s="24"/>
      <c r="CG17" s="24"/>
      <c r="CH17" s="24"/>
      <c r="CI17" s="24"/>
    </row>
    <row r="18" spans="1:87" s="1" customFormat="1" ht="40.15" customHeight="1" x14ac:dyDescent="0.45">
      <c r="A18" s="9"/>
      <c r="B18" s="58" t="s">
        <v>69</v>
      </c>
      <c r="C18" s="54" t="s">
        <v>25</v>
      </c>
      <c r="D18" s="54" t="s">
        <v>33</v>
      </c>
      <c r="E18" s="55">
        <v>0</v>
      </c>
      <c r="F18" s="56">
        <f ca="1">TODAY()+53</f>
        <v>46147</v>
      </c>
      <c r="G18" s="57">
        <v>2</v>
      </c>
      <c r="H18" s="54"/>
      <c r="I18" s="24" t="str">
        <f t="shared" ref="I18:R19" ca="1" si="34">IF(AND($C18="Objectif",I$7&gt;=$F18,I$7&lt;=$F18+$G18-1),2,IF(AND($C18="Jalon",I$7&gt;=$F18,I$7&lt;=$F18+$G18-1),1,""))</f>
        <v/>
      </c>
      <c r="J18" s="24" t="str">
        <f t="shared" ca="1" si="34"/>
        <v/>
      </c>
      <c r="K18" s="24" t="str">
        <f t="shared" ca="1" si="34"/>
        <v/>
      </c>
      <c r="L18" s="24" t="str">
        <f t="shared" ca="1" si="34"/>
        <v/>
      </c>
      <c r="M18" s="24" t="str">
        <f t="shared" ca="1" si="34"/>
        <v/>
      </c>
      <c r="N18" s="24" t="str">
        <f t="shared" ca="1" si="34"/>
        <v/>
      </c>
      <c r="O18" s="24" t="str">
        <f t="shared" ca="1" si="34"/>
        <v/>
      </c>
      <c r="P18" s="24" t="str">
        <f t="shared" ca="1" si="34"/>
        <v/>
      </c>
      <c r="Q18" s="24" t="str">
        <f t="shared" ca="1" si="34"/>
        <v/>
      </c>
      <c r="R18" s="24" t="str">
        <f t="shared" ca="1" si="34"/>
        <v/>
      </c>
      <c r="S18" s="24" t="str">
        <f t="shared" ca="1" si="28"/>
        <v/>
      </c>
      <c r="T18" s="24" t="str">
        <f t="shared" ca="1" si="28"/>
        <v/>
      </c>
      <c r="U18" s="24" t="str">
        <f t="shared" ca="1" si="28"/>
        <v/>
      </c>
      <c r="V18" s="24" t="str">
        <f t="shared" ca="1" si="28"/>
        <v/>
      </c>
      <c r="W18" s="24" t="str">
        <f t="shared" ca="1" si="28"/>
        <v/>
      </c>
      <c r="X18" s="24" t="str">
        <f t="shared" ca="1" si="28"/>
        <v/>
      </c>
      <c r="Y18" s="24" t="str">
        <f t="shared" ca="1" si="29"/>
        <v/>
      </c>
      <c r="Z18" s="24" t="str">
        <f t="shared" ca="1" si="29"/>
        <v/>
      </c>
      <c r="AA18" s="24" t="str">
        <f t="shared" ca="1" si="29"/>
        <v/>
      </c>
      <c r="AB18" s="24" t="str">
        <f t="shared" ca="1" si="29"/>
        <v/>
      </c>
      <c r="AC18" s="24" t="str">
        <f t="shared" ca="1" si="29"/>
        <v/>
      </c>
      <c r="AD18" s="24" t="str">
        <f t="shared" ca="1" si="29"/>
        <v/>
      </c>
      <c r="AE18" s="24" t="str">
        <f t="shared" ca="1" si="29"/>
        <v/>
      </c>
      <c r="AF18" s="24" t="str">
        <f t="shared" ca="1" si="29"/>
        <v/>
      </c>
      <c r="AG18" s="24" t="str">
        <f t="shared" ca="1" si="29"/>
        <v/>
      </c>
      <c r="AH18" s="24" t="str">
        <f t="shared" ca="1" si="29"/>
        <v/>
      </c>
      <c r="AI18" s="24" t="str">
        <f t="shared" ca="1" si="29"/>
        <v/>
      </c>
      <c r="AJ18" s="24" t="str">
        <f t="shared" ca="1" si="29"/>
        <v/>
      </c>
      <c r="AK18" s="24" t="str">
        <f t="shared" ca="1" si="29"/>
        <v/>
      </c>
      <c r="AL18" s="24" t="str">
        <f t="shared" ca="1" si="29"/>
        <v/>
      </c>
      <c r="AM18" s="24" t="str">
        <f t="shared" ca="1" si="29"/>
        <v/>
      </c>
      <c r="AN18" s="24" t="str">
        <f t="shared" ca="1" si="29"/>
        <v/>
      </c>
      <c r="AO18" s="24" t="str">
        <f t="shared" ca="1" si="30"/>
        <v/>
      </c>
      <c r="AP18" s="24" t="str">
        <f t="shared" ca="1" si="30"/>
        <v/>
      </c>
      <c r="AQ18" s="24" t="str">
        <f t="shared" ca="1" si="30"/>
        <v/>
      </c>
      <c r="AR18" s="24" t="str">
        <f t="shared" ca="1" si="30"/>
        <v/>
      </c>
      <c r="AS18" s="24" t="str">
        <f t="shared" ca="1" si="30"/>
        <v/>
      </c>
      <c r="AT18" s="24" t="str">
        <f t="shared" ca="1" si="30"/>
        <v/>
      </c>
      <c r="AU18" s="24" t="str">
        <f t="shared" ca="1" si="30"/>
        <v/>
      </c>
      <c r="AV18" s="24" t="str">
        <f t="shared" ca="1" si="30"/>
        <v/>
      </c>
      <c r="AW18" s="24" t="str">
        <f t="shared" ca="1" si="30"/>
        <v/>
      </c>
      <c r="AX18" s="24" t="str">
        <f t="shared" ca="1" si="30"/>
        <v/>
      </c>
      <c r="AY18" s="24" t="str">
        <f t="shared" ca="1" si="30"/>
        <v/>
      </c>
      <c r="AZ18" s="24" t="str">
        <f t="shared" ca="1" si="30"/>
        <v/>
      </c>
      <c r="BA18" s="24" t="str">
        <f t="shared" ca="1" si="30"/>
        <v/>
      </c>
      <c r="BB18" s="24" t="str">
        <f t="shared" ca="1" si="30"/>
        <v/>
      </c>
      <c r="BC18" s="24" t="str">
        <f t="shared" ca="1" si="30"/>
        <v/>
      </c>
      <c r="BD18" s="24" t="str">
        <f t="shared" ca="1" si="30"/>
        <v/>
      </c>
      <c r="BE18" s="24" t="str">
        <f t="shared" ca="1" si="31"/>
        <v/>
      </c>
      <c r="BF18" s="24" t="str">
        <f t="shared" ca="1" si="31"/>
        <v/>
      </c>
      <c r="BG18" s="24" t="str">
        <f t="shared" ca="1" si="31"/>
        <v/>
      </c>
      <c r="BH18" s="24" t="str">
        <f t="shared" ca="1" si="31"/>
        <v/>
      </c>
      <c r="BI18" s="24" t="str">
        <f t="shared" ca="1" si="31"/>
        <v/>
      </c>
      <c r="BJ18" s="24" t="str">
        <f t="shared" ca="1" si="31"/>
        <v/>
      </c>
      <c r="BK18" s="24" t="str">
        <f t="shared" ca="1" si="31"/>
        <v/>
      </c>
      <c r="BL18" s="24" t="str">
        <f t="shared" ca="1" si="31"/>
        <v/>
      </c>
      <c r="BM18" s="24" t="str">
        <f t="shared" ca="1" si="31"/>
        <v/>
      </c>
      <c r="BN18" s="24" t="str">
        <f t="shared" ca="1" si="31"/>
        <v/>
      </c>
      <c r="BO18" s="24" t="str">
        <f t="shared" ca="1" si="31"/>
        <v/>
      </c>
      <c r="BP18" s="24" t="str">
        <f t="shared" ca="1" si="31"/>
        <v/>
      </c>
      <c r="BQ18" s="24" t="str">
        <f t="shared" ca="1" si="31"/>
        <v/>
      </c>
      <c r="BR18" s="24" t="str">
        <f t="shared" ca="1" si="31"/>
        <v/>
      </c>
      <c r="BS18" s="24" t="str">
        <f t="shared" ca="1" si="31"/>
        <v/>
      </c>
      <c r="BT18" s="24" t="str">
        <f t="shared" ca="1" si="31"/>
        <v/>
      </c>
      <c r="BU18" s="24" t="str">
        <f t="shared" ca="1" si="31"/>
        <v/>
      </c>
      <c r="BV18" s="24" t="str">
        <f t="shared" ca="1" si="32"/>
        <v/>
      </c>
      <c r="BW18" s="24" t="str">
        <f t="shared" ca="1" si="32"/>
        <v/>
      </c>
      <c r="BX18" s="24" t="str">
        <f t="shared" ca="1" si="32"/>
        <v/>
      </c>
      <c r="BY18" s="24" t="str">
        <f t="shared" ca="1" si="32"/>
        <v/>
      </c>
      <c r="BZ18" s="24" t="str">
        <f t="shared" ca="1" si="32"/>
        <v/>
      </c>
      <c r="CA18" s="24" t="str">
        <f t="shared" ca="1" si="32"/>
        <v/>
      </c>
      <c r="CB18" s="24" t="str">
        <f t="shared" ca="1" si="32"/>
        <v/>
      </c>
      <c r="CC18" s="24"/>
      <c r="CD18" s="24"/>
      <c r="CE18" s="24"/>
      <c r="CF18" s="24"/>
      <c r="CG18" s="24"/>
      <c r="CH18" s="24"/>
      <c r="CI18" s="24"/>
    </row>
    <row r="19" spans="1:87" s="1" customFormat="1" ht="58.5" customHeight="1" x14ac:dyDescent="0.45">
      <c r="A19" s="9"/>
      <c r="B19" s="58" t="s">
        <v>72</v>
      </c>
      <c r="C19" s="54" t="s">
        <v>25</v>
      </c>
      <c r="D19" s="54" t="s">
        <v>33</v>
      </c>
      <c r="E19" s="55">
        <v>0</v>
      </c>
      <c r="F19" s="56">
        <f ca="1">TODAY()+54</f>
        <v>46148</v>
      </c>
      <c r="G19" s="57">
        <v>2</v>
      </c>
      <c r="H19" s="54"/>
      <c r="I19" s="24" t="str">
        <f t="shared" ca="1" si="34"/>
        <v/>
      </c>
      <c r="J19" s="24" t="str">
        <f t="shared" ca="1" si="34"/>
        <v/>
      </c>
      <c r="K19" s="24" t="str">
        <f t="shared" ca="1" si="34"/>
        <v/>
      </c>
      <c r="L19" s="24" t="str">
        <f t="shared" ca="1" si="34"/>
        <v/>
      </c>
      <c r="M19" s="24" t="str">
        <f t="shared" ca="1" si="34"/>
        <v/>
      </c>
      <c r="N19" s="24" t="str">
        <f t="shared" ca="1" si="34"/>
        <v/>
      </c>
      <c r="O19" s="24" t="str">
        <f t="shared" ca="1" si="34"/>
        <v/>
      </c>
      <c r="P19" s="24" t="str">
        <f t="shared" ca="1" si="34"/>
        <v/>
      </c>
      <c r="Q19" s="24" t="str">
        <f t="shared" ca="1" si="34"/>
        <v/>
      </c>
      <c r="R19" s="24" t="str">
        <f t="shared" ca="1" si="34"/>
        <v/>
      </c>
      <c r="S19" s="24" t="str">
        <f t="shared" ca="1" si="28"/>
        <v/>
      </c>
      <c r="T19" s="24" t="str">
        <f t="shared" ca="1" si="28"/>
        <v/>
      </c>
      <c r="U19" s="24" t="str">
        <f t="shared" ca="1" si="28"/>
        <v/>
      </c>
      <c r="V19" s="24" t="str">
        <f t="shared" ca="1" si="28"/>
        <v/>
      </c>
      <c r="W19" s="24" t="str">
        <f t="shared" ca="1" si="28"/>
        <v/>
      </c>
      <c r="X19" s="24" t="str">
        <f t="shared" ca="1" si="28"/>
        <v/>
      </c>
      <c r="Y19" s="24" t="str">
        <f t="shared" ca="1" si="29"/>
        <v/>
      </c>
      <c r="Z19" s="24" t="str">
        <f t="shared" ca="1" si="29"/>
        <v/>
      </c>
      <c r="AA19" s="24" t="str">
        <f t="shared" ca="1" si="29"/>
        <v/>
      </c>
      <c r="AB19" s="24" t="str">
        <f t="shared" ca="1" si="29"/>
        <v/>
      </c>
      <c r="AC19" s="24" t="str">
        <f t="shared" ca="1" si="29"/>
        <v/>
      </c>
      <c r="AD19" s="24" t="str">
        <f t="shared" ca="1" si="29"/>
        <v/>
      </c>
      <c r="AE19" s="24" t="str">
        <f t="shared" ca="1" si="29"/>
        <v/>
      </c>
      <c r="AF19" s="24" t="str">
        <f t="shared" ca="1" si="29"/>
        <v/>
      </c>
      <c r="AG19" s="24" t="str">
        <f t="shared" ca="1" si="29"/>
        <v/>
      </c>
      <c r="AH19" s="24" t="str">
        <f t="shared" ca="1" si="29"/>
        <v/>
      </c>
      <c r="AI19" s="24" t="str">
        <f t="shared" ca="1" si="29"/>
        <v/>
      </c>
      <c r="AJ19" s="24" t="str">
        <f t="shared" ca="1" si="29"/>
        <v/>
      </c>
      <c r="AK19" s="24" t="str">
        <f t="shared" ca="1" si="29"/>
        <v/>
      </c>
      <c r="AL19" s="24" t="str">
        <f t="shared" ca="1" si="29"/>
        <v/>
      </c>
      <c r="AM19" s="24" t="str">
        <f t="shared" ca="1" si="29"/>
        <v/>
      </c>
      <c r="AN19" s="24" t="str">
        <f t="shared" ca="1" si="29"/>
        <v/>
      </c>
      <c r="AO19" s="24" t="str">
        <f t="shared" ca="1" si="30"/>
        <v/>
      </c>
      <c r="AP19" s="24" t="str">
        <f t="shared" ca="1" si="30"/>
        <v/>
      </c>
      <c r="AQ19" s="24" t="str">
        <f t="shared" ca="1" si="30"/>
        <v/>
      </c>
      <c r="AR19" s="24" t="str">
        <f t="shared" ca="1" si="30"/>
        <v/>
      </c>
      <c r="AS19" s="24" t="str">
        <f t="shared" ca="1" si="30"/>
        <v/>
      </c>
      <c r="AT19" s="24" t="str">
        <f t="shared" ca="1" si="30"/>
        <v/>
      </c>
      <c r="AU19" s="24" t="str">
        <f t="shared" ca="1" si="30"/>
        <v/>
      </c>
      <c r="AV19" s="24" t="str">
        <f t="shared" ca="1" si="30"/>
        <v/>
      </c>
      <c r="AW19" s="24" t="str">
        <f t="shared" ca="1" si="30"/>
        <v/>
      </c>
      <c r="AX19" s="24" t="str">
        <f t="shared" ca="1" si="30"/>
        <v/>
      </c>
      <c r="AY19" s="24" t="str">
        <f t="shared" ca="1" si="30"/>
        <v/>
      </c>
      <c r="AZ19" s="24" t="str">
        <f t="shared" ca="1" si="30"/>
        <v/>
      </c>
      <c r="BA19" s="24" t="str">
        <f t="shared" ca="1" si="30"/>
        <v/>
      </c>
      <c r="BB19" s="24" t="str">
        <f t="shared" ca="1" si="30"/>
        <v/>
      </c>
      <c r="BC19" s="24" t="str">
        <f t="shared" ca="1" si="30"/>
        <v/>
      </c>
      <c r="BD19" s="24" t="str">
        <f t="shared" ca="1" si="30"/>
        <v/>
      </c>
      <c r="BE19" s="24" t="str">
        <f t="shared" ca="1" si="31"/>
        <v/>
      </c>
      <c r="BF19" s="24" t="str">
        <f t="shared" ca="1" si="31"/>
        <v/>
      </c>
      <c r="BG19" s="24" t="str">
        <f t="shared" ca="1" si="31"/>
        <v/>
      </c>
      <c r="BH19" s="24" t="str">
        <f t="shared" ca="1" si="31"/>
        <v/>
      </c>
      <c r="BI19" s="24" t="str">
        <f t="shared" ca="1" si="31"/>
        <v/>
      </c>
      <c r="BJ19" s="24" t="str">
        <f t="shared" ca="1" si="31"/>
        <v/>
      </c>
      <c r="BK19" s="24" t="str">
        <f t="shared" ca="1" si="31"/>
        <v/>
      </c>
      <c r="BL19" s="24" t="str">
        <f t="shared" ca="1" si="31"/>
        <v/>
      </c>
      <c r="BM19" s="24" t="str">
        <f t="shared" ca="1" si="31"/>
        <v/>
      </c>
      <c r="BN19" s="24" t="str">
        <f t="shared" ca="1" si="31"/>
        <v/>
      </c>
      <c r="BO19" s="24" t="str">
        <f t="shared" ca="1" si="31"/>
        <v/>
      </c>
      <c r="BP19" s="24" t="str">
        <f t="shared" ca="1" si="31"/>
        <v/>
      </c>
      <c r="BQ19" s="24" t="str">
        <f t="shared" ca="1" si="31"/>
        <v/>
      </c>
      <c r="BR19" s="24" t="str">
        <f t="shared" ca="1" si="31"/>
        <v/>
      </c>
      <c r="BS19" s="24" t="str">
        <f t="shared" ca="1" si="31"/>
        <v/>
      </c>
      <c r="BT19" s="24" t="str">
        <f t="shared" ca="1" si="31"/>
        <v/>
      </c>
      <c r="BU19" s="24" t="str">
        <f t="shared" ca="1" si="31"/>
        <v/>
      </c>
      <c r="BV19" s="24" t="str">
        <f t="shared" ca="1" si="32"/>
        <v/>
      </c>
      <c r="BW19" s="24" t="str">
        <f t="shared" ca="1" si="32"/>
        <v/>
      </c>
      <c r="BX19" s="24" t="str">
        <f t="shared" ca="1" si="32"/>
        <v/>
      </c>
      <c r="BY19" s="24" t="str">
        <f t="shared" ca="1" si="32"/>
        <v/>
      </c>
      <c r="BZ19" s="24" t="str">
        <f t="shared" ca="1" si="32"/>
        <v/>
      </c>
      <c r="CA19" s="24" t="str">
        <f t="shared" ca="1" si="32"/>
        <v/>
      </c>
      <c r="CB19" s="24" t="str">
        <f t="shared" ca="1" si="32"/>
        <v/>
      </c>
      <c r="CC19" s="24"/>
      <c r="CD19" s="24"/>
      <c r="CE19" s="24"/>
      <c r="CF19" s="24"/>
      <c r="CG19" s="24"/>
      <c r="CH19" s="24"/>
      <c r="CI19" s="24"/>
    </row>
    <row r="20" spans="1:87" s="1" customFormat="1" ht="40.15" customHeight="1" x14ac:dyDescent="0.45">
      <c r="A20" s="9"/>
      <c r="B20" s="58" t="s">
        <v>34</v>
      </c>
      <c r="C20" s="54" t="s">
        <v>25</v>
      </c>
      <c r="D20" s="54" t="s">
        <v>35</v>
      </c>
      <c r="E20" s="55">
        <v>0</v>
      </c>
      <c r="F20" s="56">
        <f ca="1">TODAY()+56</f>
        <v>46150</v>
      </c>
      <c r="G20" s="57">
        <v>4</v>
      </c>
      <c r="H20" s="54"/>
      <c r="I20" s="24" t="str">
        <f t="shared" ca="1" si="33"/>
        <v/>
      </c>
      <c r="J20" s="24" t="str">
        <f t="shared" ca="1" si="28"/>
        <v/>
      </c>
      <c r="K20" s="24" t="str">
        <f t="shared" ca="1" si="28"/>
        <v/>
      </c>
      <c r="L20" s="24" t="str">
        <f t="shared" ca="1" si="28"/>
        <v/>
      </c>
      <c r="M20" s="24" t="str">
        <f t="shared" ca="1" si="28"/>
        <v/>
      </c>
      <c r="N20" s="24" t="str">
        <f t="shared" ca="1" si="28"/>
        <v/>
      </c>
      <c r="O20" s="24" t="str">
        <f t="shared" ca="1" si="28"/>
        <v/>
      </c>
      <c r="P20" s="24" t="str">
        <f t="shared" ca="1" si="28"/>
        <v/>
      </c>
      <c r="Q20" s="24" t="str">
        <f t="shared" ca="1" si="28"/>
        <v/>
      </c>
      <c r="R20" s="24" t="str">
        <f t="shared" ca="1" si="28"/>
        <v/>
      </c>
      <c r="S20" s="24" t="str">
        <f t="shared" ca="1" si="28"/>
        <v/>
      </c>
      <c r="T20" s="24" t="str">
        <f t="shared" ca="1" si="28"/>
        <v/>
      </c>
      <c r="U20" s="24" t="str">
        <f t="shared" ca="1" si="28"/>
        <v/>
      </c>
      <c r="V20" s="24" t="str">
        <f t="shared" ca="1" si="28"/>
        <v/>
      </c>
      <c r="W20" s="24" t="str">
        <f t="shared" ca="1" si="28"/>
        <v/>
      </c>
      <c r="X20" s="24" t="str">
        <f t="shared" ca="1" si="28"/>
        <v/>
      </c>
      <c r="Y20" s="24" t="str">
        <f t="shared" ca="1" si="29"/>
        <v/>
      </c>
      <c r="Z20" s="24" t="str">
        <f t="shared" ca="1" si="29"/>
        <v/>
      </c>
      <c r="AA20" s="24" t="str">
        <f t="shared" ca="1" si="29"/>
        <v/>
      </c>
      <c r="AB20" s="24" t="str">
        <f t="shared" ca="1" si="29"/>
        <v/>
      </c>
      <c r="AC20" s="24" t="str">
        <f t="shared" ca="1" si="29"/>
        <v/>
      </c>
      <c r="AD20" s="24" t="str">
        <f t="shared" ca="1" si="29"/>
        <v/>
      </c>
      <c r="AE20" s="24" t="str">
        <f t="shared" ca="1" si="29"/>
        <v/>
      </c>
      <c r="AF20" s="24" t="str">
        <f t="shared" ca="1" si="29"/>
        <v/>
      </c>
      <c r="AG20" s="24" t="str">
        <f t="shared" ca="1" si="29"/>
        <v/>
      </c>
      <c r="AH20" s="24" t="str">
        <f t="shared" ca="1" si="29"/>
        <v/>
      </c>
      <c r="AI20" s="24" t="str">
        <f t="shared" ca="1" si="29"/>
        <v/>
      </c>
      <c r="AJ20" s="24" t="str">
        <f t="shared" ca="1" si="29"/>
        <v/>
      </c>
      <c r="AK20" s="24" t="str">
        <f t="shared" ca="1" si="29"/>
        <v/>
      </c>
      <c r="AL20" s="24" t="str">
        <f t="shared" ca="1" si="29"/>
        <v/>
      </c>
      <c r="AM20" s="24" t="str">
        <f t="shared" ca="1" si="29"/>
        <v/>
      </c>
      <c r="AN20" s="24" t="str">
        <f t="shared" ca="1" si="29"/>
        <v/>
      </c>
      <c r="AO20" s="24" t="str">
        <f t="shared" ca="1" si="30"/>
        <v/>
      </c>
      <c r="AP20" s="24" t="str">
        <f t="shared" ca="1" si="30"/>
        <v/>
      </c>
      <c r="AQ20" s="24" t="str">
        <f t="shared" ca="1" si="30"/>
        <v/>
      </c>
      <c r="AR20" s="24" t="str">
        <f t="shared" ca="1" si="30"/>
        <v/>
      </c>
      <c r="AS20" s="24" t="str">
        <f t="shared" ca="1" si="30"/>
        <v/>
      </c>
      <c r="AT20" s="24" t="str">
        <f t="shared" ca="1" si="30"/>
        <v/>
      </c>
      <c r="AU20" s="24" t="str">
        <f t="shared" ca="1" si="30"/>
        <v/>
      </c>
      <c r="AV20" s="24" t="str">
        <f t="shared" ca="1" si="30"/>
        <v/>
      </c>
      <c r="AW20" s="24" t="str">
        <f t="shared" ca="1" si="30"/>
        <v/>
      </c>
      <c r="AX20" s="24" t="str">
        <f t="shared" ca="1" si="30"/>
        <v/>
      </c>
      <c r="AY20" s="24" t="str">
        <f t="shared" ca="1" si="30"/>
        <v/>
      </c>
      <c r="AZ20" s="24" t="str">
        <f t="shared" ca="1" si="30"/>
        <v/>
      </c>
      <c r="BA20" s="24" t="str">
        <f t="shared" ca="1" si="30"/>
        <v/>
      </c>
      <c r="BB20" s="24" t="str">
        <f t="shared" ca="1" si="30"/>
        <v/>
      </c>
      <c r="BC20" s="24" t="str">
        <f t="shared" ca="1" si="30"/>
        <v/>
      </c>
      <c r="BD20" s="24" t="str">
        <f t="shared" ca="1" si="30"/>
        <v/>
      </c>
      <c r="BE20" s="24" t="str">
        <f t="shared" ca="1" si="31"/>
        <v/>
      </c>
      <c r="BF20" s="24" t="str">
        <f t="shared" ca="1" si="31"/>
        <v/>
      </c>
      <c r="BG20" s="24" t="str">
        <f t="shared" ca="1" si="31"/>
        <v/>
      </c>
      <c r="BH20" s="24" t="str">
        <f t="shared" ca="1" si="31"/>
        <v/>
      </c>
      <c r="BI20" s="24" t="str">
        <f t="shared" ca="1" si="31"/>
        <v/>
      </c>
      <c r="BJ20" s="24" t="str">
        <f t="shared" ca="1" si="31"/>
        <v/>
      </c>
      <c r="BK20" s="24" t="str">
        <f t="shared" ca="1" si="31"/>
        <v/>
      </c>
      <c r="BL20" s="24" t="str">
        <f t="shared" ca="1" si="31"/>
        <v/>
      </c>
      <c r="BM20" s="24" t="str">
        <f t="shared" ca="1" si="31"/>
        <v/>
      </c>
      <c r="BN20" s="24" t="str">
        <f t="shared" ca="1" si="31"/>
        <v/>
      </c>
      <c r="BO20" s="24" t="str">
        <f t="shared" ca="1" si="31"/>
        <v/>
      </c>
      <c r="BP20" s="24" t="str">
        <f t="shared" ca="1" si="31"/>
        <v/>
      </c>
      <c r="BQ20" s="24" t="str">
        <f t="shared" ca="1" si="31"/>
        <v/>
      </c>
      <c r="BR20" s="24" t="str">
        <f t="shared" ca="1" si="31"/>
        <v/>
      </c>
      <c r="BS20" s="24" t="str">
        <f t="shared" ca="1" si="31"/>
        <v/>
      </c>
      <c r="BT20" s="24" t="str">
        <f t="shared" ca="1" si="31"/>
        <v/>
      </c>
      <c r="BU20" s="24" t="str">
        <f t="shared" ca="1" si="32"/>
        <v/>
      </c>
      <c r="BV20" s="24" t="str">
        <f t="shared" ca="1" si="32"/>
        <v/>
      </c>
      <c r="BW20" s="24" t="str">
        <f t="shared" ca="1" si="32"/>
        <v/>
      </c>
      <c r="BX20" s="24" t="str">
        <f t="shared" ca="1" si="32"/>
        <v/>
      </c>
      <c r="BY20" s="24" t="str">
        <f t="shared" ca="1" si="32"/>
        <v/>
      </c>
      <c r="BZ20" s="24" t="str">
        <f t="shared" ca="1" si="32"/>
        <v/>
      </c>
      <c r="CA20" s="24" t="str">
        <f t="shared" ca="1" si="32"/>
        <v/>
      </c>
      <c r="CB20" s="24" t="str">
        <f t="shared" ca="1" si="32"/>
        <v/>
      </c>
      <c r="CC20" s="24"/>
      <c r="CD20" s="24"/>
      <c r="CE20" s="24"/>
      <c r="CF20" s="24"/>
      <c r="CG20" s="24"/>
      <c r="CH20" s="24"/>
      <c r="CI20" s="24"/>
    </row>
    <row r="21" spans="1:87" s="1" customFormat="1" ht="40.15" customHeight="1" x14ac:dyDescent="0.45">
      <c r="A21" s="9"/>
      <c r="B21" s="124"/>
      <c r="C21" s="54"/>
      <c r="D21" s="54"/>
      <c r="E21" s="55"/>
      <c r="F21" s="56"/>
      <c r="G21" s="57"/>
      <c r="H21" s="5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row>
    <row r="22" spans="1:87" s="1" customFormat="1" ht="40.15" customHeight="1" x14ac:dyDescent="0.45">
      <c r="A22" s="10"/>
      <c r="B22" s="101" t="s">
        <v>39</v>
      </c>
      <c r="C22" s="54"/>
      <c r="D22" s="54"/>
      <c r="E22" s="55"/>
      <c r="F22" s="56"/>
      <c r="G22" s="57"/>
      <c r="H22" s="54"/>
      <c r="I22" s="24" t="str">
        <f t="shared" ca="1" si="33"/>
        <v/>
      </c>
      <c r="J22" s="24" t="str">
        <f t="shared" ca="1" si="28"/>
        <v/>
      </c>
      <c r="K22" s="24" t="str">
        <f t="shared" ca="1" si="28"/>
        <v/>
      </c>
      <c r="L22" s="24" t="str">
        <f t="shared" ca="1" si="28"/>
        <v/>
      </c>
      <c r="M22" s="24" t="str">
        <f t="shared" ca="1" si="28"/>
        <v/>
      </c>
      <c r="N22" s="24" t="str">
        <f t="shared" ca="1" si="28"/>
        <v/>
      </c>
      <c r="O22" s="24" t="str">
        <f t="shared" ca="1" si="28"/>
        <v/>
      </c>
      <c r="P22" s="24" t="str">
        <f t="shared" ca="1" si="28"/>
        <v/>
      </c>
      <c r="Q22" s="24" t="str">
        <f t="shared" ca="1" si="28"/>
        <v/>
      </c>
      <c r="R22" s="24" t="str">
        <f t="shared" ca="1" si="28"/>
        <v/>
      </c>
      <c r="S22" s="24" t="str">
        <f t="shared" ca="1" si="28"/>
        <v/>
      </c>
      <c r="T22" s="24" t="str">
        <f t="shared" ca="1" si="28"/>
        <v/>
      </c>
      <c r="U22" s="24" t="str">
        <f t="shared" ca="1" si="28"/>
        <v/>
      </c>
      <c r="V22" s="24" t="str">
        <f t="shared" ca="1" si="28"/>
        <v/>
      </c>
      <c r="W22" s="24" t="str">
        <f t="shared" ca="1" si="28"/>
        <v/>
      </c>
      <c r="X22" s="24" t="str">
        <f t="shared" ca="1" si="28"/>
        <v/>
      </c>
      <c r="Y22" s="24" t="str">
        <f t="shared" ca="1" si="29"/>
        <v/>
      </c>
      <c r="Z22" s="24" t="str">
        <f t="shared" ca="1" si="29"/>
        <v/>
      </c>
      <c r="AA22" s="24" t="str">
        <f t="shared" ca="1" si="29"/>
        <v/>
      </c>
      <c r="AB22" s="24" t="str">
        <f t="shared" ca="1" si="29"/>
        <v/>
      </c>
      <c r="AC22" s="24" t="str">
        <f t="shared" ca="1" si="29"/>
        <v/>
      </c>
      <c r="AD22" s="24" t="str">
        <f t="shared" ca="1" si="29"/>
        <v/>
      </c>
      <c r="AE22" s="24" t="str">
        <f t="shared" ca="1" si="29"/>
        <v/>
      </c>
      <c r="AF22" s="24" t="str">
        <f t="shared" ca="1" si="29"/>
        <v/>
      </c>
      <c r="AG22" s="24" t="str">
        <f t="shared" ca="1" si="29"/>
        <v/>
      </c>
      <c r="AH22" s="24" t="str">
        <f t="shared" ca="1" si="29"/>
        <v/>
      </c>
      <c r="AI22" s="24" t="str">
        <f t="shared" ca="1" si="29"/>
        <v/>
      </c>
      <c r="AJ22" s="24" t="str">
        <f t="shared" ca="1" si="29"/>
        <v/>
      </c>
      <c r="AK22" s="24" t="str">
        <f t="shared" ca="1" si="29"/>
        <v/>
      </c>
      <c r="AL22" s="24" t="str">
        <f t="shared" ca="1" si="29"/>
        <v/>
      </c>
      <c r="AM22" s="24" t="str">
        <f t="shared" ca="1" si="29"/>
        <v/>
      </c>
      <c r="AN22" s="24" t="str">
        <f t="shared" ca="1" si="29"/>
        <v/>
      </c>
      <c r="AO22" s="24" t="str">
        <f t="shared" ca="1" si="30"/>
        <v/>
      </c>
      <c r="AP22" s="24" t="str">
        <f t="shared" ca="1" si="30"/>
        <v/>
      </c>
      <c r="AQ22" s="24" t="str">
        <f t="shared" ca="1" si="30"/>
        <v/>
      </c>
      <c r="AR22" s="24" t="str">
        <f t="shared" ca="1" si="30"/>
        <v/>
      </c>
      <c r="AS22" s="24" t="str">
        <f t="shared" ca="1" si="30"/>
        <v/>
      </c>
      <c r="AT22" s="24" t="str">
        <f t="shared" ca="1" si="30"/>
        <v/>
      </c>
      <c r="AU22" s="24" t="str">
        <f t="shared" ca="1" si="30"/>
        <v/>
      </c>
      <c r="AV22" s="24" t="str">
        <f t="shared" ca="1" si="30"/>
        <v/>
      </c>
      <c r="AW22" s="24" t="str">
        <f t="shared" ca="1" si="30"/>
        <v/>
      </c>
      <c r="AX22" s="24" t="str">
        <f t="shared" ca="1" si="30"/>
        <v/>
      </c>
      <c r="AY22" s="24" t="str">
        <f t="shared" ca="1" si="30"/>
        <v/>
      </c>
      <c r="AZ22" s="24" t="str">
        <f t="shared" ca="1" si="30"/>
        <v/>
      </c>
      <c r="BA22" s="24" t="str">
        <f t="shared" ca="1" si="30"/>
        <v/>
      </c>
      <c r="BB22" s="24" t="str">
        <f t="shared" ca="1" si="30"/>
        <v/>
      </c>
      <c r="BC22" s="24" t="str">
        <f t="shared" ca="1" si="30"/>
        <v/>
      </c>
      <c r="BD22" s="24" t="str">
        <f t="shared" ca="1" si="30"/>
        <v/>
      </c>
      <c r="BE22" s="24" t="str">
        <f t="shared" ca="1" si="31"/>
        <v/>
      </c>
      <c r="BF22" s="24" t="str">
        <f t="shared" ca="1" si="31"/>
        <v/>
      </c>
      <c r="BG22" s="24" t="str">
        <f t="shared" ca="1" si="31"/>
        <v/>
      </c>
      <c r="BH22" s="24" t="str">
        <f t="shared" ca="1" si="31"/>
        <v/>
      </c>
      <c r="BI22" s="24" t="str">
        <f t="shared" ca="1" si="31"/>
        <v/>
      </c>
      <c r="BJ22" s="24" t="str">
        <f t="shared" ca="1" si="31"/>
        <v/>
      </c>
      <c r="BK22" s="24" t="str">
        <f t="shared" ca="1" si="31"/>
        <v/>
      </c>
      <c r="BL22" s="24" t="str">
        <f t="shared" ca="1" si="31"/>
        <v/>
      </c>
      <c r="BM22" s="24" t="str">
        <f t="shared" ca="1" si="31"/>
        <v/>
      </c>
      <c r="BN22" s="24" t="str">
        <f t="shared" ca="1" si="31"/>
        <v/>
      </c>
      <c r="BO22" s="24" t="str">
        <f t="shared" ca="1" si="31"/>
        <v/>
      </c>
      <c r="BP22" s="24" t="str">
        <f t="shared" ca="1" si="31"/>
        <v/>
      </c>
      <c r="BQ22" s="24" t="str">
        <f t="shared" ca="1" si="31"/>
        <v/>
      </c>
      <c r="BR22" s="24" t="str">
        <f t="shared" ca="1" si="31"/>
        <v/>
      </c>
      <c r="BS22" s="24" t="str">
        <f t="shared" ca="1" si="31"/>
        <v/>
      </c>
      <c r="BT22" s="24" t="str">
        <f t="shared" ca="1" si="31"/>
        <v/>
      </c>
      <c r="BU22" s="24" t="str">
        <f t="shared" ca="1" si="32"/>
        <v/>
      </c>
      <c r="BV22" s="24" t="str">
        <f t="shared" ca="1" si="32"/>
        <v/>
      </c>
      <c r="BW22" s="24" t="str">
        <f t="shared" ca="1" si="32"/>
        <v/>
      </c>
      <c r="BX22" s="24" t="str">
        <f t="shared" ca="1" si="32"/>
        <v/>
      </c>
      <c r="BY22" s="24" t="str">
        <f t="shared" ca="1" si="32"/>
        <v/>
      </c>
      <c r="BZ22" s="24" t="str">
        <f t="shared" ca="1" si="32"/>
        <v/>
      </c>
      <c r="CA22" s="24" t="str">
        <f t="shared" ca="1" si="32"/>
        <v/>
      </c>
      <c r="CB22" s="24" t="str">
        <f t="shared" ca="1" si="32"/>
        <v/>
      </c>
      <c r="CC22" s="24"/>
      <c r="CD22" s="24"/>
      <c r="CE22" s="24"/>
      <c r="CF22" s="24"/>
      <c r="CG22" s="24"/>
      <c r="CH22" s="24"/>
      <c r="CI22" s="24"/>
    </row>
    <row r="23" spans="1:87" s="1" customFormat="1" ht="40.15" customHeight="1" x14ac:dyDescent="0.45">
      <c r="A23" s="10"/>
      <c r="B23" s="58" t="s">
        <v>59</v>
      </c>
      <c r="C23" s="54" t="s">
        <v>25</v>
      </c>
      <c r="D23" s="54" t="s">
        <v>36</v>
      </c>
      <c r="E23" s="55">
        <v>0</v>
      </c>
      <c r="F23" s="56">
        <f ca="1">TODAY()+49</f>
        <v>46143</v>
      </c>
      <c r="G23" s="57">
        <v>7</v>
      </c>
      <c r="H23" s="54"/>
      <c r="I23" s="24" t="str">
        <f t="shared" ca="1" si="33"/>
        <v/>
      </c>
      <c r="J23" s="24" t="str">
        <f t="shared" ca="1" si="28"/>
        <v/>
      </c>
      <c r="K23" s="24" t="str">
        <f t="shared" ca="1" si="28"/>
        <v/>
      </c>
      <c r="L23" s="24" t="str">
        <f t="shared" ca="1" si="28"/>
        <v/>
      </c>
      <c r="M23" s="24" t="str">
        <f t="shared" ca="1" si="28"/>
        <v/>
      </c>
      <c r="N23" s="24" t="str">
        <f t="shared" ca="1" si="28"/>
        <v/>
      </c>
      <c r="O23" s="24" t="str">
        <f t="shared" ca="1" si="28"/>
        <v/>
      </c>
      <c r="P23" s="24" t="str">
        <f t="shared" ca="1" si="28"/>
        <v/>
      </c>
      <c r="Q23" s="24" t="str">
        <f t="shared" ca="1" si="28"/>
        <v/>
      </c>
      <c r="R23" s="24" t="str">
        <f t="shared" ca="1" si="28"/>
        <v/>
      </c>
      <c r="S23" s="24" t="str">
        <f t="shared" ca="1" si="28"/>
        <v/>
      </c>
      <c r="T23" s="24" t="str">
        <f t="shared" ca="1" si="28"/>
        <v/>
      </c>
      <c r="U23" s="24" t="str">
        <f t="shared" ca="1" si="28"/>
        <v/>
      </c>
      <c r="V23" s="24" t="str">
        <f t="shared" ca="1" si="28"/>
        <v/>
      </c>
      <c r="W23" s="24" t="str">
        <f t="shared" ca="1" si="28"/>
        <v/>
      </c>
      <c r="X23" s="24" t="str">
        <f t="shared" ca="1" si="28"/>
        <v/>
      </c>
      <c r="Y23" s="24" t="str">
        <f t="shared" ca="1" si="29"/>
        <v/>
      </c>
      <c r="Z23" s="24" t="str">
        <f t="shared" ca="1" si="29"/>
        <v/>
      </c>
      <c r="AA23" s="24" t="str">
        <f t="shared" ca="1" si="29"/>
        <v/>
      </c>
      <c r="AB23" s="24" t="str">
        <f t="shared" ca="1" si="29"/>
        <v/>
      </c>
      <c r="AC23" s="24" t="str">
        <f t="shared" ca="1" si="29"/>
        <v/>
      </c>
      <c r="AD23" s="24" t="str">
        <f t="shared" ca="1" si="29"/>
        <v/>
      </c>
      <c r="AE23" s="24" t="str">
        <f t="shared" ca="1" si="29"/>
        <v/>
      </c>
      <c r="AF23" s="24" t="str">
        <f t="shared" ca="1" si="29"/>
        <v/>
      </c>
      <c r="AG23" s="24" t="str">
        <f t="shared" ca="1" si="29"/>
        <v/>
      </c>
      <c r="AH23" s="24" t="str">
        <f t="shared" ca="1" si="29"/>
        <v/>
      </c>
      <c r="AI23" s="24" t="str">
        <f t="shared" ca="1" si="29"/>
        <v/>
      </c>
      <c r="AJ23" s="24" t="str">
        <f t="shared" ca="1" si="29"/>
        <v/>
      </c>
      <c r="AK23" s="24" t="str">
        <f t="shared" ca="1" si="29"/>
        <v/>
      </c>
      <c r="AL23" s="24" t="str">
        <f t="shared" ca="1" si="29"/>
        <v/>
      </c>
      <c r="AM23" s="24" t="str">
        <f t="shared" ca="1" si="29"/>
        <v/>
      </c>
      <c r="AN23" s="24" t="str">
        <f t="shared" ca="1" si="29"/>
        <v/>
      </c>
      <c r="AO23" s="24" t="str">
        <f t="shared" ca="1" si="30"/>
        <v/>
      </c>
      <c r="AP23" s="24" t="str">
        <f t="shared" ca="1" si="30"/>
        <v/>
      </c>
      <c r="AQ23" s="24" t="str">
        <f t="shared" ca="1" si="30"/>
        <v/>
      </c>
      <c r="AR23" s="24" t="str">
        <f t="shared" ca="1" si="30"/>
        <v/>
      </c>
      <c r="AS23" s="24" t="str">
        <f t="shared" ca="1" si="30"/>
        <v/>
      </c>
      <c r="AT23" s="24" t="str">
        <f t="shared" ca="1" si="30"/>
        <v/>
      </c>
      <c r="AU23" s="24" t="str">
        <f t="shared" ca="1" si="30"/>
        <v/>
      </c>
      <c r="AV23" s="24" t="str">
        <f t="shared" ca="1" si="30"/>
        <v/>
      </c>
      <c r="AW23" s="24" t="str">
        <f t="shared" ca="1" si="30"/>
        <v/>
      </c>
      <c r="AX23" s="24" t="str">
        <f t="shared" ca="1" si="30"/>
        <v/>
      </c>
      <c r="AY23" s="24" t="str">
        <f t="shared" ca="1" si="30"/>
        <v/>
      </c>
      <c r="AZ23" s="24" t="str">
        <f t="shared" ca="1" si="30"/>
        <v/>
      </c>
      <c r="BA23" s="24" t="str">
        <f t="shared" ca="1" si="30"/>
        <v/>
      </c>
      <c r="BB23" s="24" t="str">
        <f t="shared" ca="1" si="30"/>
        <v/>
      </c>
      <c r="BC23" s="24" t="str">
        <f t="shared" ca="1" si="30"/>
        <v/>
      </c>
      <c r="BD23" s="24" t="str">
        <f t="shared" ca="1" si="30"/>
        <v/>
      </c>
      <c r="BE23" s="24" t="str">
        <f t="shared" ca="1" si="31"/>
        <v/>
      </c>
      <c r="BF23" s="24" t="str">
        <f t="shared" ca="1" si="31"/>
        <v/>
      </c>
      <c r="BG23" s="24" t="str">
        <f t="shared" ca="1" si="31"/>
        <v/>
      </c>
      <c r="BH23" s="24" t="str">
        <f t="shared" ca="1" si="31"/>
        <v/>
      </c>
      <c r="BI23" s="24" t="str">
        <f t="shared" ca="1" si="31"/>
        <v/>
      </c>
      <c r="BJ23" s="24" t="str">
        <f t="shared" ca="1" si="31"/>
        <v/>
      </c>
      <c r="BK23" s="24" t="str">
        <f t="shared" ca="1" si="31"/>
        <v/>
      </c>
      <c r="BL23" s="24" t="str">
        <f t="shared" ca="1" si="31"/>
        <v/>
      </c>
      <c r="BM23" s="24" t="str">
        <f t="shared" ca="1" si="31"/>
        <v/>
      </c>
      <c r="BN23" s="24" t="str">
        <f t="shared" ca="1" si="31"/>
        <v/>
      </c>
      <c r="BO23" s="24" t="str">
        <f t="shared" ca="1" si="31"/>
        <v/>
      </c>
      <c r="BP23" s="24" t="str">
        <f t="shared" ca="1" si="31"/>
        <v/>
      </c>
      <c r="BQ23" s="24" t="str">
        <f t="shared" ca="1" si="31"/>
        <v/>
      </c>
      <c r="BR23" s="24" t="str">
        <f t="shared" ca="1" si="31"/>
        <v/>
      </c>
      <c r="BS23" s="24" t="str">
        <f t="shared" ca="1" si="31"/>
        <v/>
      </c>
      <c r="BT23" s="24" t="str">
        <f t="shared" ca="1" si="31"/>
        <v/>
      </c>
      <c r="BU23" s="24" t="str">
        <f t="shared" ca="1" si="32"/>
        <v/>
      </c>
      <c r="BV23" s="24" t="str">
        <f t="shared" ca="1" si="32"/>
        <v/>
      </c>
      <c r="BW23" s="24" t="str">
        <f t="shared" ca="1" si="32"/>
        <v/>
      </c>
      <c r="BX23" s="24" t="str">
        <f t="shared" ca="1" si="32"/>
        <v/>
      </c>
      <c r="BY23" s="24" t="str">
        <f t="shared" ca="1" si="32"/>
        <v/>
      </c>
      <c r="BZ23" s="24" t="str">
        <f t="shared" ca="1" si="32"/>
        <v/>
      </c>
      <c r="CA23" s="24" t="str">
        <f t="shared" ca="1" si="32"/>
        <v/>
      </c>
      <c r="CB23" s="24" t="str">
        <f t="shared" ca="1" si="32"/>
        <v/>
      </c>
      <c r="CC23" s="24"/>
      <c r="CD23" s="24"/>
      <c r="CE23" s="24"/>
      <c r="CF23" s="24"/>
      <c r="CG23" s="24"/>
      <c r="CH23" s="24"/>
      <c r="CI23" s="24"/>
    </row>
    <row r="24" spans="1:87" s="1" customFormat="1" ht="40.15" customHeight="1" x14ac:dyDescent="0.45">
      <c r="A24" s="9"/>
      <c r="B24" s="58" t="s">
        <v>48</v>
      </c>
      <c r="C24" s="54" t="s">
        <v>25</v>
      </c>
      <c r="D24" s="54" t="s">
        <v>36</v>
      </c>
      <c r="E24" s="55">
        <v>0</v>
      </c>
      <c r="F24" s="56">
        <f ca="1">TODAY()+60</f>
        <v>46154</v>
      </c>
      <c r="G24" s="57">
        <v>1</v>
      </c>
      <c r="H24" s="54"/>
      <c r="I24" s="24" t="str">
        <f t="shared" ca="1" si="33"/>
        <v/>
      </c>
      <c r="J24" s="24" t="str">
        <f t="shared" ca="1" si="28"/>
        <v/>
      </c>
      <c r="K24" s="24" t="str">
        <f t="shared" ca="1" si="28"/>
        <v/>
      </c>
      <c r="L24" s="24" t="str">
        <f t="shared" ca="1" si="28"/>
        <v/>
      </c>
      <c r="M24" s="24" t="str">
        <f t="shared" ca="1" si="28"/>
        <v/>
      </c>
      <c r="N24" s="24" t="str">
        <f t="shared" ca="1" si="28"/>
        <v/>
      </c>
      <c r="O24" s="24" t="str">
        <f t="shared" ca="1" si="28"/>
        <v/>
      </c>
      <c r="P24" s="24" t="str">
        <f t="shared" ca="1" si="28"/>
        <v/>
      </c>
      <c r="Q24" s="24" t="str">
        <f t="shared" ca="1" si="28"/>
        <v/>
      </c>
      <c r="R24" s="24" t="str">
        <f t="shared" ca="1" si="28"/>
        <v/>
      </c>
      <c r="S24" s="24" t="str">
        <f t="shared" ca="1" si="28"/>
        <v/>
      </c>
      <c r="T24" s="24" t="str">
        <f t="shared" ca="1" si="28"/>
        <v/>
      </c>
      <c r="U24" s="24" t="str">
        <f t="shared" ca="1" si="28"/>
        <v/>
      </c>
      <c r="V24" s="24" t="str">
        <f t="shared" ca="1" si="28"/>
        <v/>
      </c>
      <c r="W24" s="24" t="str">
        <f t="shared" ca="1" si="28"/>
        <v/>
      </c>
      <c r="X24" s="24" t="str">
        <f t="shared" ca="1" si="28"/>
        <v/>
      </c>
      <c r="Y24" s="24" t="str">
        <f t="shared" ca="1" si="29"/>
        <v/>
      </c>
      <c r="Z24" s="24" t="str">
        <f t="shared" ca="1" si="29"/>
        <v/>
      </c>
      <c r="AA24" s="24" t="str">
        <f t="shared" ca="1" si="29"/>
        <v/>
      </c>
      <c r="AB24" s="24" t="str">
        <f t="shared" ca="1" si="29"/>
        <v/>
      </c>
      <c r="AC24" s="24" t="str">
        <f t="shared" ca="1" si="29"/>
        <v/>
      </c>
      <c r="AD24" s="24" t="str">
        <f t="shared" ca="1" si="29"/>
        <v/>
      </c>
      <c r="AE24" s="24" t="str">
        <f t="shared" ca="1" si="29"/>
        <v/>
      </c>
      <c r="AF24" s="24" t="str">
        <f t="shared" ca="1" si="29"/>
        <v/>
      </c>
      <c r="AG24" s="24" t="str">
        <f t="shared" ca="1" si="29"/>
        <v/>
      </c>
      <c r="AH24" s="24" t="str">
        <f t="shared" ca="1" si="29"/>
        <v/>
      </c>
      <c r="AI24" s="24" t="str">
        <f t="shared" ca="1" si="29"/>
        <v/>
      </c>
      <c r="AJ24" s="24" t="str">
        <f t="shared" ca="1" si="29"/>
        <v/>
      </c>
      <c r="AK24" s="24" t="str">
        <f t="shared" ca="1" si="29"/>
        <v/>
      </c>
      <c r="AL24" s="24" t="str">
        <f t="shared" ca="1" si="29"/>
        <v/>
      </c>
      <c r="AM24" s="24" t="str">
        <f t="shared" ca="1" si="29"/>
        <v/>
      </c>
      <c r="AN24" s="24" t="str">
        <f t="shared" ca="1" si="29"/>
        <v/>
      </c>
      <c r="AO24" s="24" t="str">
        <f t="shared" ca="1" si="30"/>
        <v/>
      </c>
      <c r="AP24" s="24" t="str">
        <f t="shared" ca="1" si="30"/>
        <v/>
      </c>
      <c r="AQ24" s="24" t="str">
        <f t="shared" ca="1" si="30"/>
        <v/>
      </c>
      <c r="AR24" s="24" t="str">
        <f t="shared" ca="1" si="30"/>
        <v/>
      </c>
      <c r="AS24" s="24" t="str">
        <f t="shared" ca="1" si="30"/>
        <v/>
      </c>
      <c r="AT24" s="24" t="str">
        <f t="shared" ca="1" si="30"/>
        <v/>
      </c>
      <c r="AU24" s="24" t="str">
        <f t="shared" ca="1" si="30"/>
        <v/>
      </c>
      <c r="AV24" s="24" t="str">
        <f t="shared" ca="1" si="30"/>
        <v/>
      </c>
      <c r="AW24" s="24" t="str">
        <f t="shared" ca="1" si="30"/>
        <v/>
      </c>
      <c r="AX24" s="24" t="str">
        <f t="shared" ca="1" si="30"/>
        <v/>
      </c>
      <c r="AY24" s="24" t="str">
        <f t="shared" ca="1" si="30"/>
        <v/>
      </c>
      <c r="AZ24" s="24" t="str">
        <f t="shared" ca="1" si="30"/>
        <v/>
      </c>
      <c r="BA24" s="24" t="str">
        <f t="shared" ca="1" si="30"/>
        <v/>
      </c>
      <c r="BB24" s="24" t="str">
        <f t="shared" ca="1" si="30"/>
        <v/>
      </c>
      <c r="BC24" s="24" t="str">
        <f t="shared" ca="1" si="30"/>
        <v/>
      </c>
      <c r="BD24" s="24" t="str">
        <f t="shared" ca="1" si="30"/>
        <v/>
      </c>
      <c r="BE24" s="24" t="str">
        <f t="shared" ca="1" si="31"/>
        <v/>
      </c>
      <c r="BF24" s="24" t="str">
        <f t="shared" ca="1" si="31"/>
        <v/>
      </c>
      <c r="BG24" s="24" t="str">
        <f t="shared" ca="1" si="31"/>
        <v/>
      </c>
      <c r="BH24" s="24" t="str">
        <f t="shared" ca="1" si="31"/>
        <v/>
      </c>
      <c r="BI24" s="24" t="str">
        <f t="shared" ca="1" si="31"/>
        <v/>
      </c>
      <c r="BJ24" s="24" t="str">
        <f t="shared" ca="1" si="31"/>
        <v/>
      </c>
      <c r="BK24" s="24" t="str">
        <f t="shared" ca="1" si="31"/>
        <v/>
      </c>
      <c r="BL24" s="24" t="str">
        <f t="shared" ca="1" si="31"/>
        <v/>
      </c>
      <c r="BM24" s="24" t="str">
        <f t="shared" ca="1" si="31"/>
        <v/>
      </c>
      <c r="BN24" s="24" t="str">
        <f t="shared" ca="1" si="31"/>
        <v/>
      </c>
      <c r="BO24" s="24" t="str">
        <f t="shared" ca="1" si="31"/>
        <v/>
      </c>
      <c r="BP24" s="24" t="str">
        <f t="shared" ca="1" si="31"/>
        <v/>
      </c>
      <c r="BQ24" s="24" t="str">
        <f t="shared" ca="1" si="31"/>
        <v/>
      </c>
      <c r="BR24" s="24" t="str">
        <f t="shared" ca="1" si="31"/>
        <v/>
      </c>
      <c r="BS24" s="24" t="str">
        <f t="shared" ca="1" si="31"/>
        <v/>
      </c>
      <c r="BT24" s="24" t="str">
        <f t="shared" ca="1" si="31"/>
        <v/>
      </c>
      <c r="BU24" s="24" t="str">
        <f t="shared" ca="1" si="32"/>
        <v/>
      </c>
      <c r="BV24" s="24" t="str">
        <f t="shared" ca="1" si="32"/>
        <v/>
      </c>
      <c r="BW24" s="24" t="str">
        <f t="shared" ca="1" si="32"/>
        <v/>
      </c>
      <c r="BX24" s="24" t="str">
        <f t="shared" ca="1" si="32"/>
        <v/>
      </c>
      <c r="BY24" s="24" t="str">
        <f t="shared" ca="1" si="32"/>
        <v/>
      </c>
      <c r="BZ24" s="24" t="str">
        <f t="shared" ca="1" si="32"/>
        <v/>
      </c>
      <c r="CA24" s="24" t="str">
        <f t="shared" ca="1" si="32"/>
        <v/>
      </c>
      <c r="CB24" s="24" t="str">
        <f t="shared" ca="1" si="32"/>
        <v/>
      </c>
      <c r="CC24" s="24"/>
      <c r="CD24" s="24"/>
      <c r="CE24" s="24"/>
      <c r="CF24" s="24"/>
      <c r="CG24" s="24"/>
      <c r="CH24" s="24"/>
      <c r="CI24" s="24"/>
    </row>
    <row r="25" spans="1:87" s="1" customFormat="1" ht="40.15" customHeight="1" x14ac:dyDescent="0.45">
      <c r="A25" s="9"/>
      <c r="B25" s="58" t="s">
        <v>57</v>
      </c>
      <c r="C25" s="54" t="s">
        <v>25</v>
      </c>
      <c r="D25" s="54" t="s">
        <v>36</v>
      </c>
      <c r="E25" s="55">
        <v>0</v>
      </c>
      <c r="F25" s="56">
        <f ca="1">TODAY()+56</f>
        <v>46150</v>
      </c>
      <c r="G25" s="57">
        <v>42</v>
      </c>
      <c r="H25" s="54"/>
      <c r="I25" s="24" t="str">
        <f t="shared" ca="1" si="33"/>
        <v/>
      </c>
      <c r="J25" s="24" t="str">
        <f t="shared" ca="1" si="28"/>
        <v/>
      </c>
      <c r="K25" s="24" t="str">
        <f t="shared" ca="1" si="28"/>
        <v/>
      </c>
      <c r="L25" s="24" t="str">
        <f t="shared" ca="1" si="28"/>
        <v/>
      </c>
      <c r="M25" s="24" t="str">
        <f t="shared" ca="1" si="28"/>
        <v/>
      </c>
      <c r="N25" s="24" t="str">
        <f t="shared" ca="1" si="28"/>
        <v/>
      </c>
      <c r="O25" s="24" t="str">
        <f t="shared" ca="1" si="28"/>
        <v/>
      </c>
      <c r="P25" s="24" t="str">
        <f t="shared" ca="1" si="28"/>
        <v/>
      </c>
      <c r="Q25" s="24" t="str">
        <f t="shared" ca="1" si="28"/>
        <v/>
      </c>
      <c r="R25" s="24" t="str">
        <f t="shared" ca="1" si="28"/>
        <v/>
      </c>
      <c r="S25" s="24" t="str">
        <f t="shared" ca="1" si="28"/>
        <v/>
      </c>
      <c r="T25" s="24" t="str">
        <f t="shared" ca="1" si="28"/>
        <v/>
      </c>
      <c r="U25" s="24" t="str">
        <f t="shared" ca="1" si="28"/>
        <v/>
      </c>
      <c r="V25" s="24" t="str">
        <f t="shared" ca="1" si="28"/>
        <v/>
      </c>
      <c r="W25" s="24" t="str">
        <f t="shared" ca="1" si="28"/>
        <v/>
      </c>
      <c r="X25" s="24" t="str">
        <f t="shared" ca="1" si="28"/>
        <v/>
      </c>
      <c r="Y25" s="24" t="str">
        <f t="shared" ca="1" si="29"/>
        <v/>
      </c>
      <c r="Z25" s="24" t="str">
        <f t="shared" ca="1" si="29"/>
        <v/>
      </c>
      <c r="AA25" s="24" t="str">
        <f t="shared" ca="1" si="29"/>
        <v/>
      </c>
      <c r="AB25" s="24" t="str">
        <f t="shared" ca="1" si="29"/>
        <v/>
      </c>
      <c r="AC25" s="24" t="str">
        <f t="shared" ca="1" si="29"/>
        <v/>
      </c>
      <c r="AD25" s="24" t="str">
        <f t="shared" ca="1" si="29"/>
        <v/>
      </c>
      <c r="AE25" s="24" t="str">
        <f t="shared" ca="1" si="29"/>
        <v/>
      </c>
      <c r="AF25" s="24" t="str">
        <f t="shared" ca="1" si="29"/>
        <v/>
      </c>
      <c r="AG25" s="24" t="str">
        <f t="shared" ca="1" si="29"/>
        <v/>
      </c>
      <c r="AH25" s="24" t="str">
        <f t="shared" ca="1" si="29"/>
        <v/>
      </c>
      <c r="AI25" s="24" t="str">
        <f t="shared" ca="1" si="29"/>
        <v/>
      </c>
      <c r="AJ25" s="24" t="str">
        <f t="shared" ca="1" si="29"/>
        <v/>
      </c>
      <c r="AK25" s="24" t="str">
        <f t="shared" ca="1" si="29"/>
        <v/>
      </c>
      <c r="AL25" s="24" t="str">
        <f t="shared" ca="1" si="29"/>
        <v/>
      </c>
      <c r="AM25" s="24" t="str">
        <f t="shared" ca="1" si="29"/>
        <v/>
      </c>
      <c r="AN25" s="24" t="str">
        <f t="shared" ca="1" si="29"/>
        <v/>
      </c>
      <c r="AO25" s="24" t="str">
        <f t="shared" ca="1" si="30"/>
        <v/>
      </c>
      <c r="AP25" s="24" t="str">
        <f t="shared" ca="1" si="30"/>
        <v/>
      </c>
      <c r="AQ25" s="24" t="str">
        <f t="shared" ca="1" si="30"/>
        <v/>
      </c>
      <c r="AR25" s="24" t="str">
        <f t="shared" ca="1" si="30"/>
        <v/>
      </c>
      <c r="AS25" s="24" t="str">
        <f t="shared" ca="1" si="30"/>
        <v/>
      </c>
      <c r="AT25" s="24" t="str">
        <f t="shared" ca="1" si="30"/>
        <v/>
      </c>
      <c r="AU25" s="24" t="str">
        <f t="shared" ca="1" si="30"/>
        <v/>
      </c>
      <c r="AV25" s="24" t="str">
        <f t="shared" ca="1" si="30"/>
        <v/>
      </c>
      <c r="AW25" s="24" t="str">
        <f t="shared" ca="1" si="30"/>
        <v/>
      </c>
      <c r="AX25" s="24" t="str">
        <f t="shared" ca="1" si="30"/>
        <v/>
      </c>
      <c r="AY25" s="24" t="str">
        <f t="shared" ca="1" si="30"/>
        <v/>
      </c>
      <c r="AZ25" s="24" t="str">
        <f t="shared" ca="1" si="30"/>
        <v/>
      </c>
      <c r="BA25" s="24" t="str">
        <f t="shared" ca="1" si="30"/>
        <v/>
      </c>
      <c r="BB25" s="24" t="str">
        <f t="shared" ca="1" si="30"/>
        <v/>
      </c>
      <c r="BC25" s="24" t="str">
        <f t="shared" ca="1" si="30"/>
        <v/>
      </c>
      <c r="BD25" s="24" t="str">
        <f t="shared" ca="1" si="30"/>
        <v/>
      </c>
      <c r="BE25" s="24" t="str">
        <f t="shared" ca="1" si="31"/>
        <v/>
      </c>
      <c r="BF25" s="24" t="str">
        <f t="shared" ca="1" si="31"/>
        <v/>
      </c>
      <c r="BG25" s="24" t="str">
        <f t="shared" ca="1" si="31"/>
        <v/>
      </c>
      <c r="BH25" s="24" t="str">
        <f t="shared" ca="1" si="31"/>
        <v/>
      </c>
      <c r="BI25" s="24" t="str">
        <f t="shared" ca="1" si="31"/>
        <v/>
      </c>
      <c r="BJ25" s="24" t="str">
        <f t="shared" ca="1" si="31"/>
        <v/>
      </c>
      <c r="BK25" s="24" t="str">
        <f t="shared" ca="1" si="31"/>
        <v/>
      </c>
      <c r="BL25" s="24" t="str">
        <f t="shared" ca="1" si="31"/>
        <v/>
      </c>
      <c r="BM25" s="24" t="str">
        <f t="shared" ca="1" si="31"/>
        <v/>
      </c>
      <c r="BN25" s="24" t="str">
        <f t="shared" ca="1" si="31"/>
        <v/>
      </c>
      <c r="BO25" s="24" t="str">
        <f t="shared" ca="1" si="31"/>
        <v/>
      </c>
      <c r="BP25" s="24" t="str">
        <f t="shared" ca="1" si="31"/>
        <v/>
      </c>
      <c r="BQ25" s="24" t="str">
        <f t="shared" ca="1" si="31"/>
        <v/>
      </c>
      <c r="BR25" s="24" t="str">
        <f t="shared" ca="1" si="31"/>
        <v/>
      </c>
      <c r="BS25" s="24" t="str">
        <f t="shared" ca="1" si="31"/>
        <v/>
      </c>
      <c r="BT25" s="24" t="str">
        <f t="shared" ca="1" si="31"/>
        <v/>
      </c>
      <c r="BU25" s="24" t="str">
        <f t="shared" ca="1" si="32"/>
        <v/>
      </c>
      <c r="BV25" s="24" t="str">
        <f t="shared" ca="1" si="32"/>
        <v/>
      </c>
      <c r="BW25" s="24" t="str">
        <f t="shared" ca="1" si="32"/>
        <v/>
      </c>
      <c r="BX25" s="24" t="str">
        <f t="shared" ca="1" si="32"/>
        <v/>
      </c>
      <c r="BY25" s="24" t="str">
        <f t="shared" ca="1" si="32"/>
        <v/>
      </c>
      <c r="BZ25" s="24" t="str">
        <f t="shared" ca="1" si="32"/>
        <v/>
      </c>
      <c r="CA25" s="24" t="str">
        <f t="shared" ca="1" si="32"/>
        <v/>
      </c>
      <c r="CB25" s="24" t="str">
        <f t="shared" ca="1" si="32"/>
        <v/>
      </c>
      <c r="CC25" s="24"/>
      <c r="CD25" s="24"/>
      <c r="CE25" s="24"/>
      <c r="CF25" s="24"/>
      <c r="CG25" s="24"/>
      <c r="CH25" s="24"/>
      <c r="CI25" s="24"/>
    </row>
    <row r="26" spans="1:87" s="1" customFormat="1" ht="40.15" customHeight="1" x14ac:dyDescent="0.45">
      <c r="A26" s="9"/>
      <c r="B26" s="58" t="s">
        <v>62</v>
      </c>
      <c r="C26" s="54" t="s">
        <v>25</v>
      </c>
      <c r="D26" s="54" t="s">
        <v>36</v>
      </c>
      <c r="E26" s="55">
        <v>0</v>
      </c>
      <c r="F26" s="56">
        <f ca="1">TODAY()+62</f>
        <v>46156</v>
      </c>
      <c r="G26" s="57">
        <v>1</v>
      </c>
      <c r="H26" s="54"/>
      <c r="I26" s="24" t="str">
        <f t="shared" ca="1" si="33"/>
        <v/>
      </c>
      <c r="J26" s="24" t="str">
        <f t="shared" ca="1" si="28"/>
        <v/>
      </c>
      <c r="K26" s="24" t="str">
        <f t="shared" ca="1" si="28"/>
        <v/>
      </c>
      <c r="L26" s="24" t="str">
        <f t="shared" ca="1" si="28"/>
        <v/>
      </c>
      <c r="M26" s="24" t="str">
        <f t="shared" ca="1" si="28"/>
        <v/>
      </c>
      <c r="N26" s="24" t="str">
        <f t="shared" ca="1" si="28"/>
        <v/>
      </c>
      <c r="O26" s="24" t="str">
        <f t="shared" ca="1" si="28"/>
        <v/>
      </c>
      <c r="P26" s="24" t="str">
        <f t="shared" ca="1" si="28"/>
        <v/>
      </c>
      <c r="Q26" s="24" t="str">
        <f t="shared" ca="1" si="28"/>
        <v/>
      </c>
      <c r="R26" s="24" t="str">
        <f t="shared" ca="1" si="28"/>
        <v/>
      </c>
      <c r="S26" s="24" t="str">
        <f t="shared" ca="1" si="28"/>
        <v/>
      </c>
      <c r="T26" s="24" t="str">
        <f t="shared" ca="1" si="28"/>
        <v/>
      </c>
      <c r="U26" s="24" t="str">
        <f t="shared" ca="1" si="28"/>
        <v/>
      </c>
      <c r="V26" s="24" t="str">
        <f t="shared" ca="1" si="28"/>
        <v/>
      </c>
      <c r="W26" s="24" t="str">
        <f t="shared" ca="1" si="28"/>
        <v/>
      </c>
      <c r="X26" s="24" t="str">
        <f t="shared" ca="1" si="28"/>
        <v/>
      </c>
      <c r="Y26" s="24" t="str">
        <f t="shared" ca="1" si="29"/>
        <v/>
      </c>
      <c r="Z26" s="24" t="str">
        <f t="shared" ca="1" si="29"/>
        <v/>
      </c>
      <c r="AA26" s="24" t="str">
        <f t="shared" ca="1" si="29"/>
        <v/>
      </c>
      <c r="AB26" s="24" t="str">
        <f t="shared" ca="1" si="29"/>
        <v/>
      </c>
      <c r="AC26" s="24" t="str">
        <f t="shared" ca="1" si="29"/>
        <v/>
      </c>
      <c r="AD26" s="24" t="str">
        <f t="shared" ca="1" si="29"/>
        <v/>
      </c>
      <c r="AE26" s="24" t="str">
        <f t="shared" ca="1" si="29"/>
        <v/>
      </c>
      <c r="AF26" s="24" t="str">
        <f t="shared" ca="1" si="29"/>
        <v/>
      </c>
      <c r="AG26" s="24" t="str">
        <f t="shared" ca="1" si="29"/>
        <v/>
      </c>
      <c r="AH26" s="24" t="str">
        <f t="shared" ca="1" si="29"/>
        <v/>
      </c>
      <c r="AI26" s="24" t="str">
        <f t="shared" ca="1" si="29"/>
        <v/>
      </c>
      <c r="AJ26" s="24" t="str">
        <f t="shared" ca="1" si="29"/>
        <v/>
      </c>
      <c r="AK26" s="24" t="str">
        <f t="shared" ca="1" si="29"/>
        <v/>
      </c>
      <c r="AL26" s="24" t="str">
        <f t="shared" ca="1" si="29"/>
        <v/>
      </c>
      <c r="AM26" s="24" t="str">
        <f t="shared" ca="1" si="29"/>
        <v/>
      </c>
      <c r="AN26" s="24" t="str">
        <f t="shared" ca="1" si="29"/>
        <v/>
      </c>
      <c r="AO26" s="24" t="str">
        <f t="shared" ca="1" si="30"/>
        <v/>
      </c>
      <c r="AP26" s="24" t="str">
        <f t="shared" ca="1" si="30"/>
        <v/>
      </c>
      <c r="AQ26" s="24" t="str">
        <f t="shared" ca="1" si="30"/>
        <v/>
      </c>
      <c r="AR26" s="24" t="str">
        <f t="shared" ca="1" si="30"/>
        <v/>
      </c>
      <c r="AS26" s="24" t="str">
        <f t="shared" ca="1" si="30"/>
        <v/>
      </c>
      <c r="AT26" s="24" t="str">
        <f t="shared" ca="1" si="30"/>
        <v/>
      </c>
      <c r="AU26" s="24" t="str">
        <f t="shared" ca="1" si="30"/>
        <v/>
      </c>
      <c r="AV26" s="24" t="str">
        <f t="shared" ca="1" si="30"/>
        <v/>
      </c>
      <c r="AW26" s="24" t="str">
        <f t="shared" ca="1" si="30"/>
        <v/>
      </c>
      <c r="AX26" s="24" t="str">
        <f t="shared" ca="1" si="30"/>
        <v/>
      </c>
      <c r="AY26" s="24" t="str">
        <f t="shared" ca="1" si="30"/>
        <v/>
      </c>
      <c r="AZ26" s="24" t="str">
        <f t="shared" ca="1" si="30"/>
        <v/>
      </c>
      <c r="BA26" s="24" t="str">
        <f t="shared" ca="1" si="30"/>
        <v/>
      </c>
      <c r="BB26" s="24" t="str">
        <f t="shared" ca="1" si="30"/>
        <v/>
      </c>
      <c r="BC26" s="24" t="str">
        <f t="shared" ca="1" si="30"/>
        <v/>
      </c>
      <c r="BD26" s="24" t="str">
        <f t="shared" ca="1" si="30"/>
        <v/>
      </c>
      <c r="BE26" s="24" t="str">
        <f t="shared" ca="1" si="31"/>
        <v/>
      </c>
      <c r="BF26" s="24" t="str">
        <f t="shared" ca="1" si="31"/>
        <v/>
      </c>
      <c r="BG26" s="24" t="str">
        <f t="shared" ca="1" si="31"/>
        <v/>
      </c>
      <c r="BH26" s="24" t="str">
        <f t="shared" ca="1" si="31"/>
        <v/>
      </c>
      <c r="BI26" s="24" t="str">
        <f t="shared" ca="1" si="31"/>
        <v/>
      </c>
      <c r="BJ26" s="24" t="str">
        <f t="shared" ca="1" si="31"/>
        <v/>
      </c>
      <c r="BK26" s="24" t="str">
        <f t="shared" ca="1" si="31"/>
        <v/>
      </c>
      <c r="BL26" s="24" t="str">
        <f t="shared" ca="1" si="31"/>
        <v/>
      </c>
      <c r="BM26" s="24" t="str">
        <f t="shared" ca="1" si="31"/>
        <v/>
      </c>
      <c r="BN26" s="24" t="str">
        <f t="shared" ca="1" si="31"/>
        <v/>
      </c>
      <c r="BO26" s="24" t="str">
        <f t="shared" ca="1" si="31"/>
        <v/>
      </c>
      <c r="BP26" s="24" t="str">
        <f t="shared" ca="1" si="31"/>
        <v/>
      </c>
      <c r="BQ26" s="24" t="str">
        <f t="shared" ca="1" si="31"/>
        <v/>
      </c>
      <c r="BR26" s="24" t="str">
        <f t="shared" ca="1" si="31"/>
        <v/>
      </c>
      <c r="BS26" s="24" t="str">
        <f t="shared" ca="1" si="31"/>
        <v/>
      </c>
      <c r="BT26" s="24" t="str">
        <f t="shared" ca="1" si="31"/>
        <v/>
      </c>
      <c r="BU26" s="24" t="str">
        <f t="shared" ca="1" si="32"/>
        <v/>
      </c>
      <c r="BV26" s="24" t="str">
        <f t="shared" ca="1" si="32"/>
        <v/>
      </c>
      <c r="BW26" s="24" t="str">
        <f t="shared" ca="1" si="32"/>
        <v/>
      </c>
      <c r="BX26" s="24" t="str">
        <f t="shared" ca="1" si="32"/>
        <v/>
      </c>
      <c r="BY26" s="24" t="str">
        <f t="shared" ca="1" si="32"/>
        <v/>
      </c>
      <c r="BZ26" s="24" t="str">
        <f t="shared" ca="1" si="32"/>
        <v/>
      </c>
      <c r="CA26" s="24" t="str">
        <f t="shared" ca="1" si="32"/>
        <v/>
      </c>
      <c r="CB26" s="24" t="str">
        <f t="shared" ca="1" si="32"/>
        <v/>
      </c>
      <c r="CC26" s="24"/>
      <c r="CD26" s="24"/>
      <c r="CE26" s="24"/>
      <c r="CF26" s="24"/>
      <c r="CG26" s="24"/>
      <c r="CH26" s="24"/>
      <c r="CI26" s="24"/>
    </row>
    <row r="27" spans="1:87" s="1" customFormat="1" ht="40.15" customHeight="1" x14ac:dyDescent="0.45">
      <c r="A27" s="9"/>
      <c r="B27" s="58" t="s">
        <v>49</v>
      </c>
      <c r="C27" s="54" t="s">
        <v>25</v>
      </c>
      <c r="D27" s="54" t="s">
        <v>36</v>
      </c>
      <c r="E27" s="55">
        <v>0</v>
      </c>
      <c r="F27" s="56">
        <f ca="1">TODAY()+69</f>
        <v>46163</v>
      </c>
      <c r="G27" s="57">
        <v>1</v>
      </c>
      <c r="H27" s="54"/>
      <c r="I27" s="24" t="str">
        <f t="shared" ca="1" si="33"/>
        <v/>
      </c>
      <c r="J27" s="24" t="str">
        <f t="shared" ca="1" si="28"/>
        <v/>
      </c>
      <c r="K27" s="24" t="str">
        <f t="shared" ca="1" si="28"/>
        <v/>
      </c>
      <c r="L27" s="24" t="str">
        <f t="shared" ca="1" si="28"/>
        <v/>
      </c>
      <c r="M27" s="24" t="str">
        <f t="shared" ca="1" si="28"/>
        <v/>
      </c>
      <c r="N27" s="24" t="str">
        <f t="shared" ca="1" si="28"/>
        <v/>
      </c>
      <c r="O27" s="24" t="str">
        <f t="shared" ca="1" si="28"/>
        <v/>
      </c>
      <c r="P27" s="24" t="str">
        <f t="shared" ca="1" si="28"/>
        <v/>
      </c>
      <c r="Q27" s="24" t="str">
        <f t="shared" ca="1" si="28"/>
        <v/>
      </c>
      <c r="R27" s="24" t="str">
        <f t="shared" ca="1" si="28"/>
        <v/>
      </c>
      <c r="S27" s="24" t="str">
        <f t="shared" ca="1" si="28"/>
        <v/>
      </c>
      <c r="T27" s="24" t="str">
        <f t="shared" ca="1" si="28"/>
        <v/>
      </c>
      <c r="U27" s="24" t="str">
        <f t="shared" ca="1" si="28"/>
        <v/>
      </c>
      <c r="V27" s="24" t="str">
        <f t="shared" ca="1" si="28"/>
        <v/>
      </c>
      <c r="W27" s="24" t="str">
        <f t="shared" ca="1" si="28"/>
        <v/>
      </c>
      <c r="X27" s="24" t="str">
        <f t="shared" ca="1" si="28"/>
        <v/>
      </c>
      <c r="Y27" s="24" t="str">
        <f t="shared" ca="1" si="29"/>
        <v/>
      </c>
      <c r="Z27" s="24" t="str">
        <f t="shared" ca="1" si="29"/>
        <v/>
      </c>
      <c r="AA27" s="24" t="str">
        <f t="shared" ca="1" si="29"/>
        <v/>
      </c>
      <c r="AB27" s="24" t="str">
        <f t="shared" ca="1" si="29"/>
        <v/>
      </c>
      <c r="AC27" s="24" t="str">
        <f t="shared" ca="1" si="29"/>
        <v/>
      </c>
      <c r="AD27" s="24" t="str">
        <f t="shared" ca="1" si="29"/>
        <v/>
      </c>
      <c r="AE27" s="24" t="str">
        <f t="shared" ca="1" si="29"/>
        <v/>
      </c>
      <c r="AF27" s="24" t="str">
        <f t="shared" ca="1" si="29"/>
        <v/>
      </c>
      <c r="AG27" s="24" t="str">
        <f t="shared" ca="1" si="29"/>
        <v/>
      </c>
      <c r="AH27" s="24" t="str">
        <f t="shared" ca="1" si="29"/>
        <v/>
      </c>
      <c r="AI27" s="24" t="str">
        <f t="shared" ca="1" si="29"/>
        <v/>
      </c>
      <c r="AJ27" s="24" t="str">
        <f t="shared" ca="1" si="29"/>
        <v/>
      </c>
      <c r="AK27" s="24" t="str">
        <f t="shared" ca="1" si="29"/>
        <v/>
      </c>
      <c r="AL27" s="24" t="str">
        <f t="shared" ca="1" si="29"/>
        <v/>
      </c>
      <c r="AM27" s="24" t="str">
        <f t="shared" ca="1" si="29"/>
        <v/>
      </c>
      <c r="AN27" s="24" t="str">
        <f t="shared" ca="1" si="29"/>
        <v/>
      </c>
      <c r="AO27" s="24" t="str">
        <f t="shared" ca="1" si="30"/>
        <v/>
      </c>
      <c r="AP27" s="24" t="str">
        <f t="shared" ca="1" si="30"/>
        <v/>
      </c>
      <c r="AQ27" s="24" t="str">
        <f t="shared" ca="1" si="30"/>
        <v/>
      </c>
      <c r="AR27" s="24" t="str">
        <f t="shared" ca="1" si="30"/>
        <v/>
      </c>
      <c r="AS27" s="24" t="str">
        <f t="shared" ca="1" si="30"/>
        <v/>
      </c>
      <c r="AT27" s="24" t="str">
        <f t="shared" ca="1" si="30"/>
        <v/>
      </c>
      <c r="AU27" s="24" t="str">
        <f t="shared" ca="1" si="30"/>
        <v/>
      </c>
      <c r="AV27" s="24" t="str">
        <f t="shared" ca="1" si="30"/>
        <v/>
      </c>
      <c r="AW27" s="24" t="str">
        <f t="shared" ca="1" si="30"/>
        <v/>
      </c>
      <c r="AX27" s="24" t="str">
        <f t="shared" ca="1" si="30"/>
        <v/>
      </c>
      <c r="AY27" s="24" t="str">
        <f t="shared" ca="1" si="30"/>
        <v/>
      </c>
      <c r="AZ27" s="24" t="str">
        <f t="shared" ca="1" si="30"/>
        <v/>
      </c>
      <c r="BA27" s="24" t="str">
        <f t="shared" ca="1" si="30"/>
        <v/>
      </c>
      <c r="BB27" s="24" t="str">
        <f t="shared" ca="1" si="30"/>
        <v/>
      </c>
      <c r="BC27" s="24" t="str">
        <f t="shared" ca="1" si="30"/>
        <v/>
      </c>
      <c r="BD27" s="24" t="str">
        <f t="shared" ca="1" si="30"/>
        <v/>
      </c>
      <c r="BE27" s="24" t="str">
        <f t="shared" ca="1" si="31"/>
        <v/>
      </c>
      <c r="BF27" s="24" t="str">
        <f t="shared" ca="1" si="31"/>
        <v/>
      </c>
      <c r="BG27" s="24" t="str">
        <f t="shared" ca="1" si="31"/>
        <v/>
      </c>
      <c r="BH27" s="24" t="str">
        <f t="shared" ca="1" si="31"/>
        <v/>
      </c>
      <c r="BI27" s="24" t="str">
        <f t="shared" ca="1" si="31"/>
        <v/>
      </c>
      <c r="BJ27" s="24" t="str">
        <f t="shared" ca="1" si="31"/>
        <v/>
      </c>
      <c r="BK27" s="24" t="str">
        <f t="shared" ca="1" si="31"/>
        <v/>
      </c>
      <c r="BL27" s="24" t="str">
        <f t="shared" ca="1" si="31"/>
        <v/>
      </c>
      <c r="BM27" s="24" t="str">
        <f t="shared" ca="1" si="31"/>
        <v/>
      </c>
      <c r="BN27" s="24" t="str">
        <f t="shared" ca="1" si="31"/>
        <v/>
      </c>
      <c r="BO27" s="24" t="str">
        <f t="shared" ca="1" si="31"/>
        <v/>
      </c>
      <c r="BP27" s="24" t="str">
        <f t="shared" ca="1" si="31"/>
        <v/>
      </c>
      <c r="BQ27" s="24" t="str">
        <f t="shared" ca="1" si="31"/>
        <v/>
      </c>
      <c r="BR27" s="24" t="str">
        <f t="shared" ca="1" si="31"/>
        <v/>
      </c>
      <c r="BS27" s="24" t="str">
        <f t="shared" ca="1" si="31"/>
        <v/>
      </c>
      <c r="BT27" s="24" t="str">
        <f t="shared" ca="1" si="31"/>
        <v/>
      </c>
      <c r="BU27" s="24" t="str">
        <f t="shared" ca="1" si="32"/>
        <v/>
      </c>
      <c r="BV27" s="24" t="str">
        <f t="shared" ca="1" si="32"/>
        <v/>
      </c>
      <c r="BW27" s="24" t="str">
        <f t="shared" ca="1" si="32"/>
        <v/>
      </c>
      <c r="BX27" s="24" t="str">
        <f t="shared" ca="1" si="32"/>
        <v/>
      </c>
      <c r="BY27" s="24" t="str">
        <f t="shared" ca="1" si="32"/>
        <v/>
      </c>
      <c r="BZ27" s="24" t="str">
        <f t="shared" ca="1" si="32"/>
        <v/>
      </c>
      <c r="CA27" s="24" t="str">
        <f t="shared" ca="1" si="32"/>
        <v/>
      </c>
      <c r="CB27" s="24" t="str">
        <f t="shared" ca="1" si="32"/>
        <v/>
      </c>
      <c r="CC27" s="24"/>
      <c r="CD27" s="24"/>
      <c r="CE27" s="24"/>
      <c r="CF27" s="24"/>
      <c r="CG27" s="24"/>
      <c r="CH27" s="24"/>
      <c r="CI27" s="24"/>
    </row>
    <row r="28" spans="1:87" s="1" customFormat="1" ht="40.15" customHeight="1" x14ac:dyDescent="0.45">
      <c r="A28" s="9"/>
      <c r="B28" s="124"/>
      <c r="C28" s="54"/>
      <c r="D28" s="54"/>
      <c r="E28" s="55"/>
      <c r="F28" s="56"/>
      <c r="G28" s="57"/>
      <c r="H28" s="5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row>
    <row r="29" spans="1:87" s="1" customFormat="1" ht="40.15" customHeight="1" x14ac:dyDescent="0.45">
      <c r="A29" s="9"/>
      <c r="B29" s="101" t="s">
        <v>40</v>
      </c>
      <c r="C29" s="54"/>
      <c r="D29" s="54"/>
      <c r="E29" s="55"/>
      <c r="F29" s="56"/>
      <c r="G29" s="57"/>
      <c r="H29" s="54"/>
      <c r="I29" s="24" t="str">
        <f t="shared" ca="1" si="33"/>
        <v/>
      </c>
      <c r="J29" s="24" t="str">
        <f t="shared" ca="1" si="28"/>
        <v/>
      </c>
      <c r="K29" s="24" t="str">
        <f t="shared" ca="1" si="28"/>
        <v/>
      </c>
      <c r="L29" s="24" t="str">
        <f t="shared" ca="1" si="28"/>
        <v/>
      </c>
      <c r="M29" s="24" t="str">
        <f t="shared" ca="1" si="28"/>
        <v/>
      </c>
      <c r="N29" s="24" t="str">
        <f t="shared" ca="1" si="28"/>
        <v/>
      </c>
      <c r="O29" s="24" t="str">
        <f t="shared" ca="1" si="28"/>
        <v/>
      </c>
      <c r="P29" s="24" t="str">
        <f t="shared" ca="1" si="28"/>
        <v/>
      </c>
      <c r="Q29" s="24" t="str">
        <f t="shared" ca="1" si="28"/>
        <v/>
      </c>
      <c r="R29" s="24" t="str">
        <f t="shared" ca="1" si="28"/>
        <v/>
      </c>
      <c r="S29" s="24" t="str">
        <f t="shared" ca="1" si="28"/>
        <v/>
      </c>
      <c r="T29" s="24" t="str">
        <f t="shared" ca="1" si="28"/>
        <v/>
      </c>
      <c r="U29" s="24" t="str">
        <f t="shared" ca="1" si="28"/>
        <v/>
      </c>
      <c r="V29" s="24" t="str">
        <f t="shared" ca="1" si="28"/>
        <v/>
      </c>
      <c r="W29" s="24" t="str">
        <f t="shared" ca="1" si="28"/>
        <v/>
      </c>
      <c r="X29" s="24" t="str">
        <f t="shared" ca="1" si="28"/>
        <v/>
      </c>
      <c r="Y29" s="24" t="str">
        <f t="shared" ca="1" si="29"/>
        <v/>
      </c>
      <c r="Z29" s="24" t="str">
        <f t="shared" ca="1" si="29"/>
        <v/>
      </c>
      <c r="AA29" s="24" t="str">
        <f t="shared" ca="1" si="29"/>
        <v/>
      </c>
      <c r="AB29" s="24" t="str">
        <f t="shared" ca="1" si="29"/>
        <v/>
      </c>
      <c r="AC29" s="24" t="str">
        <f t="shared" ca="1" si="29"/>
        <v/>
      </c>
      <c r="AD29" s="24" t="str">
        <f t="shared" ca="1" si="29"/>
        <v/>
      </c>
      <c r="AE29" s="24" t="str">
        <f t="shared" ca="1" si="29"/>
        <v/>
      </c>
      <c r="AF29" s="24" t="str">
        <f t="shared" ca="1" si="29"/>
        <v/>
      </c>
      <c r="AG29" s="24" t="str">
        <f t="shared" ca="1" si="29"/>
        <v/>
      </c>
      <c r="AH29" s="24" t="str">
        <f t="shared" ca="1" si="29"/>
        <v/>
      </c>
      <c r="AI29" s="24" t="str">
        <f t="shared" ca="1" si="29"/>
        <v/>
      </c>
      <c r="AJ29" s="24" t="str">
        <f t="shared" ca="1" si="29"/>
        <v/>
      </c>
      <c r="AK29" s="24" t="str">
        <f t="shared" ca="1" si="29"/>
        <v/>
      </c>
      <c r="AL29" s="24" t="str">
        <f t="shared" ca="1" si="29"/>
        <v/>
      </c>
      <c r="AM29" s="24" t="str">
        <f t="shared" ca="1" si="29"/>
        <v/>
      </c>
      <c r="AN29" s="24" t="str">
        <f t="shared" ca="1" si="29"/>
        <v/>
      </c>
      <c r="AO29" s="24" t="str">
        <f t="shared" ca="1" si="30"/>
        <v/>
      </c>
      <c r="AP29" s="24" t="str">
        <f t="shared" ca="1" si="30"/>
        <v/>
      </c>
      <c r="AQ29" s="24" t="str">
        <f t="shared" ca="1" si="30"/>
        <v/>
      </c>
      <c r="AR29" s="24" t="str">
        <f t="shared" ca="1" si="30"/>
        <v/>
      </c>
      <c r="AS29" s="24" t="str">
        <f t="shared" ca="1" si="30"/>
        <v/>
      </c>
      <c r="AT29" s="24" t="str">
        <f t="shared" ca="1" si="30"/>
        <v/>
      </c>
      <c r="AU29" s="24" t="str">
        <f t="shared" ca="1" si="30"/>
        <v/>
      </c>
      <c r="AV29" s="24" t="str">
        <f t="shared" ca="1" si="30"/>
        <v/>
      </c>
      <c r="AW29" s="24" t="str">
        <f t="shared" ca="1" si="30"/>
        <v/>
      </c>
      <c r="AX29" s="24" t="str">
        <f t="shared" ca="1" si="30"/>
        <v/>
      </c>
      <c r="AY29" s="24" t="str">
        <f t="shared" ca="1" si="30"/>
        <v/>
      </c>
      <c r="AZ29" s="24" t="str">
        <f t="shared" ca="1" si="30"/>
        <v/>
      </c>
      <c r="BA29" s="24" t="str">
        <f t="shared" ca="1" si="30"/>
        <v/>
      </c>
      <c r="BB29" s="24" t="str">
        <f t="shared" ca="1" si="30"/>
        <v/>
      </c>
      <c r="BC29" s="24" t="str">
        <f t="shared" ca="1" si="30"/>
        <v/>
      </c>
      <c r="BD29" s="24" t="str">
        <f t="shared" ca="1" si="30"/>
        <v/>
      </c>
      <c r="BE29" s="24" t="str">
        <f t="shared" ca="1" si="31"/>
        <v/>
      </c>
      <c r="BF29" s="24" t="str">
        <f t="shared" ca="1" si="31"/>
        <v/>
      </c>
      <c r="BG29" s="24" t="str">
        <f t="shared" ca="1" si="31"/>
        <v/>
      </c>
      <c r="BH29" s="24" t="str">
        <f t="shared" ca="1" si="31"/>
        <v/>
      </c>
      <c r="BI29" s="24" t="str">
        <f t="shared" ca="1" si="31"/>
        <v/>
      </c>
      <c r="BJ29" s="24" t="str">
        <f t="shared" ca="1" si="31"/>
        <v/>
      </c>
      <c r="BK29" s="24" t="str">
        <f t="shared" ca="1" si="31"/>
        <v/>
      </c>
      <c r="BL29" s="24" t="str">
        <f t="shared" ca="1" si="31"/>
        <v/>
      </c>
      <c r="BM29" s="24" t="str">
        <f t="shared" ca="1" si="31"/>
        <v/>
      </c>
      <c r="BN29" s="24" t="str">
        <f t="shared" ca="1" si="31"/>
        <v/>
      </c>
      <c r="BO29" s="24" t="str">
        <f t="shared" ca="1" si="31"/>
        <v/>
      </c>
      <c r="BP29" s="24" t="str">
        <f t="shared" ca="1" si="31"/>
        <v/>
      </c>
      <c r="BQ29" s="24" t="str">
        <f t="shared" ca="1" si="31"/>
        <v/>
      </c>
      <c r="BR29" s="24" t="str">
        <f t="shared" ca="1" si="31"/>
        <v/>
      </c>
      <c r="BS29" s="24" t="str">
        <f t="shared" ca="1" si="31"/>
        <v/>
      </c>
      <c r="BT29" s="24" t="str">
        <f t="shared" ca="1" si="31"/>
        <v/>
      </c>
      <c r="BU29" s="24" t="str">
        <f t="shared" ca="1" si="32"/>
        <v/>
      </c>
      <c r="BV29" s="24" t="str">
        <f t="shared" ca="1" si="32"/>
        <v/>
      </c>
      <c r="BW29" s="24" t="str">
        <f t="shared" ca="1" si="32"/>
        <v/>
      </c>
      <c r="BX29" s="24" t="str">
        <f t="shared" ca="1" si="32"/>
        <v/>
      </c>
      <c r="BY29" s="24" t="str">
        <f t="shared" ca="1" si="32"/>
        <v/>
      </c>
      <c r="BZ29" s="24" t="str">
        <f t="shared" ca="1" si="32"/>
        <v/>
      </c>
      <c r="CA29" s="24" t="str">
        <f t="shared" ca="1" si="32"/>
        <v/>
      </c>
      <c r="CB29" s="24" t="str">
        <f t="shared" ca="1" si="32"/>
        <v/>
      </c>
      <c r="CC29" s="24"/>
      <c r="CD29" s="24"/>
      <c r="CE29" s="24"/>
      <c r="CF29" s="24"/>
      <c r="CG29" s="24"/>
      <c r="CH29" s="24"/>
      <c r="CI29" s="24"/>
    </row>
    <row r="30" spans="1:87" s="1" customFormat="1" ht="40.15" customHeight="1" x14ac:dyDescent="0.45">
      <c r="A30" s="9"/>
      <c r="B30" s="58" t="s">
        <v>42</v>
      </c>
      <c r="C30" s="54" t="s">
        <v>25</v>
      </c>
      <c r="D30" s="54" t="s">
        <v>54</v>
      </c>
      <c r="E30" s="55">
        <v>0</v>
      </c>
      <c r="F30" s="56">
        <f ca="1">TODAY()+30</f>
        <v>46124</v>
      </c>
      <c r="G30" s="57">
        <v>21</v>
      </c>
      <c r="H30" s="54"/>
      <c r="I30" s="24" t="str">
        <f t="shared" ca="1" si="33"/>
        <v/>
      </c>
      <c r="J30" s="24" t="str">
        <f t="shared" ca="1" si="28"/>
        <v/>
      </c>
      <c r="K30" s="24" t="str">
        <f t="shared" ca="1" si="28"/>
        <v/>
      </c>
      <c r="L30" s="24" t="str">
        <f t="shared" ca="1" si="28"/>
        <v/>
      </c>
      <c r="M30" s="24" t="str">
        <f t="shared" ca="1" si="28"/>
        <v/>
      </c>
      <c r="N30" s="24" t="str">
        <f t="shared" ca="1" si="28"/>
        <v/>
      </c>
      <c r="O30" s="24" t="str">
        <f t="shared" ca="1" si="28"/>
        <v/>
      </c>
      <c r="P30" s="24" t="str">
        <f t="shared" ca="1" si="28"/>
        <v/>
      </c>
      <c r="Q30" s="24" t="str">
        <f t="shared" ca="1" si="28"/>
        <v/>
      </c>
      <c r="R30" s="24" t="str">
        <f t="shared" ca="1" si="28"/>
        <v/>
      </c>
      <c r="S30" s="24" t="str">
        <f t="shared" ca="1" si="28"/>
        <v/>
      </c>
      <c r="T30" s="24" t="str">
        <f t="shared" ca="1" si="28"/>
        <v/>
      </c>
      <c r="U30" s="24" t="str">
        <f t="shared" ca="1" si="28"/>
        <v/>
      </c>
      <c r="V30" s="24" t="str">
        <f t="shared" ca="1" si="28"/>
        <v/>
      </c>
      <c r="W30" s="24" t="str">
        <f t="shared" ca="1" si="28"/>
        <v/>
      </c>
      <c r="X30" s="24" t="str">
        <f t="shared" ref="X30:BD30" ca="1" si="35">IF(AND($C30="Objectif",X$7&gt;=$F30,X$7&lt;=$F30+$G30-1),2,IF(AND($C30="Jalon",X$7&gt;=$F30,X$7&lt;=$F30+$G30-1),1,""))</f>
        <v/>
      </c>
      <c r="Y30" s="24" t="str">
        <f t="shared" ca="1" si="35"/>
        <v/>
      </c>
      <c r="Z30" s="24" t="str">
        <f t="shared" ca="1" si="35"/>
        <v/>
      </c>
      <c r="AA30" s="24" t="str">
        <f t="shared" ca="1" si="35"/>
        <v/>
      </c>
      <c r="AB30" s="24" t="str">
        <f t="shared" ca="1" si="35"/>
        <v/>
      </c>
      <c r="AC30" s="24" t="str">
        <f t="shared" ca="1" si="35"/>
        <v/>
      </c>
      <c r="AD30" s="24" t="str">
        <f t="shared" ca="1" si="35"/>
        <v/>
      </c>
      <c r="AE30" s="24" t="str">
        <f t="shared" ca="1" si="35"/>
        <v/>
      </c>
      <c r="AF30" s="24" t="str">
        <f t="shared" ca="1" si="35"/>
        <v/>
      </c>
      <c r="AG30" s="24" t="str">
        <f t="shared" ca="1" si="35"/>
        <v/>
      </c>
      <c r="AH30" s="24" t="str">
        <f t="shared" ca="1" si="35"/>
        <v/>
      </c>
      <c r="AI30" s="24" t="str">
        <f t="shared" ca="1" si="35"/>
        <v/>
      </c>
      <c r="AJ30" s="24" t="str">
        <f t="shared" ca="1" si="35"/>
        <v/>
      </c>
      <c r="AK30" s="24" t="str">
        <f t="shared" ca="1" si="35"/>
        <v/>
      </c>
      <c r="AL30" s="24" t="str">
        <f t="shared" ca="1" si="35"/>
        <v/>
      </c>
      <c r="AM30" s="24" t="str">
        <f t="shared" ca="1" si="35"/>
        <v/>
      </c>
      <c r="AN30" s="24" t="str">
        <f t="shared" ca="1" si="35"/>
        <v/>
      </c>
      <c r="AO30" s="24" t="str">
        <f t="shared" ca="1" si="35"/>
        <v/>
      </c>
      <c r="AP30" s="24" t="str">
        <f t="shared" ca="1" si="35"/>
        <v/>
      </c>
      <c r="AQ30" s="24" t="str">
        <f t="shared" ca="1" si="35"/>
        <v/>
      </c>
      <c r="AR30" s="24" t="str">
        <f t="shared" ca="1" si="35"/>
        <v/>
      </c>
      <c r="AS30" s="24" t="str">
        <f t="shared" ca="1" si="35"/>
        <v/>
      </c>
      <c r="AT30" s="24" t="str">
        <f t="shared" ca="1" si="35"/>
        <v/>
      </c>
      <c r="AU30" s="24" t="str">
        <f t="shared" ca="1" si="35"/>
        <v/>
      </c>
      <c r="AV30" s="24" t="str">
        <f t="shared" ca="1" si="35"/>
        <v/>
      </c>
      <c r="AW30" s="24" t="str">
        <f t="shared" ca="1" si="35"/>
        <v/>
      </c>
      <c r="AX30" s="24" t="str">
        <f t="shared" ca="1" si="35"/>
        <v/>
      </c>
      <c r="AY30" s="24" t="str">
        <f t="shared" ca="1" si="35"/>
        <v/>
      </c>
      <c r="AZ30" s="24" t="str">
        <f t="shared" ca="1" si="35"/>
        <v/>
      </c>
      <c r="BA30" s="24" t="str">
        <f t="shared" ca="1" si="35"/>
        <v/>
      </c>
      <c r="BB30" s="24" t="str">
        <f t="shared" ca="1" si="35"/>
        <v/>
      </c>
      <c r="BC30" s="24" t="str">
        <f t="shared" ca="1" si="35"/>
        <v/>
      </c>
      <c r="BD30" s="24" t="str">
        <f t="shared" ca="1" si="35"/>
        <v/>
      </c>
      <c r="BE30" s="24" t="str">
        <f t="shared" ca="1" si="31"/>
        <v/>
      </c>
      <c r="BF30" s="24" t="str">
        <f t="shared" ca="1" si="31"/>
        <v/>
      </c>
      <c r="BG30" s="24" t="str">
        <f t="shared" ca="1" si="31"/>
        <v/>
      </c>
      <c r="BH30" s="24" t="str">
        <f t="shared" ca="1" si="31"/>
        <v/>
      </c>
      <c r="BI30" s="24" t="str">
        <f t="shared" ca="1" si="31"/>
        <v/>
      </c>
      <c r="BJ30" s="24" t="str">
        <f t="shared" ca="1" si="31"/>
        <v/>
      </c>
      <c r="BK30" s="24" t="str">
        <f t="shared" ca="1" si="31"/>
        <v/>
      </c>
      <c r="BL30" s="24" t="str">
        <f t="shared" ca="1" si="31"/>
        <v/>
      </c>
      <c r="BM30" s="24" t="str">
        <f t="shared" ca="1" si="31"/>
        <v/>
      </c>
      <c r="BN30" s="24" t="str">
        <f t="shared" ca="1" si="31"/>
        <v/>
      </c>
      <c r="BO30" s="24" t="str">
        <f t="shared" ca="1" si="31"/>
        <v/>
      </c>
      <c r="BP30" s="24" t="str">
        <f t="shared" ca="1" si="31"/>
        <v/>
      </c>
      <c r="BQ30" s="24" t="str">
        <f t="shared" ca="1" si="31"/>
        <v/>
      </c>
      <c r="BR30" s="24" t="str">
        <f t="shared" ca="1" si="31"/>
        <v/>
      </c>
      <c r="BS30" s="24" t="str">
        <f t="shared" ca="1" si="31"/>
        <v/>
      </c>
      <c r="BT30" s="24" t="str">
        <f t="shared" ca="1" si="31"/>
        <v/>
      </c>
      <c r="BU30" s="24" t="str">
        <f t="shared" ca="1" si="32"/>
        <v/>
      </c>
      <c r="BV30" s="24" t="str">
        <f t="shared" ca="1" si="32"/>
        <v/>
      </c>
      <c r="BW30" s="24" t="str">
        <f t="shared" ca="1" si="32"/>
        <v/>
      </c>
      <c r="BX30" s="24" t="str">
        <f t="shared" ca="1" si="32"/>
        <v/>
      </c>
      <c r="BY30" s="24" t="str">
        <f t="shared" ca="1" si="32"/>
        <v/>
      </c>
      <c r="BZ30" s="24" t="str">
        <f t="shared" ca="1" si="32"/>
        <v/>
      </c>
      <c r="CA30" s="24" t="str">
        <f t="shared" ca="1" si="32"/>
        <v/>
      </c>
      <c r="CB30" s="24" t="str">
        <f t="shared" ca="1" si="32"/>
        <v/>
      </c>
      <c r="CC30" s="24"/>
      <c r="CD30" s="24"/>
      <c r="CE30" s="24"/>
      <c r="CF30" s="24"/>
      <c r="CG30" s="24"/>
      <c r="CH30" s="24"/>
      <c r="CI30" s="24"/>
    </row>
    <row r="31" spans="1:87" s="1" customFormat="1" ht="40.15" customHeight="1" x14ac:dyDescent="0.45">
      <c r="A31" s="9"/>
      <c r="B31" s="58" t="s">
        <v>67</v>
      </c>
      <c r="C31" s="54" t="s">
        <v>25</v>
      </c>
      <c r="D31" s="54" t="s">
        <v>54</v>
      </c>
      <c r="E31" s="55">
        <v>0</v>
      </c>
      <c r="F31" s="56">
        <f ca="1">TODAY()+51</f>
        <v>46145</v>
      </c>
      <c r="G31" s="57">
        <v>3</v>
      </c>
      <c r="H31" s="54"/>
      <c r="I31" s="24" t="str">
        <f t="shared" ca="1" si="33"/>
        <v/>
      </c>
      <c r="J31" s="24" t="str">
        <f t="shared" ca="1" si="33"/>
        <v/>
      </c>
      <c r="K31" s="24" t="str">
        <f t="shared" ca="1" si="33"/>
        <v/>
      </c>
      <c r="L31" s="24" t="str">
        <f t="shared" ca="1" si="33"/>
        <v/>
      </c>
      <c r="M31" s="24" t="str">
        <f t="shared" ca="1" si="33"/>
        <v/>
      </c>
      <c r="N31" s="24" t="str">
        <f t="shared" ca="1" si="33"/>
        <v/>
      </c>
      <c r="O31" s="24" t="str">
        <f t="shared" ca="1" si="33"/>
        <v/>
      </c>
      <c r="P31" s="24" t="str">
        <f t="shared" ca="1" si="33"/>
        <v/>
      </c>
      <c r="Q31" s="24" t="str">
        <f t="shared" ca="1" si="33"/>
        <v/>
      </c>
      <c r="R31" s="24" t="str">
        <f t="shared" ca="1" si="33"/>
        <v/>
      </c>
      <c r="S31" s="24" t="str">
        <f t="shared" ca="1" si="33"/>
        <v/>
      </c>
      <c r="T31" s="24" t="str">
        <f t="shared" ca="1" si="33"/>
        <v/>
      </c>
      <c r="U31" s="24" t="str">
        <f t="shared" ca="1" si="33"/>
        <v/>
      </c>
      <c r="V31" s="24" t="str">
        <f t="shared" ca="1" si="33"/>
        <v/>
      </c>
      <c r="W31" s="24" t="str">
        <f t="shared" ca="1" si="33"/>
        <v/>
      </c>
      <c r="X31" s="24" t="str">
        <f t="shared" ca="1" si="33"/>
        <v/>
      </c>
      <c r="Y31" s="24" t="str">
        <f t="shared" ref="Y31:AN50" ca="1" si="36">IF(AND($C31="Objectif",Y$7&gt;=$F31,Y$7&lt;=$F31+$G31-1),2,IF(AND($C31="Jalon",Y$7&gt;=$F31,Y$7&lt;=$F31+$G31-1),1,""))</f>
        <v/>
      </c>
      <c r="Z31" s="24" t="str">
        <f t="shared" ca="1" si="36"/>
        <v/>
      </c>
      <c r="AA31" s="24" t="str">
        <f t="shared" ca="1" si="36"/>
        <v/>
      </c>
      <c r="AB31" s="24" t="str">
        <f t="shared" ca="1" si="36"/>
        <v/>
      </c>
      <c r="AC31" s="24" t="str">
        <f t="shared" ca="1" si="36"/>
        <v/>
      </c>
      <c r="AD31" s="24" t="str">
        <f t="shared" ca="1" si="36"/>
        <v/>
      </c>
      <c r="AE31" s="24" t="str">
        <f t="shared" ca="1" si="36"/>
        <v/>
      </c>
      <c r="AF31" s="24" t="str">
        <f t="shared" ca="1" si="36"/>
        <v/>
      </c>
      <c r="AG31" s="24" t="str">
        <f t="shared" ca="1" si="36"/>
        <v/>
      </c>
      <c r="AH31" s="24" t="str">
        <f t="shared" ca="1" si="36"/>
        <v/>
      </c>
      <c r="AI31" s="24" t="str">
        <f t="shared" ca="1" si="36"/>
        <v/>
      </c>
      <c r="AJ31" s="24" t="str">
        <f t="shared" ca="1" si="36"/>
        <v/>
      </c>
      <c r="AK31" s="24" t="str">
        <f t="shared" ca="1" si="36"/>
        <v/>
      </c>
      <c r="AL31" s="24" t="str">
        <f t="shared" ca="1" si="36"/>
        <v/>
      </c>
      <c r="AM31" s="24" t="str">
        <f t="shared" ca="1" si="36"/>
        <v/>
      </c>
      <c r="AN31" s="24" t="str">
        <f t="shared" ref="AN31:BC50" ca="1" si="37">IF(AND($C31="Objectif",AN$7&gt;=$F31,AN$7&lt;=$F31+$G31-1),2,IF(AND($C31="Jalon",AN$7&gt;=$F31,AN$7&lt;=$F31+$G31-1),1,""))</f>
        <v/>
      </c>
      <c r="AO31" s="24" t="str">
        <f t="shared" ca="1" si="37"/>
        <v/>
      </c>
      <c r="AP31" s="24" t="str">
        <f t="shared" ca="1" si="37"/>
        <v/>
      </c>
      <c r="AQ31" s="24" t="str">
        <f t="shared" ca="1" si="37"/>
        <v/>
      </c>
      <c r="AR31" s="24" t="str">
        <f t="shared" ca="1" si="37"/>
        <v/>
      </c>
      <c r="AS31" s="24" t="str">
        <f t="shared" ca="1" si="37"/>
        <v/>
      </c>
      <c r="AT31" s="24" t="str">
        <f t="shared" ca="1" si="37"/>
        <v/>
      </c>
      <c r="AU31" s="24" t="str">
        <f t="shared" ca="1" si="37"/>
        <v/>
      </c>
      <c r="AV31" s="24" t="str">
        <f t="shared" ca="1" si="37"/>
        <v/>
      </c>
      <c r="AW31" s="24" t="str">
        <f t="shared" ca="1" si="37"/>
        <v/>
      </c>
      <c r="AX31" s="24" t="str">
        <f t="shared" ca="1" si="37"/>
        <v/>
      </c>
      <c r="AY31" s="24" t="str">
        <f t="shared" ca="1" si="37"/>
        <v/>
      </c>
      <c r="AZ31" s="24" t="str">
        <f t="shared" ca="1" si="37"/>
        <v/>
      </c>
      <c r="BA31" s="24" t="str">
        <f t="shared" ca="1" si="37"/>
        <v/>
      </c>
      <c r="BB31" s="24" t="str">
        <f t="shared" ca="1" si="37"/>
        <v/>
      </c>
      <c r="BC31" s="24" t="str">
        <f t="shared" ca="1" si="37"/>
        <v/>
      </c>
      <c r="BD31" s="24" t="str">
        <f t="shared" ref="BD31:BU50" ca="1" si="38">IF(AND($C31="Objectif",BD$7&gt;=$F31,BD$7&lt;=$F31+$G31-1),2,IF(AND($C31="Jalon",BD$7&gt;=$F31,BD$7&lt;=$F31+$G31-1),1,""))</f>
        <v/>
      </c>
      <c r="BE31" s="24" t="str">
        <f t="shared" ca="1" si="38"/>
        <v/>
      </c>
      <c r="BF31" s="24" t="str">
        <f t="shared" ca="1" si="38"/>
        <v/>
      </c>
      <c r="BG31" s="24" t="str">
        <f t="shared" ca="1" si="38"/>
        <v/>
      </c>
      <c r="BH31" s="24" t="str">
        <f t="shared" ca="1" si="38"/>
        <v/>
      </c>
      <c r="BI31" s="24" t="str">
        <f t="shared" ca="1" si="38"/>
        <v/>
      </c>
      <c r="BJ31" s="24" t="str">
        <f t="shared" ca="1" si="38"/>
        <v/>
      </c>
      <c r="BK31" s="24" t="str">
        <f t="shared" ca="1" si="38"/>
        <v/>
      </c>
      <c r="BL31" s="24" t="str">
        <f t="shared" ca="1" si="38"/>
        <v/>
      </c>
      <c r="BM31" s="24" t="str">
        <f t="shared" ca="1" si="38"/>
        <v/>
      </c>
      <c r="BN31" s="24" t="str">
        <f t="shared" ca="1" si="38"/>
        <v/>
      </c>
      <c r="BO31" s="24" t="str">
        <f t="shared" ca="1" si="38"/>
        <v/>
      </c>
      <c r="BP31" s="24" t="str">
        <f t="shared" ca="1" si="38"/>
        <v/>
      </c>
      <c r="BQ31" s="24" t="str">
        <f t="shared" ca="1" si="38"/>
        <v/>
      </c>
      <c r="BR31" s="24" t="str">
        <f t="shared" ca="1" si="38"/>
        <v/>
      </c>
      <c r="BS31" s="24" t="str">
        <f t="shared" ca="1" si="38"/>
        <v/>
      </c>
      <c r="BT31" s="24" t="str">
        <f t="shared" ref="BM31:BT48" ca="1" si="39">IF(AND($C31="Objectif",BT$7&gt;=$F31,BT$7&lt;=$F31+$G31-1),2,IF(AND($C31="Jalon",BT$7&gt;=$F31,BT$7&lt;=$F31+$G31-1),1,""))</f>
        <v/>
      </c>
      <c r="BU31" s="24" t="str">
        <f t="shared" ca="1" si="38"/>
        <v/>
      </c>
      <c r="BV31" s="24" t="str">
        <f t="shared" ref="BU31:CB50" ca="1" si="40">IF(AND($C31="Objectif",BV$7&gt;=$F31,BV$7&lt;=$F31+$G31-1),2,IF(AND($C31="Jalon",BV$7&gt;=$F31,BV$7&lt;=$F31+$G31-1),1,""))</f>
        <v/>
      </c>
      <c r="BW31" s="24" t="str">
        <f t="shared" ca="1" si="40"/>
        <v/>
      </c>
      <c r="BX31" s="24" t="str">
        <f t="shared" ca="1" si="40"/>
        <v/>
      </c>
      <c r="BY31" s="24" t="str">
        <f t="shared" ca="1" si="40"/>
        <v/>
      </c>
      <c r="BZ31" s="24" t="str">
        <f t="shared" ca="1" si="40"/>
        <v/>
      </c>
      <c r="CA31" s="24" t="str">
        <f t="shared" ca="1" si="40"/>
        <v/>
      </c>
      <c r="CB31" s="24" t="str">
        <f t="shared" ca="1" si="40"/>
        <v/>
      </c>
      <c r="CC31" s="24"/>
      <c r="CD31" s="24"/>
      <c r="CE31" s="24"/>
      <c r="CF31" s="24"/>
      <c r="CG31" s="24"/>
      <c r="CH31" s="24"/>
      <c r="CI31" s="24"/>
    </row>
    <row r="32" spans="1:87" s="1" customFormat="1" ht="40.15" customHeight="1" x14ac:dyDescent="0.45">
      <c r="A32" s="9"/>
      <c r="B32" s="124" t="s">
        <v>68</v>
      </c>
      <c r="C32" s="54" t="s">
        <v>25</v>
      </c>
      <c r="D32" s="54" t="s">
        <v>54</v>
      </c>
      <c r="E32" s="55">
        <v>0</v>
      </c>
      <c r="F32" s="56">
        <f ca="1">TODAY()+54</f>
        <v>46148</v>
      </c>
      <c r="G32" s="57">
        <v>1</v>
      </c>
      <c r="H32" s="5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row>
    <row r="33" spans="1:87" s="1" customFormat="1" ht="40.15" customHeight="1" x14ac:dyDescent="0.45">
      <c r="A33" s="9"/>
      <c r="B33" s="124" t="s">
        <v>58</v>
      </c>
      <c r="C33" s="54" t="s">
        <v>25</v>
      </c>
      <c r="D33" s="54" t="s">
        <v>54</v>
      </c>
      <c r="E33" s="55">
        <v>0</v>
      </c>
      <c r="F33" s="56">
        <f ca="1">TODAY()+55</f>
        <v>46149</v>
      </c>
      <c r="G33" s="57">
        <v>21</v>
      </c>
      <c r="H33" s="5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row>
    <row r="34" spans="1:87" s="1" customFormat="1" ht="57.75" customHeight="1" x14ac:dyDescent="0.45">
      <c r="A34" s="9"/>
      <c r="B34" s="58" t="s">
        <v>71</v>
      </c>
      <c r="C34" s="54" t="s">
        <v>25</v>
      </c>
      <c r="D34" s="54" t="s">
        <v>54</v>
      </c>
      <c r="E34" s="55">
        <v>0</v>
      </c>
      <c r="F34" s="56">
        <f ca="1">TODAY()+54</f>
        <v>46148</v>
      </c>
      <c r="G34" s="57">
        <v>1</v>
      </c>
      <c r="H34" s="54"/>
      <c r="I34" s="24" t="str">
        <f t="shared" ref="I34:R36" ca="1" si="41">IF(AND($C34="Objectif",I$7&gt;=$F34,I$7&lt;=$F34+$G34-1),2,IF(AND($C34="Jalon",I$7&gt;=$F34,I$7&lt;=$F34+$G34-1),1,""))</f>
        <v/>
      </c>
      <c r="J34" s="24" t="str">
        <f t="shared" ca="1" si="41"/>
        <v/>
      </c>
      <c r="K34" s="24" t="str">
        <f t="shared" ca="1" si="41"/>
        <v/>
      </c>
      <c r="L34" s="24" t="str">
        <f t="shared" ca="1" si="41"/>
        <v/>
      </c>
      <c r="M34" s="24" t="str">
        <f t="shared" ca="1" si="41"/>
        <v/>
      </c>
      <c r="N34" s="24" t="str">
        <f t="shared" ca="1" si="41"/>
        <v/>
      </c>
      <c r="O34" s="24" t="str">
        <f t="shared" ca="1" si="41"/>
        <v/>
      </c>
      <c r="P34" s="24" t="str">
        <f t="shared" ca="1" si="41"/>
        <v/>
      </c>
      <c r="Q34" s="24" t="str">
        <f t="shared" ca="1" si="41"/>
        <v/>
      </c>
      <c r="R34" s="24" t="str">
        <f t="shared" ca="1" si="41"/>
        <v/>
      </c>
      <c r="S34" s="24" t="str">
        <f t="shared" ref="S34:AB36" ca="1" si="42">IF(AND($C34="Objectif",S$7&gt;=$F34,S$7&lt;=$F34+$G34-1),2,IF(AND($C34="Jalon",S$7&gt;=$F34,S$7&lt;=$F34+$G34-1),1,""))</f>
        <v/>
      </c>
      <c r="T34" s="24" t="str">
        <f t="shared" ca="1" si="42"/>
        <v/>
      </c>
      <c r="U34" s="24" t="str">
        <f t="shared" ca="1" si="42"/>
        <v/>
      </c>
      <c r="V34" s="24" t="str">
        <f t="shared" ca="1" si="42"/>
        <v/>
      </c>
      <c r="W34" s="24" t="str">
        <f t="shared" ca="1" si="42"/>
        <v/>
      </c>
      <c r="X34" s="24" t="str">
        <f t="shared" ca="1" si="42"/>
        <v/>
      </c>
      <c r="Y34" s="24" t="str">
        <f t="shared" ca="1" si="42"/>
        <v/>
      </c>
      <c r="Z34" s="24" t="str">
        <f t="shared" ca="1" si="42"/>
        <v/>
      </c>
      <c r="AA34" s="24" t="str">
        <f t="shared" ca="1" si="42"/>
        <v/>
      </c>
      <c r="AB34" s="24" t="str">
        <f t="shared" ca="1" si="42"/>
        <v/>
      </c>
      <c r="AC34" s="24" t="str">
        <f t="shared" ref="AC34:AL36" ca="1" si="43">IF(AND($C34="Objectif",AC$7&gt;=$F34,AC$7&lt;=$F34+$G34-1),2,IF(AND($C34="Jalon",AC$7&gt;=$F34,AC$7&lt;=$F34+$G34-1),1,""))</f>
        <v/>
      </c>
      <c r="AD34" s="24" t="str">
        <f t="shared" ca="1" si="43"/>
        <v/>
      </c>
      <c r="AE34" s="24" t="str">
        <f t="shared" ca="1" si="43"/>
        <v/>
      </c>
      <c r="AF34" s="24" t="str">
        <f t="shared" ca="1" si="43"/>
        <v/>
      </c>
      <c r="AG34" s="24" t="str">
        <f t="shared" ca="1" si="43"/>
        <v/>
      </c>
      <c r="AH34" s="24" t="str">
        <f t="shared" ca="1" si="43"/>
        <v/>
      </c>
      <c r="AI34" s="24" t="str">
        <f t="shared" ca="1" si="43"/>
        <v/>
      </c>
      <c r="AJ34" s="24" t="str">
        <f t="shared" ca="1" si="43"/>
        <v/>
      </c>
      <c r="AK34" s="24" t="str">
        <f t="shared" ca="1" si="43"/>
        <v/>
      </c>
      <c r="AL34" s="24" t="str">
        <f t="shared" ca="1" si="43"/>
        <v/>
      </c>
      <c r="AM34" s="24" t="str">
        <f t="shared" ref="AM34:AV36" ca="1" si="44">IF(AND($C34="Objectif",AM$7&gt;=$F34,AM$7&lt;=$F34+$G34-1),2,IF(AND($C34="Jalon",AM$7&gt;=$F34,AM$7&lt;=$F34+$G34-1),1,""))</f>
        <v/>
      </c>
      <c r="AN34" s="24" t="str">
        <f t="shared" ca="1" si="44"/>
        <v/>
      </c>
      <c r="AO34" s="24" t="str">
        <f t="shared" ca="1" si="44"/>
        <v/>
      </c>
      <c r="AP34" s="24" t="str">
        <f t="shared" ca="1" si="44"/>
        <v/>
      </c>
      <c r="AQ34" s="24" t="str">
        <f t="shared" ca="1" si="44"/>
        <v/>
      </c>
      <c r="AR34" s="24" t="str">
        <f t="shared" ca="1" si="44"/>
        <v/>
      </c>
      <c r="AS34" s="24" t="str">
        <f t="shared" ca="1" si="44"/>
        <v/>
      </c>
      <c r="AT34" s="24" t="str">
        <f t="shared" ca="1" si="44"/>
        <v/>
      </c>
      <c r="AU34" s="24" t="str">
        <f t="shared" ca="1" si="44"/>
        <v/>
      </c>
      <c r="AV34" s="24" t="str">
        <f t="shared" ca="1" si="44"/>
        <v/>
      </c>
      <c r="AW34" s="24" t="str">
        <f t="shared" ref="AW34:BF36" ca="1" si="45">IF(AND($C34="Objectif",AW$7&gt;=$F34,AW$7&lt;=$F34+$G34-1),2,IF(AND($C34="Jalon",AW$7&gt;=$F34,AW$7&lt;=$F34+$G34-1),1,""))</f>
        <v/>
      </c>
      <c r="AX34" s="24" t="str">
        <f t="shared" ca="1" si="45"/>
        <v/>
      </c>
      <c r="AY34" s="24" t="str">
        <f t="shared" ca="1" si="45"/>
        <v/>
      </c>
      <c r="AZ34" s="24" t="str">
        <f t="shared" ca="1" si="45"/>
        <v/>
      </c>
      <c r="BA34" s="24" t="str">
        <f t="shared" ca="1" si="45"/>
        <v/>
      </c>
      <c r="BB34" s="24" t="str">
        <f t="shared" ca="1" si="45"/>
        <v/>
      </c>
      <c r="BC34" s="24" t="str">
        <f t="shared" ca="1" si="45"/>
        <v/>
      </c>
      <c r="BD34" s="24" t="str">
        <f t="shared" ca="1" si="45"/>
        <v/>
      </c>
      <c r="BE34" s="24" t="str">
        <f t="shared" ca="1" si="45"/>
        <v/>
      </c>
      <c r="BF34" s="24" t="str">
        <f t="shared" ca="1" si="45"/>
        <v/>
      </c>
      <c r="BG34" s="24" t="str">
        <f t="shared" ref="BG34:BV36" ca="1" si="46">IF(AND($C34="Objectif",BG$7&gt;=$F34,BG$7&lt;=$F34+$G34-1),2,IF(AND($C34="Jalon",BG$7&gt;=$F34,BG$7&lt;=$F34+$G34-1),1,""))</f>
        <v/>
      </c>
      <c r="BH34" s="24" t="str">
        <f t="shared" ca="1" si="46"/>
        <v/>
      </c>
      <c r="BI34" s="24" t="str">
        <f t="shared" ca="1" si="46"/>
        <v/>
      </c>
      <c r="BJ34" s="24" t="str">
        <f t="shared" ca="1" si="46"/>
        <v/>
      </c>
      <c r="BK34" s="24" t="str">
        <f t="shared" ca="1" si="46"/>
        <v/>
      </c>
      <c r="BL34" s="24" t="str">
        <f t="shared" ca="1" si="46"/>
        <v/>
      </c>
      <c r="BM34" s="24" t="str">
        <f t="shared" ca="1" si="46"/>
        <v/>
      </c>
      <c r="BN34" s="24" t="str">
        <f t="shared" ca="1" si="46"/>
        <v/>
      </c>
      <c r="BO34" s="24" t="str">
        <f t="shared" ca="1" si="46"/>
        <v/>
      </c>
      <c r="BP34" s="24" t="str">
        <f t="shared" ca="1" si="46"/>
        <v/>
      </c>
      <c r="BQ34" s="24" t="str">
        <f t="shared" ca="1" si="46"/>
        <v/>
      </c>
      <c r="BR34" s="24" t="str">
        <f t="shared" ca="1" si="46"/>
        <v/>
      </c>
      <c r="BS34" s="24" t="str">
        <f t="shared" ca="1" si="46"/>
        <v/>
      </c>
      <c r="BT34" s="24" t="str">
        <f t="shared" ca="1" si="46"/>
        <v/>
      </c>
      <c r="BU34" s="24" t="str">
        <f t="shared" ca="1" si="46"/>
        <v/>
      </c>
      <c r="BV34" s="24" t="str">
        <f t="shared" ca="1" si="46"/>
        <v/>
      </c>
      <c r="BW34" s="24" t="str">
        <f t="shared" ref="BU34:CB36" ca="1" si="47">IF(AND($C34="Objectif",BW$7&gt;=$F34,BW$7&lt;=$F34+$G34-1),2,IF(AND($C34="Jalon",BW$7&gt;=$F34,BW$7&lt;=$F34+$G34-1),1,""))</f>
        <v/>
      </c>
      <c r="BX34" s="24" t="str">
        <f t="shared" ca="1" si="47"/>
        <v/>
      </c>
      <c r="BY34" s="24" t="str">
        <f t="shared" ca="1" si="47"/>
        <v/>
      </c>
      <c r="BZ34" s="24" t="str">
        <f t="shared" ca="1" si="47"/>
        <v/>
      </c>
      <c r="CA34" s="24" t="str">
        <f t="shared" ca="1" si="47"/>
        <v/>
      </c>
      <c r="CB34" s="24" t="str">
        <f t="shared" ca="1" si="47"/>
        <v/>
      </c>
      <c r="CC34" s="24"/>
      <c r="CD34" s="24"/>
      <c r="CE34" s="24"/>
      <c r="CF34" s="24"/>
      <c r="CG34" s="24"/>
      <c r="CH34" s="24"/>
      <c r="CI34" s="24"/>
    </row>
    <row r="35" spans="1:87" s="1" customFormat="1" ht="40.15" customHeight="1" x14ac:dyDescent="0.45">
      <c r="A35" s="9"/>
      <c r="B35" s="58" t="s">
        <v>43</v>
      </c>
      <c r="C35" s="54" t="s">
        <v>25</v>
      </c>
      <c r="D35" s="54" t="s">
        <v>54</v>
      </c>
      <c r="E35" s="55">
        <v>0</v>
      </c>
      <c r="F35" s="56">
        <f ca="1">TODAY()+66</f>
        <v>46160</v>
      </c>
      <c r="G35" s="57">
        <v>1</v>
      </c>
      <c r="H35" s="54"/>
      <c r="I35" s="24" t="str">
        <f t="shared" ca="1" si="41"/>
        <v/>
      </c>
      <c r="J35" s="24" t="str">
        <f t="shared" ca="1" si="41"/>
        <v/>
      </c>
      <c r="K35" s="24" t="str">
        <f t="shared" ca="1" si="41"/>
        <v/>
      </c>
      <c r="L35" s="24" t="str">
        <f t="shared" ca="1" si="41"/>
        <v/>
      </c>
      <c r="M35" s="24" t="str">
        <f t="shared" ca="1" si="41"/>
        <v/>
      </c>
      <c r="N35" s="24" t="str">
        <f t="shared" ca="1" si="41"/>
        <v/>
      </c>
      <c r="O35" s="24" t="str">
        <f t="shared" ca="1" si="41"/>
        <v/>
      </c>
      <c r="P35" s="24" t="str">
        <f t="shared" ca="1" si="41"/>
        <v/>
      </c>
      <c r="Q35" s="24" t="str">
        <f t="shared" ca="1" si="41"/>
        <v/>
      </c>
      <c r="R35" s="24" t="str">
        <f t="shared" ca="1" si="41"/>
        <v/>
      </c>
      <c r="S35" s="24" t="str">
        <f t="shared" ca="1" si="42"/>
        <v/>
      </c>
      <c r="T35" s="24" t="str">
        <f t="shared" ca="1" si="42"/>
        <v/>
      </c>
      <c r="U35" s="24" t="str">
        <f t="shared" ca="1" si="42"/>
        <v/>
      </c>
      <c r="V35" s="24" t="str">
        <f t="shared" ca="1" si="42"/>
        <v/>
      </c>
      <c r="W35" s="24" t="str">
        <f t="shared" ca="1" si="42"/>
        <v/>
      </c>
      <c r="X35" s="24" t="str">
        <f t="shared" ca="1" si="42"/>
        <v/>
      </c>
      <c r="Y35" s="24" t="str">
        <f t="shared" ca="1" si="42"/>
        <v/>
      </c>
      <c r="Z35" s="24" t="str">
        <f t="shared" ca="1" si="42"/>
        <v/>
      </c>
      <c r="AA35" s="24" t="str">
        <f t="shared" ca="1" si="42"/>
        <v/>
      </c>
      <c r="AB35" s="24" t="str">
        <f t="shared" ca="1" si="42"/>
        <v/>
      </c>
      <c r="AC35" s="24" t="str">
        <f t="shared" ca="1" si="43"/>
        <v/>
      </c>
      <c r="AD35" s="24" t="str">
        <f t="shared" ca="1" si="43"/>
        <v/>
      </c>
      <c r="AE35" s="24" t="str">
        <f t="shared" ca="1" si="43"/>
        <v/>
      </c>
      <c r="AF35" s="24" t="str">
        <f t="shared" ca="1" si="43"/>
        <v/>
      </c>
      <c r="AG35" s="24" t="str">
        <f t="shared" ca="1" si="43"/>
        <v/>
      </c>
      <c r="AH35" s="24" t="str">
        <f t="shared" ca="1" si="43"/>
        <v/>
      </c>
      <c r="AI35" s="24" t="str">
        <f t="shared" ca="1" si="43"/>
        <v/>
      </c>
      <c r="AJ35" s="24" t="str">
        <f t="shared" ca="1" si="43"/>
        <v/>
      </c>
      <c r="AK35" s="24" t="str">
        <f t="shared" ca="1" si="43"/>
        <v/>
      </c>
      <c r="AL35" s="24" t="str">
        <f t="shared" ca="1" si="43"/>
        <v/>
      </c>
      <c r="AM35" s="24" t="str">
        <f t="shared" ca="1" si="44"/>
        <v/>
      </c>
      <c r="AN35" s="24" t="str">
        <f t="shared" ca="1" si="44"/>
        <v/>
      </c>
      <c r="AO35" s="24" t="str">
        <f t="shared" ca="1" si="44"/>
        <v/>
      </c>
      <c r="AP35" s="24" t="str">
        <f t="shared" ca="1" si="44"/>
        <v/>
      </c>
      <c r="AQ35" s="24" t="str">
        <f t="shared" ca="1" si="44"/>
        <v/>
      </c>
      <c r="AR35" s="24" t="str">
        <f t="shared" ca="1" si="44"/>
        <v/>
      </c>
      <c r="AS35" s="24" t="str">
        <f t="shared" ca="1" si="44"/>
        <v/>
      </c>
      <c r="AT35" s="24" t="str">
        <f t="shared" ca="1" si="44"/>
        <v/>
      </c>
      <c r="AU35" s="24" t="str">
        <f t="shared" ca="1" si="44"/>
        <v/>
      </c>
      <c r="AV35" s="24" t="str">
        <f t="shared" ca="1" si="44"/>
        <v/>
      </c>
      <c r="AW35" s="24" t="str">
        <f t="shared" ca="1" si="45"/>
        <v/>
      </c>
      <c r="AX35" s="24" t="str">
        <f t="shared" ca="1" si="45"/>
        <v/>
      </c>
      <c r="AY35" s="24" t="str">
        <f t="shared" ca="1" si="45"/>
        <v/>
      </c>
      <c r="AZ35" s="24" t="str">
        <f t="shared" ca="1" si="45"/>
        <v/>
      </c>
      <c r="BA35" s="24" t="str">
        <f t="shared" ca="1" si="45"/>
        <v/>
      </c>
      <c r="BB35" s="24" t="str">
        <f t="shared" ca="1" si="45"/>
        <v/>
      </c>
      <c r="BC35" s="24" t="str">
        <f t="shared" ca="1" si="45"/>
        <v/>
      </c>
      <c r="BD35" s="24" t="str">
        <f t="shared" ca="1" si="45"/>
        <v/>
      </c>
      <c r="BE35" s="24" t="str">
        <f t="shared" ca="1" si="45"/>
        <v/>
      </c>
      <c r="BF35" s="24" t="str">
        <f t="shared" ca="1" si="45"/>
        <v/>
      </c>
      <c r="BG35" s="24" t="str">
        <f t="shared" ca="1" si="46"/>
        <v/>
      </c>
      <c r="BH35" s="24" t="str">
        <f t="shared" ca="1" si="46"/>
        <v/>
      </c>
      <c r="BI35" s="24" t="str">
        <f t="shared" ca="1" si="46"/>
        <v/>
      </c>
      <c r="BJ35" s="24" t="str">
        <f t="shared" ca="1" si="46"/>
        <v/>
      </c>
      <c r="BK35" s="24" t="str">
        <f t="shared" ca="1" si="46"/>
        <v/>
      </c>
      <c r="BL35" s="24" t="str">
        <f t="shared" ca="1" si="46"/>
        <v/>
      </c>
      <c r="BM35" s="24" t="str">
        <f t="shared" ca="1" si="46"/>
        <v/>
      </c>
      <c r="BN35" s="24" t="str">
        <f t="shared" ca="1" si="46"/>
        <v/>
      </c>
      <c r="BO35" s="24" t="str">
        <f t="shared" ca="1" si="46"/>
        <v/>
      </c>
      <c r="BP35" s="24" t="str">
        <f t="shared" ca="1" si="46"/>
        <v/>
      </c>
      <c r="BQ35" s="24" t="str">
        <f t="shared" ca="1" si="46"/>
        <v/>
      </c>
      <c r="BR35" s="24" t="str">
        <f t="shared" ca="1" si="46"/>
        <v/>
      </c>
      <c r="BS35" s="24" t="str">
        <f t="shared" ca="1" si="46"/>
        <v/>
      </c>
      <c r="BT35" s="24" t="str">
        <f t="shared" ca="1" si="46"/>
        <v/>
      </c>
      <c r="BU35" s="24" t="str">
        <f t="shared" ca="1" si="47"/>
        <v/>
      </c>
      <c r="BV35" s="24" t="str">
        <f t="shared" ca="1" si="47"/>
        <v/>
      </c>
      <c r="BW35" s="24" t="str">
        <f t="shared" ca="1" si="47"/>
        <v/>
      </c>
      <c r="BX35" s="24" t="str">
        <f t="shared" ca="1" si="47"/>
        <v/>
      </c>
      <c r="BY35" s="24" t="str">
        <f t="shared" ca="1" si="47"/>
        <v/>
      </c>
      <c r="BZ35" s="24" t="str">
        <f t="shared" ca="1" si="47"/>
        <v/>
      </c>
      <c r="CA35" s="24" t="str">
        <f t="shared" ca="1" si="47"/>
        <v/>
      </c>
      <c r="CB35" s="24" t="str">
        <f t="shared" ca="1" si="47"/>
        <v/>
      </c>
      <c r="CC35" s="24"/>
      <c r="CD35" s="24"/>
      <c r="CE35" s="24"/>
      <c r="CF35" s="24"/>
      <c r="CG35" s="24"/>
      <c r="CH35" s="24"/>
      <c r="CI35" s="24"/>
    </row>
    <row r="36" spans="1:87" s="1" customFormat="1" ht="40.15" customHeight="1" x14ac:dyDescent="0.45">
      <c r="A36" s="9"/>
      <c r="B36" s="58" t="s">
        <v>51</v>
      </c>
      <c r="C36" s="54" t="s">
        <v>25</v>
      </c>
      <c r="D36" s="54" t="s">
        <v>54</v>
      </c>
      <c r="E36" s="55">
        <v>0</v>
      </c>
      <c r="F36" s="56">
        <f ca="1">TODAY()+66</f>
        <v>46160</v>
      </c>
      <c r="G36" s="57">
        <v>1</v>
      </c>
      <c r="H36" s="54"/>
      <c r="I36" s="24" t="str">
        <f t="shared" ca="1" si="41"/>
        <v/>
      </c>
      <c r="J36" s="24" t="str">
        <f t="shared" ca="1" si="41"/>
        <v/>
      </c>
      <c r="K36" s="24" t="str">
        <f t="shared" ca="1" si="41"/>
        <v/>
      </c>
      <c r="L36" s="24" t="str">
        <f t="shared" ca="1" si="41"/>
        <v/>
      </c>
      <c r="M36" s="24" t="str">
        <f t="shared" ca="1" si="41"/>
        <v/>
      </c>
      <c r="N36" s="24" t="str">
        <f t="shared" ca="1" si="41"/>
        <v/>
      </c>
      <c r="O36" s="24" t="str">
        <f t="shared" ca="1" si="41"/>
        <v/>
      </c>
      <c r="P36" s="24" t="str">
        <f t="shared" ca="1" si="41"/>
        <v/>
      </c>
      <c r="Q36" s="24" t="str">
        <f t="shared" ca="1" si="41"/>
        <v/>
      </c>
      <c r="R36" s="24" t="str">
        <f t="shared" ca="1" si="41"/>
        <v/>
      </c>
      <c r="S36" s="24" t="str">
        <f t="shared" ca="1" si="42"/>
        <v/>
      </c>
      <c r="T36" s="24" t="str">
        <f t="shared" ca="1" si="42"/>
        <v/>
      </c>
      <c r="U36" s="24" t="str">
        <f t="shared" ca="1" si="42"/>
        <v/>
      </c>
      <c r="V36" s="24" t="str">
        <f t="shared" ca="1" si="42"/>
        <v/>
      </c>
      <c r="W36" s="24" t="str">
        <f t="shared" ca="1" si="42"/>
        <v/>
      </c>
      <c r="X36" s="24" t="str">
        <f t="shared" ca="1" si="42"/>
        <v/>
      </c>
      <c r="Y36" s="24" t="str">
        <f t="shared" ca="1" si="42"/>
        <v/>
      </c>
      <c r="Z36" s="24" t="str">
        <f t="shared" ca="1" si="42"/>
        <v/>
      </c>
      <c r="AA36" s="24" t="str">
        <f t="shared" ca="1" si="42"/>
        <v/>
      </c>
      <c r="AB36" s="24" t="str">
        <f t="shared" ca="1" si="42"/>
        <v/>
      </c>
      <c r="AC36" s="24" t="str">
        <f t="shared" ca="1" si="43"/>
        <v/>
      </c>
      <c r="AD36" s="24" t="str">
        <f t="shared" ca="1" si="43"/>
        <v/>
      </c>
      <c r="AE36" s="24" t="str">
        <f t="shared" ca="1" si="43"/>
        <v/>
      </c>
      <c r="AF36" s="24" t="str">
        <f t="shared" ca="1" si="43"/>
        <v/>
      </c>
      <c r="AG36" s="24" t="str">
        <f t="shared" ca="1" si="43"/>
        <v/>
      </c>
      <c r="AH36" s="24" t="str">
        <f t="shared" ca="1" si="43"/>
        <v/>
      </c>
      <c r="AI36" s="24" t="str">
        <f t="shared" ca="1" si="43"/>
        <v/>
      </c>
      <c r="AJ36" s="24" t="str">
        <f t="shared" ca="1" si="43"/>
        <v/>
      </c>
      <c r="AK36" s="24" t="str">
        <f t="shared" ca="1" si="43"/>
        <v/>
      </c>
      <c r="AL36" s="24" t="str">
        <f t="shared" ca="1" si="43"/>
        <v/>
      </c>
      <c r="AM36" s="24" t="str">
        <f t="shared" ca="1" si="44"/>
        <v/>
      </c>
      <c r="AN36" s="24" t="str">
        <f t="shared" ca="1" si="44"/>
        <v/>
      </c>
      <c r="AO36" s="24" t="str">
        <f t="shared" ca="1" si="44"/>
        <v/>
      </c>
      <c r="AP36" s="24" t="str">
        <f t="shared" ca="1" si="44"/>
        <v/>
      </c>
      <c r="AQ36" s="24" t="str">
        <f t="shared" ca="1" si="44"/>
        <v/>
      </c>
      <c r="AR36" s="24" t="str">
        <f t="shared" ca="1" si="44"/>
        <v/>
      </c>
      <c r="AS36" s="24" t="str">
        <f t="shared" ca="1" si="44"/>
        <v/>
      </c>
      <c r="AT36" s="24" t="str">
        <f t="shared" ca="1" si="44"/>
        <v/>
      </c>
      <c r="AU36" s="24" t="str">
        <f t="shared" ca="1" si="44"/>
        <v/>
      </c>
      <c r="AV36" s="24" t="str">
        <f t="shared" ca="1" si="44"/>
        <v/>
      </c>
      <c r="AW36" s="24" t="str">
        <f t="shared" ca="1" si="45"/>
        <v/>
      </c>
      <c r="AX36" s="24" t="str">
        <f t="shared" ca="1" si="45"/>
        <v/>
      </c>
      <c r="AY36" s="24" t="str">
        <f t="shared" ca="1" si="45"/>
        <v/>
      </c>
      <c r="AZ36" s="24" t="str">
        <f t="shared" ca="1" si="45"/>
        <v/>
      </c>
      <c r="BA36" s="24" t="str">
        <f t="shared" ca="1" si="45"/>
        <v/>
      </c>
      <c r="BB36" s="24" t="str">
        <f t="shared" ca="1" si="45"/>
        <v/>
      </c>
      <c r="BC36" s="24" t="str">
        <f t="shared" ca="1" si="45"/>
        <v/>
      </c>
      <c r="BD36" s="24" t="str">
        <f t="shared" ca="1" si="45"/>
        <v/>
      </c>
      <c r="BE36" s="24" t="str">
        <f t="shared" ca="1" si="45"/>
        <v/>
      </c>
      <c r="BF36" s="24" t="str">
        <f t="shared" ca="1" si="45"/>
        <v/>
      </c>
      <c r="BG36" s="24" t="str">
        <f t="shared" ca="1" si="46"/>
        <v/>
      </c>
      <c r="BH36" s="24" t="str">
        <f t="shared" ca="1" si="46"/>
        <v/>
      </c>
      <c r="BI36" s="24" t="str">
        <f t="shared" ca="1" si="46"/>
        <v/>
      </c>
      <c r="BJ36" s="24" t="str">
        <f t="shared" ca="1" si="46"/>
        <v/>
      </c>
      <c r="BK36" s="24" t="str">
        <f t="shared" ca="1" si="46"/>
        <v/>
      </c>
      <c r="BL36" s="24" t="str">
        <f t="shared" ca="1" si="46"/>
        <v/>
      </c>
      <c r="BM36" s="24" t="str">
        <f t="shared" ca="1" si="46"/>
        <v/>
      </c>
      <c r="BN36" s="24" t="str">
        <f t="shared" ca="1" si="46"/>
        <v/>
      </c>
      <c r="BO36" s="24" t="str">
        <f t="shared" ca="1" si="46"/>
        <v/>
      </c>
      <c r="BP36" s="24" t="str">
        <f t="shared" ca="1" si="46"/>
        <v/>
      </c>
      <c r="BQ36" s="24" t="str">
        <f t="shared" ca="1" si="46"/>
        <v/>
      </c>
      <c r="BR36" s="24" t="str">
        <f t="shared" ca="1" si="46"/>
        <v/>
      </c>
      <c r="BS36" s="24" t="str">
        <f t="shared" ca="1" si="46"/>
        <v/>
      </c>
      <c r="BT36" s="24" t="str">
        <f t="shared" ca="1" si="46"/>
        <v/>
      </c>
      <c r="BU36" s="24" t="str">
        <f t="shared" ca="1" si="47"/>
        <v/>
      </c>
      <c r="BV36" s="24" t="str">
        <f t="shared" ca="1" si="47"/>
        <v/>
      </c>
      <c r="BW36" s="24" t="str">
        <f t="shared" ca="1" si="47"/>
        <v/>
      </c>
      <c r="BX36" s="24" t="str">
        <f t="shared" ca="1" si="47"/>
        <v/>
      </c>
      <c r="BY36" s="24" t="str">
        <f t="shared" ca="1" si="47"/>
        <v/>
      </c>
      <c r="BZ36" s="24" t="str">
        <f t="shared" ca="1" si="47"/>
        <v/>
      </c>
      <c r="CA36" s="24" t="str">
        <f t="shared" ca="1" si="47"/>
        <v/>
      </c>
      <c r="CB36" s="24" t="str">
        <f t="shared" ca="1" si="47"/>
        <v/>
      </c>
      <c r="CC36" s="24"/>
      <c r="CD36" s="24"/>
      <c r="CE36" s="24"/>
      <c r="CF36" s="24"/>
      <c r="CG36" s="24"/>
      <c r="CH36" s="24"/>
      <c r="CI36" s="24"/>
    </row>
    <row r="37" spans="1:87" s="1" customFormat="1" ht="40.15" customHeight="1" x14ac:dyDescent="0.45">
      <c r="A37" s="9"/>
      <c r="B37" s="124" t="s">
        <v>50</v>
      </c>
      <c r="C37" s="54" t="s">
        <v>25</v>
      </c>
      <c r="D37" s="54" t="s">
        <v>54</v>
      </c>
      <c r="E37" s="55">
        <v>0</v>
      </c>
      <c r="F37" s="56">
        <f ca="1">TODAY()+76</f>
        <v>46170</v>
      </c>
      <c r="G37" s="57">
        <v>21</v>
      </c>
      <c r="H37" s="5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row>
    <row r="38" spans="1:87" s="1" customFormat="1" ht="40.15" customHeight="1" x14ac:dyDescent="0.45">
      <c r="A38" s="9"/>
      <c r="B38" s="126"/>
      <c r="C38" s="54"/>
      <c r="D38" s="54"/>
      <c r="E38" s="55"/>
      <c r="F38" s="56"/>
      <c r="G38" s="57"/>
      <c r="H38" s="5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row>
    <row r="39" spans="1:87" s="1" customFormat="1" ht="40.15" customHeight="1" x14ac:dyDescent="0.45">
      <c r="A39" s="9"/>
      <c r="B39" s="101" t="s">
        <v>41</v>
      </c>
      <c r="C39" s="54"/>
      <c r="D39" s="54"/>
      <c r="E39" s="55"/>
      <c r="F39" s="56"/>
      <c r="G39" s="57"/>
      <c r="H39" s="54"/>
      <c r="I39" s="24" t="str">
        <f t="shared" ref="I39:X50" ca="1" si="48">IF(AND($C39="Objectif",I$7&gt;=$F39,I$7&lt;=$F39+$G39-1),2,IF(AND($C39="Jalon",I$7&gt;=$F39,I$7&lt;=$F39+$G39-1),1,""))</f>
        <v/>
      </c>
      <c r="J39" s="24" t="str">
        <f t="shared" ca="1" si="48"/>
        <v/>
      </c>
      <c r="K39" s="24" t="str">
        <f t="shared" ca="1" si="48"/>
        <v/>
      </c>
      <c r="L39" s="24" t="str">
        <f t="shared" ca="1" si="48"/>
        <v/>
      </c>
      <c r="M39" s="24" t="str">
        <f t="shared" ca="1" si="48"/>
        <v/>
      </c>
      <c r="N39" s="24" t="str">
        <f t="shared" ca="1" si="48"/>
        <v/>
      </c>
      <c r="O39" s="24" t="str">
        <f t="shared" ca="1" si="48"/>
        <v/>
      </c>
      <c r="P39" s="24" t="str">
        <f t="shared" ca="1" si="48"/>
        <v/>
      </c>
      <c r="Q39" s="24" t="str">
        <f t="shared" ca="1" si="48"/>
        <v/>
      </c>
      <c r="R39" s="24" t="str">
        <f t="shared" ca="1" si="48"/>
        <v/>
      </c>
      <c r="S39" s="24" t="str">
        <f t="shared" ca="1" si="48"/>
        <v/>
      </c>
      <c r="T39" s="24" t="str">
        <f t="shared" ca="1" si="48"/>
        <v/>
      </c>
      <c r="U39" s="24" t="str">
        <f t="shared" ca="1" si="48"/>
        <v/>
      </c>
      <c r="V39" s="24" t="str">
        <f t="shared" ca="1" si="48"/>
        <v/>
      </c>
      <c r="W39" s="24" t="str">
        <f t="shared" ca="1" si="48"/>
        <v/>
      </c>
      <c r="X39" s="24" t="str">
        <f t="shared" ca="1" si="48"/>
        <v/>
      </c>
      <c r="Y39" s="24" t="str">
        <f t="shared" ca="1" si="36"/>
        <v/>
      </c>
      <c r="Z39" s="24" t="str">
        <f t="shared" ca="1" si="36"/>
        <v/>
      </c>
      <c r="AA39" s="24" t="str">
        <f t="shared" ca="1" si="36"/>
        <v/>
      </c>
      <c r="AB39" s="24" t="str">
        <f t="shared" ca="1" si="36"/>
        <v/>
      </c>
      <c r="AC39" s="24" t="str">
        <f t="shared" ca="1" si="36"/>
        <v/>
      </c>
      <c r="AD39" s="24" t="str">
        <f t="shared" ca="1" si="36"/>
        <v/>
      </c>
      <c r="AE39" s="24" t="str">
        <f t="shared" ca="1" si="36"/>
        <v/>
      </c>
      <c r="AF39" s="24" t="str">
        <f t="shared" ca="1" si="36"/>
        <v/>
      </c>
      <c r="AG39" s="24" t="str">
        <f t="shared" ca="1" si="36"/>
        <v/>
      </c>
      <c r="AH39" s="24" t="str">
        <f t="shared" ca="1" si="36"/>
        <v/>
      </c>
      <c r="AI39" s="24" t="str">
        <f t="shared" ca="1" si="36"/>
        <v/>
      </c>
      <c r="AJ39" s="24" t="str">
        <f t="shared" ca="1" si="36"/>
        <v/>
      </c>
      <c r="AK39" s="24" t="str">
        <f t="shared" ca="1" si="36"/>
        <v/>
      </c>
      <c r="AL39" s="24" t="str">
        <f t="shared" ca="1" si="36"/>
        <v/>
      </c>
      <c r="AM39" s="24" t="str">
        <f t="shared" ca="1" si="36"/>
        <v/>
      </c>
      <c r="AN39" s="24" t="str">
        <f t="shared" ca="1" si="37"/>
        <v/>
      </c>
      <c r="AO39" s="24" t="str">
        <f t="shared" ca="1" si="37"/>
        <v/>
      </c>
      <c r="AP39" s="24" t="str">
        <f t="shared" ca="1" si="37"/>
        <v/>
      </c>
      <c r="AQ39" s="24" t="str">
        <f t="shared" ca="1" si="37"/>
        <v/>
      </c>
      <c r="AR39" s="24" t="str">
        <f t="shared" ca="1" si="37"/>
        <v/>
      </c>
      <c r="AS39" s="24" t="str">
        <f t="shared" ca="1" si="37"/>
        <v/>
      </c>
      <c r="AT39" s="24" t="str">
        <f t="shared" ca="1" si="37"/>
        <v/>
      </c>
      <c r="AU39" s="24" t="str">
        <f t="shared" ca="1" si="37"/>
        <v/>
      </c>
      <c r="AV39" s="24" t="str">
        <f t="shared" ca="1" si="37"/>
        <v/>
      </c>
      <c r="AW39" s="24" t="str">
        <f t="shared" ca="1" si="37"/>
        <v/>
      </c>
      <c r="AX39" s="24" t="str">
        <f t="shared" ca="1" si="37"/>
        <v/>
      </c>
      <c r="AY39" s="24" t="str">
        <f t="shared" ca="1" si="37"/>
        <v/>
      </c>
      <c r="AZ39" s="24" t="str">
        <f t="shared" ca="1" si="37"/>
        <v/>
      </c>
      <c r="BA39" s="24" t="str">
        <f t="shared" ca="1" si="37"/>
        <v/>
      </c>
      <c r="BB39" s="24" t="str">
        <f t="shared" ca="1" si="37"/>
        <v/>
      </c>
      <c r="BC39" s="24" t="str">
        <f t="shared" ca="1" si="37"/>
        <v/>
      </c>
      <c r="BD39" s="24" t="str">
        <f t="shared" ca="1" si="38"/>
        <v/>
      </c>
      <c r="BE39" s="24" t="str">
        <f t="shared" ca="1" si="38"/>
        <v/>
      </c>
      <c r="BF39" s="24" t="str">
        <f t="shared" ca="1" si="38"/>
        <v/>
      </c>
      <c r="BG39" s="24" t="str">
        <f t="shared" ca="1" si="38"/>
        <v/>
      </c>
      <c r="BH39" s="24" t="str">
        <f t="shared" ca="1" si="38"/>
        <v/>
      </c>
      <c r="BI39" s="24" t="str">
        <f t="shared" ca="1" si="38"/>
        <v/>
      </c>
      <c r="BJ39" s="24" t="str">
        <f t="shared" ca="1" si="38"/>
        <v/>
      </c>
      <c r="BK39" s="24" t="str">
        <f t="shared" ca="1" si="38"/>
        <v/>
      </c>
      <c r="BL39" s="24" t="str">
        <f t="shared" ca="1" si="38"/>
        <v/>
      </c>
      <c r="BM39" s="24" t="str">
        <f t="shared" ca="1" si="39"/>
        <v/>
      </c>
      <c r="BN39" s="24" t="str">
        <f t="shared" ca="1" si="39"/>
        <v/>
      </c>
      <c r="BO39" s="24" t="str">
        <f t="shared" ca="1" si="39"/>
        <v/>
      </c>
      <c r="BP39" s="24" t="str">
        <f t="shared" ca="1" si="39"/>
        <v/>
      </c>
      <c r="BQ39" s="24" t="str">
        <f t="shared" ca="1" si="39"/>
        <v/>
      </c>
      <c r="BR39" s="24" t="str">
        <f t="shared" ca="1" si="39"/>
        <v/>
      </c>
      <c r="BS39" s="24" t="str">
        <f t="shared" ca="1" si="39"/>
        <v/>
      </c>
      <c r="BT39" s="24" t="str">
        <f t="shared" ca="1" si="39"/>
        <v/>
      </c>
      <c r="BU39" s="24" t="str">
        <f t="shared" ca="1" si="40"/>
        <v/>
      </c>
      <c r="BV39" s="24" t="str">
        <f t="shared" ca="1" si="40"/>
        <v/>
      </c>
      <c r="BW39" s="24" t="str">
        <f t="shared" ca="1" si="40"/>
        <v/>
      </c>
      <c r="BX39" s="24" t="str">
        <f t="shared" ca="1" si="40"/>
        <v/>
      </c>
      <c r="BY39" s="24" t="str">
        <f t="shared" ca="1" si="40"/>
        <v/>
      </c>
      <c r="BZ39" s="24" t="str">
        <f t="shared" ca="1" si="40"/>
        <v/>
      </c>
      <c r="CA39" s="24" t="str">
        <f t="shared" ca="1" si="40"/>
        <v/>
      </c>
      <c r="CB39" s="24" t="str">
        <f t="shared" ca="1" si="40"/>
        <v/>
      </c>
      <c r="CC39" s="24"/>
      <c r="CD39" s="24"/>
      <c r="CE39" s="24"/>
      <c r="CF39" s="24"/>
      <c r="CG39" s="24"/>
      <c r="CH39" s="24"/>
      <c r="CI39" s="24"/>
    </row>
    <row r="40" spans="1:87" s="1" customFormat="1" ht="40.15" customHeight="1" x14ac:dyDescent="0.45">
      <c r="A40" s="9"/>
      <c r="B40" s="58" t="s">
        <v>44</v>
      </c>
      <c r="C40" s="54" t="s">
        <v>25</v>
      </c>
      <c r="D40" s="54" t="s">
        <v>55</v>
      </c>
      <c r="E40" s="55">
        <v>0</v>
      </c>
      <c r="F40" s="56">
        <f ca="1">TODAY()+30</f>
        <v>46124</v>
      </c>
      <c r="G40" s="57">
        <v>1</v>
      </c>
      <c r="H40" s="54"/>
      <c r="I40" s="24" t="str">
        <f t="shared" ca="1" si="48"/>
        <v/>
      </c>
      <c r="J40" s="24" t="str">
        <f t="shared" ca="1" si="48"/>
        <v/>
      </c>
      <c r="K40" s="24" t="str">
        <f t="shared" ca="1" si="48"/>
        <v/>
      </c>
      <c r="L40" s="24" t="str">
        <f t="shared" ca="1" si="48"/>
        <v/>
      </c>
      <c r="M40" s="24" t="str">
        <f t="shared" ca="1" si="48"/>
        <v/>
      </c>
      <c r="N40" s="24" t="str">
        <f t="shared" ca="1" si="48"/>
        <v/>
      </c>
      <c r="O40" s="24" t="str">
        <f t="shared" ca="1" si="48"/>
        <v/>
      </c>
      <c r="P40" s="24" t="str">
        <f t="shared" ca="1" si="48"/>
        <v/>
      </c>
      <c r="Q40" s="24" t="str">
        <f t="shared" ca="1" si="48"/>
        <v/>
      </c>
      <c r="R40" s="24" t="str">
        <f t="shared" ca="1" si="48"/>
        <v/>
      </c>
      <c r="S40" s="24" t="str">
        <f t="shared" ca="1" si="48"/>
        <v/>
      </c>
      <c r="T40" s="24" t="str">
        <f t="shared" ca="1" si="48"/>
        <v/>
      </c>
      <c r="U40" s="24" t="str">
        <f t="shared" ca="1" si="48"/>
        <v/>
      </c>
      <c r="V40" s="24" t="str">
        <f t="shared" ca="1" si="48"/>
        <v/>
      </c>
      <c r="W40" s="24" t="str">
        <f t="shared" ca="1" si="48"/>
        <v/>
      </c>
      <c r="X40" s="24" t="str">
        <f t="shared" ca="1" si="48"/>
        <v/>
      </c>
      <c r="Y40" s="24" t="str">
        <f t="shared" ca="1" si="36"/>
        <v/>
      </c>
      <c r="Z40" s="24" t="str">
        <f t="shared" ca="1" si="36"/>
        <v/>
      </c>
      <c r="AA40" s="24" t="str">
        <f t="shared" ca="1" si="36"/>
        <v/>
      </c>
      <c r="AB40" s="24" t="str">
        <f t="shared" ca="1" si="36"/>
        <v/>
      </c>
      <c r="AC40" s="24" t="str">
        <f t="shared" ca="1" si="36"/>
        <v/>
      </c>
      <c r="AD40" s="24" t="str">
        <f t="shared" ca="1" si="36"/>
        <v/>
      </c>
      <c r="AE40" s="24" t="str">
        <f t="shared" ca="1" si="36"/>
        <v/>
      </c>
      <c r="AF40" s="24" t="str">
        <f t="shared" ca="1" si="36"/>
        <v/>
      </c>
      <c r="AG40" s="24" t="str">
        <f t="shared" ca="1" si="36"/>
        <v/>
      </c>
      <c r="AH40" s="24" t="str">
        <f t="shared" ca="1" si="36"/>
        <v/>
      </c>
      <c r="AI40" s="24" t="str">
        <f t="shared" ca="1" si="36"/>
        <v/>
      </c>
      <c r="AJ40" s="24" t="str">
        <f t="shared" ca="1" si="36"/>
        <v/>
      </c>
      <c r="AK40" s="24" t="str">
        <f t="shared" ca="1" si="36"/>
        <v/>
      </c>
      <c r="AL40" s="24" t="str">
        <f t="shared" ca="1" si="36"/>
        <v/>
      </c>
      <c r="AM40" s="24" t="str">
        <f t="shared" ca="1" si="36"/>
        <v/>
      </c>
      <c r="AN40" s="24" t="str">
        <f t="shared" ca="1" si="37"/>
        <v/>
      </c>
      <c r="AO40" s="24" t="str">
        <f t="shared" ca="1" si="37"/>
        <v/>
      </c>
      <c r="AP40" s="24" t="str">
        <f t="shared" ca="1" si="37"/>
        <v/>
      </c>
      <c r="AQ40" s="24" t="str">
        <f t="shared" ca="1" si="37"/>
        <v/>
      </c>
      <c r="AR40" s="24" t="str">
        <f t="shared" ca="1" si="37"/>
        <v/>
      </c>
      <c r="AS40" s="24" t="str">
        <f t="shared" ca="1" si="37"/>
        <v/>
      </c>
      <c r="AT40" s="24" t="str">
        <f t="shared" ca="1" si="37"/>
        <v/>
      </c>
      <c r="AU40" s="24" t="str">
        <f t="shared" ca="1" si="37"/>
        <v/>
      </c>
      <c r="AV40" s="24" t="str">
        <f t="shared" ca="1" si="37"/>
        <v/>
      </c>
      <c r="AW40" s="24" t="str">
        <f t="shared" ca="1" si="37"/>
        <v/>
      </c>
      <c r="AX40" s="24" t="str">
        <f t="shared" ca="1" si="37"/>
        <v/>
      </c>
      <c r="AY40" s="24" t="str">
        <f t="shared" ca="1" si="37"/>
        <v/>
      </c>
      <c r="AZ40" s="24" t="str">
        <f t="shared" ca="1" si="37"/>
        <v/>
      </c>
      <c r="BA40" s="24" t="str">
        <f t="shared" ca="1" si="37"/>
        <v/>
      </c>
      <c r="BB40" s="24" t="str">
        <f t="shared" ca="1" si="37"/>
        <v/>
      </c>
      <c r="BC40" s="24" t="str">
        <f t="shared" ca="1" si="37"/>
        <v/>
      </c>
      <c r="BD40" s="24" t="str">
        <f t="shared" ca="1" si="38"/>
        <v/>
      </c>
      <c r="BE40" s="24" t="str">
        <f t="shared" ca="1" si="38"/>
        <v/>
      </c>
      <c r="BF40" s="24" t="str">
        <f t="shared" ca="1" si="38"/>
        <v/>
      </c>
      <c r="BG40" s="24" t="str">
        <f t="shared" ca="1" si="38"/>
        <v/>
      </c>
      <c r="BH40" s="24" t="str">
        <f t="shared" ca="1" si="38"/>
        <v/>
      </c>
      <c r="BI40" s="24" t="str">
        <f t="shared" ca="1" si="38"/>
        <v/>
      </c>
      <c r="BJ40" s="24" t="str">
        <f t="shared" ca="1" si="38"/>
        <v/>
      </c>
      <c r="BK40" s="24" t="str">
        <f t="shared" ca="1" si="38"/>
        <v/>
      </c>
      <c r="BL40" s="24" t="str">
        <f t="shared" ca="1" si="38"/>
        <v/>
      </c>
      <c r="BM40" s="24" t="str">
        <f t="shared" ca="1" si="39"/>
        <v/>
      </c>
      <c r="BN40" s="24" t="str">
        <f t="shared" ca="1" si="39"/>
        <v/>
      </c>
      <c r="BO40" s="24" t="str">
        <f t="shared" ca="1" si="39"/>
        <v/>
      </c>
      <c r="BP40" s="24" t="str">
        <f t="shared" ca="1" si="39"/>
        <v/>
      </c>
      <c r="BQ40" s="24" t="str">
        <f t="shared" ca="1" si="39"/>
        <v/>
      </c>
      <c r="BR40" s="24" t="str">
        <f t="shared" ca="1" si="39"/>
        <v/>
      </c>
      <c r="BS40" s="24" t="str">
        <f t="shared" ca="1" si="39"/>
        <v/>
      </c>
      <c r="BT40" s="24" t="str">
        <f t="shared" ca="1" si="39"/>
        <v/>
      </c>
      <c r="BU40" s="24" t="str">
        <f t="shared" ca="1" si="40"/>
        <v/>
      </c>
      <c r="BV40" s="24" t="str">
        <f t="shared" ca="1" si="40"/>
        <v/>
      </c>
      <c r="BW40" s="24" t="str">
        <f t="shared" ca="1" si="40"/>
        <v/>
      </c>
      <c r="BX40" s="24" t="str">
        <f t="shared" ca="1" si="40"/>
        <v/>
      </c>
      <c r="BY40" s="24" t="str">
        <f t="shared" ca="1" si="40"/>
        <v/>
      </c>
      <c r="BZ40" s="24" t="str">
        <f t="shared" ca="1" si="40"/>
        <v/>
      </c>
      <c r="CA40" s="24" t="str">
        <f t="shared" ca="1" si="40"/>
        <v/>
      </c>
      <c r="CB40" s="24" t="str">
        <f t="shared" ca="1" si="40"/>
        <v/>
      </c>
      <c r="CC40" s="24"/>
      <c r="CD40" s="24"/>
      <c r="CE40" s="24"/>
      <c r="CF40" s="24"/>
      <c r="CG40" s="24"/>
      <c r="CH40" s="24"/>
      <c r="CI40" s="24"/>
    </row>
    <row r="41" spans="1:87" s="1" customFormat="1" ht="40.15" customHeight="1" x14ac:dyDescent="0.45">
      <c r="A41" s="9"/>
      <c r="B41" s="58" t="s">
        <v>45</v>
      </c>
      <c r="C41" s="54" t="s">
        <v>25</v>
      </c>
      <c r="D41" s="54" t="s">
        <v>55</v>
      </c>
      <c r="E41" s="55">
        <v>0</v>
      </c>
      <c r="F41" s="56">
        <f ca="1">TODAY()+30</f>
        <v>46124</v>
      </c>
      <c r="G41" s="57">
        <v>1</v>
      </c>
      <c r="H41" s="54"/>
      <c r="I41" s="24" t="str">
        <f t="shared" ca="1" si="48"/>
        <v/>
      </c>
      <c r="J41" s="24" t="str">
        <f t="shared" ca="1" si="48"/>
        <v/>
      </c>
      <c r="K41" s="24" t="str">
        <f t="shared" ca="1" si="48"/>
        <v/>
      </c>
      <c r="L41" s="24" t="str">
        <f t="shared" ca="1" si="48"/>
        <v/>
      </c>
      <c r="M41" s="24" t="str">
        <f t="shared" ca="1" si="48"/>
        <v/>
      </c>
      <c r="N41" s="24" t="str">
        <f t="shared" ca="1" si="48"/>
        <v/>
      </c>
      <c r="O41" s="24" t="str">
        <f t="shared" ca="1" si="48"/>
        <v/>
      </c>
      <c r="P41" s="24" t="str">
        <f t="shared" ca="1" si="48"/>
        <v/>
      </c>
      <c r="Q41" s="24" t="str">
        <f t="shared" ca="1" si="48"/>
        <v/>
      </c>
      <c r="R41" s="24" t="str">
        <f t="shared" ca="1" si="48"/>
        <v/>
      </c>
      <c r="S41" s="24" t="str">
        <f t="shared" ca="1" si="48"/>
        <v/>
      </c>
      <c r="T41" s="24" t="str">
        <f t="shared" ca="1" si="48"/>
        <v/>
      </c>
      <c r="U41" s="24" t="str">
        <f t="shared" ca="1" si="48"/>
        <v/>
      </c>
      <c r="V41" s="24" t="str">
        <f t="shared" ca="1" si="48"/>
        <v/>
      </c>
      <c r="W41" s="24" t="str">
        <f t="shared" ca="1" si="48"/>
        <v/>
      </c>
      <c r="X41" s="24" t="str">
        <f t="shared" ca="1" si="48"/>
        <v/>
      </c>
      <c r="Y41" s="24" t="str">
        <f t="shared" ca="1" si="36"/>
        <v/>
      </c>
      <c r="Z41" s="24" t="str">
        <f t="shared" ca="1" si="36"/>
        <v/>
      </c>
      <c r="AA41" s="24" t="str">
        <f t="shared" ca="1" si="36"/>
        <v/>
      </c>
      <c r="AB41" s="24" t="str">
        <f t="shared" ca="1" si="36"/>
        <v/>
      </c>
      <c r="AC41" s="24" t="str">
        <f t="shared" ca="1" si="36"/>
        <v/>
      </c>
      <c r="AD41" s="24" t="str">
        <f t="shared" ca="1" si="36"/>
        <v/>
      </c>
      <c r="AE41" s="24" t="str">
        <f t="shared" ca="1" si="36"/>
        <v/>
      </c>
      <c r="AF41" s="24" t="str">
        <f t="shared" ca="1" si="36"/>
        <v/>
      </c>
      <c r="AG41" s="24" t="str">
        <f t="shared" ca="1" si="36"/>
        <v/>
      </c>
      <c r="AH41" s="24" t="str">
        <f t="shared" ca="1" si="36"/>
        <v/>
      </c>
      <c r="AI41" s="24" t="str">
        <f t="shared" ca="1" si="36"/>
        <v/>
      </c>
      <c r="AJ41" s="24" t="str">
        <f t="shared" ca="1" si="36"/>
        <v/>
      </c>
      <c r="AK41" s="24" t="str">
        <f t="shared" ca="1" si="36"/>
        <v/>
      </c>
      <c r="AL41" s="24" t="str">
        <f t="shared" ca="1" si="36"/>
        <v/>
      </c>
      <c r="AM41" s="24" t="str">
        <f t="shared" ca="1" si="36"/>
        <v/>
      </c>
      <c r="AN41" s="24" t="str">
        <f t="shared" ca="1" si="37"/>
        <v/>
      </c>
      <c r="AO41" s="24" t="str">
        <f t="shared" ca="1" si="37"/>
        <v/>
      </c>
      <c r="AP41" s="24" t="str">
        <f t="shared" ca="1" si="37"/>
        <v/>
      </c>
      <c r="AQ41" s="24" t="str">
        <f t="shared" ca="1" si="37"/>
        <v/>
      </c>
      <c r="AR41" s="24" t="str">
        <f t="shared" ca="1" si="37"/>
        <v/>
      </c>
      <c r="AS41" s="24" t="str">
        <f t="shared" ca="1" si="37"/>
        <v/>
      </c>
      <c r="AT41" s="24" t="str">
        <f t="shared" ca="1" si="37"/>
        <v/>
      </c>
      <c r="AU41" s="24" t="str">
        <f t="shared" ca="1" si="37"/>
        <v/>
      </c>
      <c r="AV41" s="24" t="str">
        <f t="shared" ca="1" si="37"/>
        <v/>
      </c>
      <c r="AW41" s="24" t="str">
        <f t="shared" ca="1" si="37"/>
        <v/>
      </c>
      <c r="AX41" s="24" t="str">
        <f t="shared" ca="1" si="37"/>
        <v/>
      </c>
      <c r="AY41" s="24" t="str">
        <f t="shared" ca="1" si="37"/>
        <v/>
      </c>
      <c r="AZ41" s="24" t="str">
        <f t="shared" ca="1" si="37"/>
        <v/>
      </c>
      <c r="BA41" s="24" t="str">
        <f t="shared" ca="1" si="37"/>
        <v/>
      </c>
      <c r="BB41" s="24" t="str">
        <f t="shared" ca="1" si="37"/>
        <v/>
      </c>
      <c r="BC41" s="24" t="str">
        <f t="shared" ca="1" si="37"/>
        <v/>
      </c>
      <c r="BD41" s="24" t="str">
        <f t="shared" ca="1" si="38"/>
        <v/>
      </c>
      <c r="BE41" s="24" t="str">
        <f t="shared" ca="1" si="38"/>
        <v/>
      </c>
      <c r="BF41" s="24" t="str">
        <f t="shared" ca="1" si="38"/>
        <v/>
      </c>
      <c r="BG41" s="24" t="str">
        <f t="shared" ca="1" si="38"/>
        <v/>
      </c>
      <c r="BH41" s="24" t="str">
        <f t="shared" ca="1" si="38"/>
        <v/>
      </c>
      <c r="BI41" s="24" t="str">
        <f t="shared" ca="1" si="38"/>
        <v/>
      </c>
      <c r="BJ41" s="24" t="str">
        <f t="shared" ca="1" si="38"/>
        <v/>
      </c>
      <c r="BK41" s="24" t="str">
        <f t="shared" ca="1" si="38"/>
        <v/>
      </c>
      <c r="BL41" s="24" t="str">
        <f t="shared" ca="1" si="38"/>
        <v/>
      </c>
      <c r="BM41" s="24" t="str">
        <f t="shared" ca="1" si="39"/>
        <v/>
      </c>
      <c r="BN41" s="24" t="str">
        <f t="shared" ca="1" si="39"/>
        <v/>
      </c>
      <c r="BO41" s="24" t="str">
        <f t="shared" ca="1" si="39"/>
        <v/>
      </c>
      <c r="BP41" s="24" t="str">
        <f t="shared" ca="1" si="39"/>
        <v/>
      </c>
      <c r="BQ41" s="24" t="str">
        <f t="shared" ca="1" si="39"/>
        <v/>
      </c>
      <c r="BR41" s="24" t="str">
        <f t="shared" ca="1" si="39"/>
        <v/>
      </c>
      <c r="BS41" s="24" t="str">
        <f t="shared" ca="1" si="39"/>
        <v/>
      </c>
      <c r="BT41" s="24" t="str">
        <f t="shared" ca="1" si="39"/>
        <v/>
      </c>
      <c r="BU41" s="24" t="str">
        <f t="shared" ca="1" si="40"/>
        <v/>
      </c>
      <c r="BV41" s="24" t="str">
        <f t="shared" ca="1" si="40"/>
        <v/>
      </c>
      <c r="BW41" s="24" t="str">
        <f t="shared" ca="1" si="40"/>
        <v/>
      </c>
      <c r="BX41" s="24" t="str">
        <f t="shared" ca="1" si="40"/>
        <v/>
      </c>
      <c r="BY41" s="24" t="str">
        <f t="shared" ca="1" si="40"/>
        <v/>
      </c>
      <c r="BZ41" s="24" t="str">
        <f t="shared" ca="1" si="40"/>
        <v/>
      </c>
      <c r="CA41" s="24" t="str">
        <f t="shared" ca="1" si="40"/>
        <v/>
      </c>
      <c r="CB41" s="24" t="str">
        <f t="shared" ca="1" si="40"/>
        <v/>
      </c>
      <c r="CC41" s="24"/>
      <c r="CD41" s="24"/>
      <c r="CE41" s="24"/>
      <c r="CF41" s="24"/>
      <c r="CG41" s="24"/>
      <c r="CH41" s="24"/>
      <c r="CI41" s="24"/>
    </row>
    <row r="42" spans="1:87" s="1" customFormat="1" ht="40.15" customHeight="1" x14ac:dyDescent="0.45">
      <c r="A42" s="9"/>
      <c r="B42" s="58" t="s">
        <v>46</v>
      </c>
      <c r="C42" s="54" t="s">
        <v>25</v>
      </c>
      <c r="D42" s="54" t="s">
        <v>55</v>
      </c>
      <c r="E42" s="55">
        <v>0</v>
      </c>
      <c r="F42" s="56">
        <f ca="1">TODAY()+30</f>
        <v>46124</v>
      </c>
      <c r="G42" s="57">
        <v>1</v>
      </c>
      <c r="H42" s="54"/>
      <c r="I42" s="24" t="str">
        <f t="shared" ca="1" si="48"/>
        <v/>
      </c>
      <c r="J42" s="24" t="str">
        <f t="shared" ca="1" si="48"/>
        <v/>
      </c>
      <c r="K42" s="24" t="str">
        <f t="shared" ca="1" si="48"/>
        <v/>
      </c>
      <c r="L42" s="24" t="str">
        <f t="shared" ca="1" si="48"/>
        <v/>
      </c>
      <c r="M42" s="24" t="str">
        <f t="shared" ca="1" si="48"/>
        <v/>
      </c>
      <c r="N42" s="24" t="str">
        <f t="shared" ca="1" si="48"/>
        <v/>
      </c>
      <c r="O42" s="24" t="str">
        <f t="shared" ca="1" si="48"/>
        <v/>
      </c>
      <c r="P42" s="24" t="str">
        <f t="shared" ca="1" si="48"/>
        <v/>
      </c>
      <c r="Q42" s="24" t="str">
        <f t="shared" ca="1" si="48"/>
        <v/>
      </c>
      <c r="R42" s="24" t="str">
        <f t="shared" ca="1" si="48"/>
        <v/>
      </c>
      <c r="S42" s="24" t="str">
        <f t="shared" ca="1" si="48"/>
        <v/>
      </c>
      <c r="T42" s="24" t="str">
        <f t="shared" ca="1" si="48"/>
        <v/>
      </c>
      <c r="U42" s="24" t="str">
        <f t="shared" ca="1" si="48"/>
        <v/>
      </c>
      <c r="V42" s="24" t="str">
        <f t="shared" ca="1" si="48"/>
        <v/>
      </c>
      <c r="W42" s="24" t="str">
        <f t="shared" ca="1" si="48"/>
        <v/>
      </c>
      <c r="X42" s="24" t="str">
        <f t="shared" ca="1" si="48"/>
        <v/>
      </c>
      <c r="Y42" s="24" t="str">
        <f t="shared" ca="1" si="36"/>
        <v/>
      </c>
      <c r="Z42" s="24" t="str">
        <f t="shared" ca="1" si="36"/>
        <v/>
      </c>
      <c r="AA42" s="24" t="str">
        <f t="shared" ca="1" si="36"/>
        <v/>
      </c>
      <c r="AB42" s="24" t="str">
        <f t="shared" ca="1" si="36"/>
        <v/>
      </c>
      <c r="AC42" s="24" t="str">
        <f t="shared" ca="1" si="36"/>
        <v/>
      </c>
      <c r="AD42" s="24" t="str">
        <f t="shared" ca="1" si="36"/>
        <v/>
      </c>
      <c r="AE42" s="24" t="str">
        <f t="shared" ca="1" si="36"/>
        <v/>
      </c>
      <c r="AF42" s="24" t="str">
        <f t="shared" ca="1" si="36"/>
        <v/>
      </c>
      <c r="AG42" s="24" t="str">
        <f t="shared" ca="1" si="36"/>
        <v/>
      </c>
      <c r="AH42" s="24" t="str">
        <f t="shared" ca="1" si="36"/>
        <v/>
      </c>
      <c r="AI42" s="24" t="str">
        <f t="shared" ca="1" si="36"/>
        <v/>
      </c>
      <c r="AJ42" s="24" t="str">
        <f t="shared" ca="1" si="36"/>
        <v/>
      </c>
      <c r="AK42" s="24" t="str">
        <f t="shared" ca="1" si="36"/>
        <v/>
      </c>
      <c r="AL42" s="24" t="str">
        <f t="shared" ca="1" si="36"/>
        <v/>
      </c>
      <c r="AM42" s="24" t="str">
        <f t="shared" ca="1" si="36"/>
        <v/>
      </c>
      <c r="AN42" s="24" t="str">
        <f t="shared" ca="1" si="37"/>
        <v/>
      </c>
      <c r="AO42" s="24" t="str">
        <f t="shared" ca="1" si="37"/>
        <v/>
      </c>
      <c r="AP42" s="24" t="str">
        <f t="shared" ca="1" si="37"/>
        <v/>
      </c>
      <c r="AQ42" s="24" t="str">
        <f t="shared" ca="1" si="37"/>
        <v/>
      </c>
      <c r="AR42" s="24" t="str">
        <f t="shared" ca="1" si="37"/>
        <v/>
      </c>
      <c r="AS42" s="24" t="str">
        <f t="shared" ca="1" si="37"/>
        <v/>
      </c>
      <c r="AT42" s="24" t="str">
        <f t="shared" ca="1" si="37"/>
        <v/>
      </c>
      <c r="AU42" s="24" t="str">
        <f t="shared" ca="1" si="37"/>
        <v/>
      </c>
      <c r="AV42" s="24" t="str">
        <f t="shared" ca="1" si="37"/>
        <v/>
      </c>
      <c r="AW42" s="24" t="str">
        <f t="shared" ca="1" si="37"/>
        <v/>
      </c>
      <c r="AX42" s="24" t="str">
        <f t="shared" ca="1" si="37"/>
        <v/>
      </c>
      <c r="AY42" s="24" t="str">
        <f t="shared" ca="1" si="37"/>
        <v/>
      </c>
      <c r="AZ42" s="24" t="str">
        <f t="shared" ca="1" si="37"/>
        <v/>
      </c>
      <c r="BA42" s="24" t="str">
        <f t="shared" ca="1" si="37"/>
        <v/>
      </c>
      <c r="BB42" s="24" t="str">
        <f t="shared" ca="1" si="37"/>
        <v/>
      </c>
      <c r="BC42" s="24" t="str">
        <f t="shared" ca="1" si="37"/>
        <v/>
      </c>
      <c r="BD42" s="24" t="str">
        <f t="shared" ca="1" si="38"/>
        <v/>
      </c>
      <c r="BE42" s="24" t="str">
        <f t="shared" ca="1" si="38"/>
        <v/>
      </c>
      <c r="BF42" s="24" t="str">
        <f t="shared" ca="1" si="38"/>
        <v/>
      </c>
      <c r="BG42" s="24" t="str">
        <f t="shared" ca="1" si="38"/>
        <v/>
      </c>
      <c r="BH42" s="24" t="str">
        <f t="shared" ca="1" si="38"/>
        <v/>
      </c>
      <c r="BI42" s="24" t="str">
        <f t="shared" ca="1" si="38"/>
        <v/>
      </c>
      <c r="BJ42" s="24" t="str">
        <f t="shared" ca="1" si="38"/>
        <v/>
      </c>
      <c r="BK42" s="24" t="str">
        <f t="shared" ca="1" si="38"/>
        <v/>
      </c>
      <c r="BL42" s="24" t="str">
        <f t="shared" ca="1" si="38"/>
        <v/>
      </c>
      <c r="BM42" s="24" t="str">
        <f t="shared" ca="1" si="39"/>
        <v/>
      </c>
      <c r="BN42" s="24" t="str">
        <f t="shared" ca="1" si="39"/>
        <v/>
      </c>
      <c r="BO42" s="24" t="str">
        <f t="shared" ca="1" si="39"/>
        <v/>
      </c>
      <c r="BP42" s="24" t="str">
        <f t="shared" ca="1" si="39"/>
        <v/>
      </c>
      <c r="BQ42" s="24" t="str">
        <f t="shared" ca="1" si="39"/>
        <v/>
      </c>
      <c r="BR42" s="24" t="str">
        <f t="shared" ca="1" si="39"/>
        <v/>
      </c>
      <c r="BS42" s="24" t="str">
        <f t="shared" ca="1" si="39"/>
        <v/>
      </c>
      <c r="BT42" s="24" t="str">
        <f t="shared" ca="1" si="39"/>
        <v/>
      </c>
      <c r="BU42" s="24" t="str">
        <f t="shared" ca="1" si="40"/>
        <v/>
      </c>
      <c r="BV42" s="24" t="str">
        <f t="shared" ca="1" si="40"/>
        <v/>
      </c>
      <c r="BW42" s="24" t="str">
        <f t="shared" ca="1" si="40"/>
        <v/>
      </c>
      <c r="BX42" s="24" t="str">
        <f t="shared" ca="1" si="40"/>
        <v/>
      </c>
      <c r="BY42" s="24" t="str">
        <f t="shared" ca="1" si="40"/>
        <v/>
      </c>
      <c r="BZ42" s="24" t="str">
        <f t="shared" ca="1" si="40"/>
        <v/>
      </c>
      <c r="CA42" s="24" t="str">
        <f t="shared" ca="1" si="40"/>
        <v/>
      </c>
      <c r="CB42" s="24" t="str">
        <f t="shared" ca="1" si="40"/>
        <v/>
      </c>
      <c r="CC42" s="24"/>
      <c r="CD42" s="24"/>
      <c r="CE42" s="24"/>
      <c r="CF42" s="24"/>
      <c r="CG42" s="24"/>
      <c r="CH42" s="24"/>
      <c r="CI42" s="24"/>
    </row>
    <row r="43" spans="1:87" s="1" customFormat="1" ht="40.15" customHeight="1" x14ac:dyDescent="0.45">
      <c r="A43" s="9"/>
      <c r="B43" s="58" t="s">
        <v>64</v>
      </c>
      <c r="C43" s="54" t="s">
        <v>25</v>
      </c>
      <c r="D43" s="54" t="s">
        <v>55</v>
      </c>
      <c r="E43" s="55">
        <v>0</v>
      </c>
      <c r="F43" s="56">
        <f ca="1">TODAY()+31</f>
        <v>46125</v>
      </c>
      <c r="G43" s="57">
        <v>3</v>
      </c>
      <c r="H43" s="54"/>
      <c r="I43" s="24" t="str">
        <f t="shared" ca="1" si="48"/>
        <v/>
      </c>
      <c r="J43" s="24" t="str">
        <f t="shared" ca="1" si="48"/>
        <v/>
      </c>
      <c r="K43" s="24" t="str">
        <f t="shared" ca="1" si="48"/>
        <v/>
      </c>
      <c r="L43" s="24" t="str">
        <f t="shared" ca="1" si="48"/>
        <v/>
      </c>
      <c r="M43" s="24" t="str">
        <f t="shared" ca="1" si="48"/>
        <v/>
      </c>
      <c r="N43" s="24" t="str">
        <f t="shared" ca="1" si="48"/>
        <v/>
      </c>
      <c r="O43" s="24" t="str">
        <f t="shared" ca="1" si="48"/>
        <v/>
      </c>
      <c r="P43" s="24" t="str">
        <f t="shared" ca="1" si="48"/>
        <v/>
      </c>
      <c r="Q43" s="24" t="str">
        <f t="shared" ca="1" si="48"/>
        <v/>
      </c>
      <c r="R43" s="24" t="str">
        <f t="shared" ca="1" si="48"/>
        <v/>
      </c>
      <c r="S43" s="24" t="str">
        <f t="shared" ca="1" si="48"/>
        <v/>
      </c>
      <c r="T43" s="24" t="str">
        <f t="shared" ca="1" si="48"/>
        <v/>
      </c>
      <c r="U43" s="24" t="str">
        <f t="shared" ca="1" si="48"/>
        <v/>
      </c>
      <c r="V43" s="24" t="str">
        <f t="shared" ca="1" si="48"/>
        <v/>
      </c>
      <c r="W43" s="24" t="str">
        <f t="shared" ca="1" si="48"/>
        <v/>
      </c>
      <c r="X43" s="24" t="str">
        <f t="shared" ca="1" si="48"/>
        <v/>
      </c>
      <c r="Y43" s="24" t="str">
        <f t="shared" ca="1" si="36"/>
        <v/>
      </c>
      <c r="Z43" s="24" t="str">
        <f t="shared" ca="1" si="36"/>
        <v/>
      </c>
      <c r="AA43" s="24" t="str">
        <f t="shared" ca="1" si="36"/>
        <v/>
      </c>
      <c r="AB43" s="24" t="str">
        <f t="shared" ca="1" si="36"/>
        <v/>
      </c>
      <c r="AC43" s="24" t="str">
        <f t="shared" ca="1" si="36"/>
        <v/>
      </c>
      <c r="AD43" s="24" t="str">
        <f t="shared" ca="1" si="36"/>
        <v/>
      </c>
      <c r="AE43" s="24" t="str">
        <f t="shared" ca="1" si="36"/>
        <v/>
      </c>
      <c r="AF43" s="24" t="str">
        <f t="shared" ca="1" si="36"/>
        <v/>
      </c>
      <c r="AG43" s="24" t="str">
        <f t="shared" ca="1" si="36"/>
        <v/>
      </c>
      <c r="AH43" s="24" t="str">
        <f t="shared" ca="1" si="36"/>
        <v/>
      </c>
      <c r="AI43" s="24" t="str">
        <f t="shared" ca="1" si="36"/>
        <v/>
      </c>
      <c r="AJ43" s="24" t="str">
        <f t="shared" ca="1" si="36"/>
        <v/>
      </c>
      <c r="AK43" s="24" t="str">
        <f t="shared" ca="1" si="36"/>
        <v/>
      </c>
      <c r="AL43" s="24" t="str">
        <f t="shared" ca="1" si="36"/>
        <v/>
      </c>
      <c r="AM43" s="24" t="str">
        <f t="shared" ca="1" si="36"/>
        <v/>
      </c>
      <c r="AN43" s="24" t="str">
        <f t="shared" ca="1" si="37"/>
        <v/>
      </c>
      <c r="AO43" s="24" t="str">
        <f t="shared" ca="1" si="37"/>
        <v/>
      </c>
      <c r="AP43" s="24" t="str">
        <f t="shared" ca="1" si="37"/>
        <v/>
      </c>
      <c r="AQ43" s="24" t="str">
        <f t="shared" ca="1" si="37"/>
        <v/>
      </c>
      <c r="AR43" s="24" t="str">
        <f t="shared" ca="1" si="37"/>
        <v/>
      </c>
      <c r="AS43" s="24" t="str">
        <f t="shared" ca="1" si="37"/>
        <v/>
      </c>
      <c r="AT43" s="24" t="str">
        <f t="shared" ca="1" si="37"/>
        <v/>
      </c>
      <c r="AU43" s="24" t="str">
        <f t="shared" ca="1" si="37"/>
        <v/>
      </c>
      <c r="AV43" s="24" t="str">
        <f t="shared" ca="1" si="37"/>
        <v/>
      </c>
      <c r="AW43" s="24" t="str">
        <f t="shared" ca="1" si="37"/>
        <v/>
      </c>
      <c r="AX43" s="24" t="str">
        <f t="shared" ca="1" si="37"/>
        <v/>
      </c>
      <c r="AY43" s="24" t="str">
        <f t="shared" ca="1" si="37"/>
        <v/>
      </c>
      <c r="AZ43" s="24" t="str">
        <f t="shared" ca="1" si="37"/>
        <v/>
      </c>
      <c r="BA43" s="24" t="str">
        <f t="shared" ca="1" si="37"/>
        <v/>
      </c>
      <c r="BB43" s="24" t="str">
        <f t="shared" ca="1" si="37"/>
        <v/>
      </c>
      <c r="BC43" s="24" t="str">
        <f t="shared" ca="1" si="37"/>
        <v/>
      </c>
      <c r="BD43" s="24" t="str">
        <f t="shared" ca="1" si="38"/>
        <v/>
      </c>
      <c r="BE43" s="24" t="str">
        <f t="shared" ca="1" si="38"/>
        <v/>
      </c>
      <c r="BF43" s="24" t="str">
        <f t="shared" ca="1" si="38"/>
        <v/>
      </c>
      <c r="BG43" s="24" t="str">
        <f t="shared" ca="1" si="38"/>
        <v/>
      </c>
      <c r="BH43" s="24" t="str">
        <f t="shared" ca="1" si="38"/>
        <v/>
      </c>
      <c r="BI43" s="24" t="str">
        <f t="shared" ca="1" si="38"/>
        <v/>
      </c>
      <c r="BJ43" s="24" t="str">
        <f t="shared" ca="1" si="38"/>
        <v/>
      </c>
      <c r="BK43" s="24" t="str">
        <f t="shared" ca="1" si="38"/>
        <v/>
      </c>
      <c r="BL43" s="24" t="str">
        <f t="shared" ca="1" si="38"/>
        <v/>
      </c>
      <c r="BM43" s="24" t="str">
        <f t="shared" ca="1" si="39"/>
        <v/>
      </c>
      <c r="BN43" s="24" t="str">
        <f t="shared" ca="1" si="39"/>
        <v/>
      </c>
      <c r="BO43" s="24" t="str">
        <f t="shared" ca="1" si="39"/>
        <v/>
      </c>
      <c r="BP43" s="24" t="str">
        <f t="shared" ca="1" si="39"/>
        <v/>
      </c>
      <c r="BQ43" s="24" t="str">
        <f t="shared" ca="1" si="39"/>
        <v/>
      </c>
      <c r="BR43" s="24" t="str">
        <f t="shared" ca="1" si="39"/>
        <v/>
      </c>
      <c r="BS43" s="24" t="str">
        <f t="shared" ca="1" si="39"/>
        <v/>
      </c>
      <c r="BT43" s="24" t="str">
        <f t="shared" ca="1" si="39"/>
        <v/>
      </c>
      <c r="BU43" s="24" t="str">
        <f t="shared" ca="1" si="40"/>
        <v/>
      </c>
      <c r="BV43" s="24" t="str">
        <f t="shared" ca="1" si="40"/>
        <v/>
      </c>
      <c r="BW43" s="24" t="str">
        <f t="shared" ca="1" si="40"/>
        <v/>
      </c>
      <c r="BX43" s="24" t="str">
        <f t="shared" ca="1" si="40"/>
        <v/>
      </c>
      <c r="BY43" s="24" t="str">
        <f t="shared" ca="1" si="40"/>
        <v/>
      </c>
      <c r="BZ43" s="24" t="str">
        <f t="shared" ca="1" si="40"/>
        <v/>
      </c>
      <c r="CA43" s="24" t="str">
        <f t="shared" ca="1" si="40"/>
        <v/>
      </c>
      <c r="CB43" s="24" t="str">
        <f t="shared" ca="1" si="40"/>
        <v/>
      </c>
      <c r="CC43" s="24"/>
      <c r="CD43" s="24"/>
      <c r="CE43" s="24"/>
      <c r="CF43" s="24"/>
      <c r="CG43" s="24"/>
      <c r="CH43" s="24"/>
      <c r="CI43" s="24"/>
    </row>
    <row r="44" spans="1:87" s="1" customFormat="1" ht="40.15" customHeight="1" x14ac:dyDescent="0.45">
      <c r="A44" s="9"/>
      <c r="B44" s="58" t="s">
        <v>47</v>
      </c>
      <c r="C44" s="54" t="s">
        <v>25</v>
      </c>
      <c r="D44" s="54" t="s">
        <v>55</v>
      </c>
      <c r="E44" s="55">
        <v>0</v>
      </c>
      <c r="F44" s="56">
        <f ca="1">TODAY()+34</f>
        <v>46128</v>
      </c>
      <c r="G44" s="57">
        <v>7</v>
      </c>
      <c r="H44" s="54"/>
      <c r="I44" s="24" t="str">
        <f t="shared" ca="1" si="48"/>
        <v/>
      </c>
      <c r="J44" s="24" t="str">
        <f t="shared" ca="1" si="48"/>
        <v/>
      </c>
      <c r="K44" s="24" t="str">
        <f t="shared" ca="1" si="48"/>
        <v/>
      </c>
      <c r="L44" s="24" t="str">
        <f t="shared" ca="1" si="48"/>
        <v/>
      </c>
      <c r="M44" s="24" t="str">
        <f t="shared" ca="1" si="48"/>
        <v/>
      </c>
      <c r="N44" s="24" t="str">
        <f t="shared" ca="1" si="48"/>
        <v/>
      </c>
      <c r="O44" s="24" t="str">
        <f t="shared" ca="1" si="48"/>
        <v/>
      </c>
      <c r="P44" s="24" t="str">
        <f t="shared" ca="1" si="48"/>
        <v/>
      </c>
      <c r="Q44" s="24" t="str">
        <f t="shared" ca="1" si="48"/>
        <v/>
      </c>
      <c r="R44" s="24" t="str">
        <f t="shared" ca="1" si="48"/>
        <v/>
      </c>
      <c r="S44" s="24" t="str">
        <f t="shared" ca="1" si="48"/>
        <v/>
      </c>
      <c r="T44" s="24" t="str">
        <f t="shared" ca="1" si="48"/>
        <v/>
      </c>
      <c r="U44" s="24" t="str">
        <f t="shared" ca="1" si="48"/>
        <v/>
      </c>
      <c r="V44" s="24" t="str">
        <f t="shared" ca="1" si="48"/>
        <v/>
      </c>
      <c r="W44" s="24" t="str">
        <f t="shared" ca="1" si="48"/>
        <v/>
      </c>
      <c r="X44" s="24" t="str">
        <f t="shared" ca="1" si="48"/>
        <v/>
      </c>
      <c r="Y44" s="24" t="str">
        <f t="shared" ca="1" si="36"/>
        <v/>
      </c>
      <c r="Z44" s="24" t="str">
        <f t="shared" ca="1" si="36"/>
        <v/>
      </c>
      <c r="AA44" s="24" t="str">
        <f t="shared" ca="1" si="36"/>
        <v/>
      </c>
      <c r="AB44" s="24" t="str">
        <f t="shared" ca="1" si="36"/>
        <v/>
      </c>
      <c r="AC44" s="24" t="str">
        <f t="shared" ca="1" si="36"/>
        <v/>
      </c>
      <c r="AD44" s="24" t="str">
        <f t="shared" ca="1" si="36"/>
        <v/>
      </c>
      <c r="AE44" s="24" t="str">
        <f t="shared" ca="1" si="36"/>
        <v/>
      </c>
      <c r="AF44" s="24" t="str">
        <f t="shared" ca="1" si="36"/>
        <v/>
      </c>
      <c r="AG44" s="24" t="str">
        <f t="shared" ca="1" si="36"/>
        <v/>
      </c>
      <c r="AH44" s="24" t="str">
        <f t="shared" ca="1" si="36"/>
        <v/>
      </c>
      <c r="AI44" s="24" t="str">
        <f t="shared" ca="1" si="36"/>
        <v/>
      </c>
      <c r="AJ44" s="24" t="str">
        <f t="shared" ca="1" si="36"/>
        <v/>
      </c>
      <c r="AK44" s="24" t="str">
        <f t="shared" ca="1" si="36"/>
        <v/>
      </c>
      <c r="AL44" s="24" t="str">
        <f t="shared" ca="1" si="36"/>
        <v/>
      </c>
      <c r="AM44" s="24" t="str">
        <f t="shared" ca="1" si="36"/>
        <v/>
      </c>
      <c r="AN44" s="24" t="str">
        <f t="shared" ca="1" si="37"/>
        <v/>
      </c>
      <c r="AO44" s="24" t="str">
        <f t="shared" ca="1" si="37"/>
        <v/>
      </c>
      <c r="AP44" s="24" t="str">
        <f t="shared" ca="1" si="37"/>
        <v/>
      </c>
      <c r="AQ44" s="24" t="str">
        <f t="shared" ca="1" si="37"/>
        <v/>
      </c>
      <c r="AR44" s="24" t="str">
        <f t="shared" ca="1" si="37"/>
        <v/>
      </c>
      <c r="AS44" s="24" t="str">
        <f t="shared" ca="1" si="37"/>
        <v/>
      </c>
      <c r="AT44" s="24" t="str">
        <f t="shared" ca="1" si="37"/>
        <v/>
      </c>
      <c r="AU44" s="24" t="str">
        <f t="shared" ca="1" si="37"/>
        <v/>
      </c>
      <c r="AV44" s="24" t="str">
        <f t="shared" ca="1" si="37"/>
        <v/>
      </c>
      <c r="AW44" s="24" t="str">
        <f t="shared" ca="1" si="37"/>
        <v/>
      </c>
      <c r="AX44" s="24" t="str">
        <f t="shared" ca="1" si="37"/>
        <v/>
      </c>
      <c r="AY44" s="24" t="str">
        <f t="shared" ca="1" si="37"/>
        <v/>
      </c>
      <c r="AZ44" s="24" t="str">
        <f t="shared" ca="1" si="37"/>
        <v/>
      </c>
      <c r="BA44" s="24" t="str">
        <f t="shared" ca="1" si="37"/>
        <v/>
      </c>
      <c r="BB44" s="24" t="str">
        <f t="shared" ca="1" si="37"/>
        <v/>
      </c>
      <c r="BC44" s="24" t="str">
        <f t="shared" ca="1" si="37"/>
        <v/>
      </c>
      <c r="BD44" s="24" t="str">
        <f t="shared" ca="1" si="38"/>
        <v/>
      </c>
      <c r="BE44" s="24" t="str">
        <f t="shared" ca="1" si="38"/>
        <v/>
      </c>
      <c r="BF44" s="24" t="str">
        <f t="shared" ca="1" si="38"/>
        <v/>
      </c>
      <c r="BG44" s="24" t="str">
        <f t="shared" ca="1" si="38"/>
        <v/>
      </c>
      <c r="BH44" s="24" t="str">
        <f t="shared" ca="1" si="38"/>
        <v/>
      </c>
      <c r="BI44" s="24" t="str">
        <f t="shared" ca="1" si="38"/>
        <v/>
      </c>
      <c r="BJ44" s="24" t="str">
        <f t="shared" ca="1" si="38"/>
        <v/>
      </c>
      <c r="BK44" s="24" t="str">
        <f t="shared" ca="1" si="38"/>
        <v/>
      </c>
      <c r="BL44" s="24" t="str">
        <f t="shared" ca="1" si="38"/>
        <v/>
      </c>
      <c r="BM44" s="24" t="str">
        <f t="shared" ca="1" si="39"/>
        <v/>
      </c>
      <c r="BN44" s="24" t="str">
        <f t="shared" ca="1" si="39"/>
        <v/>
      </c>
      <c r="BO44" s="24" t="str">
        <f t="shared" ca="1" si="39"/>
        <v/>
      </c>
      <c r="BP44" s="24" t="str">
        <f t="shared" ca="1" si="39"/>
        <v/>
      </c>
      <c r="BQ44" s="24" t="str">
        <f t="shared" ca="1" si="39"/>
        <v/>
      </c>
      <c r="BR44" s="24" t="str">
        <f t="shared" ca="1" si="39"/>
        <v/>
      </c>
      <c r="BS44" s="24" t="str">
        <f t="shared" ca="1" si="39"/>
        <v/>
      </c>
      <c r="BT44" s="24" t="str">
        <f t="shared" ca="1" si="39"/>
        <v/>
      </c>
      <c r="BU44" s="24" t="str">
        <f t="shared" ca="1" si="40"/>
        <v/>
      </c>
      <c r="BV44" s="24" t="str">
        <f t="shared" ca="1" si="40"/>
        <v/>
      </c>
      <c r="BW44" s="24" t="str">
        <f t="shared" ca="1" si="40"/>
        <v/>
      </c>
      <c r="BX44" s="24" t="str">
        <f t="shared" ca="1" si="40"/>
        <v/>
      </c>
      <c r="BY44" s="24" t="str">
        <f t="shared" ca="1" si="40"/>
        <v/>
      </c>
      <c r="BZ44" s="24" t="str">
        <f t="shared" ca="1" si="40"/>
        <v/>
      </c>
      <c r="CA44" s="24" t="str">
        <f t="shared" ca="1" si="40"/>
        <v/>
      </c>
      <c r="CB44" s="24" t="str">
        <f t="shared" ca="1" si="40"/>
        <v/>
      </c>
      <c r="CC44" s="24"/>
      <c r="CD44" s="24"/>
      <c r="CE44" s="24"/>
      <c r="CF44" s="24"/>
      <c r="CG44" s="24"/>
      <c r="CH44" s="24"/>
      <c r="CI44" s="24"/>
    </row>
    <row r="45" spans="1:87" s="1" customFormat="1" ht="40.15" customHeight="1" x14ac:dyDescent="0.45">
      <c r="A45" s="9"/>
      <c r="B45" s="58" t="s">
        <v>66</v>
      </c>
      <c r="C45" s="54" t="s">
        <v>25</v>
      </c>
      <c r="D45" s="54" t="s">
        <v>55</v>
      </c>
      <c r="E45" s="55">
        <v>0</v>
      </c>
      <c r="F45" s="56">
        <f ca="1">TODAY()+41</f>
        <v>46135</v>
      </c>
      <c r="G45" s="57">
        <v>7</v>
      </c>
      <c r="H45" s="54"/>
      <c r="I45" s="24" t="str">
        <f t="shared" ca="1" si="48"/>
        <v/>
      </c>
      <c r="J45" s="24" t="str">
        <f t="shared" ca="1" si="48"/>
        <v/>
      </c>
      <c r="K45" s="24" t="str">
        <f t="shared" ca="1" si="48"/>
        <v/>
      </c>
      <c r="L45" s="24" t="str">
        <f t="shared" ca="1" si="48"/>
        <v/>
      </c>
      <c r="M45" s="24" t="str">
        <f t="shared" ca="1" si="48"/>
        <v/>
      </c>
      <c r="N45" s="24" t="str">
        <f t="shared" ca="1" si="48"/>
        <v/>
      </c>
      <c r="O45" s="24" t="str">
        <f t="shared" ca="1" si="48"/>
        <v/>
      </c>
      <c r="P45" s="24" t="str">
        <f t="shared" ca="1" si="48"/>
        <v/>
      </c>
      <c r="Q45" s="24" t="str">
        <f t="shared" ca="1" si="48"/>
        <v/>
      </c>
      <c r="R45" s="24" t="str">
        <f t="shared" ca="1" si="48"/>
        <v/>
      </c>
      <c r="S45" s="24" t="str">
        <f t="shared" ca="1" si="48"/>
        <v/>
      </c>
      <c r="T45" s="24" t="str">
        <f t="shared" ca="1" si="48"/>
        <v/>
      </c>
      <c r="U45" s="24" t="str">
        <f t="shared" ca="1" si="48"/>
        <v/>
      </c>
      <c r="V45" s="24" t="str">
        <f t="shared" ca="1" si="48"/>
        <v/>
      </c>
      <c r="W45" s="24" t="str">
        <f t="shared" ca="1" si="48"/>
        <v/>
      </c>
      <c r="X45" s="24" t="str">
        <f t="shared" ca="1" si="48"/>
        <v/>
      </c>
      <c r="Y45" s="24" t="str">
        <f t="shared" ca="1" si="36"/>
        <v/>
      </c>
      <c r="Z45" s="24" t="str">
        <f t="shared" ca="1" si="36"/>
        <v/>
      </c>
      <c r="AA45" s="24" t="str">
        <f t="shared" ca="1" si="36"/>
        <v/>
      </c>
      <c r="AB45" s="24" t="str">
        <f t="shared" ca="1" si="36"/>
        <v/>
      </c>
      <c r="AC45" s="24" t="str">
        <f t="shared" ca="1" si="36"/>
        <v/>
      </c>
      <c r="AD45" s="24" t="str">
        <f t="shared" ca="1" si="36"/>
        <v/>
      </c>
      <c r="AE45" s="24" t="str">
        <f t="shared" ca="1" si="36"/>
        <v/>
      </c>
      <c r="AF45" s="24" t="str">
        <f t="shared" ca="1" si="36"/>
        <v/>
      </c>
      <c r="AG45" s="24" t="str">
        <f t="shared" ca="1" si="36"/>
        <v/>
      </c>
      <c r="AH45" s="24" t="str">
        <f t="shared" ca="1" si="36"/>
        <v/>
      </c>
      <c r="AI45" s="24" t="str">
        <f t="shared" ca="1" si="36"/>
        <v/>
      </c>
      <c r="AJ45" s="24" t="str">
        <f t="shared" ca="1" si="36"/>
        <v/>
      </c>
      <c r="AK45" s="24" t="str">
        <f t="shared" ca="1" si="36"/>
        <v/>
      </c>
      <c r="AL45" s="24" t="str">
        <f t="shared" ca="1" si="36"/>
        <v/>
      </c>
      <c r="AM45" s="24" t="str">
        <f t="shared" ca="1" si="36"/>
        <v/>
      </c>
      <c r="AN45" s="24" t="str">
        <f t="shared" ca="1" si="37"/>
        <v/>
      </c>
      <c r="AO45" s="24" t="str">
        <f t="shared" ca="1" si="37"/>
        <v/>
      </c>
      <c r="AP45" s="24" t="str">
        <f t="shared" ca="1" si="37"/>
        <v/>
      </c>
      <c r="AQ45" s="24" t="str">
        <f t="shared" ca="1" si="37"/>
        <v/>
      </c>
      <c r="AR45" s="24" t="str">
        <f t="shared" ca="1" si="37"/>
        <v/>
      </c>
      <c r="AS45" s="24" t="str">
        <f t="shared" ca="1" si="37"/>
        <v/>
      </c>
      <c r="AT45" s="24" t="str">
        <f t="shared" ca="1" si="37"/>
        <v/>
      </c>
      <c r="AU45" s="24" t="str">
        <f t="shared" ca="1" si="37"/>
        <v/>
      </c>
      <c r="AV45" s="24" t="str">
        <f t="shared" ca="1" si="37"/>
        <v/>
      </c>
      <c r="AW45" s="24" t="str">
        <f t="shared" ca="1" si="37"/>
        <v/>
      </c>
      <c r="AX45" s="24" t="str">
        <f t="shared" ca="1" si="37"/>
        <v/>
      </c>
      <c r="AY45" s="24" t="str">
        <f t="shared" ca="1" si="37"/>
        <v/>
      </c>
      <c r="AZ45" s="24" t="str">
        <f t="shared" ca="1" si="37"/>
        <v/>
      </c>
      <c r="BA45" s="24" t="str">
        <f t="shared" ca="1" si="37"/>
        <v/>
      </c>
      <c r="BB45" s="24" t="str">
        <f t="shared" ca="1" si="37"/>
        <v/>
      </c>
      <c r="BC45" s="24" t="str">
        <f t="shared" ca="1" si="37"/>
        <v/>
      </c>
      <c r="BD45" s="24" t="str">
        <f t="shared" ca="1" si="38"/>
        <v/>
      </c>
      <c r="BE45" s="24" t="str">
        <f t="shared" ca="1" si="38"/>
        <v/>
      </c>
      <c r="BF45" s="24" t="str">
        <f t="shared" ca="1" si="38"/>
        <v/>
      </c>
      <c r="BG45" s="24" t="str">
        <f t="shared" ca="1" si="38"/>
        <v/>
      </c>
      <c r="BH45" s="24" t="str">
        <f t="shared" ca="1" si="38"/>
        <v/>
      </c>
      <c r="BI45" s="24" t="str">
        <f t="shared" ca="1" si="38"/>
        <v/>
      </c>
      <c r="BJ45" s="24" t="str">
        <f t="shared" ca="1" si="38"/>
        <v/>
      </c>
      <c r="BK45" s="24" t="str">
        <f t="shared" ca="1" si="38"/>
        <v/>
      </c>
      <c r="BL45" s="24" t="str">
        <f t="shared" ca="1" si="38"/>
        <v/>
      </c>
      <c r="BM45" s="24" t="str">
        <f t="shared" ca="1" si="39"/>
        <v/>
      </c>
      <c r="BN45" s="24" t="str">
        <f t="shared" ca="1" si="39"/>
        <v/>
      </c>
      <c r="BO45" s="24" t="str">
        <f t="shared" ca="1" si="39"/>
        <v/>
      </c>
      <c r="BP45" s="24" t="str">
        <f t="shared" ca="1" si="39"/>
        <v/>
      </c>
      <c r="BQ45" s="24" t="str">
        <f t="shared" ca="1" si="39"/>
        <v/>
      </c>
      <c r="BR45" s="24" t="str">
        <f t="shared" ca="1" si="39"/>
        <v/>
      </c>
      <c r="BS45" s="24" t="str">
        <f t="shared" ca="1" si="39"/>
        <v/>
      </c>
      <c r="BT45" s="24" t="str">
        <f t="shared" ca="1" si="39"/>
        <v/>
      </c>
      <c r="BU45" s="24" t="str">
        <f t="shared" ca="1" si="40"/>
        <v/>
      </c>
      <c r="BV45" s="24" t="str">
        <f t="shared" ca="1" si="40"/>
        <v/>
      </c>
      <c r="BW45" s="24" t="str">
        <f t="shared" ca="1" si="40"/>
        <v/>
      </c>
      <c r="BX45" s="24" t="str">
        <f t="shared" ca="1" si="40"/>
        <v/>
      </c>
      <c r="BY45" s="24" t="str">
        <f t="shared" ca="1" si="40"/>
        <v/>
      </c>
      <c r="BZ45" s="24" t="str">
        <f t="shared" ca="1" si="40"/>
        <v/>
      </c>
      <c r="CA45" s="24" t="str">
        <f t="shared" ca="1" si="40"/>
        <v/>
      </c>
      <c r="CB45" s="24" t="str">
        <f t="shared" ca="1" si="40"/>
        <v/>
      </c>
      <c r="CC45" s="24"/>
      <c r="CD45" s="24"/>
      <c r="CE45" s="24"/>
      <c r="CF45" s="24"/>
      <c r="CG45" s="24"/>
      <c r="CH45" s="24"/>
      <c r="CI45" s="24"/>
    </row>
    <row r="46" spans="1:87" s="1" customFormat="1" ht="40.15" customHeight="1" x14ac:dyDescent="0.45">
      <c r="A46" s="9"/>
      <c r="B46" s="58" t="s">
        <v>65</v>
      </c>
      <c r="C46" s="54" t="s">
        <v>25</v>
      </c>
      <c r="D46" s="54" t="s">
        <v>55</v>
      </c>
      <c r="E46" s="55">
        <v>0</v>
      </c>
      <c r="F46" s="56">
        <f ca="1">TODAY()+34</f>
        <v>46128</v>
      </c>
      <c r="G46" s="57">
        <v>60</v>
      </c>
      <c r="H46" s="54"/>
      <c r="I46" s="24" t="str">
        <f t="shared" ca="1" si="48"/>
        <v/>
      </c>
      <c r="J46" s="24" t="str">
        <f t="shared" ca="1" si="48"/>
        <v/>
      </c>
      <c r="K46" s="24" t="str">
        <f t="shared" ca="1" si="48"/>
        <v/>
      </c>
      <c r="L46" s="24" t="str">
        <f t="shared" ca="1" si="48"/>
        <v/>
      </c>
      <c r="M46" s="24" t="str">
        <f t="shared" ca="1" si="48"/>
        <v/>
      </c>
      <c r="N46" s="24" t="str">
        <f t="shared" ca="1" si="48"/>
        <v/>
      </c>
      <c r="O46" s="24" t="str">
        <f t="shared" ca="1" si="48"/>
        <v/>
      </c>
      <c r="P46" s="24" t="str">
        <f t="shared" ca="1" si="48"/>
        <v/>
      </c>
      <c r="Q46" s="24" t="str">
        <f t="shared" ca="1" si="48"/>
        <v/>
      </c>
      <c r="R46" s="24" t="str">
        <f t="shared" ca="1" si="48"/>
        <v/>
      </c>
      <c r="S46" s="24" t="str">
        <f t="shared" ca="1" si="48"/>
        <v/>
      </c>
      <c r="T46" s="24" t="str">
        <f t="shared" ca="1" si="48"/>
        <v/>
      </c>
      <c r="U46" s="24" t="str">
        <f t="shared" ca="1" si="48"/>
        <v/>
      </c>
      <c r="V46" s="24" t="str">
        <f t="shared" ca="1" si="48"/>
        <v/>
      </c>
      <c r="W46" s="24" t="str">
        <f t="shared" ca="1" si="48"/>
        <v/>
      </c>
      <c r="X46" s="24" t="str">
        <f t="shared" ca="1" si="48"/>
        <v/>
      </c>
      <c r="Y46" s="24" t="str">
        <f t="shared" ca="1" si="36"/>
        <v/>
      </c>
      <c r="Z46" s="24" t="str">
        <f t="shared" ca="1" si="36"/>
        <v/>
      </c>
      <c r="AA46" s="24" t="str">
        <f t="shared" ca="1" si="36"/>
        <v/>
      </c>
      <c r="AB46" s="24" t="str">
        <f t="shared" ca="1" si="36"/>
        <v/>
      </c>
      <c r="AC46" s="24" t="str">
        <f t="shared" ca="1" si="36"/>
        <v/>
      </c>
      <c r="AD46" s="24" t="str">
        <f t="shared" ca="1" si="36"/>
        <v/>
      </c>
      <c r="AE46" s="24" t="str">
        <f t="shared" ca="1" si="36"/>
        <v/>
      </c>
      <c r="AF46" s="24" t="str">
        <f t="shared" ca="1" si="36"/>
        <v/>
      </c>
      <c r="AG46" s="24" t="str">
        <f t="shared" ca="1" si="36"/>
        <v/>
      </c>
      <c r="AH46" s="24" t="str">
        <f t="shared" ca="1" si="36"/>
        <v/>
      </c>
      <c r="AI46" s="24" t="str">
        <f t="shared" ca="1" si="36"/>
        <v/>
      </c>
      <c r="AJ46" s="24" t="str">
        <f t="shared" ca="1" si="36"/>
        <v/>
      </c>
      <c r="AK46" s="24" t="str">
        <f t="shared" ca="1" si="36"/>
        <v/>
      </c>
      <c r="AL46" s="24" t="str">
        <f t="shared" ca="1" si="36"/>
        <v/>
      </c>
      <c r="AM46" s="24" t="str">
        <f t="shared" ca="1" si="36"/>
        <v/>
      </c>
      <c r="AN46" s="24" t="str">
        <f t="shared" ca="1" si="37"/>
        <v/>
      </c>
      <c r="AO46" s="24" t="str">
        <f t="shared" ca="1" si="37"/>
        <v/>
      </c>
      <c r="AP46" s="24" t="str">
        <f t="shared" ca="1" si="37"/>
        <v/>
      </c>
      <c r="AQ46" s="24" t="str">
        <f t="shared" ca="1" si="37"/>
        <v/>
      </c>
      <c r="AR46" s="24" t="str">
        <f t="shared" ca="1" si="37"/>
        <v/>
      </c>
      <c r="AS46" s="24" t="str">
        <f t="shared" ca="1" si="37"/>
        <v/>
      </c>
      <c r="AT46" s="24" t="str">
        <f t="shared" ca="1" si="37"/>
        <v/>
      </c>
      <c r="AU46" s="24" t="str">
        <f t="shared" ca="1" si="37"/>
        <v/>
      </c>
      <c r="AV46" s="24" t="str">
        <f t="shared" ca="1" si="37"/>
        <v/>
      </c>
      <c r="AW46" s="24" t="str">
        <f t="shared" ca="1" si="37"/>
        <v/>
      </c>
      <c r="AX46" s="24" t="str">
        <f t="shared" ca="1" si="37"/>
        <v/>
      </c>
      <c r="AY46" s="24" t="str">
        <f t="shared" ca="1" si="37"/>
        <v/>
      </c>
      <c r="AZ46" s="24" t="str">
        <f t="shared" ca="1" si="37"/>
        <v/>
      </c>
      <c r="BA46" s="24" t="str">
        <f t="shared" ca="1" si="37"/>
        <v/>
      </c>
      <c r="BB46" s="24" t="str">
        <f t="shared" ca="1" si="37"/>
        <v/>
      </c>
      <c r="BC46" s="24" t="str">
        <f t="shared" ca="1" si="37"/>
        <v/>
      </c>
      <c r="BD46" s="24" t="str">
        <f t="shared" ca="1" si="38"/>
        <v/>
      </c>
      <c r="BE46" s="24" t="str">
        <f t="shared" ca="1" si="38"/>
        <v/>
      </c>
      <c r="BF46" s="24" t="str">
        <f t="shared" ca="1" si="38"/>
        <v/>
      </c>
      <c r="BG46" s="24" t="str">
        <f t="shared" ca="1" si="38"/>
        <v/>
      </c>
      <c r="BH46" s="24" t="str">
        <f t="shared" ca="1" si="38"/>
        <v/>
      </c>
      <c r="BI46" s="24" t="str">
        <f t="shared" ca="1" si="38"/>
        <v/>
      </c>
      <c r="BJ46" s="24" t="str">
        <f t="shared" ca="1" si="38"/>
        <v/>
      </c>
      <c r="BK46" s="24" t="str">
        <f t="shared" ca="1" si="38"/>
        <v/>
      </c>
      <c r="BL46" s="24" t="str">
        <f t="shared" ca="1" si="38"/>
        <v/>
      </c>
      <c r="BM46" s="24" t="str">
        <f t="shared" ca="1" si="39"/>
        <v/>
      </c>
      <c r="BN46" s="24" t="str">
        <f t="shared" ca="1" si="39"/>
        <v/>
      </c>
      <c r="BO46" s="24" t="str">
        <f t="shared" ca="1" si="39"/>
        <v/>
      </c>
      <c r="BP46" s="24" t="str">
        <f t="shared" ca="1" si="39"/>
        <v/>
      </c>
      <c r="BQ46" s="24" t="str">
        <f t="shared" ca="1" si="39"/>
        <v/>
      </c>
      <c r="BR46" s="24" t="str">
        <f t="shared" ca="1" si="39"/>
        <v/>
      </c>
      <c r="BS46" s="24" t="str">
        <f t="shared" ca="1" si="39"/>
        <v/>
      </c>
      <c r="BT46" s="24" t="str">
        <f t="shared" ca="1" si="39"/>
        <v/>
      </c>
      <c r="BU46" s="24" t="str">
        <f t="shared" ca="1" si="40"/>
        <v/>
      </c>
      <c r="BV46" s="24" t="str">
        <f t="shared" ca="1" si="40"/>
        <v/>
      </c>
      <c r="BW46" s="24" t="str">
        <f t="shared" ca="1" si="40"/>
        <v/>
      </c>
      <c r="BX46" s="24" t="str">
        <f t="shared" ca="1" si="40"/>
        <v/>
      </c>
      <c r="BY46" s="24" t="str">
        <f t="shared" ca="1" si="40"/>
        <v/>
      </c>
      <c r="BZ46" s="24" t="str">
        <f t="shared" ca="1" si="40"/>
        <v/>
      </c>
      <c r="CA46" s="24" t="str">
        <f t="shared" ca="1" si="40"/>
        <v/>
      </c>
      <c r="CB46" s="24" t="str">
        <f t="shared" ca="1" si="40"/>
        <v/>
      </c>
      <c r="CC46" s="24"/>
      <c r="CD46" s="24"/>
      <c r="CE46" s="24"/>
      <c r="CF46" s="24"/>
      <c r="CG46" s="24"/>
      <c r="CH46" s="24"/>
      <c r="CI46" s="24"/>
    </row>
    <row r="47" spans="1:87" s="1" customFormat="1" ht="40.15" customHeight="1" x14ac:dyDescent="0.45">
      <c r="A47" s="9"/>
      <c r="B47" s="124"/>
      <c r="C47" s="54"/>
      <c r="D47" s="54"/>
      <c r="E47" s="55"/>
      <c r="F47" s="56"/>
      <c r="G47" s="57"/>
      <c r="H47" s="5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row>
    <row r="48" spans="1:87" s="1" customFormat="1" ht="40.15" customHeight="1" x14ac:dyDescent="0.45">
      <c r="A48" s="9"/>
      <c r="B48" s="101" t="s">
        <v>56</v>
      </c>
      <c r="C48" s="54"/>
      <c r="D48" s="54"/>
      <c r="E48" s="55"/>
      <c r="F48" s="56"/>
      <c r="G48" s="57"/>
      <c r="H48" s="54"/>
      <c r="I48" s="24" t="str">
        <f t="shared" ca="1" si="48"/>
        <v/>
      </c>
      <c r="J48" s="24" t="str">
        <f t="shared" ca="1" si="48"/>
        <v/>
      </c>
      <c r="K48" s="24" t="str">
        <f t="shared" ca="1" si="48"/>
        <v/>
      </c>
      <c r="L48" s="24" t="str">
        <f t="shared" ca="1" si="48"/>
        <v/>
      </c>
      <c r="M48" s="24" t="str">
        <f t="shared" ca="1" si="48"/>
        <v/>
      </c>
      <c r="N48" s="24" t="str">
        <f t="shared" ca="1" si="48"/>
        <v/>
      </c>
      <c r="O48" s="24" t="str">
        <f t="shared" ca="1" si="48"/>
        <v/>
      </c>
      <c r="P48" s="24" t="str">
        <f t="shared" ca="1" si="48"/>
        <v/>
      </c>
      <c r="Q48" s="24" t="str">
        <f t="shared" ca="1" si="48"/>
        <v/>
      </c>
      <c r="R48" s="24" t="str">
        <f t="shared" ca="1" si="48"/>
        <v/>
      </c>
      <c r="S48" s="24" t="str">
        <f t="shared" ca="1" si="48"/>
        <v/>
      </c>
      <c r="T48" s="24" t="str">
        <f t="shared" ca="1" si="48"/>
        <v/>
      </c>
      <c r="U48" s="24" t="str">
        <f t="shared" ca="1" si="48"/>
        <v/>
      </c>
      <c r="V48" s="24" t="str">
        <f t="shared" ca="1" si="48"/>
        <v/>
      </c>
      <c r="W48" s="24" t="str">
        <f t="shared" ca="1" si="48"/>
        <v/>
      </c>
      <c r="X48" s="24" t="str">
        <f t="shared" ca="1" si="48"/>
        <v/>
      </c>
      <c r="Y48" s="24" t="str">
        <f t="shared" ca="1" si="36"/>
        <v/>
      </c>
      <c r="Z48" s="24" t="str">
        <f t="shared" ca="1" si="36"/>
        <v/>
      </c>
      <c r="AA48" s="24" t="str">
        <f t="shared" ca="1" si="36"/>
        <v/>
      </c>
      <c r="AB48" s="24" t="str">
        <f t="shared" ca="1" si="36"/>
        <v/>
      </c>
      <c r="AC48" s="24" t="str">
        <f t="shared" ca="1" si="36"/>
        <v/>
      </c>
      <c r="AD48" s="24" t="str">
        <f t="shared" ca="1" si="36"/>
        <v/>
      </c>
      <c r="AE48" s="24" t="str">
        <f t="shared" ca="1" si="36"/>
        <v/>
      </c>
      <c r="AF48" s="24" t="str">
        <f t="shared" ca="1" si="36"/>
        <v/>
      </c>
      <c r="AG48" s="24" t="str">
        <f t="shared" ca="1" si="36"/>
        <v/>
      </c>
      <c r="AH48" s="24" t="str">
        <f t="shared" ca="1" si="36"/>
        <v/>
      </c>
      <c r="AI48" s="24" t="str">
        <f t="shared" ca="1" si="36"/>
        <v/>
      </c>
      <c r="AJ48" s="24" t="str">
        <f t="shared" ca="1" si="36"/>
        <v/>
      </c>
      <c r="AK48" s="24" t="str">
        <f t="shared" ca="1" si="36"/>
        <v/>
      </c>
      <c r="AL48" s="24" t="str">
        <f t="shared" ca="1" si="36"/>
        <v/>
      </c>
      <c r="AM48" s="24" t="str">
        <f t="shared" ca="1" si="36"/>
        <v/>
      </c>
      <c r="AN48" s="24" t="str">
        <f t="shared" ca="1" si="37"/>
        <v/>
      </c>
      <c r="AO48" s="24" t="str">
        <f t="shared" ca="1" si="37"/>
        <v/>
      </c>
      <c r="AP48" s="24" t="str">
        <f t="shared" ca="1" si="37"/>
        <v/>
      </c>
      <c r="AQ48" s="24" t="str">
        <f t="shared" ca="1" si="37"/>
        <v/>
      </c>
      <c r="AR48" s="24" t="str">
        <f t="shared" ca="1" si="37"/>
        <v/>
      </c>
      <c r="AS48" s="24" t="str">
        <f t="shared" ca="1" si="37"/>
        <v/>
      </c>
      <c r="AT48" s="24" t="str">
        <f t="shared" ca="1" si="37"/>
        <v/>
      </c>
      <c r="AU48" s="24" t="str">
        <f t="shared" ca="1" si="37"/>
        <v/>
      </c>
      <c r="AV48" s="24" t="str">
        <f t="shared" ca="1" si="37"/>
        <v/>
      </c>
      <c r="AW48" s="24" t="str">
        <f t="shared" ca="1" si="37"/>
        <v/>
      </c>
      <c r="AX48" s="24" t="str">
        <f t="shared" ca="1" si="37"/>
        <v/>
      </c>
      <c r="AY48" s="24" t="str">
        <f t="shared" ca="1" si="37"/>
        <v/>
      </c>
      <c r="AZ48" s="24" t="str">
        <f t="shared" ca="1" si="37"/>
        <v/>
      </c>
      <c r="BA48" s="24" t="str">
        <f t="shared" ca="1" si="37"/>
        <v/>
      </c>
      <c r="BB48" s="24" t="str">
        <f t="shared" ca="1" si="37"/>
        <v/>
      </c>
      <c r="BC48" s="24" t="str">
        <f t="shared" ca="1" si="37"/>
        <v/>
      </c>
      <c r="BD48" s="24" t="str">
        <f t="shared" ca="1" si="38"/>
        <v/>
      </c>
      <c r="BE48" s="24" t="str">
        <f t="shared" ca="1" si="38"/>
        <v/>
      </c>
      <c r="BF48" s="24" t="str">
        <f t="shared" ca="1" si="38"/>
        <v/>
      </c>
      <c r="BG48" s="24" t="str">
        <f t="shared" ca="1" si="38"/>
        <v/>
      </c>
      <c r="BH48" s="24" t="str">
        <f t="shared" ca="1" si="38"/>
        <v/>
      </c>
      <c r="BI48" s="24" t="str">
        <f t="shared" ca="1" si="38"/>
        <v/>
      </c>
      <c r="BJ48" s="24" t="str">
        <f t="shared" ca="1" si="38"/>
        <v/>
      </c>
      <c r="BK48" s="24" t="str">
        <f t="shared" ca="1" si="38"/>
        <v/>
      </c>
      <c r="BL48" s="24" t="str">
        <f t="shared" ca="1" si="38"/>
        <v/>
      </c>
      <c r="BM48" s="24" t="str">
        <f t="shared" ca="1" si="39"/>
        <v/>
      </c>
      <c r="BN48" s="24" t="str">
        <f t="shared" ca="1" si="39"/>
        <v/>
      </c>
      <c r="BO48" s="24" t="str">
        <f t="shared" ca="1" si="39"/>
        <v/>
      </c>
      <c r="BP48" s="24" t="str">
        <f t="shared" ca="1" si="39"/>
        <v/>
      </c>
      <c r="BQ48" s="24" t="str">
        <f t="shared" ca="1" si="39"/>
        <v/>
      </c>
      <c r="BR48" s="24" t="str">
        <f t="shared" ca="1" si="39"/>
        <v/>
      </c>
      <c r="BS48" s="24" t="str">
        <f t="shared" ca="1" si="39"/>
        <v/>
      </c>
      <c r="BT48" s="24" t="str">
        <f t="shared" ca="1" si="39"/>
        <v/>
      </c>
      <c r="BU48" s="24" t="str">
        <f t="shared" ca="1" si="40"/>
        <v/>
      </c>
      <c r="BV48" s="24" t="str">
        <f t="shared" ca="1" si="40"/>
        <v/>
      </c>
      <c r="BW48" s="24" t="str">
        <f t="shared" ca="1" si="40"/>
        <v/>
      </c>
      <c r="BX48" s="24" t="str">
        <f t="shared" ca="1" si="40"/>
        <v/>
      </c>
      <c r="BY48" s="24" t="str">
        <f t="shared" ca="1" si="40"/>
        <v/>
      </c>
      <c r="BZ48" s="24" t="str">
        <f t="shared" ca="1" si="40"/>
        <v/>
      </c>
      <c r="CA48" s="24" t="str">
        <f t="shared" ca="1" si="40"/>
        <v/>
      </c>
      <c r="CB48" s="24" t="str">
        <f t="shared" ca="1" si="40"/>
        <v/>
      </c>
      <c r="CC48" s="24"/>
      <c r="CD48" s="24"/>
      <c r="CE48" s="24"/>
      <c r="CF48" s="24"/>
      <c r="CG48" s="24"/>
      <c r="CH48" s="24"/>
      <c r="CI48" s="24"/>
    </row>
    <row r="49" spans="1:87" s="1" customFormat="1" ht="40.15" customHeight="1" x14ac:dyDescent="0.45">
      <c r="A49" s="9"/>
      <c r="B49" s="58" t="s">
        <v>53</v>
      </c>
      <c r="C49" s="54" t="s">
        <v>25</v>
      </c>
      <c r="D49" s="54" t="s">
        <v>54</v>
      </c>
      <c r="E49" s="55">
        <v>0</v>
      </c>
      <c r="F49" s="56">
        <f ca="1">TODAY()+97</f>
        <v>46191</v>
      </c>
      <c r="G49" s="57">
        <v>3</v>
      </c>
      <c r="H49" s="54"/>
      <c r="I49" s="24" t="str">
        <f t="shared" ref="I49:R50" ca="1" si="49">IF(AND($C49="Objectif",I$7&gt;=$F49,I$7&lt;=$F49+$G49-1),2,IF(AND($C49="Jalon",I$7&gt;=$F49,I$7&lt;=$F49+$G49-1),1,""))</f>
        <v/>
      </c>
      <c r="J49" s="24" t="str">
        <f t="shared" ca="1" si="49"/>
        <v/>
      </c>
      <c r="K49" s="24" t="str">
        <f t="shared" ca="1" si="49"/>
        <v/>
      </c>
      <c r="L49" s="24" t="str">
        <f t="shared" ca="1" si="49"/>
        <v/>
      </c>
      <c r="M49" s="24" t="str">
        <f t="shared" ca="1" si="49"/>
        <v/>
      </c>
      <c r="N49" s="24" t="str">
        <f t="shared" ca="1" si="49"/>
        <v/>
      </c>
      <c r="O49" s="24" t="str">
        <f t="shared" ca="1" si="49"/>
        <v/>
      </c>
      <c r="P49" s="24" t="str">
        <f t="shared" ca="1" si="49"/>
        <v/>
      </c>
      <c r="Q49" s="24" t="str">
        <f t="shared" ca="1" si="49"/>
        <v/>
      </c>
      <c r="R49" s="24" t="str">
        <f t="shared" ca="1" si="49"/>
        <v/>
      </c>
      <c r="S49" s="24" t="str">
        <f t="shared" ca="1" si="48"/>
        <v/>
      </c>
      <c r="T49" s="24" t="str">
        <f t="shared" ca="1" si="48"/>
        <v/>
      </c>
      <c r="U49" s="24" t="str">
        <f t="shared" ca="1" si="48"/>
        <v/>
      </c>
      <c r="V49" s="24" t="str">
        <f t="shared" ca="1" si="48"/>
        <v/>
      </c>
      <c r="W49" s="24" t="str">
        <f t="shared" ca="1" si="48"/>
        <v/>
      </c>
      <c r="X49" s="24" t="str">
        <f t="shared" ca="1" si="48"/>
        <v/>
      </c>
      <c r="Y49" s="24" t="str">
        <f t="shared" ca="1" si="36"/>
        <v/>
      </c>
      <c r="Z49" s="24" t="str">
        <f t="shared" ca="1" si="36"/>
        <v/>
      </c>
      <c r="AA49" s="24" t="str">
        <f t="shared" ca="1" si="36"/>
        <v/>
      </c>
      <c r="AB49" s="24" t="str">
        <f t="shared" ca="1" si="36"/>
        <v/>
      </c>
      <c r="AC49" s="24" t="str">
        <f t="shared" ca="1" si="36"/>
        <v/>
      </c>
      <c r="AD49" s="24" t="str">
        <f t="shared" ca="1" si="36"/>
        <v/>
      </c>
      <c r="AE49" s="24" t="str">
        <f t="shared" ca="1" si="36"/>
        <v/>
      </c>
      <c r="AF49" s="24" t="str">
        <f t="shared" ca="1" si="36"/>
        <v/>
      </c>
      <c r="AG49" s="24" t="str">
        <f t="shared" ca="1" si="36"/>
        <v/>
      </c>
      <c r="AH49" s="24" t="str">
        <f t="shared" ca="1" si="36"/>
        <v/>
      </c>
      <c r="AI49" s="24" t="str">
        <f t="shared" ca="1" si="36"/>
        <v/>
      </c>
      <c r="AJ49" s="24" t="str">
        <f t="shared" ca="1" si="36"/>
        <v/>
      </c>
      <c r="AK49" s="24" t="str">
        <f t="shared" ca="1" si="36"/>
        <v/>
      </c>
      <c r="AL49" s="24" t="str">
        <f t="shared" ca="1" si="36"/>
        <v/>
      </c>
      <c r="AM49" s="24" t="str">
        <f t="shared" ca="1" si="36"/>
        <v/>
      </c>
      <c r="AN49" s="24" t="str">
        <f t="shared" ca="1" si="36"/>
        <v/>
      </c>
      <c r="AO49" s="24" t="str">
        <f t="shared" ca="1" si="37"/>
        <v/>
      </c>
      <c r="AP49" s="24" t="str">
        <f t="shared" ca="1" si="37"/>
        <v/>
      </c>
      <c r="AQ49" s="24" t="str">
        <f t="shared" ca="1" si="37"/>
        <v/>
      </c>
      <c r="AR49" s="24" t="str">
        <f t="shared" ca="1" si="37"/>
        <v/>
      </c>
      <c r="AS49" s="24" t="str">
        <f t="shared" ca="1" si="37"/>
        <v/>
      </c>
      <c r="AT49" s="24" t="str">
        <f t="shared" ca="1" si="37"/>
        <v/>
      </c>
      <c r="AU49" s="24" t="str">
        <f t="shared" ca="1" si="37"/>
        <v/>
      </c>
      <c r="AV49" s="24" t="str">
        <f t="shared" ca="1" si="37"/>
        <v/>
      </c>
      <c r="AW49" s="24" t="str">
        <f t="shared" ca="1" si="37"/>
        <v/>
      </c>
      <c r="AX49" s="24" t="str">
        <f t="shared" ca="1" si="37"/>
        <v/>
      </c>
      <c r="AY49" s="24" t="str">
        <f t="shared" ca="1" si="37"/>
        <v/>
      </c>
      <c r="AZ49" s="24" t="str">
        <f t="shared" ca="1" si="37"/>
        <v/>
      </c>
      <c r="BA49" s="24" t="str">
        <f t="shared" ca="1" si="37"/>
        <v/>
      </c>
      <c r="BB49" s="24" t="str">
        <f t="shared" ca="1" si="37"/>
        <v/>
      </c>
      <c r="BC49" s="24" t="str">
        <f t="shared" ca="1" si="37"/>
        <v/>
      </c>
      <c r="BD49" s="24" t="str">
        <f t="shared" ca="1" si="38"/>
        <v/>
      </c>
      <c r="BE49" s="24" t="str">
        <f t="shared" ca="1" si="38"/>
        <v/>
      </c>
      <c r="BF49" s="24" t="str">
        <f t="shared" ca="1" si="38"/>
        <v/>
      </c>
      <c r="BG49" s="24" t="str">
        <f t="shared" ca="1" si="38"/>
        <v/>
      </c>
      <c r="BH49" s="24" t="str">
        <f t="shared" ca="1" si="38"/>
        <v/>
      </c>
      <c r="BI49" s="24" t="str">
        <f t="shared" ca="1" si="38"/>
        <v/>
      </c>
      <c r="BJ49" s="24" t="str">
        <f t="shared" ca="1" si="38"/>
        <v/>
      </c>
      <c r="BK49" s="24" t="str">
        <f t="shared" ca="1" si="38"/>
        <v/>
      </c>
      <c r="BL49" s="24" t="str">
        <f t="shared" ca="1" si="38"/>
        <v/>
      </c>
      <c r="BM49" s="24" t="str">
        <f t="shared" ca="1" si="38"/>
        <v/>
      </c>
      <c r="BN49" s="24" t="str">
        <f t="shared" ca="1" si="38"/>
        <v/>
      </c>
      <c r="BO49" s="24" t="str">
        <f t="shared" ca="1" si="38"/>
        <v/>
      </c>
      <c r="BP49" s="24" t="str">
        <f t="shared" ca="1" si="38"/>
        <v/>
      </c>
      <c r="BQ49" s="24" t="str">
        <f t="shared" ca="1" si="38"/>
        <v/>
      </c>
      <c r="BR49" s="24" t="str">
        <f t="shared" ca="1" si="38"/>
        <v/>
      </c>
      <c r="BS49" s="24" t="str">
        <f t="shared" ca="1" si="38"/>
        <v/>
      </c>
      <c r="BT49" s="24" t="str">
        <f t="shared" ca="1" si="38"/>
        <v/>
      </c>
      <c r="BU49" s="24" t="str">
        <f t="shared" ca="1" si="38"/>
        <v/>
      </c>
      <c r="BV49" s="24" t="str">
        <f t="shared" ca="1" si="40"/>
        <v/>
      </c>
      <c r="BW49" s="24" t="str">
        <f t="shared" ca="1" si="40"/>
        <v/>
      </c>
      <c r="BX49" s="24" t="str">
        <f t="shared" ca="1" si="40"/>
        <v/>
      </c>
      <c r="BY49" s="24" t="str">
        <f t="shared" ca="1" si="40"/>
        <v/>
      </c>
      <c r="BZ49" s="24" t="str">
        <f t="shared" ca="1" si="40"/>
        <v/>
      </c>
      <c r="CA49" s="24" t="str">
        <f t="shared" ca="1" si="40"/>
        <v/>
      </c>
      <c r="CB49" s="24" t="str">
        <f t="shared" ca="1" si="40"/>
        <v/>
      </c>
      <c r="CC49" s="24"/>
      <c r="CD49" s="24"/>
      <c r="CE49" s="24"/>
      <c r="CF49" s="24"/>
      <c r="CG49" s="24"/>
      <c r="CH49" s="24"/>
      <c r="CI49" s="24"/>
    </row>
    <row r="50" spans="1:87" s="1" customFormat="1" ht="40.15" customHeight="1" x14ac:dyDescent="0.45">
      <c r="A50" s="9"/>
      <c r="B50" s="58" t="s">
        <v>52</v>
      </c>
      <c r="C50" s="54" t="s">
        <v>25</v>
      </c>
      <c r="D50" s="54" t="s">
        <v>55</v>
      </c>
      <c r="E50" s="55">
        <v>0</v>
      </c>
      <c r="F50" s="56">
        <f ca="1">TODAY()+100</f>
        <v>46194</v>
      </c>
      <c r="G50" s="57">
        <v>1</v>
      </c>
      <c r="H50" s="54"/>
      <c r="I50" s="24" t="str">
        <f t="shared" ca="1" si="49"/>
        <v/>
      </c>
      <c r="J50" s="24" t="str">
        <f t="shared" ca="1" si="49"/>
        <v/>
      </c>
      <c r="K50" s="24" t="str">
        <f t="shared" ca="1" si="49"/>
        <v/>
      </c>
      <c r="L50" s="24" t="str">
        <f t="shared" ca="1" si="49"/>
        <v/>
      </c>
      <c r="M50" s="24" t="str">
        <f t="shared" ca="1" si="49"/>
        <v/>
      </c>
      <c r="N50" s="24" t="str">
        <f t="shared" ca="1" si="49"/>
        <v/>
      </c>
      <c r="O50" s="24" t="str">
        <f t="shared" ca="1" si="49"/>
        <v/>
      </c>
      <c r="P50" s="24" t="str">
        <f t="shared" ca="1" si="49"/>
        <v/>
      </c>
      <c r="Q50" s="24" t="str">
        <f t="shared" ca="1" si="49"/>
        <v/>
      </c>
      <c r="R50" s="24" t="str">
        <f t="shared" ca="1" si="49"/>
        <v/>
      </c>
      <c r="S50" s="24" t="str">
        <f t="shared" ca="1" si="48"/>
        <v/>
      </c>
      <c r="T50" s="24" t="str">
        <f t="shared" ca="1" si="48"/>
        <v/>
      </c>
      <c r="U50" s="24" t="str">
        <f t="shared" ca="1" si="48"/>
        <v/>
      </c>
      <c r="V50" s="24" t="str">
        <f t="shared" ca="1" si="48"/>
        <v/>
      </c>
      <c r="W50" s="24" t="str">
        <f t="shared" ca="1" si="48"/>
        <v/>
      </c>
      <c r="X50" s="24" t="str">
        <f t="shared" ca="1" si="48"/>
        <v/>
      </c>
      <c r="Y50" s="24" t="str">
        <f t="shared" ca="1" si="36"/>
        <v/>
      </c>
      <c r="Z50" s="24" t="str">
        <f t="shared" ca="1" si="36"/>
        <v/>
      </c>
      <c r="AA50" s="24" t="str">
        <f t="shared" ca="1" si="36"/>
        <v/>
      </c>
      <c r="AB50" s="24" t="str">
        <f t="shared" ca="1" si="36"/>
        <v/>
      </c>
      <c r="AC50" s="24" t="str">
        <f t="shared" ca="1" si="36"/>
        <v/>
      </c>
      <c r="AD50" s="24" t="str">
        <f t="shared" ca="1" si="36"/>
        <v/>
      </c>
      <c r="AE50" s="24" t="str">
        <f t="shared" ca="1" si="36"/>
        <v/>
      </c>
      <c r="AF50" s="24" t="str">
        <f t="shared" ca="1" si="36"/>
        <v/>
      </c>
      <c r="AG50" s="24" t="str">
        <f t="shared" ca="1" si="36"/>
        <v/>
      </c>
      <c r="AH50" s="24" t="str">
        <f t="shared" ca="1" si="36"/>
        <v/>
      </c>
      <c r="AI50" s="24" t="str">
        <f t="shared" ca="1" si="36"/>
        <v/>
      </c>
      <c r="AJ50" s="24" t="str">
        <f t="shared" ca="1" si="36"/>
        <v/>
      </c>
      <c r="AK50" s="24" t="str">
        <f t="shared" ca="1" si="36"/>
        <v/>
      </c>
      <c r="AL50" s="24" t="str">
        <f t="shared" ca="1" si="36"/>
        <v/>
      </c>
      <c r="AM50" s="24" t="str">
        <f t="shared" ca="1" si="36"/>
        <v/>
      </c>
      <c r="AN50" s="24" t="str">
        <f t="shared" ca="1" si="36"/>
        <v/>
      </c>
      <c r="AO50" s="24" t="str">
        <f t="shared" ca="1" si="37"/>
        <v/>
      </c>
      <c r="AP50" s="24" t="str">
        <f t="shared" ca="1" si="37"/>
        <v/>
      </c>
      <c r="AQ50" s="24" t="str">
        <f t="shared" ca="1" si="37"/>
        <v/>
      </c>
      <c r="AR50" s="24" t="str">
        <f t="shared" ca="1" si="37"/>
        <v/>
      </c>
      <c r="AS50" s="24" t="str">
        <f t="shared" ca="1" si="37"/>
        <v/>
      </c>
      <c r="AT50" s="24" t="str">
        <f t="shared" ca="1" si="37"/>
        <v/>
      </c>
      <c r="AU50" s="24" t="str">
        <f t="shared" ca="1" si="37"/>
        <v/>
      </c>
      <c r="AV50" s="24" t="str">
        <f t="shared" ca="1" si="37"/>
        <v/>
      </c>
      <c r="AW50" s="24" t="str">
        <f t="shared" ca="1" si="37"/>
        <v/>
      </c>
      <c r="AX50" s="24" t="str">
        <f t="shared" ca="1" si="37"/>
        <v/>
      </c>
      <c r="AY50" s="24" t="str">
        <f t="shared" ca="1" si="37"/>
        <v/>
      </c>
      <c r="AZ50" s="24" t="str">
        <f t="shared" ca="1" si="37"/>
        <v/>
      </c>
      <c r="BA50" s="24" t="str">
        <f t="shared" ca="1" si="37"/>
        <v/>
      </c>
      <c r="BB50" s="24" t="str">
        <f t="shared" ca="1" si="37"/>
        <v/>
      </c>
      <c r="BC50" s="24" t="str">
        <f t="shared" ca="1" si="37"/>
        <v/>
      </c>
      <c r="BD50" s="24" t="str">
        <f t="shared" ca="1" si="38"/>
        <v/>
      </c>
      <c r="BE50" s="24" t="str">
        <f t="shared" ca="1" si="38"/>
        <v/>
      </c>
      <c r="BF50" s="24" t="str">
        <f t="shared" ca="1" si="38"/>
        <v/>
      </c>
      <c r="BG50" s="24" t="str">
        <f t="shared" ca="1" si="38"/>
        <v/>
      </c>
      <c r="BH50" s="24" t="str">
        <f t="shared" ca="1" si="38"/>
        <v/>
      </c>
      <c r="BI50" s="24" t="str">
        <f t="shared" ca="1" si="38"/>
        <v/>
      </c>
      <c r="BJ50" s="24" t="str">
        <f t="shared" ca="1" si="38"/>
        <v/>
      </c>
      <c r="BK50" s="24" t="str">
        <f t="shared" ca="1" si="38"/>
        <v/>
      </c>
      <c r="BL50" s="24" t="str">
        <f t="shared" ca="1" si="38"/>
        <v/>
      </c>
      <c r="BM50" s="24" t="str">
        <f t="shared" ca="1" si="38"/>
        <v/>
      </c>
      <c r="BN50" s="24" t="str">
        <f t="shared" ca="1" si="38"/>
        <v/>
      </c>
      <c r="BO50" s="24" t="str">
        <f t="shared" ca="1" si="38"/>
        <v/>
      </c>
      <c r="BP50" s="24" t="str">
        <f t="shared" ca="1" si="38"/>
        <v/>
      </c>
      <c r="BQ50" s="24" t="str">
        <f t="shared" ca="1" si="38"/>
        <v/>
      </c>
      <c r="BR50" s="24" t="str">
        <f t="shared" ca="1" si="38"/>
        <v/>
      </c>
      <c r="BS50" s="24" t="str">
        <f t="shared" ca="1" si="38"/>
        <v/>
      </c>
      <c r="BT50" s="24" t="str">
        <f t="shared" ca="1" si="38"/>
        <v/>
      </c>
      <c r="BU50" s="24" t="str">
        <f t="shared" ca="1" si="38"/>
        <v/>
      </c>
      <c r="BV50" s="24" t="str">
        <f t="shared" ca="1" si="40"/>
        <v/>
      </c>
      <c r="BW50" s="24" t="str">
        <f t="shared" ca="1" si="40"/>
        <v/>
      </c>
      <c r="BX50" s="24" t="str">
        <f t="shared" ca="1" si="40"/>
        <v/>
      </c>
      <c r="BY50" s="24" t="str">
        <f t="shared" ca="1" si="40"/>
        <v/>
      </c>
      <c r="BZ50" s="24" t="str">
        <f t="shared" ca="1" si="40"/>
        <v/>
      </c>
      <c r="CA50" s="24" t="str">
        <f t="shared" ca="1" si="40"/>
        <v/>
      </c>
      <c r="CB50" s="24" t="str">
        <f t="shared" ca="1" si="40"/>
        <v/>
      </c>
      <c r="CC50" s="24"/>
      <c r="CD50" s="24"/>
      <c r="CE50" s="24"/>
      <c r="CF50" s="24"/>
      <c r="CG50" s="24"/>
      <c r="CH50" s="24"/>
      <c r="CI50" s="24"/>
    </row>
  </sheetData>
  <mergeCells count="8">
    <mergeCell ref="U4:Y4"/>
    <mergeCell ref="AA4:AE4"/>
    <mergeCell ref="AG4:AK4"/>
    <mergeCell ref="B2:H2"/>
    <mergeCell ref="I2:N2"/>
    <mergeCell ref="O2:T2"/>
    <mergeCell ref="I4:M4"/>
    <mergeCell ref="O4:S4"/>
  </mergeCells>
  <conditionalFormatting sqref="E9:E50">
    <cfRule type="dataBar" priority="12">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I6:AM6">
    <cfRule type="expression" dxfId="8" priority="11">
      <formula>I$7&lt;=EOMONTH($I$7,0)</formula>
    </cfRule>
  </conditionalFormatting>
  <conditionalFormatting sqref="I6:CI6">
    <cfRule type="expression" dxfId="7" priority="9">
      <formula>AND(I$7&lt;=EOMONTH($I$7,1),I$7&gt;EOMONTH($I$7,0))</formula>
    </cfRule>
  </conditionalFormatting>
  <conditionalFormatting sqref="I7:CI50">
    <cfRule type="expression" dxfId="6" priority="1">
      <formula>AND(TODAY()&gt;=I$7,TODAY()&lt;J$7)</formula>
    </cfRule>
  </conditionalFormatting>
  <conditionalFormatting sqref="I10:CI50">
    <cfRule type="expression" dxfId="5" priority="2" stopIfTrue="1">
      <formula>AND($C10="Risque faible",I$7&gt;=$F10,I$7&lt;=$F10+$G10-1)</formula>
    </cfRule>
    <cfRule type="expression" dxfId="4" priority="3" stopIfTrue="1">
      <formula>AND($C10="Risque élevé",I$7&gt;=$F10,I$7&lt;=$F10+$G10-1)</formula>
    </cfRule>
    <cfRule type="expression" dxfId="3" priority="4" stopIfTrue="1">
      <formula>AND($C10="En bonne voie",I$7&gt;=$F10,I$7&lt;=$F10+$G10-1)</formula>
    </cfRule>
    <cfRule type="expression" dxfId="2" priority="5" stopIfTrue="1">
      <formula>AND($C10="Risque moyen",I$7&gt;=$F10,I$7&lt;=$F10+$G10-1)</formula>
    </cfRule>
    <cfRule type="expression" dxfId="1" priority="6" stopIfTrue="1">
      <formula>AND(LEN($C10)=0,I$7&gt;=$F10,I$7&lt;=$F10+$G10-1)</formula>
    </cfRule>
  </conditionalFormatting>
  <conditionalFormatting sqref="J6:CI6">
    <cfRule type="expression" dxfId="0" priority="10">
      <formula>AND(J$7&lt;=EOMONTH($I$7,2),J$7&gt;EOMONTH($I$7,0),J$7&gt;EOMONTH($I$7,1))</formula>
    </cfRule>
  </conditionalFormatting>
  <dataValidations count="11">
    <dataValidation type="list" allowBlank="1" showInputMessage="1" sqref="C14" xr:uid="{2A71DF35-3E17-4EA3-9F65-3869ED6D651B}">
      <formula1>"Objectif,Jalon,En bonne voie, Risque faible, Risque moyen, Risque élevé"</formula1>
    </dataValidation>
    <dataValidation type="list" allowBlank="1" showInputMessage="1" showErrorMessage="1" sqref="C10:C13 C15:C50" xr:uid="{A8CFFA66-BA13-4963-ABE3-DD76F5716C76}">
      <formula1>"Objectif,Jalon,En bonne voie, Risque faible, Risque moyen, Risque élevé"</formula1>
    </dataValidation>
    <dataValidation type="whole" operator="greaterThanOrEqual" allowBlank="1" showInputMessage="1" promptTitle="Incrément de défilement" prompt="La modification de ce nombre entraînera la défilement du diagramme de Gantt." sqref="C7" xr:uid="{86087FA1-35BE-457A-912C-7FF26BCE687A}">
      <formula1>0</formula1>
    </dataValidation>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4" xr:uid="{6BCA7D1C-2B33-4267-B02B-4DBA8944EFBD}"/>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B8D2B96F-34FD-4F20-9F50-24DB43B4F207}"/>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74A0C51E-7215-45D6-BD24-C245B7BE27E3}"/>
    <dataValidation allowBlank="1" showInputMessage="1" showErrorMessage="1" prompt="Les cellules I9 à BL9 contiennent le numéro de jour du mois représenté dans le bloc de cellules au-dessus de chaque cellule de date. Calculated._x000a_Ne pas modifier ces cellules._x000a_" sqref="A7" xr:uid="{4842210D-BF55-4A86-A4C6-842F795F4B74}"/>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EA9CC617-2BA8-4E15-BE35-1DC8ED6023FF}"/>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FAE763E7-9FD8-4860-8671-9ACC7ED6CF64}"/>
    <dataValidation allowBlank="1" showInputMessage="1" showErrorMessage="1" prompt="Entrez le nom de la société dans la cellule B4._x000a_Une légende se trouve dans les cellules I4 à AC4. L’étiquette Légende se trouve dans la cellule G4." sqref="A4" xr:uid="{80AAC854-89E1-4DDF-A7BB-5345D03244F7}"/>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CFF7D6BF-E50E-4A95-ACAE-5DE35B344326}"/>
  </dataValidations>
  <pageMargins left="0.5" right="0.5" top="0.5" bottom="0.5" header="0.3" footer="0.3"/>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E9:E50</xm:sqref>
        </x14:conditionalFormatting>
        <x14:conditionalFormatting xmlns:xm="http://schemas.microsoft.com/office/excel/2006/main">
          <x14:cfRule type="iconSet" priority="7" id="{201F33E7-B2F8-4351-B6B5-258FD9CA26FD}">
            <x14:iconSet iconSet="3Stars" showValue="0" custom="1">
              <x14:cfvo type="percent">
                <xm:f>0</xm:f>
              </x14:cfvo>
              <x14:cfvo type="num">
                <xm:f>1</xm:f>
              </x14:cfvo>
              <x14:cfvo type="num">
                <xm:f>2</xm:f>
              </x14:cfvo>
              <x14:cfIcon iconSet="NoIcons" iconId="0"/>
              <x14:cfIcon iconSet="3Flags" iconId="1"/>
              <x14:cfIcon iconSet="3Signs" iconId="0"/>
            </x14:iconSet>
          </x14:cfRule>
          <xm:sqref>I19:CI19</xm:sqref>
        </x14:conditionalFormatting>
        <x14:conditionalFormatting xmlns:xm="http://schemas.microsoft.com/office/excel/2006/main">
          <x14:cfRule type="iconSet" priority="92"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I20:CI50 I10:CI18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22a266b9fa9a230c5a512669d8b298c3">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ddc33fff6b14141ee5c74a0d29ea6a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39060724-9CA2-4290-8A0C-B53624A594E7}">
  <ds:schemaRefs>
    <ds:schemaRef ds:uri="http://schemas.microsoft.com/sharepoint/v3/contenttype/forms"/>
  </ds:schemaRefs>
</ds:datastoreItem>
</file>

<file path=customXml/itemProps2.xml><?xml version="1.0" encoding="utf-8"?>
<ds:datastoreItem xmlns:ds="http://schemas.openxmlformats.org/officeDocument/2006/customXml" ds:itemID="{75C87518-DD8E-42CD-8DAC-291A323E8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4BA2A8-DB97-40F9-8DB6-154C09C7467C}">
  <ds:schemaRefs>
    <ds:schemaRef ds:uri="http://schemas.microsoft.com/office/infopath/2007/PartnerControls"/>
    <ds:schemaRef ds:uri="http://purl.org/dc/terms/"/>
    <ds:schemaRef ds:uri="http://schemas.microsoft.com/sharepoint/v3"/>
    <ds:schemaRef ds:uri="http://schemas.microsoft.com/office/2006/documentManagement/types"/>
    <ds:schemaRef ds:uri="http://purl.org/dc/elements/1.1/"/>
    <ds:schemaRef ds:uri="http://purl.org/dc/dcmitype/"/>
    <ds:schemaRef ds:uri="16c05727-aa75-4e4a-9b5f-8a80a1165891"/>
    <ds:schemaRef ds:uri="http://www.w3.org/XML/1998/namespace"/>
    <ds:schemaRef ds:uri="http://schemas.openxmlformats.org/package/2006/metadata/core-properties"/>
    <ds:schemaRef ds:uri="230e9df3-be65-4c73-a93b-d1236ebd677e"/>
    <ds:schemaRef ds:uri="71af3243-3dd4-4a8d-8c0d-dd76da1f02a5"/>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Feuilles de calcul</vt:lpstr>
      </vt:variant>
      <vt:variant>
        <vt:i4>4</vt:i4>
      </vt:variant>
      <vt:variant>
        <vt:lpstr>Plages nommées</vt:lpstr>
      </vt:variant>
      <vt:variant>
        <vt:i4>9</vt:i4>
      </vt:variant>
    </vt:vector>
  </HeadingPairs>
  <TitlesOfParts>
    <vt:vector size="13" baseType="lpstr">
      <vt:lpstr>À propos de</vt:lpstr>
      <vt:lpstr>Clair</vt:lpstr>
      <vt:lpstr>Sombre</vt:lpstr>
      <vt:lpstr>Couleur</vt:lpstr>
      <vt:lpstr>Clair!Début_Projet</vt:lpstr>
      <vt:lpstr>Couleur!Début_Projet</vt:lpstr>
      <vt:lpstr>Sombre!Début_Projet</vt:lpstr>
      <vt:lpstr>Clair!Impression_des_titres</vt:lpstr>
      <vt:lpstr>Couleur!Impression_des_titres</vt:lpstr>
      <vt:lpstr>Sombre!Impression_des_titres</vt:lpstr>
      <vt:lpstr>Clair!Incrément_de_défilement</vt:lpstr>
      <vt:lpstr>Couleur!Incrément_de_défilement</vt:lpstr>
      <vt:lpstr>Sombre!Incrément_de_défilement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2026-03-13T12:51:50Z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