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3CAF81C4-2773-43B6-9D48-66C37DA83D85}" xr6:coauthVersionLast="47" xr6:coauthVersionMax="47" xr10:uidLastSave="{00000000-0000-0000-0000-000000000000}"/>
  <bookViews>
    <workbookView xWindow="-98" yWindow="-98" windowWidth="19396" windowHeight="10276" tabRatio="415" activeTab="3" xr2:uid="{00000000-000D-0000-FFFF-FFFF00000000}"/>
  </bookViews>
  <sheets>
    <sheet name="À propos de" sheetId="12" r:id="rId1"/>
    <sheet name="Clair" sheetId="17" r:id="rId2"/>
    <sheet name="Sombre" sheetId="16" r:id="rId3"/>
    <sheet name="Couleur" sheetId="18" r:id="rId4"/>
  </sheets>
  <definedNames>
    <definedName name="Aujourd’hui" localSheetId="1">TODAY()</definedName>
    <definedName name="Aujourd’hui" localSheetId="3">TODAY()</definedName>
    <definedName name="Aujourd’hui" localSheetId="2">TODAY()</definedName>
    <definedName name="Début_Projet" localSheetId="1">Clair!$C$6</definedName>
    <definedName name="Début_Projet" localSheetId="3">Couleur!$C$6</definedName>
    <definedName name="Début_Projet" localSheetId="2">Sombre!$C$6</definedName>
    <definedName name="_xlnm.Print_Titles" localSheetId="1">Clair!$6:$9</definedName>
    <definedName name="_xlnm.Print_Titles" localSheetId="3">Couleur!$6:$9</definedName>
    <definedName name="_xlnm.Print_Titles" localSheetId="2">Sombre!$6:$9</definedName>
    <definedName name="Incrément_de_défilement" localSheetId="1">Clair!$C$7</definedName>
    <definedName name="Incrément_de_défilement" localSheetId="3">Couleur!$C$7</definedName>
    <definedName name="Incrément_de_défilement" localSheetId="2">Sombre!$C$7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2" i="18" l="1"/>
  <c r="F35" i="18"/>
  <c r="F19" i="18"/>
  <c r="F54" i="18"/>
  <c r="F53" i="18"/>
  <c r="F20" i="18"/>
  <c r="F17" i="18"/>
  <c r="F55" i="18"/>
  <c r="F25" i="18"/>
  <c r="F26" i="18"/>
  <c r="F14" i="18"/>
  <c r="F63" i="18"/>
  <c r="F23" i="18"/>
  <c r="F30" i="18"/>
  <c r="F42" i="18"/>
  <c r="F24" i="18"/>
  <c r="F33" i="18"/>
  <c r="F31" i="18"/>
  <c r="F22" i="18"/>
  <c r="F21" i="18"/>
  <c r="F18" i="18"/>
  <c r="F40" i="18"/>
  <c r="F29" i="18"/>
  <c r="F59" i="18"/>
  <c r="F56" i="18"/>
  <c r="F60" i="18"/>
  <c r="F51" i="18"/>
  <c r="F52" i="18"/>
  <c r="F50" i="18"/>
  <c r="F49" i="18"/>
  <c r="F48" i="18"/>
  <c r="F45" i="18"/>
  <c r="F44" i="18"/>
  <c r="F43" i="18"/>
  <c r="F41" i="18"/>
  <c r="F39" i="18"/>
  <c r="F38" i="18"/>
  <c r="F34" i="18"/>
  <c r="F13" i="17"/>
  <c r="F12" i="17"/>
  <c r="F18" i="17" s="1"/>
  <c r="F19" i="17" s="1"/>
  <c r="F20" i="17" s="1"/>
  <c r="F21" i="17" s="1"/>
  <c r="F27" i="17" l="1"/>
  <c r="F30" i="17" s="1"/>
  <c r="F31" i="17" s="1"/>
  <c r="F32" i="17" s="1"/>
  <c r="F22" i="17"/>
  <c r="F14" i="17"/>
  <c r="F15" i="17"/>
  <c r="F16" i="17"/>
  <c r="F28" i="17" s="1"/>
  <c r="F24" i="17"/>
  <c r="F25" i="17" s="1"/>
  <c r="F26" i="17" s="1"/>
  <c r="C6" i="17" l="1" a="1"/>
  <c r="C6" i="17" s="1"/>
  <c r="I7" i="17" s="1"/>
  <c r="I35" i="17" l="1"/>
  <c r="I9" i="17"/>
  <c r="J7" i="17" l="1"/>
  <c r="J35" i="17" l="1"/>
  <c r="J9" i="17"/>
  <c r="I23" i="17"/>
  <c r="I27" i="17"/>
  <c r="I13" i="17"/>
  <c r="I11" i="17"/>
  <c r="I24" i="17"/>
  <c r="I29" i="17"/>
  <c r="I21" i="17"/>
  <c r="I22" i="17"/>
  <c r="I25" i="17"/>
  <c r="I16" i="17"/>
  <c r="I26" i="17"/>
  <c r="I32" i="17"/>
  <c r="I31" i="17"/>
  <c r="I12" i="17"/>
  <c r="I17" i="17"/>
  <c r="I15" i="17"/>
  <c r="I19" i="17"/>
  <c r="I30" i="17"/>
  <c r="I33" i="17"/>
  <c r="I14" i="17"/>
  <c r="I6" i="17"/>
  <c r="I18" i="17"/>
  <c r="I34" i="17"/>
  <c r="I20" i="17"/>
  <c r="I28" i="17"/>
  <c r="J15" i="17" l="1"/>
  <c r="J28" i="17"/>
  <c r="J14" i="17"/>
  <c r="J32" i="17"/>
  <c r="J16" i="17"/>
  <c r="J26" i="17"/>
  <c r="J24" i="17"/>
  <c r="J20" i="17"/>
  <c r="J18" i="17"/>
  <c r="J33" i="17"/>
  <c r="K7" i="17"/>
  <c r="K33" i="17" l="1"/>
  <c r="K9" i="17"/>
  <c r="J17" i="17"/>
  <c r="J23" i="17"/>
  <c r="J29" i="17"/>
  <c r="J34" i="17"/>
  <c r="J12" i="17"/>
  <c r="J21" i="17"/>
  <c r="J19" i="17"/>
  <c r="J30" i="17"/>
  <c r="J11" i="17"/>
  <c r="J13" i="17"/>
  <c r="J25" i="17"/>
  <c r="J22" i="17"/>
  <c r="J27" i="17"/>
  <c r="J31" i="17"/>
  <c r="K35" i="17" l="1"/>
  <c r="K24" i="17" l="1"/>
  <c r="K18" i="17"/>
  <c r="K28" i="17"/>
  <c r="K13" i="17"/>
  <c r="K31" i="17"/>
  <c r="K12" i="17"/>
  <c r="K22" i="17"/>
  <c r="K11" i="17"/>
  <c r="K21" i="17"/>
  <c r="K34" i="17"/>
  <c r="K20" i="17"/>
  <c r="K17" i="17"/>
  <c r="K30" i="17"/>
  <c r="K19" i="17"/>
  <c r="K25" i="17"/>
  <c r="K26" i="17"/>
  <c r="K23" i="17"/>
  <c r="K32" i="17"/>
  <c r="K14" i="17"/>
  <c r="K15" i="17"/>
  <c r="L7" i="17"/>
  <c r="L35" i="17" l="1"/>
  <c r="L9" i="17"/>
  <c r="K16" i="17"/>
  <c r="K29" i="17"/>
  <c r="K27" i="17"/>
  <c r="L22" i="17" l="1"/>
  <c r="L20" i="17"/>
  <c r="L26" i="17"/>
  <c r="L15" i="17"/>
  <c r="L16" i="17"/>
  <c r="L32" i="17"/>
  <c r="L13" i="17"/>
  <c r="M7" i="17"/>
  <c r="M31" i="17" l="1"/>
  <c r="M9" i="17"/>
  <c r="L17" i="17"/>
  <c r="L33" i="17"/>
  <c r="L19" i="17"/>
  <c r="L24" i="17"/>
  <c r="L29" i="17"/>
  <c r="L18" i="17"/>
  <c r="L12" i="17"/>
  <c r="L25" i="17"/>
  <c r="L21" i="17"/>
  <c r="L30" i="17"/>
  <c r="L34" i="17"/>
  <c r="L14" i="17"/>
  <c r="L11" i="17"/>
  <c r="L23" i="17"/>
  <c r="L27" i="17"/>
  <c r="L28" i="17"/>
  <c r="L31" i="17"/>
  <c r="M35" i="17" l="1"/>
  <c r="M12" i="17" l="1"/>
  <c r="M21" i="17"/>
  <c r="M27" i="17"/>
  <c r="M18" i="17"/>
  <c r="M19" i="17"/>
  <c r="M34" i="17"/>
  <c r="M14" i="17"/>
  <c r="M24" i="17"/>
  <c r="M28" i="17"/>
  <c r="M17" i="17"/>
  <c r="M15" i="17"/>
  <c r="M26" i="17"/>
  <c r="M33" i="17"/>
  <c r="M16" i="17"/>
  <c r="M20" i="17"/>
  <c r="M29" i="17"/>
  <c r="M22" i="17"/>
  <c r="M30" i="17"/>
  <c r="N7" i="17"/>
  <c r="N35" i="17" l="1"/>
  <c r="N9" i="17"/>
  <c r="M13" i="17"/>
  <c r="M11" i="17"/>
  <c r="M23" i="17"/>
  <c r="M25" i="17"/>
  <c r="M32" i="17"/>
  <c r="N11" i="17" l="1"/>
  <c r="N17" i="17"/>
  <c r="N21" i="17"/>
  <c r="N29" i="17"/>
  <c r="N15" i="17"/>
  <c r="N23" i="17"/>
  <c r="N32" i="17"/>
  <c r="N25" i="17"/>
  <c r="O7" i="17"/>
  <c r="O33" i="17" l="1"/>
  <c r="O9" i="17"/>
  <c r="N26" i="17"/>
  <c r="N19" i="17"/>
  <c r="N33" i="17"/>
  <c r="N12" i="17"/>
  <c r="N14" i="17"/>
  <c r="N28" i="17"/>
  <c r="N16" i="17"/>
  <c r="N13" i="17"/>
  <c r="N18" i="17"/>
  <c r="N24" i="17"/>
  <c r="N30" i="17"/>
  <c r="N34" i="17"/>
  <c r="N20" i="17"/>
  <c r="N22" i="17"/>
  <c r="N27" i="17"/>
  <c r="N31" i="17"/>
  <c r="O12" i="17" l="1"/>
  <c r="O30" i="17"/>
  <c r="O34" i="17"/>
  <c r="O20" i="17"/>
  <c r="O16" i="17"/>
  <c r="O22" i="17"/>
  <c r="O11" i="17"/>
  <c r="O19" i="17"/>
  <c r="O25" i="17"/>
  <c r="O17" i="17"/>
  <c r="O23" i="17"/>
  <c r="O31" i="17"/>
  <c r="O35" i="17"/>
  <c r="O15" i="17"/>
  <c r="O24" i="17"/>
  <c r="O26" i="17"/>
  <c r="O21" i="17"/>
  <c r="O29" i="17"/>
  <c r="O32" i="17"/>
  <c r="O14" i="17"/>
  <c r="P7" i="17"/>
  <c r="P33" i="17" l="1"/>
  <c r="P9" i="17"/>
  <c r="O13" i="17"/>
  <c r="O28" i="17"/>
  <c r="O18" i="17"/>
  <c r="O27" i="17"/>
  <c r="P15" i="17" l="1"/>
  <c r="P30" i="17"/>
  <c r="P12" i="17"/>
  <c r="P34" i="17"/>
  <c r="P25" i="17"/>
  <c r="P23" i="17"/>
  <c r="P27" i="17"/>
  <c r="P14" i="17"/>
  <c r="P18" i="17"/>
  <c r="P19" i="17"/>
  <c r="P16" i="17"/>
  <c r="P28" i="17"/>
  <c r="P31" i="17"/>
  <c r="P35" i="17"/>
  <c r="P22" i="17"/>
  <c r="P6" i="17"/>
  <c r="P24" i="17"/>
  <c r="P17" i="17"/>
  <c r="P29" i="17"/>
  <c r="P32" i="17"/>
  <c r="P13" i="17"/>
  <c r="P11" i="17"/>
  <c r="Q7" i="17"/>
  <c r="Q32" i="17" l="1"/>
  <c r="Q9" i="17"/>
  <c r="P20" i="17"/>
  <c r="P21" i="17"/>
  <c r="P26" i="17"/>
  <c r="Q34" i="17" l="1"/>
  <c r="Q18" i="17"/>
  <c r="Q19" i="17"/>
  <c r="Q13" i="17"/>
  <c r="Q20" i="17"/>
  <c r="Q17" i="17"/>
  <c r="Q28" i="17"/>
  <c r="Q21" i="17"/>
  <c r="Q22" i="17"/>
  <c r="Q24" i="17"/>
  <c r="Q25" i="17"/>
  <c r="Q29" i="17"/>
  <c r="Q14" i="17"/>
  <c r="Q11" i="17"/>
  <c r="Q23" i="17"/>
  <c r="Q26" i="17"/>
  <c r="Q31" i="17"/>
  <c r="Q30" i="17"/>
  <c r="Q12" i="17"/>
  <c r="R7" i="17"/>
  <c r="R33" i="17" l="1"/>
  <c r="R9" i="17"/>
  <c r="Q16" i="17"/>
  <c r="Q15" i="17"/>
  <c r="Q35" i="17"/>
  <c r="Q33" i="17"/>
  <c r="Q27" i="17"/>
  <c r="R21" i="17" l="1"/>
  <c r="R19" i="17"/>
  <c r="S7" i="17"/>
  <c r="S32" i="17" l="1"/>
  <c r="S9" i="17"/>
  <c r="R28" i="17"/>
  <c r="R13" i="17"/>
  <c r="R34" i="17"/>
  <c r="R11" i="17"/>
  <c r="R12" i="17"/>
  <c r="R14" i="17"/>
  <c r="R18" i="17"/>
  <c r="R24" i="17"/>
  <c r="R30" i="17"/>
  <c r="R35" i="17"/>
  <c r="R25" i="17"/>
  <c r="R16" i="17"/>
  <c r="R22" i="17"/>
  <c r="R26" i="17"/>
  <c r="R31" i="17"/>
  <c r="R15" i="17"/>
  <c r="R20" i="17"/>
  <c r="R17" i="17"/>
  <c r="R23" i="17"/>
  <c r="R27" i="17"/>
  <c r="R32" i="17"/>
  <c r="R29" i="17"/>
  <c r="S20" i="17" l="1"/>
  <c r="S16" i="17"/>
  <c r="S30" i="17"/>
  <c r="S25" i="17"/>
  <c r="S15" i="17"/>
  <c r="S27" i="17"/>
  <c r="T7" i="17"/>
  <c r="T32" i="17" l="1"/>
  <c r="T9" i="17"/>
  <c r="S14" i="17"/>
  <c r="S28" i="17"/>
  <c r="S33" i="17"/>
  <c r="S19" i="17"/>
  <c r="S12" i="17"/>
  <c r="S18" i="17"/>
  <c r="S34" i="17"/>
  <c r="S17" i="17"/>
  <c r="S26" i="17"/>
  <c r="S13" i="17"/>
  <c r="S22" i="17"/>
  <c r="S31" i="17"/>
  <c r="S35" i="17"/>
  <c r="S11" i="17"/>
  <c r="S29" i="17"/>
  <c r="S24" i="17"/>
  <c r="S21" i="17"/>
  <c r="S23" i="17"/>
  <c r="T15" i="17" l="1"/>
  <c r="T17" i="17"/>
  <c r="T18" i="17"/>
  <c r="T33" i="17"/>
  <c r="T23" i="17"/>
  <c r="T26" i="17"/>
  <c r="T24" i="17"/>
  <c r="T27" i="17"/>
  <c r="T20" i="17"/>
  <c r="T21" i="17"/>
  <c r="T30" i="17"/>
  <c r="T34" i="17"/>
  <c r="T13" i="17"/>
  <c r="U7" i="17"/>
  <c r="U30" i="17" l="1"/>
  <c r="U9" i="17"/>
  <c r="T14" i="17"/>
  <c r="T12" i="17"/>
  <c r="T25" i="17"/>
  <c r="T28" i="17"/>
  <c r="T31" i="17"/>
  <c r="T35" i="17"/>
  <c r="T19" i="17"/>
  <c r="T11" i="17"/>
  <c r="T22" i="17"/>
  <c r="T16" i="17"/>
  <c r="T29" i="17"/>
  <c r="U35" i="17" l="1"/>
  <c r="U31" i="17"/>
  <c r="U19" i="17"/>
  <c r="U11" i="17"/>
  <c r="U17" i="17"/>
  <c r="U15" i="17" l="1"/>
  <c r="U32" i="17"/>
  <c r="U18" i="17"/>
  <c r="U24" i="17"/>
  <c r="U34" i="17"/>
  <c r="V7" i="17"/>
  <c r="V33" i="17" l="1"/>
  <c r="V9" i="17"/>
  <c r="U21" i="17"/>
  <c r="U22" i="17"/>
  <c r="U25" i="17"/>
  <c r="U28" i="17"/>
  <c r="U16" i="17"/>
  <c r="U14" i="17"/>
  <c r="U26" i="17"/>
  <c r="U27" i="17"/>
  <c r="U29" i="17"/>
  <c r="U12" i="17"/>
  <c r="U13" i="17"/>
  <c r="U23" i="17"/>
  <c r="U20" i="17"/>
  <c r="U33" i="17"/>
  <c r="V30" i="17" l="1"/>
  <c r="V16" i="17"/>
  <c r="V22" i="17" l="1"/>
  <c r="V25" i="17"/>
  <c r="V34" i="17"/>
  <c r="V11" i="17"/>
  <c r="V24" i="17"/>
  <c r="V14" i="17"/>
  <c r="W7" i="17"/>
  <c r="W32" i="17" l="1"/>
  <c r="W9" i="17"/>
  <c r="V28" i="17"/>
  <c r="V15" i="17"/>
  <c r="V17" i="17"/>
  <c r="V23" i="17"/>
  <c r="V27" i="17"/>
  <c r="V31" i="17"/>
  <c r="V35" i="17"/>
  <c r="V13" i="17"/>
  <c r="V21" i="17"/>
  <c r="V26" i="17"/>
  <c r="V32" i="17"/>
  <c r="V12" i="17"/>
  <c r="V20" i="17"/>
  <c r="V18" i="17"/>
  <c r="V19" i="17"/>
  <c r="V29" i="17"/>
  <c r="W34" i="17" l="1"/>
  <c r="W33" i="17"/>
  <c r="W30" i="17"/>
  <c r="W27" i="17"/>
  <c r="W23" i="17"/>
  <c r="W22" i="17"/>
  <c r="W17" i="17"/>
  <c r="W16" i="17"/>
  <c r="W20" i="17"/>
  <c r="W13" i="17"/>
  <c r="X7" i="17"/>
  <c r="X9" i="17" s="1"/>
  <c r="W15" i="17"/>
  <c r="W6" i="17"/>
  <c r="W24" i="17"/>
  <c r="W12" i="17" l="1"/>
  <c r="W25" i="17"/>
  <c r="W21" i="17"/>
  <c r="W28" i="17"/>
  <c r="W31" i="17"/>
  <c r="W35" i="17"/>
  <c r="W14" i="17"/>
  <c r="W11" i="17"/>
  <c r="W19" i="17"/>
  <c r="W29" i="17"/>
  <c r="W18" i="17"/>
  <c r="W26" i="17"/>
  <c r="X35" i="17" l="1"/>
  <c r="X34" i="17"/>
  <c r="X33" i="17"/>
  <c r="X32" i="17"/>
  <c r="X31" i="17"/>
  <c r="X30" i="17"/>
  <c r="X26" i="17"/>
  <c r="X29" i="17"/>
  <c r="X28" i="17"/>
  <c r="X21" i="17"/>
  <c r="X17" i="17"/>
  <c r="X16" i="17"/>
  <c r="X25" i="17"/>
  <c r="X20" i="17"/>
  <c r="X27" i="17"/>
  <c r="X24" i="17"/>
  <c r="X19" i="17"/>
  <c r="X12" i="17"/>
  <c r="Y7" i="17"/>
  <c r="Y9" i="17" s="1"/>
  <c r="X23" i="17"/>
  <c r="X18" i="17"/>
  <c r="X15" i="17"/>
  <c r="X11" i="17"/>
  <c r="X22" i="17"/>
  <c r="X14" i="17"/>
  <c r="X13" i="17"/>
  <c r="Y35" i="17" l="1"/>
  <c r="Y33" i="17"/>
  <c r="Y31" i="17"/>
  <c r="Y29" i="17"/>
  <c r="Y28" i="17"/>
  <c r="Y27" i="17"/>
  <c r="Y32" i="17"/>
  <c r="Y26" i="17"/>
  <c r="Y25" i="17"/>
  <c r="Y20" i="17"/>
  <c r="Y34" i="17"/>
  <c r="Y24" i="17"/>
  <c r="Y19" i="17"/>
  <c r="Y23" i="17"/>
  <c r="Y22" i="17"/>
  <c r="Y30" i="17"/>
  <c r="Y18" i="17"/>
  <c r="Y15" i="17"/>
  <c r="Y11" i="17"/>
  <c r="Y21" i="17"/>
  <c r="Y17" i="17"/>
  <c r="Y16" i="17"/>
  <c r="Y14" i="17"/>
  <c r="Y13" i="17"/>
  <c r="Z7" i="17"/>
  <c r="Z9" i="17" s="1"/>
  <c r="Y12" i="17"/>
  <c r="Z35" i="17" l="1"/>
  <c r="Z34" i="17"/>
  <c r="Z33" i="17"/>
  <c r="Z32" i="17"/>
  <c r="Z31" i="17"/>
  <c r="Z30" i="17"/>
  <c r="Z29" i="17"/>
  <c r="Z28" i="17"/>
  <c r="Z27" i="17"/>
  <c r="Z26" i="17"/>
  <c r="Z24" i="17"/>
  <c r="Z19" i="17"/>
  <c r="Z23" i="17"/>
  <c r="Z22" i="17"/>
  <c r="Z18" i="17"/>
  <c r="Z21" i="17"/>
  <c r="Z25" i="17"/>
  <c r="Z17" i="17"/>
  <c r="Z16" i="17"/>
  <c r="Z14" i="17"/>
  <c r="Z13" i="17"/>
  <c r="Z12" i="17"/>
  <c r="AA7" i="17"/>
  <c r="AA9" i="17" s="1"/>
  <c r="Z20" i="17"/>
  <c r="Z11" i="17"/>
  <c r="Z15" i="17"/>
  <c r="AA35" i="17" l="1"/>
  <c r="AA34" i="17"/>
  <c r="AA33" i="17"/>
  <c r="AA32" i="17"/>
  <c r="AA31" i="17"/>
  <c r="AA30" i="17"/>
  <c r="AA27" i="17"/>
  <c r="AA26" i="17"/>
  <c r="AA23" i="17"/>
  <c r="AA22" i="17"/>
  <c r="AA18" i="17"/>
  <c r="AA29" i="17"/>
  <c r="AA21" i="17"/>
  <c r="AA17" i="17"/>
  <c r="AA16" i="17"/>
  <c r="AA25" i="17"/>
  <c r="AA20" i="17"/>
  <c r="AA13" i="17"/>
  <c r="AA12" i="17"/>
  <c r="AB7" i="17"/>
  <c r="AB9" i="17" s="1"/>
  <c r="AA19" i="17"/>
  <c r="AA28" i="17"/>
  <c r="AA24" i="17"/>
  <c r="AA15" i="17"/>
  <c r="AA11" i="17"/>
  <c r="AA14" i="17"/>
  <c r="AB35" i="17" l="1"/>
  <c r="AB34" i="17"/>
  <c r="AB33" i="17"/>
  <c r="AB32" i="17"/>
  <c r="AB31" i="17"/>
  <c r="AB30" i="17"/>
  <c r="AB26" i="17"/>
  <c r="AB29" i="17"/>
  <c r="AB28" i="17"/>
  <c r="AB21" i="17"/>
  <c r="AB17" i="17"/>
  <c r="AB16" i="17"/>
  <c r="AB27" i="17"/>
  <c r="AB25" i="17"/>
  <c r="AB20" i="17"/>
  <c r="AB24" i="17"/>
  <c r="AB23" i="17"/>
  <c r="AB12" i="17"/>
  <c r="AC7" i="17"/>
  <c r="AC9" i="17" s="1"/>
  <c r="AB15" i="17"/>
  <c r="AB11" i="17"/>
  <c r="AB22" i="17"/>
  <c r="AB19" i="17"/>
  <c r="AB14" i="17"/>
  <c r="AB18" i="17"/>
  <c r="AB13" i="17"/>
  <c r="AC35" i="17" l="1"/>
  <c r="AC33" i="17"/>
  <c r="AC31" i="17"/>
  <c r="AC29" i="17"/>
  <c r="AC28" i="17"/>
  <c r="AC34" i="17"/>
  <c r="AC32" i="17"/>
  <c r="AC30" i="17"/>
  <c r="AC27" i="17"/>
  <c r="AC25" i="17"/>
  <c r="AC20" i="17"/>
  <c r="AC24" i="17"/>
  <c r="AC19" i="17"/>
  <c r="AC23" i="17"/>
  <c r="AC22" i="17"/>
  <c r="AC21" i="17"/>
  <c r="AC15" i="17"/>
  <c r="AC11" i="17"/>
  <c r="AC26" i="17"/>
  <c r="AC14" i="17"/>
  <c r="AC18" i="17"/>
  <c r="AC13" i="17"/>
  <c r="AC12" i="17"/>
  <c r="AC16" i="17"/>
  <c r="AC17" i="17"/>
  <c r="AD7" i="17"/>
  <c r="AD9" i="17" s="1"/>
  <c r="AD35" i="17" l="1"/>
  <c r="AD34" i="17"/>
  <c r="AD33" i="17"/>
  <c r="AD32" i="17"/>
  <c r="AD31" i="17"/>
  <c r="AD30" i="17"/>
  <c r="AD29" i="17"/>
  <c r="AD28" i="17"/>
  <c r="AD27" i="17"/>
  <c r="AD26" i="17"/>
  <c r="AD24" i="17"/>
  <c r="AD19" i="17"/>
  <c r="AD23" i="17"/>
  <c r="AD22" i="17"/>
  <c r="AD18" i="17"/>
  <c r="AD21" i="17"/>
  <c r="AD14" i="17"/>
  <c r="AD13" i="17"/>
  <c r="AD6" i="17"/>
  <c r="AD25" i="17"/>
  <c r="AD20" i="17"/>
  <c r="AD17" i="17"/>
  <c r="AD16" i="17"/>
  <c r="AD12" i="17"/>
  <c r="AE7" i="17"/>
  <c r="AE9" i="17" s="1"/>
  <c r="AD15" i="17"/>
  <c r="AD11" i="17"/>
  <c r="AE35" i="17" l="1"/>
  <c r="AE34" i="17"/>
  <c r="AE33" i="17"/>
  <c r="AE32" i="17"/>
  <c r="AE31" i="17"/>
  <c r="AE30" i="17"/>
  <c r="AE27" i="17"/>
  <c r="AE26" i="17"/>
  <c r="AE29" i="17"/>
  <c r="AE23" i="17"/>
  <c r="AE22" i="17"/>
  <c r="AE18" i="17"/>
  <c r="AE21" i="17"/>
  <c r="AE17" i="17"/>
  <c r="AE16" i="17"/>
  <c r="AE28" i="17"/>
  <c r="AE25" i="17"/>
  <c r="AE20" i="17"/>
  <c r="AE13" i="17"/>
  <c r="AE24" i="17"/>
  <c r="AE19" i="17"/>
  <c r="AE12" i="17"/>
  <c r="AF7" i="17"/>
  <c r="AF9" i="17" s="1"/>
  <c r="AE15" i="17"/>
  <c r="AE11" i="17"/>
  <c r="AE14" i="17"/>
  <c r="AF35" i="17" l="1"/>
  <c r="AF34" i="17"/>
  <c r="AF33" i="17"/>
  <c r="AF32" i="17"/>
  <c r="AF31" i="17"/>
  <c r="AF30" i="17"/>
  <c r="AF26" i="17"/>
  <c r="AF29" i="17"/>
  <c r="AF28" i="17"/>
  <c r="AF27" i="17"/>
  <c r="AF21" i="17"/>
  <c r="AF17" i="17"/>
  <c r="AF16" i="17"/>
  <c r="AF25" i="17"/>
  <c r="AF20" i="17"/>
  <c r="AF15" i="17"/>
  <c r="AF24" i="17"/>
  <c r="AF19" i="17"/>
  <c r="AF12" i="17"/>
  <c r="AG7" i="17"/>
  <c r="AG9" i="17" s="1"/>
  <c r="AF22" i="17"/>
  <c r="AF18" i="17"/>
  <c r="AF11" i="17"/>
  <c r="AF23" i="17"/>
  <c r="AF14" i="17"/>
  <c r="AF13" i="17"/>
  <c r="AG34" i="17" l="1"/>
  <c r="AG32" i="17"/>
  <c r="AG30" i="17"/>
  <c r="AG29" i="17"/>
  <c r="AG28" i="17"/>
  <c r="AG27" i="17"/>
  <c r="AG33" i="17"/>
  <c r="AG25" i="17"/>
  <c r="AG20" i="17"/>
  <c r="AG15" i="17"/>
  <c r="AG35" i="17"/>
  <c r="AG24" i="17"/>
  <c r="AG19" i="17"/>
  <c r="AG26" i="17"/>
  <c r="AG23" i="17"/>
  <c r="AG22" i="17"/>
  <c r="AG18" i="17"/>
  <c r="AG11" i="17"/>
  <c r="AG17" i="17"/>
  <c r="AG16" i="17"/>
  <c r="AG14" i="17"/>
  <c r="AG13" i="17"/>
  <c r="AG31" i="17"/>
  <c r="AG21" i="17"/>
  <c r="AH7" i="17"/>
  <c r="AH9" i="17" s="1"/>
  <c r="AG12" i="17"/>
  <c r="AH35" i="17" l="1"/>
  <c r="AH34" i="17"/>
  <c r="AH33" i="17"/>
  <c r="AH32" i="17"/>
  <c r="AH31" i="17"/>
  <c r="AH30" i="17"/>
  <c r="AH29" i="17"/>
  <c r="AH28" i="17"/>
  <c r="AH27" i="17"/>
  <c r="AH26" i="17"/>
  <c r="AH24" i="17"/>
  <c r="AH19" i="17"/>
  <c r="AH23" i="17"/>
  <c r="AH22" i="17"/>
  <c r="AH18" i="17"/>
  <c r="AH21" i="17"/>
  <c r="AH17" i="17"/>
  <c r="AH16" i="17"/>
  <c r="AH14" i="17"/>
  <c r="AH20" i="17"/>
  <c r="AH15" i="17"/>
  <c r="AH13" i="17"/>
  <c r="AH25" i="17"/>
  <c r="AH12" i="17"/>
  <c r="AI7" i="17"/>
  <c r="AI9" i="17" s="1"/>
  <c r="AH11" i="17"/>
  <c r="AI35" i="17" l="1"/>
  <c r="AI34" i="17"/>
  <c r="AI33" i="17"/>
  <c r="AI32" i="17"/>
  <c r="AI31" i="17"/>
  <c r="AI30" i="17"/>
  <c r="AI27" i="17"/>
  <c r="AI26" i="17"/>
  <c r="AI23" i="17"/>
  <c r="AI22" i="17"/>
  <c r="AI18" i="17"/>
  <c r="AI28" i="17"/>
  <c r="AI21" i="17"/>
  <c r="AI17" i="17"/>
  <c r="AI16" i="17"/>
  <c r="AI25" i="17"/>
  <c r="AI20" i="17"/>
  <c r="AI24" i="17"/>
  <c r="AI15" i="17"/>
  <c r="AI13" i="17"/>
  <c r="AI12" i="17"/>
  <c r="AJ7" i="17"/>
  <c r="AJ9" i="17" s="1"/>
  <c r="AI29" i="17"/>
  <c r="AI11" i="17"/>
  <c r="AI19" i="17"/>
  <c r="AI14" i="17"/>
  <c r="AJ35" i="17" l="1"/>
  <c r="AJ34" i="17"/>
  <c r="AJ33" i="17"/>
  <c r="AJ32" i="17"/>
  <c r="AJ31" i="17"/>
  <c r="AJ30" i="17"/>
  <c r="AJ26" i="17"/>
  <c r="AJ29" i="17"/>
  <c r="AJ28" i="17"/>
  <c r="AJ21" i="17"/>
  <c r="AJ17" i="17"/>
  <c r="AJ16" i="17"/>
  <c r="AJ25" i="17"/>
  <c r="AJ20" i="17"/>
  <c r="AJ15" i="17"/>
  <c r="AJ24" i="17"/>
  <c r="AJ22" i="17"/>
  <c r="AJ12" i="17"/>
  <c r="AK7" i="17"/>
  <c r="AK9" i="17" s="1"/>
  <c r="AJ27" i="17"/>
  <c r="AJ11" i="17"/>
  <c r="AJ23" i="17"/>
  <c r="AJ19" i="17"/>
  <c r="AJ14" i="17"/>
  <c r="AJ13" i="17"/>
  <c r="AJ18" i="17"/>
  <c r="AK34" i="17" l="1"/>
  <c r="AK32" i="17"/>
  <c r="AK30" i="17"/>
  <c r="AK25" i="17"/>
  <c r="AK29" i="17"/>
  <c r="AK28" i="17"/>
  <c r="AK35" i="17"/>
  <c r="AK33" i="17"/>
  <c r="AK31" i="17"/>
  <c r="AK27" i="17"/>
  <c r="AK20" i="17"/>
  <c r="AK15" i="17"/>
  <c r="AK26" i="17"/>
  <c r="AK24" i="17"/>
  <c r="AK19" i="17"/>
  <c r="AK23" i="17"/>
  <c r="AK22" i="17"/>
  <c r="AK11" i="17"/>
  <c r="AK6" i="17"/>
  <c r="AK14" i="17"/>
  <c r="AK21" i="17"/>
  <c r="AK18" i="17"/>
  <c r="AK13" i="17"/>
  <c r="AK16" i="17"/>
  <c r="AL7" i="17"/>
  <c r="AL9" i="17" s="1"/>
  <c r="AK17" i="17"/>
  <c r="AK12" i="17"/>
  <c r="AL35" i="17" l="1"/>
  <c r="AL34" i="17"/>
  <c r="AL33" i="17"/>
  <c r="AL32" i="17"/>
  <c r="AL31" i="17"/>
  <c r="AL30" i="17"/>
  <c r="AL29" i="17"/>
  <c r="AL28" i="17"/>
  <c r="AL27" i="17"/>
  <c r="AL26" i="17"/>
  <c r="AL25" i="17"/>
  <c r="AL24" i="17"/>
  <c r="AL19" i="17"/>
  <c r="AL23" i="17"/>
  <c r="AL22" i="17"/>
  <c r="AL18" i="17"/>
  <c r="AL21" i="17"/>
  <c r="AL20" i="17"/>
  <c r="AL14" i="17"/>
  <c r="AL13" i="17"/>
  <c r="AL17" i="17"/>
  <c r="AL16" i="17"/>
  <c r="AL12" i="17"/>
  <c r="AM7" i="17"/>
  <c r="AM9" i="17" s="1"/>
  <c r="AL15" i="17"/>
  <c r="AL11" i="17"/>
  <c r="AM35" i="17" l="1"/>
  <c r="AM34" i="17"/>
  <c r="AM33" i="17"/>
  <c r="AM32" i="17"/>
  <c r="AM31" i="17"/>
  <c r="AM30" i="17"/>
  <c r="AM27" i="17"/>
  <c r="AM26" i="17"/>
  <c r="AM28" i="17"/>
  <c r="AM23" i="17"/>
  <c r="AM22" i="17"/>
  <c r="AM18" i="17"/>
  <c r="AM21" i="17"/>
  <c r="AM17" i="17"/>
  <c r="AM16" i="17"/>
  <c r="AM29" i="17"/>
  <c r="AM20" i="17"/>
  <c r="AM13" i="17"/>
  <c r="AM25" i="17"/>
  <c r="AM19" i="17"/>
  <c r="AM12" i="17"/>
  <c r="AN7" i="17"/>
  <c r="AN9" i="17" s="1"/>
  <c r="AM24" i="17"/>
  <c r="AM15" i="17"/>
  <c r="AM11" i="17"/>
  <c r="AM14" i="17"/>
  <c r="AN35" i="17" l="1"/>
  <c r="AN34" i="17"/>
  <c r="AN33" i="17"/>
  <c r="AN32" i="17"/>
  <c r="AN31" i="17"/>
  <c r="AN30" i="17"/>
  <c r="AN26" i="17"/>
  <c r="AN29" i="17"/>
  <c r="AN28" i="17"/>
  <c r="AN21" i="17"/>
  <c r="AN17" i="17"/>
  <c r="AN16" i="17"/>
  <c r="AN20" i="17"/>
  <c r="AN15" i="17"/>
  <c r="AN27" i="17"/>
  <c r="AN25" i="17"/>
  <c r="AN24" i="17"/>
  <c r="AN19" i="17"/>
  <c r="AN12" i="17"/>
  <c r="AO7" i="17"/>
  <c r="AO9" i="17" s="1"/>
  <c r="AN23" i="17"/>
  <c r="AN18" i="17"/>
  <c r="AN11" i="17"/>
  <c r="AN14" i="17"/>
  <c r="AN22" i="17"/>
  <c r="AN13" i="17"/>
  <c r="AO25" i="17" l="1"/>
  <c r="AO35" i="17"/>
  <c r="AO33" i="17"/>
  <c r="AO31" i="17"/>
  <c r="AO29" i="17"/>
  <c r="AO28" i="17"/>
  <c r="AO27" i="17"/>
  <c r="AO34" i="17"/>
  <c r="AO26" i="17"/>
  <c r="AO20" i="17"/>
  <c r="AO15" i="17"/>
  <c r="AO24" i="17"/>
  <c r="AO19" i="17"/>
  <c r="AO30" i="17"/>
  <c r="AO23" i="17"/>
  <c r="AO22" i="17"/>
  <c r="AO18" i="17"/>
  <c r="AO11" i="17"/>
  <c r="AO21" i="17"/>
  <c r="AO17" i="17"/>
  <c r="AO16" i="17"/>
  <c r="AO14" i="17"/>
  <c r="AO32" i="17"/>
  <c r="AO13" i="17"/>
  <c r="AP7" i="17"/>
  <c r="AP9" i="17" s="1"/>
  <c r="AO12" i="17"/>
  <c r="AP35" i="17" l="1"/>
  <c r="AP34" i="17"/>
  <c r="AP33" i="17"/>
  <c r="AP32" i="17"/>
  <c r="AP31" i="17"/>
  <c r="AP30" i="17"/>
  <c r="AP29" i="17"/>
  <c r="AP28" i="17"/>
  <c r="AP27" i="17"/>
  <c r="AP26" i="17"/>
  <c r="AP24" i="17"/>
  <c r="AP19" i="17"/>
  <c r="AP25" i="17"/>
  <c r="AP23" i="17"/>
  <c r="AP22" i="17"/>
  <c r="AP18" i="17"/>
  <c r="AP21" i="17"/>
  <c r="AP17" i="17"/>
  <c r="AP16" i="17"/>
  <c r="AP14" i="17"/>
  <c r="AP15" i="17"/>
  <c r="AP13" i="17"/>
  <c r="AP20" i="17"/>
  <c r="AP12" i="17"/>
  <c r="AQ7" i="17"/>
  <c r="AQ9" i="17" s="1"/>
  <c r="AP11" i="17"/>
  <c r="AQ35" i="17" l="1"/>
  <c r="AQ34" i="17"/>
  <c r="AQ33" i="17"/>
  <c r="AQ32" i="17"/>
  <c r="AQ31" i="17"/>
  <c r="AQ30" i="17"/>
  <c r="AQ27" i="17"/>
  <c r="AQ26" i="17"/>
  <c r="AQ25" i="17"/>
  <c r="AQ23" i="17"/>
  <c r="AQ22" i="17"/>
  <c r="AQ18" i="17"/>
  <c r="AQ29" i="17"/>
  <c r="AQ21" i="17"/>
  <c r="AQ17" i="17"/>
  <c r="AQ16" i="17"/>
  <c r="AQ20" i="17"/>
  <c r="AQ15" i="17"/>
  <c r="AQ13" i="17"/>
  <c r="AQ28" i="17"/>
  <c r="AQ12" i="17"/>
  <c r="AR7" i="17"/>
  <c r="AR9" i="17" s="1"/>
  <c r="AQ19" i="17"/>
  <c r="AQ24" i="17"/>
  <c r="AQ11" i="17"/>
  <c r="AQ14" i="17"/>
  <c r="AR35" i="17" l="1"/>
  <c r="AR34" i="17"/>
  <c r="AR33" i="17"/>
  <c r="AR32" i="17"/>
  <c r="AR31" i="17"/>
  <c r="AR30" i="17"/>
  <c r="AR26" i="17"/>
  <c r="AR29" i="17"/>
  <c r="AR28" i="17"/>
  <c r="AR21" i="17"/>
  <c r="AR17" i="17"/>
  <c r="AR16" i="17"/>
  <c r="AR27" i="17"/>
  <c r="AR20" i="17"/>
  <c r="AR15" i="17"/>
  <c r="AR24" i="17"/>
  <c r="AR25" i="17"/>
  <c r="AR23" i="17"/>
  <c r="AR12" i="17"/>
  <c r="AS7" i="17"/>
  <c r="AS9" i="17" s="1"/>
  <c r="AR11" i="17"/>
  <c r="AR22" i="17"/>
  <c r="AR19" i="17"/>
  <c r="AR14" i="17"/>
  <c r="AR6" i="17"/>
  <c r="AR18" i="17"/>
  <c r="AR13" i="17"/>
  <c r="AS35" i="17" l="1"/>
  <c r="AS33" i="17"/>
  <c r="AS31" i="17"/>
  <c r="AS25" i="17"/>
  <c r="AS29" i="17"/>
  <c r="AS28" i="17"/>
  <c r="AS34" i="17"/>
  <c r="AS32" i="17"/>
  <c r="AS30" i="17"/>
  <c r="AS27" i="17"/>
  <c r="AS20" i="17"/>
  <c r="AS15" i="17"/>
  <c r="AS24" i="17"/>
  <c r="AS19" i="17"/>
  <c r="AS23" i="17"/>
  <c r="AS22" i="17"/>
  <c r="AS26" i="17"/>
  <c r="AS21" i="17"/>
  <c r="AS11" i="17"/>
  <c r="AS14" i="17"/>
  <c r="AS18" i="17"/>
  <c r="AS13" i="17"/>
  <c r="AS16" i="17"/>
  <c r="AS12" i="17"/>
  <c r="AS17" i="17"/>
  <c r="AT7" i="17"/>
  <c r="AT9" i="17" s="1"/>
  <c r="AT35" i="17" l="1"/>
  <c r="AT34" i="17"/>
  <c r="AT33" i="17"/>
  <c r="AT32" i="17"/>
  <c r="AT31" i="17"/>
  <c r="AT30" i="17"/>
  <c r="AT29" i="17"/>
  <c r="AT28" i="17"/>
  <c r="AT27" i="17"/>
  <c r="AT26" i="17"/>
  <c r="AT24" i="17"/>
  <c r="AT19" i="17"/>
  <c r="AT23" i="17"/>
  <c r="AT22" i="17"/>
  <c r="AT18" i="17"/>
  <c r="AT25" i="17"/>
  <c r="AT21" i="17"/>
  <c r="AT14" i="17"/>
  <c r="AT13" i="17"/>
  <c r="AT20" i="17"/>
  <c r="AT17" i="17"/>
  <c r="AT16" i="17"/>
  <c r="AT12" i="17"/>
  <c r="AU7" i="17"/>
  <c r="AU9" i="17" s="1"/>
  <c r="AT15" i="17"/>
  <c r="AT11" i="17"/>
  <c r="AU35" i="17" l="1"/>
  <c r="AU34" i="17"/>
  <c r="AU33" i="17"/>
  <c r="AU32" i="17"/>
  <c r="AU31" i="17"/>
  <c r="AU30" i="17"/>
  <c r="AU27" i="17"/>
  <c r="AU26" i="17"/>
  <c r="AU29" i="17"/>
  <c r="AU23" i="17"/>
  <c r="AU22" i="17"/>
  <c r="AU18" i="17"/>
  <c r="AU25" i="17"/>
  <c r="AU21" i="17"/>
  <c r="AU17" i="17"/>
  <c r="AU16" i="17"/>
  <c r="AU28" i="17"/>
  <c r="AU20" i="17"/>
  <c r="AU13" i="17"/>
  <c r="AU24" i="17"/>
  <c r="AU19" i="17"/>
  <c r="AU12" i="17"/>
  <c r="AV7" i="17"/>
  <c r="AV9" i="17" s="1"/>
  <c r="AU15" i="17"/>
  <c r="AU11" i="17"/>
  <c r="AU14" i="17"/>
  <c r="AV35" i="17" l="1"/>
  <c r="AV34" i="17"/>
  <c r="AV33" i="17"/>
  <c r="AV32" i="17"/>
  <c r="AV31" i="17"/>
  <c r="AV30" i="17"/>
  <c r="AV26" i="17"/>
  <c r="AV29" i="17"/>
  <c r="AV28" i="17"/>
  <c r="AV27" i="17"/>
  <c r="AV25" i="17"/>
  <c r="AV21" i="17"/>
  <c r="AV17" i="17"/>
  <c r="AV16" i="17"/>
  <c r="AV20" i="17"/>
  <c r="AV15" i="17"/>
  <c r="AV24" i="17"/>
  <c r="AV19" i="17"/>
  <c r="AV12" i="17"/>
  <c r="AW7" i="17"/>
  <c r="AW9" i="17" s="1"/>
  <c r="AV22" i="17"/>
  <c r="AV18" i="17"/>
  <c r="AV11" i="17"/>
  <c r="AV14" i="17"/>
  <c r="AV23" i="17"/>
  <c r="AV13" i="17"/>
  <c r="AW25" i="17" l="1"/>
  <c r="AW34" i="17"/>
  <c r="AW32" i="17"/>
  <c r="AW30" i="17"/>
  <c r="AW29" i="17"/>
  <c r="AW28" i="17"/>
  <c r="AW27" i="17"/>
  <c r="AW35" i="17"/>
  <c r="AW20" i="17"/>
  <c r="AW15" i="17"/>
  <c r="AW24" i="17"/>
  <c r="AW19" i="17"/>
  <c r="AW31" i="17"/>
  <c r="AW26" i="17"/>
  <c r="AW23" i="17"/>
  <c r="AW22" i="17"/>
  <c r="AW18" i="17"/>
  <c r="AW11" i="17"/>
  <c r="AW33" i="17"/>
  <c r="AW17" i="17"/>
  <c r="AW16" i="17"/>
  <c r="AW14" i="17"/>
  <c r="AW21" i="17"/>
  <c r="AW13" i="17"/>
  <c r="AX7" i="17"/>
  <c r="AX9" i="17" s="1"/>
  <c r="AW12" i="17"/>
  <c r="AX35" i="17" l="1"/>
  <c r="AX34" i="17"/>
  <c r="AX33" i="17"/>
  <c r="AX32" i="17"/>
  <c r="AX31" i="17"/>
  <c r="AX30" i="17"/>
  <c r="AX29" i="17"/>
  <c r="AX28" i="17"/>
  <c r="AX27" i="17"/>
  <c r="AX26" i="17"/>
  <c r="AX24" i="17"/>
  <c r="AX19" i="17"/>
  <c r="AX23" i="17"/>
  <c r="AX22" i="17"/>
  <c r="AX18" i="17"/>
  <c r="AX21" i="17"/>
  <c r="AX17" i="17"/>
  <c r="AX16" i="17"/>
  <c r="AX14" i="17"/>
  <c r="AX20" i="17"/>
  <c r="AX15" i="17"/>
  <c r="AX13" i="17"/>
  <c r="AX12" i="17"/>
  <c r="AY7" i="17"/>
  <c r="AY9" i="17" s="1"/>
  <c r="AX25" i="17"/>
  <c r="AX11" i="17"/>
  <c r="AY35" i="17" l="1"/>
  <c r="AY34" i="17"/>
  <c r="AY33" i="17"/>
  <c r="AY32" i="17"/>
  <c r="AY31" i="17"/>
  <c r="AY30" i="17"/>
  <c r="AY27" i="17"/>
  <c r="AY26" i="17"/>
  <c r="AY23" i="17"/>
  <c r="AY22" i="17"/>
  <c r="AY18" i="17"/>
  <c r="AY28" i="17"/>
  <c r="AY21" i="17"/>
  <c r="AY17" i="17"/>
  <c r="AY16" i="17"/>
  <c r="AY25" i="17"/>
  <c r="AY20" i="17"/>
  <c r="AY24" i="17"/>
  <c r="AY15" i="17"/>
  <c r="AY13" i="17"/>
  <c r="AY29" i="17"/>
  <c r="AY12" i="17"/>
  <c r="AZ7" i="17"/>
  <c r="AZ9" i="17" s="1"/>
  <c r="AY11" i="17"/>
  <c r="AY6" i="17"/>
  <c r="AY19" i="17"/>
  <c r="AY14" i="17"/>
  <c r="AZ35" i="17" l="1"/>
  <c r="AZ34" i="17"/>
  <c r="AZ33" i="17"/>
  <c r="AZ32" i="17"/>
  <c r="AZ31" i="17"/>
  <c r="AZ30" i="17"/>
  <c r="AZ26" i="17"/>
  <c r="AZ29" i="17"/>
  <c r="AZ28" i="17"/>
  <c r="AZ21" i="17"/>
  <c r="AZ17" i="17"/>
  <c r="AZ16" i="17"/>
  <c r="AZ25" i="17"/>
  <c r="AZ20" i="17"/>
  <c r="AZ15" i="17"/>
  <c r="AZ24" i="17"/>
  <c r="AZ27" i="17"/>
  <c r="AZ22" i="17"/>
  <c r="AZ12" i="17"/>
  <c r="BA7" i="17"/>
  <c r="BA9" i="17" s="1"/>
  <c r="AZ11" i="17"/>
  <c r="AZ23" i="17"/>
  <c r="AZ19" i="17"/>
  <c r="AZ14" i="17"/>
  <c r="AZ13" i="17"/>
  <c r="AZ18" i="17"/>
  <c r="BA34" i="17" l="1"/>
  <c r="BA32" i="17"/>
  <c r="BA30" i="17"/>
  <c r="BA25" i="17"/>
  <c r="BA29" i="17"/>
  <c r="BA28" i="17"/>
  <c r="BA35" i="17"/>
  <c r="BA33" i="17"/>
  <c r="BA31" i="17"/>
  <c r="BA27" i="17"/>
  <c r="BA20" i="17"/>
  <c r="BA15" i="17"/>
  <c r="BA26" i="17"/>
  <c r="BA24" i="17"/>
  <c r="BA19" i="17"/>
  <c r="BA23" i="17"/>
  <c r="BA22" i="17"/>
  <c r="BA11" i="17"/>
  <c r="BA14" i="17"/>
  <c r="BA21" i="17"/>
  <c r="BA18" i="17"/>
  <c r="BA13" i="17"/>
  <c r="BA17" i="17"/>
  <c r="BB7" i="17"/>
  <c r="BB9" i="17" s="1"/>
  <c r="BA12" i="17"/>
  <c r="BA16" i="17"/>
  <c r="BB35" i="17" l="1"/>
  <c r="BB34" i="17"/>
  <c r="BB33" i="17"/>
  <c r="BB32" i="17"/>
  <c r="BB31" i="17"/>
  <c r="BB30" i="17"/>
  <c r="BB29" i="17"/>
  <c r="BB28" i="17"/>
  <c r="BB27" i="17"/>
  <c r="BB26" i="17"/>
  <c r="BB25" i="17"/>
  <c r="BB24" i="17"/>
  <c r="BB19" i="17"/>
  <c r="BB23" i="17"/>
  <c r="BB22" i="17"/>
  <c r="BB18" i="17"/>
  <c r="BB21" i="17"/>
  <c r="BB20" i="17"/>
  <c r="BB14" i="17"/>
  <c r="BB13" i="17"/>
  <c r="BB17" i="17"/>
  <c r="BB16" i="17"/>
  <c r="BB12" i="17"/>
  <c r="BC7" i="17"/>
  <c r="BC9" i="17" s="1"/>
  <c r="BB11" i="17"/>
  <c r="BB15" i="17"/>
  <c r="BC35" i="17" l="1"/>
  <c r="BC34" i="17"/>
  <c r="BC33" i="17"/>
  <c r="BC32" i="17"/>
  <c r="BC31" i="17"/>
  <c r="BC30" i="17"/>
  <c r="BC27" i="17"/>
  <c r="BC26" i="17"/>
  <c r="BC28" i="17"/>
  <c r="BC23" i="17"/>
  <c r="BC22" i="17"/>
  <c r="BC18" i="17"/>
  <c r="BC21" i="17"/>
  <c r="BC17" i="17"/>
  <c r="BC16" i="17"/>
  <c r="BC29" i="17"/>
  <c r="BC20" i="17"/>
  <c r="BC13" i="17"/>
  <c r="BC19" i="17"/>
  <c r="BC12" i="17"/>
  <c r="BD7" i="17"/>
  <c r="BD9" i="17" s="1"/>
  <c r="BC25" i="17"/>
  <c r="BC15" i="17"/>
  <c r="BC11" i="17"/>
  <c r="BC24" i="17"/>
  <c r="BC14" i="17"/>
  <c r="BD35" i="17" l="1"/>
  <c r="BD34" i="17"/>
  <c r="BD33" i="17"/>
  <c r="BD32" i="17"/>
  <c r="BD31" i="17"/>
  <c r="BD30" i="17"/>
  <c r="BD26" i="17"/>
  <c r="BD29" i="17"/>
  <c r="BD28" i="17"/>
  <c r="BD21" i="17"/>
  <c r="BD17" i="17"/>
  <c r="BD16" i="17"/>
  <c r="BD20" i="17"/>
  <c r="BD15" i="17"/>
  <c r="BD27" i="17"/>
  <c r="BD25" i="17"/>
  <c r="BD24" i="17"/>
  <c r="BD19" i="17"/>
  <c r="BD12" i="17"/>
  <c r="BE7" i="17"/>
  <c r="BE9" i="17" s="1"/>
  <c r="BD23" i="17"/>
  <c r="BD18" i="17"/>
  <c r="BD11" i="17"/>
  <c r="BD22" i="17"/>
  <c r="BD14" i="17"/>
  <c r="BD13" i="17"/>
  <c r="BE25" i="17" l="1"/>
  <c r="BE35" i="17"/>
  <c r="BE33" i="17"/>
  <c r="BE31" i="17"/>
  <c r="BE29" i="17"/>
  <c r="BE28" i="17"/>
  <c r="BE27" i="17"/>
  <c r="BE26" i="17"/>
  <c r="BE20" i="17"/>
  <c r="BE15" i="17"/>
  <c r="BE30" i="17"/>
  <c r="BE24" i="17"/>
  <c r="BE19" i="17"/>
  <c r="BE32" i="17"/>
  <c r="BE23" i="17"/>
  <c r="BE22" i="17"/>
  <c r="BE34" i="17"/>
  <c r="BE18" i="17"/>
  <c r="BE11" i="17"/>
  <c r="BE21" i="17"/>
  <c r="BE17" i="17"/>
  <c r="BE16" i="17"/>
  <c r="BE14" i="17"/>
  <c r="BE13" i="17"/>
  <c r="BF7" i="17"/>
  <c r="BF9" i="17" s="1"/>
  <c r="BE12" i="17"/>
  <c r="BF35" i="17" l="1"/>
  <c r="BF34" i="17"/>
  <c r="BF33" i="17"/>
  <c r="BF32" i="17"/>
  <c r="BF31" i="17"/>
  <c r="BF30" i="17"/>
  <c r="BF29" i="17"/>
  <c r="BF28" i="17"/>
  <c r="BF27" i="17"/>
  <c r="BF26" i="17"/>
  <c r="BF24" i="17"/>
  <c r="BF19" i="17"/>
  <c r="BF25" i="17"/>
  <c r="BF23" i="17"/>
  <c r="BF22" i="17"/>
  <c r="BF18" i="17"/>
  <c r="BF21" i="17"/>
  <c r="BF17" i="17"/>
  <c r="BF16" i="17"/>
  <c r="BF14" i="17"/>
  <c r="BF15" i="17"/>
  <c r="BF13" i="17"/>
  <c r="BF6" i="17"/>
  <c r="BF12" i="17"/>
  <c r="BG7" i="17"/>
  <c r="BG9" i="17" s="1"/>
  <c r="BF20" i="17"/>
  <c r="BF11" i="17"/>
  <c r="BG35" i="17" l="1"/>
  <c r="BG34" i="17"/>
  <c r="BG33" i="17"/>
  <c r="BG32" i="17"/>
  <c r="BG31" i="17"/>
  <c r="BG30" i="17"/>
  <c r="BG27" i="17"/>
  <c r="BG26" i="17"/>
  <c r="BG25" i="17"/>
  <c r="BG23" i="17"/>
  <c r="BG22" i="17"/>
  <c r="BG18" i="17"/>
  <c r="BG29" i="17"/>
  <c r="BG21" i="17"/>
  <c r="BG17" i="17"/>
  <c r="BG16" i="17"/>
  <c r="BG20" i="17"/>
  <c r="BG28" i="17"/>
  <c r="BG15" i="17"/>
  <c r="BG13" i="17"/>
  <c r="BG12" i="17"/>
  <c r="BH7" i="17"/>
  <c r="BH9" i="17" s="1"/>
  <c r="BG19" i="17"/>
  <c r="BG24" i="17"/>
  <c r="BG11" i="17"/>
  <c r="BG14" i="17"/>
  <c r="BH35" i="17" l="1"/>
  <c r="BH34" i="17"/>
  <c r="BH33" i="17"/>
  <c r="BH32" i="17"/>
  <c r="BH31" i="17"/>
  <c r="BH30" i="17"/>
  <c r="BH26" i="17"/>
  <c r="BH29" i="17"/>
  <c r="BH28" i="17"/>
  <c r="BH21" i="17"/>
  <c r="BH17" i="17"/>
  <c r="BH16" i="17"/>
  <c r="BH27" i="17"/>
  <c r="BH20" i="17"/>
  <c r="BH15" i="17"/>
  <c r="BH24" i="17"/>
  <c r="BH23" i="17"/>
  <c r="BH12" i="17"/>
  <c r="BI7" i="17"/>
  <c r="BI9" i="17" s="1"/>
  <c r="BH25" i="17"/>
  <c r="BH11" i="17"/>
  <c r="BH22" i="17"/>
  <c r="BH19" i="17"/>
  <c r="BH14" i="17"/>
  <c r="BH18" i="17"/>
  <c r="BH13" i="17"/>
  <c r="BI35" i="17" l="1"/>
  <c r="BI33" i="17"/>
  <c r="BI31" i="17"/>
  <c r="BI25" i="17"/>
  <c r="BI29" i="17"/>
  <c r="BI28" i="17"/>
  <c r="BI34" i="17"/>
  <c r="BI32" i="17"/>
  <c r="BI30" i="17"/>
  <c r="BI27" i="17"/>
  <c r="BI20" i="17"/>
  <c r="BI15" i="17"/>
  <c r="BI24" i="17"/>
  <c r="BI19" i="17"/>
  <c r="BI23" i="17"/>
  <c r="BI22" i="17"/>
  <c r="BI21" i="17"/>
  <c r="BI11" i="17"/>
  <c r="BI14" i="17"/>
  <c r="BI18" i="17"/>
  <c r="BI13" i="17"/>
  <c r="BI26" i="17"/>
  <c r="BI12" i="17"/>
  <c r="BI17" i="17"/>
  <c r="BI16" i="17"/>
  <c r="BJ7" i="17"/>
  <c r="BJ9" i="17" s="1"/>
  <c r="BJ35" i="17" l="1"/>
  <c r="BJ34" i="17"/>
  <c r="BJ33" i="17"/>
  <c r="BJ32" i="17"/>
  <c r="BJ31" i="17"/>
  <c r="BJ30" i="17"/>
  <c r="BJ29" i="17"/>
  <c r="BJ28" i="17"/>
  <c r="BJ27" i="17"/>
  <c r="BJ26" i="17"/>
  <c r="BJ24" i="17"/>
  <c r="BJ19" i="17"/>
  <c r="BJ23" i="17"/>
  <c r="BJ22" i="17"/>
  <c r="BJ18" i="17"/>
  <c r="BJ25" i="17"/>
  <c r="BJ21" i="17"/>
  <c r="BJ14" i="17"/>
  <c r="BJ13" i="17"/>
  <c r="BJ20" i="17"/>
  <c r="BJ17" i="17"/>
  <c r="BJ16" i="17"/>
  <c r="BJ12" i="17"/>
  <c r="BK7" i="17"/>
  <c r="BK9" i="17" s="1"/>
  <c r="BJ15" i="17"/>
  <c r="BJ11" i="17"/>
  <c r="BK35" i="17" l="1"/>
  <c r="BK34" i="17"/>
  <c r="BK33" i="17"/>
  <c r="BK32" i="17"/>
  <c r="BK31" i="17"/>
  <c r="BK30" i="17"/>
  <c r="BK29" i="17"/>
  <c r="BK27" i="17"/>
  <c r="BK26" i="17"/>
  <c r="BK23" i="17"/>
  <c r="BK22" i="17"/>
  <c r="BK18" i="17"/>
  <c r="BK25" i="17"/>
  <c r="BK21" i="17"/>
  <c r="BK17" i="17"/>
  <c r="BK16" i="17"/>
  <c r="BK28" i="17"/>
  <c r="BK20" i="17"/>
  <c r="BK13" i="17"/>
  <c r="BK24" i="17"/>
  <c r="BK19" i="17"/>
  <c r="BK12" i="17"/>
  <c r="BL7" i="17"/>
  <c r="BL9" i="17" s="1"/>
  <c r="BK15" i="17"/>
  <c r="BK11" i="17"/>
  <c r="BK14" i="17"/>
  <c r="BL35" i="17" l="1"/>
  <c r="BL34" i="17"/>
  <c r="BL33" i="17"/>
  <c r="BL32" i="17"/>
  <c r="BL31" i="17"/>
  <c r="BL30" i="17"/>
  <c r="BL29" i="17"/>
  <c r="BL26" i="17"/>
  <c r="BL28" i="17"/>
  <c r="BL27" i="17"/>
  <c r="BL25" i="17"/>
  <c r="BL21" i="17"/>
  <c r="BL17" i="17"/>
  <c r="BL16" i="17"/>
  <c r="BL20" i="17"/>
  <c r="BL15" i="17"/>
  <c r="BL24" i="17"/>
  <c r="BL19" i="17"/>
  <c r="BL12" i="17"/>
  <c r="BL22" i="17"/>
  <c r="BL18" i="17"/>
  <c r="BL11" i="17"/>
  <c r="BL23" i="17"/>
  <c r="BL14" i="17"/>
  <c r="BL13" i="17"/>
  <c r="F13" i="16" l="1"/>
  <c r="F12" i="16"/>
  <c r="F24" i="16" l="1"/>
  <c r="F25" i="16" s="1"/>
  <c r="F26" i="16" s="1"/>
  <c r="F16" i="16"/>
  <c r="F28" i="16" s="1"/>
  <c r="F18" i="16"/>
  <c r="F19" i="16" s="1"/>
  <c r="F20" i="16" s="1"/>
  <c r="F21" i="16" s="1"/>
  <c r="F14" i="16"/>
  <c r="F15" i="16"/>
  <c r="F27" i="16" l="1"/>
  <c r="F30" i="16" s="1"/>
  <c r="F31" i="16" s="1"/>
  <c r="F32" i="16" s="1"/>
  <c r="F22" i="16"/>
  <c r="C6" i="16" l="1" a="1"/>
  <c r="C6" i="16" s="1"/>
  <c r="I7" i="16" s="1"/>
  <c r="I26" i="16" l="1"/>
  <c r="I9" i="16"/>
  <c r="I12" i="16"/>
  <c r="I20" i="16"/>
  <c r="I25" i="16"/>
  <c r="I34" i="16"/>
  <c r="I23" i="16"/>
  <c r="I32" i="16"/>
  <c r="I6" i="16"/>
  <c r="I13" i="16"/>
  <c r="I21" i="16"/>
  <c r="I31" i="16"/>
  <c r="I15" i="16"/>
  <c r="I16" i="16"/>
  <c r="I30" i="16"/>
  <c r="I33" i="16"/>
  <c r="I17" i="16"/>
  <c r="I27" i="16"/>
  <c r="I22" i="16"/>
  <c r="I19" i="16"/>
  <c r="I28" i="16"/>
  <c r="I35" i="16"/>
  <c r="J7" i="16"/>
  <c r="J32" i="16" l="1"/>
  <c r="J9" i="16"/>
  <c r="I11" i="16"/>
  <c r="I14" i="16"/>
  <c r="I18" i="16"/>
  <c r="I24" i="16"/>
  <c r="I29" i="16"/>
  <c r="J23" i="16" l="1"/>
  <c r="J14" i="16"/>
  <c r="J11" i="16"/>
  <c r="J29" i="16"/>
  <c r="J12" i="16"/>
  <c r="J33" i="16"/>
  <c r="J25" i="16"/>
  <c r="J20" i="16"/>
  <c r="J15" i="16"/>
  <c r="J19" i="16"/>
  <c r="J24" i="16"/>
  <c r="J26" i="16"/>
  <c r="J30" i="16"/>
  <c r="J34" i="16"/>
  <c r="J21" i="16"/>
  <c r="J17" i="16"/>
  <c r="J13" i="16"/>
  <c r="J18" i="16"/>
  <c r="J27" i="16"/>
  <c r="J31" i="16"/>
  <c r="J35" i="16"/>
  <c r="K7" i="16"/>
  <c r="K34" i="16" l="1"/>
  <c r="K9" i="16"/>
  <c r="J16" i="16"/>
  <c r="J22" i="16"/>
  <c r="J28" i="16"/>
  <c r="K31" i="16" l="1"/>
  <c r="K30" i="16"/>
  <c r="K14" i="16"/>
  <c r="K18" i="16"/>
  <c r="K20" i="16"/>
  <c r="K16" i="16"/>
  <c r="L7" i="16"/>
  <c r="L33" i="16" l="1"/>
  <c r="L9" i="16"/>
  <c r="K19" i="16"/>
  <c r="K17" i="16"/>
  <c r="K27" i="16"/>
  <c r="K32" i="16"/>
  <c r="K35" i="16"/>
  <c r="K13" i="16"/>
  <c r="K11" i="16"/>
  <c r="K12" i="16"/>
  <c r="K22" i="16"/>
  <c r="K21" i="16"/>
  <c r="K28" i="16"/>
  <c r="K33" i="16"/>
  <c r="K24" i="16"/>
  <c r="K15" i="16"/>
  <c r="K23" i="16"/>
  <c r="K25" i="16"/>
  <c r="K26" i="16"/>
  <c r="K29" i="16"/>
  <c r="L30" i="16" l="1"/>
  <c r="L34" i="16"/>
  <c r="L17" i="16"/>
  <c r="L18" i="16"/>
  <c r="L24" i="16"/>
  <c r="L12" i="16"/>
  <c r="L20" i="16"/>
  <c r="L16" i="16"/>
  <c r="L19" i="16"/>
  <c r="L26" i="16"/>
  <c r="L25" i="16"/>
  <c r="L31" i="16"/>
  <c r="L35" i="16"/>
  <c r="L13" i="16"/>
  <c r="L11" i="16"/>
  <c r="L22" i="16"/>
  <c r="L23" i="16"/>
  <c r="L29" i="16"/>
  <c r="L32" i="16"/>
  <c r="M7" i="16"/>
  <c r="M33" i="16" l="1"/>
  <c r="M9" i="16"/>
  <c r="L14" i="16"/>
  <c r="L15" i="16"/>
  <c r="L21" i="16"/>
  <c r="L28" i="16"/>
  <c r="L27" i="16"/>
  <c r="M15" i="16" l="1"/>
  <c r="M25" i="16"/>
  <c r="M18" i="16"/>
  <c r="M13" i="16"/>
  <c r="N7" i="16"/>
  <c r="N35" i="16" l="1"/>
  <c r="N9" i="16"/>
  <c r="M11" i="16"/>
  <c r="M32" i="16"/>
  <c r="M12" i="16"/>
  <c r="M17" i="16"/>
  <c r="M22" i="16"/>
  <c r="M19" i="16"/>
  <c r="M34" i="16"/>
  <c r="M23" i="16"/>
  <c r="M16" i="16"/>
  <c r="M14" i="16"/>
  <c r="M21" i="16"/>
  <c r="M24" i="16"/>
  <c r="M35" i="16"/>
  <c r="M20" i="16"/>
  <c r="M27" i="16"/>
  <c r="M29" i="16"/>
  <c r="M26" i="16"/>
  <c r="M31" i="16"/>
  <c r="M28" i="16"/>
  <c r="M30" i="16"/>
  <c r="N14" i="16" l="1"/>
  <c r="N24" i="16"/>
  <c r="N22" i="16"/>
  <c r="N11" i="16"/>
  <c r="N29" i="16"/>
  <c r="N12" i="16"/>
  <c r="N33" i="16"/>
  <c r="N25" i="16"/>
  <c r="N28" i="16"/>
  <c r="O7" i="16"/>
  <c r="O34" i="16" l="1"/>
  <c r="O9" i="16"/>
  <c r="N18" i="16"/>
  <c r="N32" i="16"/>
  <c r="N17" i="16"/>
  <c r="N15" i="16"/>
  <c r="N16" i="16"/>
  <c r="N26" i="16"/>
  <c r="N23" i="16"/>
  <c r="N30" i="16"/>
  <c r="N34" i="16"/>
  <c r="N19" i="16"/>
  <c r="N20" i="16"/>
  <c r="N13" i="16"/>
  <c r="N21" i="16"/>
  <c r="N27" i="16"/>
  <c r="N31" i="16"/>
  <c r="O35" i="16" l="1"/>
  <c r="O22" i="16"/>
  <c r="O16" i="16"/>
  <c r="O27" i="16"/>
  <c r="O23" i="16"/>
  <c r="O31" i="16"/>
  <c r="P7" i="16"/>
  <c r="P35" i="16" l="1"/>
  <c r="P9" i="16"/>
  <c r="O28" i="16"/>
  <c r="O13" i="16"/>
  <c r="O15" i="16"/>
  <c r="O12" i="16"/>
  <c r="O18" i="16"/>
  <c r="O21" i="16"/>
  <c r="O29" i="16"/>
  <c r="O33" i="16"/>
  <c r="O11" i="16"/>
  <c r="O25" i="16"/>
  <c r="O17" i="16"/>
  <c r="O32" i="16"/>
  <c r="O14" i="16"/>
  <c r="O20" i="16"/>
  <c r="O19" i="16"/>
  <c r="O24" i="16"/>
  <c r="O26" i="16"/>
  <c r="O30" i="16"/>
  <c r="P14" i="16" l="1"/>
  <c r="P30" i="16"/>
  <c r="P6" i="16"/>
  <c r="P23" i="16"/>
  <c r="P12" i="16"/>
  <c r="P32" i="16"/>
  <c r="P13" i="16"/>
  <c r="P22" i="16"/>
  <c r="P15" i="16"/>
  <c r="P18" i="16"/>
  <c r="P20" i="16"/>
  <c r="P33" i="16"/>
  <c r="P24" i="16"/>
  <c r="P16" i="16"/>
  <c r="P26" i="16"/>
  <c r="Q7" i="16"/>
  <c r="Q34" i="16" l="1"/>
  <c r="Q9" i="16"/>
  <c r="P21" i="16"/>
  <c r="P19" i="16"/>
  <c r="P27" i="16"/>
  <c r="P34" i="16"/>
  <c r="P17" i="16"/>
  <c r="P28" i="16"/>
  <c r="P11" i="16"/>
  <c r="P29" i="16"/>
  <c r="P25" i="16"/>
  <c r="P31" i="16"/>
  <c r="Q26" i="16" l="1"/>
  <c r="Q13" i="16"/>
  <c r="Q28" i="16"/>
  <c r="Q20" i="16"/>
  <c r="Q22" i="16"/>
  <c r="Q19" i="16"/>
  <c r="Q14" i="16"/>
  <c r="Q29" i="16"/>
  <c r="R7" i="16"/>
  <c r="R34" i="16" l="1"/>
  <c r="R9" i="16"/>
  <c r="Q17" i="16"/>
  <c r="Q23" i="16"/>
  <c r="Q24" i="16"/>
  <c r="Q15" i="16"/>
  <c r="Q12" i="16"/>
  <c r="Q18" i="16"/>
  <c r="Q21" i="16"/>
  <c r="Q25" i="16"/>
  <c r="Q35" i="16"/>
  <c r="Q32" i="16"/>
  <c r="Q16" i="16"/>
  <c r="Q11" i="16"/>
  <c r="Q30" i="16"/>
  <c r="Q27" i="16"/>
  <c r="Q31" i="16"/>
  <c r="Q33" i="16"/>
  <c r="R19" i="16" l="1"/>
  <c r="R18" i="16"/>
  <c r="R22" i="16"/>
  <c r="R15" i="16"/>
  <c r="R35" i="16"/>
  <c r="R17" i="16"/>
  <c r="R29" i="16"/>
  <c r="R14" i="16"/>
  <c r="R24" i="16"/>
  <c r="R31" i="16"/>
  <c r="S7" i="16"/>
  <c r="S32" i="16" l="1"/>
  <c r="S9" i="16"/>
  <c r="R21" i="16"/>
  <c r="R27" i="16"/>
  <c r="R32" i="16"/>
  <c r="R11" i="16"/>
  <c r="R12" i="16"/>
  <c r="R26" i="16"/>
  <c r="R28" i="16"/>
  <c r="R33" i="16"/>
  <c r="R25" i="16"/>
  <c r="R16" i="16"/>
  <c r="R13" i="16"/>
  <c r="R20" i="16"/>
  <c r="R23" i="16"/>
  <c r="R30" i="16"/>
  <c r="S19" i="16" l="1"/>
  <c r="S29" i="16"/>
  <c r="S18" i="16"/>
  <c r="S33" i="16"/>
  <c r="S23" i="16"/>
  <c r="S13" i="16"/>
  <c r="S21" i="16"/>
  <c r="S14" i="16"/>
  <c r="S20" i="16"/>
  <c r="S26" i="16"/>
  <c r="S34" i="16"/>
  <c r="S15" i="16"/>
  <c r="S24" i="16"/>
  <c r="S28" i="16"/>
  <c r="T7" i="16"/>
  <c r="T35" i="16" l="1"/>
  <c r="T9" i="16"/>
  <c r="S22" i="16"/>
  <c r="S31" i="16"/>
  <c r="S16" i="16"/>
  <c r="S30" i="16"/>
  <c r="S35" i="16"/>
  <c r="S11" i="16"/>
  <c r="S12" i="16"/>
  <c r="S25" i="16"/>
  <c r="S17" i="16"/>
  <c r="S27" i="16"/>
  <c r="T29" i="16" l="1"/>
  <c r="T32" i="16"/>
  <c r="T11" i="16"/>
  <c r="T12" i="16"/>
  <c r="T23" i="16"/>
  <c r="T25" i="16"/>
  <c r="T34" i="16"/>
  <c r="T13" i="16"/>
  <c r="T22" i="16"/>
  <c r="T26" i="16"/>
  <c r="T16" i="16"/>
  <c r="T21" i="16"/>
  <c r="T30" i="16"/>
  <c r="U7" i="16"/>
  <c r="U26" i="16" l="1"/>
  <c r="U9" i="16"/>
  <c r="T14" i="16"/>
  <c r="T15" i="16"/>
  <c r="T18" i="16"/>
  <c r="T20" i="16"/>
  <c r="T27" i="16"/>
  <c r="T33" i="16"/>
  <c r="T17" i="16"/>
  <c r="T19" i="16"/>
  <c r="T24" i="16"/>
  <c r="T28" i="16"/>
  <c r="T31" i="16"/>
  <c r="U14" i="16" l="1"/>
  <c r="U24" i="16"/>
  <c r="U17" i="16"/>
  <c r="U35" i="16"/>
  <c r="U16" i="16"/>
  <c r="U32" i="16"/>
  <c r="U12" i="16"/>
  <c r="U27" i="16"/>
  <c r="U15" i="16"/>
  <c r="U11" i="16"/>
  <c r="U23" i="16"/>
  <c r="U28" i="16"/>
  <c r="U34" i="16"/>
  <c r="U18" i="16"/>
  <c r="U21" i="16"/>
  <c r="U25" i="16"/>
  <c r="U33" i="16"/>
  <c r="V7" i="16"/>
  <c r="V34" i="16" l="1"/>
  <c r="V9" i="16"/>
  <c r="U13" i="16"/>
  <c r="U20" i="16"/>
  <c r="U22" i="16"/>
  <c r="U29" i="16"/>
  <c r="U30" i="16"/>
  <c r="U19" i="16"/>
  <c r="U31" i="16"/>
  <c r="V18" i="16" l="1"/>
  <c r="V35" i="16"/>
  <c r="V15" i="16"/>
  <c r="V29" i="16"/>
  <c r="V21" i="16"/>
  <c r="V33" i="16"/>
  <c r="V11" i="16"/>
  <c r="V22" i="16"/>
  <c r="V24" i="16"/>
  <c r="V28" i="16"/>
  <c r="V14" i="16"/>
  <c r="V12" i="16"/>
  <c r="V20" i="16"/>
  <c r="V23" i="16"/>
  <c r="V31" i="16"/>
  <c r="V17" i="16"/>
  <c r="V19" i="16"/>
  <c r="V27" i="16"/>
  <c r="V32" i="16"/>
  <c r="V16" i="16"/>
  <c r="W7" i="16"/>
  <c r="W35" i="16" l="1"/>
  <c r="W9" i="16"/>
  <c r="V13" i="16"/>
  <c r="V25" i="16"/>
  <c r="V26" i="16"/>
  <c r="V30" i="16"/>
  <c r="W24" i="16" l="1"/>
  <c r="W13" i="16"/>
  <c r="W17" i="16"/>
  <c r="W25" i="16"/>
  <c r="W28" i="16"/>
  <c r="W15" i="16"/>
  <c r="W32" i="16"/>
  <c r="W6" i="16"/>
  <c r="X7" i="16"/>
  <c r="X33" i="16" l="1"/>
  <c r="X9" i="16"/>
  <c r="W21" i="16"/>
  <c r="W29" i="16"/>
  <c r="W33" i="16"/>
  <c r="W18" i="16"/>
  <c r="W12" i="16"/>
  <c r="W20" i="16"/>
  <c r="W26" i="16"/>
  <c r="W30" i="16"/>
  <c r="W34" i="16"/>
  <c r="W14" i="16"/>
  <c r="W23" i="16"/>
  <c r="W22" i="16"/>
  <c r="W11" i="16"/>
  <c r="W19" i="16"/>
  <c r="W16" i="16"/>
  <c r="W27" i="16"/>
  <c r="W31" i="16"/>
  <c r="X20" i="16" l="1"/>
  <c r="X12" i="16"/>
  <c r="X30" i="16"/>
  <c r="X16" i="16"/>
  <c r="X21" i="16"/>
  <c r="X11" i="16"/>
  <c r="X34" i="16"/>
  <c r="X19" i="16"/>
  <c r="X14" i="16"/>
  <c r="X17" i="16"/>
  <c r="X24" i="16"/>
  <c r="X25" i="16"/>
  <c r="X31" i="16"/>
  <c r="X35" i="16"/>
  <c r="X29" i="16"/>
  <c r="X18" i="16"/>
  <c r="X22" i="16"/>
  <c r="X23" i="16"/>
  <c r="X26" i="16"/>
  <c r="X32" i="16"/>
  <c r="Y7" i="16"/>
  <c r="Y35" i="16" l="1"/>
  <c r="Y9" i="16"/>
  <c r="X13" i="16"/>
  <c r="X28" i="16"/>
  <c r="X15" i="16"/>
  <c r="X27" i="16"/>
  <c r="Y16" i="16" l="1"/>
  <c r="Y30" i="16"/>
  <c r="Y24" i="16"/>
  <c r="Y23" i="16"/>
  <c r="Y31" i="16"/>
  <c r="Z7" i="16"/>
  <c r="Z35" i="16" l="1"/>
  <c r="Z9" i="16"/>
  <c r="Y11" i="16"/>
  <c r="Y18" i="16"/>
  <c r="Y34" i="16"/>
  <c r="Y33" i="16"/>
  <c r="Y12" i="16"/>
  <c r="Y15" i="16"/>
  <c r="Y21" i="16"/>
  <c r="Y32" i="16"/>
  <c r="Y26" i="16"/>
  <c r="Y17" i="16"/>
  <c r="Y13" i="16"/>
  <c r="Y25" i="16"/>
  <c r="Y27" i="16"/>
  <c r="Y29" i="16"/>
  <c r="Y20" i="16"/>
  <c r="Y14" i="16"/>
  <c r="Y22" i="16"/>
  <c r="Y19" i="16"/>
  <c r="Y28" i="16"/>
  <c r="Z20" i="16" l="1"/>
  <c r="Z18" i="16"/>
  <c r="Z28" i="16"/>
  <c r="Z12" i="16"/>
  <c r="Z32" i="16"/>
  <c r="Z14" i="16"/>
  <c r="Z11" i="16"/>
  <c r="Z13" i="16"/>
  <c r="Z19" i="16"/>
  <c r="Z22" i="16"/>
  <c r="Z29" i="16"/>
  <c r="Z33" i="16"/>
  <c r="Z15" i="16"/>
  <c r="Z17" i="16"/>
  <c r="Z16" i="16"/>
  <c r="Z25" i="16"/>
  <c r="Z23" i="16"/>
  <c r="Z30" i="16"/>
  <c r="Z34" i="16"/>
  <c r="Z26" i="16"/>
  <c r="AA7" i="16"/>
  <c r="AA33" i="16" l="1"/>
  <c r="AA9" i="16"/>
  <c r="Z21" i="16"/>
  <c r="Z24" i="16"/>
  <c r="Z27" i="16"/>
  <c r="Z31" i="16"/>
  <c r="AA34" i="16" l="1"/>
  <c r="AA23" i="16"/>
  <c r="AA19" i="16"/>
  <c r="AA14" i="16"/>
  <c r="AA26" i="16"/>
  <c r="AA28" i="16"/>
  <c r="AB7" i="16"/>
  <c r="AB35" i="16" l="1"/>
  <c r="AB9" i="16"/>
  <c r="AA25" i="16"/>
  <c r="AA30" i="16"/>
  <c r="AA18" i="16"/>
  <c r="AA17" i="16"/>
  <c r="AA32" i="16"/>
  <c r="AA15" i="16"/>
  <c r="AA12" i="16"/>
  <c r="AA20" i="16"/>
  <c r="AA16" i="16"/>
  <c r="AA27" i="16"/>
  <c r="AA31" i="16"/>
  <c r="AA35" i="16"/>
  <c r="AA13" i="16"/>
  <c r="AA11" i="16"/>
  <c r="AA24" i="16"/>
  <c r="AA22" i="16"/>
  <c r="AA21" i="16"/>
  <c r="AA29" i="16"/>
  <c r="AB18" i="16" l="1"/>
  <c r="AB17" i="16"/>
  <c r="AB21" i="16"/>
  <c r="AB15" i="16"/>
  <c r="AB26" i="16"/>
  <c r="AB32" i="16"/>
  <c r="AC7" i="16"/>
  <c r="AC26" i="16" l="1"/>
  <c r="AC9" i="16"/>
  <c r="AB13" i="16"/>
  <c r="AB22" i="16"/>
  <c r="AB24" i="16"/>
  <c r="AB20" i="16"/>
  <c r="AB27" i="16"/>
  <c r="AB33" i="16"/>
  <c r="AB12" i="16"/>
  <c r="AB19" i="16"/>
  <c r="AB23" i="16"/>
  <c r="AB25" i="16"/>
  <c r="AB30" i="16"/>
  <c r="AB34" i="16"/>
  <c r="AB16" i="16"/>
  <c r="AB14" i="16"/>
  <c r="AB11" i="16"/>
  <c r="AB28" i="16"/>
  <c r="AB29" i="16"/>
  <c r="AB31" i="16"/>
  <c r="AC35" i="16" l="1"/>
  <c r="AC17" i="16"/>
  <c r="AC34" i="16"/>
  <c r="AC15" i="16"/>
  <c r="AC23" i="16"/>
  <c r="AC12" i="16"/>
  <c r="AC28" i="16"/>
  <c r="AC11" i="16"/>
  <c r="AC24" i="16"/>
  <c r="AC31" i="16"/>
  <c r="AC18" i="16"/>
  <c r="AC21" i="16"/>
  <c r="AC30" i="16"/>
  <c r="AD7" i="16"/>
  <c r="AD33" i="16" l="1"/>
  <c r="AD9" i="16"/>
  <c r="AC13" i="16"/>
  <c r="AC14" i="16"/>
  <c r="AC20" i="16"/>
  <c r="AC27" i="16"/>
  <c r="AC32" i="16"/>
  <c r="AC33" i="16"/>
  <c r="AC16" i="16"/>
  <c r="AC25" i="16"/>
  <c r="AC22" i="16"/>
  <c r="AC19" i="16"/>
  <c r="AC29" i="16"/>
  <c r="AD35" i="16" l="1"/>
  <c r="AD12" i="16"/>
  <c r="AD23" i="16"/>
  <c r="AD13" i="16"/>
  <c r="AD27" i="16"/>
  <c r="AD15" i="16"/>
  <c r="AD30" i="16"/>
  <c r="AD11" i="16"/>
  <c r="AD24" i="16"/>
  <c r="AD34" i="16"/>
  <c r="AD16" i="16"/>
  <c r="AD21" i="16"/>
  <c r="AD31" i="16"/>
  <c r="AD14" i="16"/>
  <c r="AD20" i="16"/>
  <c r="AD19" i="16"/>
  <c r="AD25" i="16"/>
  <c r="AD18" i="16"/>
  <c r="AD28" i="16"/>
  <c r="AD32" i="16"/>
  <c r="AD17" i="16"/>
  <c r="AE7" i="16"/>
  <c r="AE35" i="16" l="1"/>
  <c r="AE9" i="16"/>
  <c r="AD6" i="16"/>
  <c r="AD26" i="16"/>
  <c r="AD22" i="16"/>
  <c r="AD29" i="16"/>
  <c r="AE12" i="16" l="1"/>
  <c r="AE25" i="16"/>
  <c r="AE32" i="16"/>
  <c r="AE17" i="16"/>
  <c r="AE23" i="16"/>
  <c r="AE28" i="16"/>
  <c r="AE13" i="16"/>
  <c r="AE20" i="16"/>
  <c r="AE18" i="16"/>
  <c r="AE21" i="16"/>
  <c r="AE29" i="16"/>
  <c r="AE33" i="16"/>
  <c r="AE15" i="16"/>
  <c r="AE11" i="16"/>
  <c r="AE19" i="16"/>
  <c r="AE24" i="16"/>
  <c r="AE26" i="16"/>
  <c r="AE30" i="16"/>
  <c r="AE34" i="16"/>
  <c r="AE14" i="16"/>
  <c r="AF7" i="16"/>
  <c r="AF35" i="16" l="1"/>
  <c r="AF9" i="16"/>
  <c r="AE22" i="16"/>
  <c r="AE16" i="16"/>
  <c r="AE27" i="16"/>
  <c r="AE31" i="16"/>
  <c r="AF18" i="16" l="1"/>
  <c r="AF29" i="16"/>
  <c r="AF12" i="16"/>
  <c r="AF15" i="16"/>
  <c r="AF21" i="16"/>
  <c r="AF26" i="16"/>
  <c r="AF30" i="16"/>
  <c r="AG7" i="16"/>
  <c r="AG34" i="16" l="1"/>
  <c r="AG9" i="16"/>
  <c r="AF19" i="16"/>
  <c r="AF32" i="16"/>
  <c r="AF13" i="16"/>
  <c r="AF23" i="16"/>
  <c r="AF20" i="16"/>
  <c r="AF33" i="16"/>
  <c r="AF17" i="16"/>
  <c r="AF11" i="16"/>
  <c r="AF28" i="16"/>
  <c r="AF27" i="16"/>
  <c r="AF34" i="16"/>
  <c r="AF24" i="16"/>
  <c r="AF14" i="16"/>
  <c r="AF16" i="16"/>
  <c r="AF22" i="16"/>
  <c r="AF25" i="16"/>
  <c r="AF31" i="16"/>
  <c r="AG22" i="16" l="1"/>
  <c r="AG26" i="16"/>
  <c r="AG12" i="16"/>
  <c r="AG24" i="16"/>
  <c r="AG20" i="16"/>
  <c r="AG13" i="16"/>
  <c r="AG29" i="16"/>
  <c r="AG31" i="16"/>
  <c r="AG33" i="16"/>
  <c r="AG16" i="16"/>
  <c r="AG14" i="16"/>
  <c r="AG25" i="16"/>
  <c r="AG32" i="16"/>
  <c r="AG15" i="16"/>
  <c r="AG17" i="16"/>
  <c r="AG27" i="16"/>
  <c r="AG23" i="16"/>
  <c r="AG35" i="16"/>
  <c r="AG30" i="16"/>
  <c r="AH7" i="16"/>
  <c r="AH32" i="16" l="1"/>
  <c r="AH9" i="16"/>
  <c r="AG11" i="16"/>
  <c r="AG18" i="16"/>
  <c r="AG21" i="16"/>
  <c r="AG19" i="16"/>
  <c r="AG28" i="16"/>
  <c r="AH12" i="16" l="1"/>
  <c r="AH26" i="16"/>
  <c r="AH30" i="16"/>
  <c r="AH14" i="16"/>
  <c r="AH17" i="16"/>
  <c r="AH22" i="16"/>
  <c r="AH33" i="16"/>
  <c r="AH19" i="16"/>
  <c r="AH23" i="16"/>
  <c r="AH34" i="16"/>
  <c r="AI7" i="16"/>
  <c r="AI35" i="16" l="1"/>
  <c r="AI9" i="16"/>
  <c r="AH21" i="16"/>
  <c r="AH29" i="16"/>
  <c r="AH11" i="16"/>
  <c r="AH15" i="16"/>
  <c r="AH25" i="16"/>
  <c r="AH20" i="16"/>
  <c r="AH27" i="16"/>
  <c r="AH31" i="16"/>
  <c r="AH35" i="16"/>
  <c r="AH16" i="16"/>
  <c r="AH13" i="16"/>
  <c r="AH24" i="16"/>
  <c r="AH18" i="16"/>
  <c r="AH28" i="16"/>
  <c r="AJ7" i="16" l="1"/>
  <c r="AJ32" i="16" l="1"/>
  <c r="AJ9" i="16"/>
  <c r="AI32" i="16"/>
  <c r="AI25" i="16"/>
  <c r="AI17" i="16"/>
  <c r="AI14" i="16"/>
  <c r="AI28" i="16"/>
  <c r="AI13" i="16"/>
  <c r="AI12" i="16"/>
  <c r="AI24" i="16"/>
  <c r="AI21" i="16"/>
  <c r="AI29" i="16"/>
  <c r="AI33" i="16"/>
  <c r="AI11" i="16"/>
  <c r="AI15" i="16"/>
  <c r="AI23" i="16"/>
  <c r="AI26" i="16"/>
  <c r="AI30" i="16"/>
  <c r="AI34" i="16"/>
  <c r="AI18" i="16"/>
  <c r="AI19" i="16"/>
  <c r="AI20" i="16"/>
  <c r="AI22" i="16"/>
  <c r="AI16" i="16"/>
  <c r="AI27" i="16"/>
  <c r="AI31" i="16"/>
  <c r="AK7" i="16" l="1"/>
  <c r="AK26" i="16" l="1"/>
  <c r="AK9" i="16"/>
  <c r="AJ11" i="16"/>
  <c r="AJ20" i="16"/>
  <c r="AJ27" i="16"/>
  <c r="AJ12" i="16"/>
  <c r="AJ16" i="16"/>
  <c r="AJ19" i="16"/>
  <c r="AJ21" i="16"/>
  <c r="AJ25" i="16"/>
  <c r="AJ30" i="16"/>
  <c r="AJ34" i="16"/>
  <c r="AJ18" i="16"/>
  <c r="AJ33" i="16"/>
  <c r="AJ17" i="16"/>
  <c r="AJ23" i="16"/>
  <c r="AJ22" i="16"/>
  <c r="AJ24" i="16"/>
  <c r="AJ28" i="16"/>
  <c r="AJ31" i="16"/>
  <c r="AJ35" i="16"/>
  <c r="AJ14" i="16"/>
  <c r="AJ13" i="16"/>
  <c r="AJ29" i="16"/>
  <c r="AJ15" i="16"/>
  <c r="AJ26" i="16"/>
  <c r="AK13" i="16" l="1"/>
  <c r="AK25" i="16"/>
  <c r="AK35" i="16"/>
  <c r="AK15" i="16"/>
  <c r="AK11" i="16"/>
  <c r="AK19" i="16"/>
  <c r="AK30" i="16"/>
  <c r="AK12" i="16"/>
  <c r="AK16" i="16"/>
  <c r="AK28" i="16"/>
  <c r="AK34" i="16"/>
  <c r="AK18" i="16"/>
  <c r="AK23" i="16"/>
  <c r="AK31" i="16"/>
  <c r="AL7" i="16"/>
  <c r="AL34" i="16" l="1"/>
  <c r="AL9" i="16"/>
  <c r="AK21" i="16"/>
  <c r="AK14" i="16"/>
  <c r="AK27" i="16"/>
  <c r="AK24" i="16"/>
  <c r="AK33" i="16"/>
  <c r="AK32" i="16"/>
  <c r="AK6" i="16"/>
  <c r="AK17" i="16"/>
  <c r="AK20" i="16"/>
  <c r="AK22" i="16"/>
  <c r="AK29" i="16"/>
  <c r="AL23" i="16" l="1"/>
  <c r="AL14" i="16"/>
  <c r="AL20" i="16"/>
  <c r="AM7" i="16"/>
  <c r="AM32" i="16" l="1"/>
  <c r="AM9" i="16"/>
  <c r="AL28" i="16"/>
  <c r="AL17" i="16"/>
  <c r="AL31" i="16"/>
  <c r="AL11" i="16"/>
  <c r="AL18" i="16"/>
  <c r="AL33" i="16"/>
  <c r="AL15" i="16"/>
  <c r="AL21" i="16"/>
  <c r="AL22" i="16"/>
  <c r="AL29" i="16"/>
  <c r="AL35" i="16"/>
  <c r="AL12" i="16"/>
  <c r="AL19" i="16"/>
  <c r="AL27" i="16"/>
  <c r="AL32" i="16"/>
  <c r="AL16" i="16"/>
  <c r="AL24" i="16"/>
  <c r="AL13" i="16"/>
  <c r="AL25" i="16"/>
  <c r="AL26" i="16"/>
  <c r="AL30" i="16"/>
  <c r="AM29" i="16" l="1"/>
  <c r="AM25" i="16"/>
  <c r="AN7" i="16"/>
  <c r="AN33" i="16" l="1"/>
  <c r="AN9" i="16"/>
  <c r="AM33" i="16"/>
  <c r="AM20" i="16"/>
  <c r="AM19" i="16"/>
  <c r="AM16" i="16"/>
  <c r="AM34" i="16"/>
  <c r="AM18" i="16"/>
  <c r="AM27" i="16"/>
  <c r="AM13" i="16"/>
  <c r="AM12" i="16"/>
  <c r="AM21" i="16"/>
  <c r="AM30" i="16"/>
  <c r="AM35" i="16"/>
  <c r="AM22" i="16"/>
  <c r="AM11" i="16"/>
  <c r="AM23" i="16"/>
  <c r="AM26" i="16"/>
  <c r="AM31" i="16"/>
  <c r="AM14" i="16"/>
  <c r="AM15" i="16"/>
  <c r="AM24" i="16"/>
  <c r="AM17" i="16"/>
  <c r="AM28" i="16"/>
  <c r="AN35" i="16"/>
  <c r="AN31" i="16"/>
  <c r="AN16" i="16" l="1"/>
  <c r="AO7" i="16"/>
  <c r="AO33" i="16" l="1"/>
  <c r="AO9" i="16"/>
  <c r="AN18" i="16"/>
  <c r="AN25" i="16"/>
  <c r="AN23" i="16"/>
  <c r="AN13" i="16"/>
  <c r="AN17" i="16"/>
  <c r="AN20" i="16"/>
  <c r="AN34" i="16"/>
  <c r="AN28" i="16"/>
  <c r="AN24" i="16"/>
  <c r="AN30" i="16"/>
  <c r="AN14" i="16"/>
  <c r="AN22" i="16"/>
  <c r="AN26" i="16"/>
  <c r="AN29" i="16"/>
  <c r="AN32" i="16"/>
  <c r="AN12" i="16"/>
  <c r="AN19" i="16"/>
  <c r="AN11" i="16"/>
  <c r="AN21" i="16"/>
  <c r="AN15" i="16"/>
  <c r="AN27" i="16"/>
  <c r="AO19" i="16" l="1"/>
  <c r="AO17" i="16"/>
  <c r="AO28" i="16"/>
  <c r="AO16" i="16"/>
  <c r="AO20" i="16"/>
  <c r="AO35" i="16"/>
  <c r="AO22" i="16"/>
  <c r="AO11" i="16"/>
  <c r="AO24" i="16"/>
  <c r="AO14" i="16"/>
  <c r="AO18" i="16"/>
  <c r="AO30" i="16"/>
  <c r="AO31" i="16"/>
  <c r="AP7" i="16"/>
  <c r="AP33" i="16" l="1"/>
  <c r="AP9" i="16"/>
  <c r="AO23" i="16"/>
  <c r="AO27" i="16"/>
  <c r="AO29" i="16"/>
  <c r="AO26" i="16"/>
  <c r="AO12" i="16"/>
  <c r="AO25" i="16"/>
  <c r="AO13" i="16"/>
  <c r="AO15" i="16"/>
  <c r="AO32" i="16"/>
  <c r="AO21" i="16"/>
  <c r="AO34" i="16"/>
  <c r="AP19" i="16" l="1"/>
  <c r="AP11" i="16"/>
  <c r="AP29" i="16"/>
  <c r="AP22" i="16"/>
  <c r="AP21" i="16"/>
  <c r="AP32" i="16"/>
  <c r="AP14" i="16"/>
  <c r="AP13" i="16"/>
  <c r="AP15" i="16"/>
  <c r="AQ7" i="16"/>
  <c r="AQ34" i="16" l="1"/>
  <c r="AQ9" i="16"/>
  <c r="AP16" i="16"/>
  <c r="AP26" i="16"/>
  <c r="AP27" i="16"/>
  <c r="AP30" i="16"/>
  <c r="AP34" i="16"/>
  <c r="AP12" i="16"/>
  <c r="AP20" i="16"/>
  <c r="AP18" i="16"/>
  <c r="AP28" i="16"/>
  <c r="AP31" i="16"/>
  <c r="AP35" i="16"/>
  <c r="AP17" i="16"/>
  <c r="AP24" i="16"/>
  <c r="AP23" i="16"/>
  <c r="AP25" i="16"/>
  <c r="AQ25" i="16" l="1"/>
  <c r="AQ28" i="16"/>
  <c r="AQ15" i="16"/>
  <c r="AQ24" i="16"/>
  <c r="AQ16" i="16"/>
  <c r="AQ31" i="16"/>
  <c r="AR7" i="16"/>
  <c r="AR34" i="16" l="1"/>
  <c r="AR9" i="16"/>
  <c r="AQ17" i="16"/>
  <c r="AQ32" i="16"/>
  <c r="AQ14" i="16"/>
  <c r="AQ20" i="16"/>
  <c r="AQ27" i="16"/>
  <c r="AQ35" i="16"/>
  <c r="AQ13" i="16"/>
  <c r="AQ12" i="16"/>
  <c r="AQ19" i="16"/>
  <c r="AQ21" i="16"/>
  <c r="AQ29" i="16"/>
  <c r="AQ33" i="16"/>
  <c r="AQ18" i="16"/>
  <c r="AQ11" i="16"/>
  <c r="AQ23" i="16"/>
  <c r="AQ22" i="16"/>
  <c r="AQ26" i="16"/>
  <c r="AQ30" i="16"/>
  <c r="AR35" i="16"/>
  <c r="AR13" i="16" l="1"/>
  <c r="AR19" i="16"/>
  <c r="AR22" i="16"/>
  <c r="AR23" i="16"/>
  <c r="AR14" i="16"/>
  <c r="AR29" i="16"/>
  <c r="AR16" i="16"/>
  <c r="AR31" i="16"/>
  <c r="AR12" i="16"/>
  <c r="AR18" i="16"/>
  <c r="AR17" i="16"/>
  <c r="AR21" i="16"/>
  <c r="AR25" i="16"/>
  <c r="AR26" i="16"/>
  <c r="AR32" i="16"/>
  <c r="AR15" i="16"/>
  <c r="AR33" i="16"/>
  <c r="AR24" i="16"/>
  <c r="AR27" i="16"/>
  <c r="AR6" i="16"/>
  <c r="AS7" i="16"/>
  <c r="AS35" i="16" l="1"/>
  <c r="AS9" i="16"/>
  <c r="AR11" i="16"/>
  <c r="AR28" i="16"/>
  <c r="AR20" i="16"/>
  <c r="AR30" i="16"/>
  <c r="AS13" i="16" l="1"/>
  <c r="AS24" i="16"/>
  <c r="AS17" i="16"/>
  <c r="AS30" i="16"/>
  <c r="AT7" i="16"/>
  <c r="AT32" i="16" l="1"/>
  <c r="AT9" i="16"/>
  <c r="AS15" i="16"/>
  <c r="AS21" i="16"/>
  <c r="AS25" i="16"/>
  <c r="AS32" i="16"/>
  <c r="AS12" i="16"/>
  <c r="AS20" i="16"/>
  <c r="AS27" i="16"/>
  <c r="AS26" i="16"/>
  <c r="AS11" i="16"/>
  <c r="AS14" i="16"/>
  <c r="AS23" i="16"/>
  <c r="AS29" i="16"/>
  <c r="AS31" i="16"/>
  <c r="AS33" i="16"/>
  <c r="AS16" i="16"/>
  <c r="AS18" i="16"/>
  <c r="AS22" i="16"/>
  <c r="AS19" i="16"/>
  <c r="AS28" i="16"/>
  <c r="AS34" i="16"/>
  <c r="AT13" i="16" l="1"/>
  <c r="AT19" i="16"/>
  <c r="AT35" i="16"/>
  <c r="AT18" i="16"/>
  <c r="AT28" i="16"/>
  <c r="AT26" i="16"/>
  <c r="AT31" i="16"/>
  <c r="AT14" i="16"/>
  <c r="AT12" i="16"/>
  <c r="AT23" i="16"/>
  <c r="AT33" i="16"/>
  <c r="AT24" i="16"/>
  <c r="AT25" i="16"/>
  <c r="AT17" i="16"/>
  <c r="AT11" i="16"/>
  <c r="AT16" i="16"/>
  <c r="AT21" i="16"/>
  <c r="AT27" i="16"/>
  <c r="AT30" i="16"/>
  <c r="AT34" i="16"/>
  <c r="AT20" i="16"/>
  <c r="AU7" i="16"/>
  <c r="AU34" i="16" l="1"/>
  <c r="AU9" i="16"/>
  <c r="AT15" i="16"/>
  <c r="AT22" i="16"/>
  <c r="AT29" i="16"/>
  <c r="AU35" i="16" l="1"/>
  <c r="AU20" i="16"/>
  <c r="AU30" i="16"/>
  <c r="AU24" i="16"/>
  <c r="AU15" i="16"/>
  <c r="AU26" i="16"/>
  <c r="AU11" i="16"/>
  <c r="AU19" i="16"/>
  <c r="AU16" i="16"/>
  <c r="AU27" i="16"/>
  <c r="AU31" i="16"/>
  <c r="AU14" i="16"/>
  <c r="AV7" i="16"/>
  <c r="AV34" i="16" l="1"/>
  <c r="AV9" i="16"/>
  <c r="AU22" i="16"/>
  <c r="AU17" i="16"/>
  <c r="AU28" i="16"/>
  <c r="AU32" i="16"/>
  <c r="AU23" i="16"/>
  <c r="AU13" i="16"/>
  <c r="AU25" i="16"/>
  <c r="AU12" i="16"/>
  <c r="AU18" i="16"/>
  <c r="AU21" i="16"/>
  <c r="AU29" i="16"/>
  <c r="AU33" i="16"/>
  <c r="AV24" i="16" l="1"/>
  <c r="AV26" i="16"/>
  <c r="AV29" i="16"/>
  <c r="AV11" i="16"/>
  <c r="AV32" i="16"/>
  <c r="AV28" i="16"/>
  <c r="AV19" i="16"/>
  <c r="AV17" i="16"/>
  <c r="AV21" i="16"/>
  <c r="AV20" i="16"/>
  <c r="AV35" i="16"/>
  <c r="AV31" i="16"/>
  <c r="AV14" i="16"/>
  <c r="AV22" i="16"/>
  <c r="AV12" i="16"/>
  <c r="AV16" i="16"/>
  <c r="AV23" i="16"/>
  <c r="AV27" i="16"/>
  <c r="AV33" i="16"/>
  <c r="AV13" i="16"/>
  <c r="AW7" i="16"/>
  <c r="AW34" i="16" l="1"/>
  <c r="AW9" i="16"/>
  <c r="AV18" i="16"/>
  <c r="AV25" i="16"/>
  <c r="AV15" i="16"/>
  <c r="AV30" i="16"/>
  <c r="AW12" i="16" l="1"/>
  <c r="AW21" i="16"/>
  <c r="AW31" i="16"/>
  <c r="AW13" i="16"/>
  <c r="AW25" i="16"/>
  <c r="AW29" i="16"/>
  <c r="AW17" i="16"/>
  <c r="AW33" i="16"/>
  <c r="AW30" i="16"/>
  <c r="AX7" i="16"/>
  <c r="AX33" i="16" l="1"/>
  <c r="AX9" i="16"/>
  <c r="AW14" i="16"/>
  <c r="AW24" i="16"/>
  <c r="AW26" i="16"/>
  <c r="AW16" i="16"/>
  <c r="AW15" i="16"/>
  <c r="AW22" i="16"/>
  <c r="AW20" i="16"/>
  <c r="AW27" i="16"/>
  <c r="AW35" i="16"/>
  <c r="AW32" i="16"/>
  <c r="AW18" i="16"/>
  <c r="AW11" i="16"/>
  <c r="AW23" i="16"/>
  <c r="AW19" i="16"/>
  <c r="AW28" i="16"/>
  <c r="AX17" i="16" l="1"/>
  <c r="AX26" i="16"/>
  <c r="AX11" i="16"/>
  <c r="AX27" i="16"/>
  <c r="AX16" i="16"/>
  <c r="AX29" i="16"/>
  <c r="AY7" i="16"/>
  <c r="AY34" i="16" l="1"/>
  <c r="AY9" i="16"/>
  <c r="AX20" i="16"/>
  <c r="AX30" i="16"/>
  <c r="AX15" i="16"/>
  <c r="AX22" i="16"/>
  <c r="AX32" i="16"/>
  <c r="AX34" i="16"/>
  <c r="AX12" i="16"/>
  <c r="AX24" i="16"/>
  <c r="AX18" i="16"/>
  <c r="AX28" i="16"/>
  <c r="AX31" i="16"/>
  <c r="AX35" i="16"/>
  <c r="AX14" i="16"/>
  <c r="AX19" i="16"/>
  <c r="AX13" i="16"/>
  <c r="AX21" i="16"/>
  <c r="AX23" i="16"/>
  <c r="AX25" i="16"/>
  <c r="AY35" i="16"/>
  <c r="AY16" i="16"/>
  <c r="AY11" i="16" l="1"/>
  <c r="AY15" i="16"/>
  <c r="AY18" i="16"/>
  <c r="AY27" i="16"/>
  <c r="AY19" i="16"/>
  <c r="AY17" i="16"/>
  <c r="AY20" i="16"/>
  <c r="AY22" i="16"/>
  <c r="AY31" i="16"/>
  <c r="AY13" i="16"/>
  <c r="AY24" i="16"/>
  <c r="AY28" i="16"/>
  <c r="AY6" i="16"/>
  <c r="AZ7" i="16"/>
  <c r="AZ34" i="16" l="1"/>
  <c r="AZ9" i="16"/>
  <c r="AY21" i="16"/>
  <c r="AY32" i="16"/>
  <c r="AY14" i="16"/>
  <c r="AY12" i="16"/>
  <c r="AY23" i="16"/>
  <c r="AY25" i="16"/>
  <c r="AY29" i="16"/>
  <c r="AY33" i="16"/>
  <c r="AY26" i="16"/>
  <c r="AY30" i="16"/>
  <c r="AZ35" i="16"/>
  <c r="AZ19" i="16" l="1"/>
  <c r="AZ24" i="16"/>
  <c r="AZ17" i="16"/>
  <c r="AZ25" i="16"/>
  <c r="AZ16" i="16"/>
  <c r="AZ31" i="16"/>
  <c r="AZ15" i="16"/>
  <c r="AZ26" i="16"/>
  <c r="AZ32" i="16"/>
  <c r="AZ23" i="16"/>
  <c r="AZ13" i="16"/>
  <c r="AZ22" i="16"/>
  <c r="BA7" i="16"/>
  <c r="BA32" i="16" l="1"/>
  <c r="BA9" i="16"/>
  <c r="AZ11" i="16"/>
  <c r="AZ18" i="16"/>
  <c r="AZ20" i="16"/>
  <c r="AZ27" i="16"/>
  <c r="AZ33" i="16"/>
  <c r="AZ12" i="16"/>
  <c r="AZ14" i="16"/>
  <c r="AZ29" i="16"/>
  <c r="AZ21" i="16"/>
  <c r="AZ28" i="16"/>
  <c r="AZ30" i="16"/>
  <c r="BA34" i="16"/>
  <c r="BA14" i="16"/>
  <c r="BA22" i="16" l="1"/>
  <c r="BA27" i="16"/>
  <c r="BA28" i="16"/>
  <c r="BA35" i="16"/>
  <c r="BA16" i="16"/>
  <c r="BA26" i="16"/>
  <c r="BA13" i="16"/>
  <c r="BA25" i="16"/>
  <c r="BA15" i="16"/>
  <c r="BA12" i="16"/>
  <c r="BA18" i="16"/>
  <c r="BA20" i="16"/>
  <c r="BA19" i="16"/>
  <c r="BA31" i="16"/>
  <c r="BA30" i="16"/>
  <c r="BB7" i="16"/>
  <c r="BB34" i="16" l="1"/>
  <c r="BB9" i="16"/>
  <c r="BA29" i="16"/>
  <c r="BA21" i="16"/>
  <c r="BA17" i="16"/>
  <c r="BA11" i="16"/>
  <c r="BA23" i="16"/>
  <c r="BA24" i="16"/>
  <c r="BA33" i="16"/>
  <c r="BB35" i="16"/>
  <c r="BC7" i="16" l="1"/>
  <c r="BC34" i="16" l="1"/>
  <c r="BC9" i="16"/>
  <c r="BB22" i="16"/>
  <c r="BB21" i="16"/>
  <c r="BB24" i="16"/>
  <c r="BB28" i="16"/>
  <c r="BB31" i="16"/>
  <c r="BB12" i="16"/>
  <c r="BB20" i="16"/>
  <c r="BB23" i="16"/>
  <c r="BB29" i="16"/>
  <c r="BB32" i="16"/>
  <c r="BB19" i="16"/>
  <c r="BB33" i="16"/>
  <c r="BB14" i="16"/>
  <c r="BB11" i="16"/>
  <c r="BB17" i="16"/>
  <c r="BB26" i="16"/>
  <c r="BB25" i="16"/>
  <c r="BB16" i="16"/>
  <c r="BB15" i="16"/>
  <c r="BB13" i="16"/>
  <c r="BB18" i="16"/>
  <c r="BB27" i="16"/>
  <c r="BB30" i="16"/>
  <c r="BC35" i="16"/>
  <c r="BC33" i="16"/>
  <c r="BC32" i="16"/>
  <c r="BC31" i="16"/>
  <c r="BC29" i="16"/>
  <c r="BC28" i="16"/>
  <c r="BC27" i="16"/>
  <c r="BC21" i="16"/>
  <c r="BC17" i="16"/>
  <c r="BC16" i="16"/>
  <c r="BC23" i="16"/>
  <c r="BC24" i="16"/>
  <c r="BC22" i="16"/>
  <c r="BC18" i="16"/>
  <c r="BC12" i="16"/>
  <c r="BD7" i="16"/>
  <c r="BD9" i="16" s="1"/>
  <c r="BC15" i="16"/>
  <c r="BC11" i="16"/>
  <c r="BC13" i="16"/>
  <c r="BC14" i="16" l="1"/>
  <c r="BC25" i="16"/>
  <c r="BC19" i="16"/>
  <c r="BC20" i="16"/>
  <c r="BC26" i="16"/>
  <c r="BC30" i="16"/>
  <c r="BD35" i="16"/>
  <c r="BD34" i="16"/>
  <c r="BD33" i="16"/>
  <c r="BD32" i="16"/>
  <c r="BD31" i="16"/>
  <c r="BD30" i="16"/>
  <c r="BD27" i="16"/>
  <c r="BD26" i="16"/>
  <c r="BD25" i="16"/>
  <c r="BD20" i="16"/>
  <c r="BD15" i="16"/>
  <c r="BD28" i="16"/>
  <c r="BD23" i="16"/>
  <c r="BD29" i="16"/>
  <c r="BD24" i="16"/>
  <c r="BD21" i="16"/>
  <c r="BD22" i="16"/>
  <c r="BD17" i="16"/>
  <c r="BD11" i="16"/>
  <c r="BD14" i="16"/>
  <c r="BE7" i="16"/>
  <c r="BE9" i="16" s="1"/>
  <c r="BD16" i="16"/>
  <c r="BD13" i="16"/>
  <c r="BD19" i="16"/>
  <c r="BD18" i="16"/>
  <c r="BD12" i="16"/>
  <c r="BE26" i="16" l="1"/>
  <c r="BE35" i="16"/>
  <c r="BE33" i="16"/>
  <c r="BE31" i="16"/>
  <c r="BE29" i="16"/>
  <c r="BE28" i="16"/>
  <c r="BE32" i="16"/>
  <c r="BE24" i="16"/>
  <c r="BE19" i="16"/>
  <c r="BE34" i="16"/>
  <c r="BE21" i="16"/>
  <c r="BE18" i="16"/>
  <c r="BE30" i="16"/>
  <c r="BE22" i="16"/>
  <c r="BE27" i="16"/>
  <c r="BE25" i="16"/>
  <c r="BE15" i="16"/>
  <c r="BE14" i="16"/>
  <c r="BE11" i="16"/>
  <c r="BE23" i="16"/>
  <c r="BE20" i="16"/>
  <c r="BE16" i="16"/>
  <c r="BE13" i="16"/>
  <c r="BE12" i="16"/>
  <c r="BF7" i="16"/>
  <c r="BF9" i="16" s="1"/>
  <c r="BE17" i="16"/>
  <c r="BF35" i="16" l="1"/>
  <c r="BF34" i="16"/>
  <c r="BF33" i="16"/>
  <c r="BF32" i="16"/>
  <c r="BF31" i="16"/>
  <c r="BF30" i="16"/>
  <c r="BF25" i="16"/>
  <c r="BF29" i="16"/>
  <c r="BF28" i="16"/>
  <c r="BF27" i="16"/>
  <c r="BF23" i="16"/>
  <c r="BF22" i="16"/>
  <c r="BF18" i="16"/>
  <c r="BF24" i="16"/>
  <c r="BF26" i="16"/>
  <c r="BF19" i="16"/>
  <c r="BF20" i="16"/>
  <c r="BF16" i="16"/>
  <c r="BF13" i="16"/>
  <c r="BF6" i="16"/>
  <c r="BF12" i="16"/>
  <c r="BG7" i="16"/>
  <c r="BG9" i="16" s="1"/>
  <c r="BF21" i="16"/>
  <c r="BF17" i="16"/>
  <c r="BF11" i="16"/>
  <c r="BF15" i="16"/>
  <c r="BF14" i="16"/>
  <c r="BG35" i="16" l="1"/>
  <c r="BG34" i="16"/>
  <c r="BG33" i="16"/>
  <c r="BG32" i="16"/>
  <c r="BG31" i="16"/>
  <c r="BG30" i="16"/>
  <c r="BG29" i="16"/>
  <c r="BG28" i="16"/>
  <c r="BG27" i="16"/>
  <c r="BG26" i="16"/>
  <c r="BG25" i="16"/>
  <c r="BG21" i="16"/>
  <c r="BG17" i="16"/>
  <c r="BG16" i="16"/>
  <c r="BG22" i="16"/>
  <c r="BG19" i="16"/>
  <c r="BG20" i="16"/>
  <c r="BG23" i="16"/>
  <c r="BG12" i="16"/>
  <c r="BH7" i="16"/>
  <c r="BH9" i="16" s="1"/>
  <c r="BG11" i="16"/>
  <c r="BG24" i="16"/>
  <c r="BG18" i="16"/>
  <c r="BG15" i="16"/>
  <c r="BG14" i="16"/>
  <c r="BG13" i="16"/>
  <c r="BH35" i="16" l="1"/>
  <c r="BH34" i="16"/>
  <c r="BH33" i="16"/>
  <c r="BH32" i="16"/>
  <c r="BH31" i="16"/>
  <c r="BH30" i="16"/>
  <c r="BH27" i="16"/>
  <c r="BH26" i="16"/>
  <c r="BH25" i="16"/>
  <c r="BH29" i="16"/>
  <c r="BH20" i="16"/>
  <c r="BH15" i="16"/>
  <c r="BH23" i="16"/>
  <c r="BH24" i="16"/>
  <c r="BH21" i="16"/>
  <c r="BH28" i="16"/>
  <c r="BH11" i="16"/>
  <c r="BI7" i="16"/>
  <c r="BI9" i="16" s="1"/>
  <c r="BH18" i="16"/>
  <c r="BH17" i="16"/>
  <c r="BH14" i="16"/>
  <c r="BH19" i="16"/>
  <c r="BH13" i="16"/>
  <c r="BH22" i="16"/>
  <c r="BH16" i="16"/>
  <c r="BH12" i="16"/>
  <c r="BI35" i="16" l="1"/>
  <c r="BI33" i="16"/>
  <c r="BI31" i="16"/>
  <c r="BI26" i="16"/>
  <c r="BI34" i="16"/>
  <c r="BI32" i="16"/>
  <c r="BI30" i="16"/>
  <c r="BI29" i="16"/>
  <c r="BI28" i="16"/>
  <c r="BI27" i="16"/>
  <c r="BI24" i="16"/>
  <c r="BI19" i="16"/>
  <c r="BI23" i="16"/>
  <c r="BI20" i="16"/>
  <c r="BI17" i="16"/>
  <c r="BI25" i="16"/>
  <c r="BI21" i="16"/>
  <c r="BI22" i="16"/>
  <c r="BI18" i="16"/>
  <c r="BI14" i="16"/>
  <c r="BI11" i="16"/>
  <c r="BI15" i="16"/>
  <c r="BI13" i="16"/>
  <c r="BI16" i="16"/>
  <c r="BI12" i="16"/>
  <c r="BJ7" i="16"/>
  <c r="BJ9" i="16" s="1"/>
  <c r="BJ35" i="16" l="1"/>
  <c r="BJ34" i="16"/>
  <c r="BJ33" i="16"/>
  <c r="BJ32" i="16"/>
  <c r="BJ31" i="16"/>
  <c r="BJ30" i="16"/>
  <c r="BJ25" i="16"/>
  <c r="BJ29" i="16"/>
  <c r="BJ28" i="16"/>
  <c r="BJ27" i="16"/>
  <c r="BJ23" i="16"/>
  <c r="BJ22" i="16"/>
  <c r="BJ18" i="16"/>
  <c r="BJ26" i="16"/>
  <c r="BJ21" i="16"/>
  <c r="BJ24" i="16"/>
  <c r="BJ20" i="16"/>
  <c r="BJ17" i="16"/>
  <c r="BJ15" i="16"/>
  <c r="BJ13" i="16"/>
  <c r="BJ19" i="16"/>
  <c r="BJ16" i="16"/>
  <c r="BJ12" i="16"/>
  <c r="BK7" i="16"/>
  <c r="BK9" i="16" s="1"/>
  <c r="BJ11" i="16"/>
  <c r="BJ14" i="16"/>
  <c r="BK35" i="16" l="1"/>
  <c r="BK34" i="16"/>
  <c r="BK33" i="16"/>
  <c r="BK32" i="16"/>
  <c r="BK31" i="16"/>
  <c r="BK30" i="16"/>
  <c r="BK29" i="16"/>
  <c r="BK28" i="16"/>
  <c r="BK27" i="16"/>
  <c r="BK26" i="16"/>
  <c r="BK21" i="16"/>
  <c r="BK17" i="16"/>
  <c r="BK16" i="16"/>
  <c r="BK25" i="16"/>
  <c r="BK24" i="16"/>
  <c r="BK18" i="16"/>
  <c r="BK22" i="16"/>
  <c r="BK19" i="16"/>
  <c r="BK20" i="16"/>
  <c r="BK23" i="16"/>
  <c r="BK12" i="16"/>
  <c r="BL7" i="16"/>
  <c r="BL9" i="16" s="1"/>
  <c r="BK11" i="16"/>
  <c r="BK14" i="16"/>
  <c r="BK15" i="16"/>
  <c r="BK13" i="16"/>
  <c r="BL35" i="16" l="1"/>
  <c r="BL34" i="16"/>
  <c r="BL33" i="16"/>
  <c r="BL32" i="16"/>
  <c r="BL31" i="16"/>
  <c r="BL30" i="16"/>
  <c r="BL29" i="16"/>
  <c r="BL27" i="16"/>
  <c r="BL26" i="16"/>
  <c r="BL25" i="16"/>
  <c r="BL20" i="16"/>
  <c r="BL15" i="16"/>
  <c r="BL22" i="16"/>
  <c r="BL19" i="16"/>
  <c r="BL28" i="16"/>
  <c r="BL23" i="16"/>
  <c r="BL16" i="16"/>
  <c r="BL11" i="16"/>
  <c r="BL24" i="16"/>
  <c r="BL21" i="16"/>
  <c r="BL14" i="16"/>
  <c r="BL13" i="16"/>
  <c r="BL18" i="16"/>
  <c r="BL17" i="16"/>
  <c r="BL12" i="16"/>
  <c r="C6" i="18" a="1"/>
  <c r="C6" i="18" s="1"/>
  <c r="I7" i="18" s="1"/>
  <c r="I35" i="18" s="1"/>
  <c r="I20" i="18" l="1"/>
  <c r="I54" i="18"/>
  <c r="I25" i="18"/>
  <c r="I55" i="18"/>
  <c r="I49" i="18"/>
  <c r="I33" i="18"/>
  <c r="I32" i="18"/>
  <c r="I48" i="18"/>
  <c r="I29" i="18"/>
  <c r="I21" i="18"/>
  <c r="I37" i="18"/>
  <c r="I18" i="18"/>
  <c r="I52" i="18"/>
  <c r="I38" i="18"/>
  <c r="I17" i="18"/>
  <c r="I60" i="18"/>
  <c r="I51" i="18"/>
  <c r="I34" i="18"/>
  <c r="I14" i="18"/>
  <c r="I50" i="18"/>
  <c r="I56" i="18"/>
  <c r="I31" i="18"/>
  <c r="I28" i="18"/>
  <c r="I24" i="18"/>
  <c r="I58" i="18"/>
  <c r="I53" i="18"/>
  <c r="I22" i="18"/>
  <c r="I47" i="18"/>
  <c r="I42" i="18"/>
  <c r="I9" i="18"/>
  <c r="I43" i="18"/>
  <c r="I63" i="18"/>
  <c r="I59" i="18"/>
  <c r="I13" i="18"/>
  <c r="I62" i="18"/>
  <c r="I6" i="18"/>
  <c r="I16" i="18"/>
  <c r="I19" i="18"/>
  <c r="I30" i="18"/>
  <c r="I44" i="18"/>
  <c r="I26" i="18"/>
  <c r="I23" i="18"/>
  <c r="I39" i="18"/>
  <c r="J7" i="18"/>
  <c r="J35" i="18" s="1"/>
  <c r="J20" i="18" l="1"/>
  <c r="J54" i="18"/>
  <c r="J25" i="18"/>
  <c r="J55" i="18"/>
  <c r="J63" i="18"/>
  <c r="J58" i="18"/>
  <c r="J14" i="18"/>
  <c r="J29" i="18"/>
  <c r="J48" i="18"/>
  <c r="J62" i="18"/>
  <c r="J23" i="18"/>
  <c r="J60" i="18"/>
  <c r="J53" i="18"/>
  <c r="J21" i="18"/>
  <c r="J22" i="18"/>
  <c r="J59" i="18"/>
  <c r="J44" i="18"/>
  <c r="J56" i="18"/>
  <c r="J42" i="18"/>
  <c r="J30" i="18"/>
  <c r="J26" i="18"/>
  <c r="J19" i="18"/>
  <c r="J43" i="18"/>
  <c r="J18" i="18"/>
  <c r="J34" i="18"/>
  <c r="J17" i="18"/>
  <c r="J32" i="18"/>
  <c r="J47" i="18"/>
  <c r="J37" i="18"/>
  <c r="J52" i="18"/>
  <c r="J28" i="18"/>
  <c r="J33" i="18"/>
  <c r="J38" i="18"/>
  <c r="J9" i="18"/>
  <c r="J16" i="18"/>
  <c r="J50" i="18"/>
  <c r="J24" i="18"/>
  <c r="J49" i="18"/>
  <c r="J39" i="18"/>
  <c r="J13" i="18"/>
  <c r="J31" i="18"/>
  <c r="J51" i="18"/>
  <c r="K7" i="18"/>
  <c r="K35" i="18" s="1"/>
  <c r="K20" i="18" l="1"/>
  <c r="K54" i="18"/>
  <c r="K25" i="18"/>
  <c r="K55" i="18"/>
  <c r="K24" i="18"/>
  <c r="K22" i="18"/>
  <c r="K13" i="18"/>
  <c r="K33" i="18"/>
  <c r="K59" i="18"/>
  <c r="K42" i="18"/>
  <c r="K60" i="18"/>
  <c r="K38" i="18"/>
  <c r="K43" i="18"/>
  <c r="K49" i="18"/>
  <c r="K50" i="18"/>
  <c r="K37" i="18"/>
  <c r="K39" i="18"/>
  <c r="K23" i="18"/>
  <c r="K26" i="18"/>
  <c r="K34" i="18"/>
  <c r="K9" i="18"/>
  <c r="K29" i="18"/>
  <c r="K44" i="18"/>
  <c r="K28" i="18"/>
  <c r="K58" i="18"/>
  <c r="K17" i="18"/>
  <c r="K62" i="18"/>
  <c r="K53" i="18"/>
  <c r="K56" i="18"/>
  <c r="K18" i="18"/>
  <c r="K63" i="18"/>
  <c r="K52" i="18"/>
  <c r="K31" i="18"/>
  <c r="K19" i="18"/>
  <c r="K32" i="18"/>
  <c r="K21" i="18"/>
  <c r="K30" i="18"/>
  <c r="K48" i="18"/>
  <c r="K14" i="18"/>
  <c r="K51" i="18"/>
  <c r="K47" i="18"/>
  <c r="K16" i="18"/>
  <c r="L7" i="18"/>
  <c r="L35" i="18" s="1"/>
  <c r="L20" i="18" l="1"/>
  <c r="L54" i="18"/>
  <c r="L25" i="18"/>
  <c r="L55" i="18"/>
  <c r="L28" i="18"/>
  <c r="L49" i="18"/>
  <c r="L50" i="18"/>
  <c r="L16" i="18"/>
  <c r="L51" i="18"/>
  <c r="L43" i="18"/>
  <c r="L47" i="18"/>
  <c r="L29" i="18"/>
  <c r="L39" i="18"/>
  <c r="L14" i="18"/>
  <c r="L26" i="18"/>
  <c r="L23" i="18"/>
  <c r="L56" i="18"/>
  <c r="L48" i="18"/>
  <c r="L31" i="18"/>
  <c r="L59" i="18"/>
  <c r="L58" i="18"/>
  <c r="L38" i="18"/>
  <c r="L44" i="18"/>
  <c r="L18" i="18"/>
  <c r="L63" i="18"/>
  <c r="L62" i="18"/>
  <c r="L52" i="18"/>
  <c r="L32" i="18"/>
  <c r="L22" i="18"/>
  <c r="L53" i="18"/>
  <c r="L30" i="18"/>
  <c r="L19" i="18"/>
  <c r="L9" i="18"/>
  <c r="L21" i="18"/>
  <c r="L60" i="18"/>
  <c r="L37" i="18"/>
  <c r="L17" i="18"/>
  <c r="L34" i="18"/>
  <c r="L24" i="18"/>
  <c r="L13" i="18"/>
  <c r="L33" i="18"/>
  <c r="L42" i="18"/>
  <c r="M7" i="18"/>
  <c r="M35" i="18" s="1"/>
  <c r="M20" i="18" l="1"/>
  <c r="M54" i="18"/>
  <c r="M25" i="18"/>
  <c r="M55" i="18"/>
  <c r="M13" i="18"/>
  <c r="M32" i="18"/>
  <c r="M33" i="18"/>
  <c r="M44" i="18"/>
  <c r="M60" i="18"/>
  <c r="M53" i="18"/>
  <c r="M62" i="18"/>
  <c r="M56" i="18"/>
  <c r="M22" i="18"/>
  <c r="M37" i="18"/>
  <c r="M49" i="18"/>
  <c r="M34" i="18"/>
  <c r="M17" i="18"/>
  <c r="M39" i="18"/>
  <c r="M28" i="18"/>
  <c r="M29" i="18"/>
  <c r="M59" i="18"/>
  <c r="M38" i="18"/>
  <c r="M51" i="18"/>
  <c r="M30" i="18"/>
  <c r="M52" i="18"/>
  <c r="M43" i="18"/>
  <c r="M16" i="18"/>
  <c r="M26" i="18"/>
  <c r="M48" i="18"/>
  <c r="M24" i="18"/>
  <c r="M58" i="18"/>
  <c r="M23" i="18"/>
  <c r="M18" i="18"/>
  <c r="M42" i="18"/>
  <c r="M14" i="18"/>
  <c r="M19" i="18"/>
  <c r="M9" i="18"/>
  <c r="M21" i="18"/>
  <c r="M63" i="18"/>
  <c r="M47" i="18"/>
  <c r="M50" i="18"/>
  <c r="M31" i="18"/>
  <c r="N7" i="18"/>
  <c r="N35" i="18" s="1"/>
  <c r="N20" i="18" l="1"/>
  <c r="N54" i="18"/>
  <c r="N25" i="18"/>
  <c r="N55" i="18"/>
  <c r="N38" i="18"/>
  <c r="N29" i="18"/>
  <c r="N39" i="18"/>
  <c r="N51" i="18"/>
  <c r="N21" i="18"/>
  <c r="N37" i="18"/>
  <c r="N48" i="18"/>
  <c r="N44" i="18"/>
  <c r="N56" i="18"/>
  <c r="N63" i="18"/>
  <c r="N18" i="18"/>
  <c r="N58" i="18"/>
  <c r="N14" i="18"/>
  <c r="N34" i="18"/>
  <c r="N59" i="18"/>
  <c r="N49" i="18"/>
  <c r="N47" i="18"/>
  <c r="N16" i="18"/>
  <c r="N26" i="18"/>
  <c r="N50" i="18"/>
  <c r="N60" i="18"/>
  <c r="N43" i="18"/>
  <c r="N30" i="18"/>
  <c r="N17" i="18"/>
  <c r="N13" i="18"/>
  <c r="N9" i="18"/>
  <c r="N19" i="18"/>
  <c r="N52" i="18"/>
  <c r="N22" i="18"/>
  <c r="N31" i="18"/>
  <c r="N23" i="18"/>
  <c r="N62" i="18"/>
  <c r="N28" i="18"/>
  <c r="N53" i="18"/>
  <c r="N24" i="18"/>
  <c r="N33" i="18"/>
  <c r="N42" i="18"/>
  <c r="N32" i="18"/>
  <c r="O7" i="18"/>
  <c r="O35" i="18" s="1"/>
  <c r="O20" i="18" l="1"/>
  <c r="O54" i="18"/>
  <c r="O25" i="18"/>
  <c r="O55" i="18"/>
  <c r="O21" i="18"/>
  <c r="O32" i="18"/>
  <c r="O44" i="18"/>
  <c r="O28" i="18"/>
  <c r="O26" i="18"/>
  <c r="O63" i="18"/>
  <c r="O19" i="18"/>
  <c r="O43" i="18"/>
  <c r="O37" i="18"/>
  <c r="O18" i="18"/>
  <c r="O17" i="18"/>
  <c r="O16" i="18"/>
  <c r="O13" i="18"/>
  <c r="O48" i="18"/>
  <c r="O24" i="18"/>
  <c r="O56" i="18"/>
  <c r="O53" i="18"/>
  <c r="O49" i="18"/>
  <c r="O62" i="18"/>
  <c r="O59" i="18"/>
  <c r="O9" i="18"/>
  <c r="O31" i="18"/>
  <c r="O30" i="18"/>
  <c r="O23" i="18"/>
  <c r="O34" i="18"/>
  <c r="O52" i="18"/>
  <c r="O22" i="18"/>
  <c r="O14" i="18"/>
  <c r="O33" i="18"/>
  <c r="O42" i="18"/>
  <c r="O51" i="18"/>
  <c r="O39" i="18"/>
  <c r="O58" i="18"/>
  <c r="O29" i="18"/>
  <c r="O47" i="18"/>
  <c r="O60" i="18"/>
  <c r="O50" i="18"/>
  <c r="O38" i="18"/>
  <c r="P7" i="18"/>
  <c r="P35" i="18" s="1"/>
  <c r="P20" i="18" l="1"/>
  <c r="P54" i="18"/>
  <c r="P25" i="18"/>
  <c r="P55" i="18"/>
  <c r="P52" i="18"/>
  <c r="P31" i="18"/>
  <c r="P59" i="18"/>
  <c r="P60" i="18"/>
  <c r="P43" i="18"/>
  <c r="P34" i="18"/>
  <c r="P9" i="18"/>
  <c r="P26" i="18"/>
  <c r="P51" i="18"/>
  <c r="P53" i="18"/>
  <c r="P47" i="18"/>
  <c r="P29" i="18"/>
  <c r="P18" i="18"/>
  <c r="P23" i="18"/>
  <c r="P37" i="18"/>
  <c r="P13" i="18"/>
  <c r="P48" i="18"/>
  <c r="P38" i="18"/>
  <c r="P33" i="18"/>
  <c r="P56" i="18"/>
  <c r="P49" i="18"/>
  <c r="P39" i="18"/>
  <c r="P32" i="18"/>
  <c r="P24" i="18"/>
  <c r="P62" i="18"/>
  <c r="P63" i="18"/>
  <c r="P14" i="18"/>
  <c r="P19" i="18"/>
  <c r="P16" i="18"/>
  <c r="P42" i="18"/>
  <c r="P44" i="18"/>
  <c r="P30" i="18"/>
  <c r="P21" i="18"/>
  <c r="P58" i="18"/>
  <c r="P28" i="18"/>
  <c r="P17" i="18"/>
  <c r="P6" i="18"/>
  <c r="P50" i="18"/>
  <c r="P22" i="18"/>
  <c r="Q7" i="18"/>
  <c r="Q35" i="18" s="1"/>
  <c r="Q20" i="18" l="1"/>
  <c r="Q54" i="18"/>
  <c r="Q25" i="18"/>
  <c r="Q55" i="18"/>
  <c r="Q52" i="18"/>
  <c r="Q14" i="18"/>
  <c r="Q33" i="18"/>
  <c r="Q48" i="18"/>
  <c r="Q58" i="18"/>
  <c r="Q47" i="18"/>
  <c r="Q28" i="18"/>
  <c r="Q34" i="18"/>
  <c r="Q59" i="18"/>
  <c r="Q42" i="18"/>
  <c r="Q56" i="18"/>
  <c r="Q37" i="18"/>
  <c r="Q39" i="18"/>
  <c r="Q17" i="18"/>
  <c r="Q9" i="18"/>
  <c r="Q24" i="18"/>
  <c r="Q51" i="18"/>
  <c r="Q63" i="18"/>
  <c r="Q18" i="18"/>
  <c r="Q29" i="18"/>
  <c r="Q30" i="18"/>
  <c r="Q62" i="18"/>
  <c r="Q43" i="18"/>
  <c r="Q53" i="18"/>
  <c r="Q49" i="18"/>
  <c r="Q16" i="18"/>
  <c r="Q13" i="18"/>
  <c r="Q21" i="18"/>
  <c r="Q60" i="18"/>
  <c r="Q23" i="18"/>
  <c r="Q44" i="18"/>
  <c r="Q32" i="18"/>
  <c r="Q22" i="18"/>
  <c r="Q38" i="18"/>
  <c r="Q31" i="18"/>
  <c r="Q50" i="18"/>
  <c r="Q26" i="18"/>
  <c r="Q19" i="18"/>
  <c r="R7" i="18"/>
  <c r="R35" i="18" s="1"/>
  <c r="R20" i="18" l="1"/>
  <c r="R54" i="18"/>
  <c r="R25" i="18"/>
  <c r="R55" i="18"/>
  <c r="R24" i="18"/>
  <c r="R62" i="18"/>
  <c r="R53" i="18"/>
  <c r="R31" i="18"/>
  <c r="R19" i="18"/>
  <c r="R59" i="18"/>
  <c r="R30" i="18"/>
  <c r="R60" i="18"/>
  <c r="R39" i="18"/>
  <c r="R47" i="18"/>
  <c r="R50" i="18"/>
  <c r="R9" i="18"/>
  <c r="R17" i="18"/>
  <c r="R14" i="18"/>
  <c r="R28" i="18"/>
  <c r="R16" i="18"/>
  <c r="R51" i="18"/>
  <c r="R22" i="18"/>
  <c r="R26" i="18"/>
  <c r="R34" i="18"/>
  <c r="R48" i="18"/>
  <c r="R18" i="18"/>
  <c r="R33" i="18"/>
  <c r="R42" i="18"/>
  <c r="R56" i="18"/>
  <c r="R44" i="18"/>
  <c r="R32" i="18"/>
  <c r="R21" i="18"/>
  <c r="R58" i="18"/>
  <c r="R49" i="18"/>
  <c r="R13" i="18"/>
  <c r="R38" i="18"/>
  <c r="R52" i="18"/>
  <c r="R37" i="18"/>
  <c r="R43" i="18"/>
  <c r="R23" i="18"/>
  <c r="R63" i="18"/>
  <c r="R29" i="18"/>
  <c r="S7" i="18"/>
  <c r="S35" i="18" s="1"/>
  <c r="S20" i="18" l="1"/>
  <c r="S54" i="18"/>
  <c r="S25" i="18"/>
  <c r="S55" i="18"/>
  <c r="S32" i="18"/>
  <c r="S31" i="18"/>
  <c r="S51" i="18"/>
  <c r="S39" i="18"/>
  <c r="S44" i="18"/>
  <c r="S17" i="18"/>
  <c r="S14" i="18"/>
  <c r="S28" i="18"/>
  <c r="S21" i="18"/>
  <c r="S50" i="18"/>
  <c r="S48" i="18"/>
  <c r="S38" i="18"/>
  <c r="S60" i="18"/>
  <c r="S33" i="18"/>
  <c r="S47" i="18"/>
  <c r="S59" i="18"/>
  <c r="S26" i="18"/>
  <c r="S43" i="18"/>
  <c r="S53" i="18"/>
  <c r="S18" i="18"/>
  <c r="S13" i="18"/>
  <c r="S9" i="18"/>
  <c r="S23" i="18"/>
  <c r="S42" i="18"/>
  <c r="S24" i="18"/>
  <c r="S52" i="18"/>
  <c r="S22" i="18"/>
  <c r="S49" i="18"/>
  <c r="S62" i="18"/>
  <c r="S56" i="18"/>
  <c r="S63" i="18"/>
  <c r="S34" i="18"/>
  <c r="S29" i="18"/>
  <c r="S19" i="18"/>
  <c r="S37" i="18"/>
  <c r="S58" i="18"/>
  <c r="S16" i="18"/>
  <c r="S30" i="18"/>
  <c r="T7" i="18"/>
  <c r="T35" i="18" s="1"/>
  <c r="T20" i="18" l="1"/>
  <c r="T54" i="18"/>
  <c r="T25" i="18"/>
  <c r="T55" i="18"/>
  <c r="T16" i="18"/>
  <c r="T47" i="18"/>
  <c r="T62" i="18"/>
  <c r="T43" i="18"/>
  <c r="T30" i="18"/>
  <c r="T33" i="18"/>
  <c r="T49" i="18"/>
  <c r="T34" i="18"/>
  <c r="T28" i="18"/>
  <c r="T9" i="18"/>
  <c r="T22" i="18"/>
  <c r="T48" i="18"/>
  <c r="T18" i="18"/>
  <c r="T58" i="18"/>
  <c r="T51" i="18"/>
  <c r="T53" i="18"/>
  <c r="T31" i="18"/>
  <c r="T26" i="18"/>
  <c r="T14" i="18"/>
  <c r="T32" i="18"/>
  <c r="T38" i="18"/>
  <c r="T50" i="18"/>
  <c r="T39" i="18"/>
  <c r="T52" i="18"/>
  <c r="T60" i="18"/>
  <c r="T63" i="18"/>
  <c r="T59" i="18"/>
  <c r="T44" i="18"/>
  <c r="T24" i="18"/>
  <c r="T17" i="18"/>
  <c r="T56" i="18"/>
  <c r="T23" i="18"/>
  <c r="T13" i="18"/>
  <c r="T29" i="18"/>
  <c r="T19" i="18"/>
  <c r="T37" i="18"/>
  <c r="T21" i="18"/>
  <c r="T42" i="18"/>
  <c r="U7" i="18"/>
  <c r="U35" i="18" s="1"/>
  <c r="U20" i="18" l="1"/>
  <c r="U54" i="18"/>
  <c r="U25" i="18"/>
  <c r="U55" i="18"/>
  <c r="U56" i="18"/>
  <c r="U51" i="18"/>
  <c r="U32" i="18"/>
  <c r="U19" i="18"/>
  <c r="U22" i="18"/>
  <c r="U63" i="18"/>
  <c r="U58" i="18"/>
  <c r="U52" i="18"/>
  <c r="U37" i="18"/>
  <c r="U53" i="18"/>
  <c r="U44" i="18"/>
  <c r="U31" i="18"/>
  <c r="U49" i="18"/>
  <c r="U38" i="18"/>
  <c r="U23" i="18"/>
  <c r="U16" i="18"/>
  <c r="U18" i="18"/>
  <c r="U29" i="18"/>
  <c r="U14" i="18"/>
  <c r="U33" i="18"/>
  <c r="U13" i="18"/>
  <c r="U39" i="18"/>
  <c r="U59" i="18"/>
  <c r="U24" i="18"/>
  <c r="U60" i="18"/>
  <c r="U48" i="18"/>
  <c r="U9" i="18"/>
  <c r="U26" i="18"/>
  <c r="U17" i="18"/>
  <c r="U34" i="18"/>
  <c r="U62" i="18"/>
  <c r="U50" i="18"/>
  <c r="U21" i="18"/>
  <c r="U47" i="18"/>
  <c r="U28" i="18"/>
  <c r="U42" i="18"/>
  <c r="U30" i="18"/>
  <c r="U43" i="18"/>
  <c r="V7" i="18"/>
  <c r="V35" i="18" s="1"/>
  <c r="V20" i="18" l="1"/>
  <c r="V54" i="18"/>
  <c r="V25" i="18"/>
  <c r="V55" i="18"/>
  <c r="V28" i="18"/>
  <c r="V26" i="18"/>
  <c r="V17" i="18"/>
  <c r="V32" i="18"/>
  <c r="V19" i="18"/>
  <c r="V29" i="18"/>
  <c r="V22" i="18"/>
  <c r="V50" i="18"/>
  <c r="V31" i="18"/>
  <c r="V34" i="18"/>
  <c r="V30" i="18"/>
  <c r="V24" i="18"/>
  <c r="V18" i="18"/>
  <c r="V42" i="18"/>
  <c r="V14" i="18"/>
  <c r="V37" i="18"/>
  <c r="V56" i="18"/>
  <c r="V47" i="18"/>
  <c r="V13" i="18"/>
  <c r="V44" i="18"/>
  <c r="V53" i="18"/>
  <c r="V39" i="18"/>
  <c r="V60" i="18"/>
  <c r="V63" i="18"/>
  <c r="V48" i="18"/>
  <c r="V38" i="18"/>
  <c r="V52" i="18"/>
  <c r="V16" i="18"/>
  <c r="V43" i="18"/>
  <c r="V51" i="18"/>
  <c r="V23" i="18"/>
  <c r="V59" i="18"/>
  <c r="V9" i="18"/>
  <c r="V62" i="18"/>
  <c r="V21" i="18"/>
  <c r="V58" i="18"/>
  <c r="V33" i="18"/>
  <c r="V49" i="18"/>
  <c r="W7" i="18"/>
  <c r="W35" i="18" s="1"/>
  <c r="W20" i="18" l="1"/>
  <c r="W54" i="18"/>
  <c r="W25" i="18"/>
  <c r="W55" i="18"/>
  <c r="W47" i="18"/>
  <c r="W48" i="18"/>
  <c r="W22" i="18"/>
  <c r="W26" i="18"/>
  <c r="W13" i="18"/>
  <c r="W19" i="18"/>
  <c r="W53" i="18"/>
  <c r="W16" i="18"/>
  <c r="W59" i="18"/>
  <c r="W37" i="18"/>
  <c r="W17" i="18"/>
  <c r="W62" i="18"/>
  <c r="W32" i="18"/>
  <c r="W6" i="18"/>
  <c r="W56" i="18"/>
  <c r="W30" i="18"/>
  <c r="W51" i="18"/>
  <c r="W33" i="18"/>
  <c r="W29" i="18"/>
  <c r="W18" i="18"/>
  <c r="W44" i="18"/>
  <c r="W38" i="18"/>
  <c r="W42" i="18"/>
  <c r="W34" i="18"/>
  <c r="W50" i="18"/>
  <c r="W23" i="18"/>
  <c r="W43" i="18"/>
  <c r="W49" i="18"/>
  <c r="W63" i="18"/>
  <c r="W58" i="18"/>
  <c r="W28" i="18"/>
  <c r="W31" i="18"/>
  <c r="W9" i="18"/>
  <c r="W14" i="18"/>
  <c r="W60" i="18"/>
  <c r="W24" i="18"/>
  <c r="W52" i="18"/>
  <c r="W39" i="18"/>
  <c r="W21" i="18"/>
  <c r="X7" i="18"/>
  <c r="X35" i="18" s="1"/>
  <c r="X20" i="18" l="1"/>
  <c r="X54" i="18"/>
  <c r="X25" i="18"/>
  <c r="X55" i="18"/>
  <c r="X33" i="18"/>
  <c r="X52" i="18"/>
  <c r="X58" i="18"/>
  <c r="X53" i="18"/>
  <c r="X56" i="18"/>
  <c r="X42" i="18"/>
  <c r="X43" i="18"/>
  <c r="X24" i="18"/>
  <c r="X9" i="18"/>
  <c r="X63" i="18"/>
  <c r="X60" i="18"/>
  <c r="X47" i="18"/>
  <c r="X59" i="18"/>
  <c r="X50" i="18"/>
  <c r="X22" i="18"/>
  <c r="X51" i="18"/>
  <c r="X21" i="18"/>
  <c r="X32" i="18"/>
  <c r="X49" i="18"/>
  <c r="X19" i="18"/>
  <c r="X13" i="18"/>
  <c r="X29" i="18"/>
  <c r="X18" i="18"/>
  <c r="X34" i="18"/>
  <c r="X44" i="18"/>
  <c r="X38" i="18"/>
  <c r="X30" i="18"/>
  <c r="X23" i="18"/>
  <c r="X28" i="18"/>
  <c r="X48" i="18"/>
  <c r="X62" i="18"/>
  <c r="X31" i="18"/>
  <c r="X37" i="18"/>
  <c r="X26" i="18"/>
  <c r="X14" i="18"/>
  <c r="X17" i="18"/>
  <c r="X16" i="18"/>
  <c r="X39" i="18"/>
  <c r="Y7" i="18"/>
  <c r="Y35" i="18" s="1"/>
  <c r="Y20" i="18" l="1"/>
  <c r="Y54" i="18"/>
  <c r="Y25" i="18"/>
  <c r="Y55" i="18"/>
  <c r="Y18" i="18"/>
  <c r="Y14" i="18"/>
  <c r="Y39" i="18"/>
  <c r="Y33" i="18"/>
  <c r="Y56" i="18"/>
  <c r="Y50" i="18"/>
  <c r="Y62" i="18"/>
  <c r="Y47" i="18"/>
  <c r="Y52" i="18"/>
  <c r="Y60" i="18"/>
  <c r="Y17" i="18"/>
  <c r="Y51" i="18"/>
  <c r="Y37" i="18"/>
  <c r="Y28" i="18"/>
  <c r="Y13" i="18"/>
  <c r="Y42" i="18"/>
  <c r="Y16" i="18"/>
  <c r="Y58" i="18"/>
  <c r="Y22" i="18"/>
  <c r="Y48" i="18"/>
  <c r="Y43" i="18"/>
  <c r="Y59" i="18"/>
  <c r="Y23" i="18"/>
  <c r="Y32" i="18"/>
  <c r="Y53" i="18"/>
  <c r="Y24" i="18"/>
  <c r="Y30" i="18"/>
  <c r="Y21" i="18"/>
  <c r="Y26" i="18"/>
  <c r="Y63" i="18"/>
  <c r="Y29" i="18"/>
  <c r="Y31" i="18"/>
  <c r="Y9" i="18"/>
  <c r="Y44" i="18"/>
  <c r="Y38" i="18"/>
  <c r="Y19" i="18"/>
  <c r="Y34" i="18"/>
  <c r="Y49" i="18"/>
  <c r="Z7" i="18"/>
  <c r="Z35" i="18" s="1"/>
  <c r="Z20" i="18" l="1"/>
  <c r="Z54" i="18"/>
  <c r="Z25" i="18"/>
  <c r="Z55" i="18"/>
  <c r="Z48" i="18"/>
  <c r="Z21" i="18"/>
  <c r="Z53" i="18"/>
  <c r="Z47" i="18"/>
  <c r="Z14" i="18"/>
  <c r="Z37" i="18"/>
  <c r="Z17" i="18"/>
  <c r="Z58" i="18"/>
  <c r="Z24" i="18"/>
  <c r="Z22" i="18"/>
  <c r="Z38" i="18"/>
  <c r="Z63" i="18"/>
  <c r="Z43" i="18"/>
  <c r="Z31" i="18"/>
  <c r="Z52" i="18"/>
  <c r="Z32" i="18"/>
  <c r="Z50" i="18"/>
  <c r="Z9" i="18"/>
  <c r="Z56" i="18"/>
  <c r="Z29" i="18"/>
  <c r="Z39" i="18"/>
  <c r="Z19" i="18"/>
  <c r="Z59" i="18"/>
  <c r="Z13" i="18"/>
  <c r="Z42" i="18"/>
  <c r="Z34" i="18"/>
  <c r="Z60" i="18"/>
  <c r="Z23" i="18"/>
  <c r="Z30" i="18"/>
  <c r="Z18" i="18"/>
  <c r="Z44" i="18"/>
  <c r="Z51" i="18"/>
  <c r="Z33" i="18"/>
  <c r="Z49" i="18"/>
  <c r="Z26" i="18"/>
  <c r="Z16" i="18"/>
  <c r="Z62" i="18"/>
  <c r="Z28" i="18"/>
  <c r="AA7" i="18"/>
  <c r="AA35" i="18" s="1"/>
  <c r="AA20" i="18" l="1"/>
  <c r="AA54" i="18"/>
  <c r="AA25" i="18"/>
  <c r="AA55" i="18"/>
  <c r="AA30" i="18"/>
  <c r="AA24" i="18"/>
  <c r="AA43" i="18"/>
  <c r="AA21" i="18"/>
  <c r="AA17" i="18"/>
  <c r="AA34" i="18"/>
  <c r="AA39" i="18"/>
  <c r="AA22" i="18"/>
  <c r="AA14" i="18"/>
  <c r="AA32" i="18"/>
  <c r="AA56" i="18"/>
  <c r="AA37" i="18"/>
  <c r="AA53" i="18"/>
  <c r="AA51" i="18"/>
  <c r="AA59" i="18"/>
  <c r="AA60" i="18"/>
  <c r="AA23" i="18"/>
  <c r="AA58" i="18"/>
  <c r="AA48" i="18"/>
  <c r="AA42" i="18"/>
  <c r="AA29" i="18"/>
  <c r="AA13" i="18"/>
  <c r="AA38" i="18"/>
  <c r="AA26" i="18"/>
  <c r="AA49" i="18"/>
  <c r="AA28" i="18"/>
  <c r="AA50" i="18"/>
  <c r="AA31" i="18"/>
  <c r="AA47" i="18"/>
  <c r="AA16" i="18"/>
  <c r="AA19" i="18"/>
  <c r="AA52" i="18"/>
  <c r="AA9" i="18"/>
  <c r="AA33" i="18"/>
  <c r="AA18" i="18"/>
  <c r="AA44" i="18"/>
  <c r="AA63" i="18"/>
  <c r="AA62" i="18"/>
  <c r="AB7" i="18"/>
  <c r="AB35" i="18" s="1"/>
  <c r="AB20" i="18" l="1"/>
  <c r="AB54" i="18"/>
  <c r="AB25" i="18"/>
  <c r="AB55" i="18"/>
  <c r="AB44" i="18"/>
  <c r="AB53" i="18"/>
  <c r="AB16" i="18"/>
  <c r="AB59" i="18"/>
  <c r="AB60" i="18"/>
  <c r="AB42" i="18"/>
  <c r="AB31" i="18"/>
  <c r="AB43" i="18"/>
  <c r="AB47" i="18"/>
  <c r="AB9" i="18"/>
  <c r="AB26" i="18"/>
  <c r="AB50" i="18"/>
  <c r="AB30" i="18"/>
  <c r="AB28" i="18"/>
  <c r="AB37" i="18"/>
  <c r="AB52" i="18"/>
  <c r="AB22" i="18"/>
  <c r="AB24" i="18"/>
  <c r="AB18" i="18"/>
  <c r="AB17" i="18"/>
  <c r="AB21" i="18"/>
  <c r="AB49" i="18"/>
  <c r="AB32" i="18"/>
  <c r="AB63" i="18"/>
  <c r="AB51" i="18"/>
  <c r="AB19" i="18"/>
  <c r="AB38" i="18"/>
  <c r="AB13" i="18"/>
  <c r="AB33" i="18"/>
  <c r="AB34" i="18"/>
  <c r="AB14" i="18"/>
  <c r="AB56" i="18"/>
  <c r="AB23" i="18"/>
  <c r="AB39" i="18"/>
  <c r="AB48" i="18"/>
  <c r="AB58" i="18"/>
  <c r="AB29" i="18"/>
  <c r="AB62" i="18"/>
  <c r="AC7" i="18"/>
  <c r="AC35" i="18" s="1"/>
  <c r="AC20" i="18" l="1"/>
  <c r="AC54" i="18"/>
  <c r="AC25" i="18"/>
  <c r="AC55" i="18"/>
  <c r="AC22" i="18"/>
  <c r="AC32" i="18"/>
  <c r="AC29" i="18"/>
  <c r="AC60" i="18"/>
  <c r="AC13" i="18"/>
  <c r="AC47" i="18"/>
  <c r="AC39" i="18"/>
  <c r="AC33" i="18"/>
  <c r="AC24" i="18"/>
  <c r="AC23" i="18"/>
  <c r="AC63" i="18"/>
  <c r="AC34" i="18"/>
  <c r="AC44" i="18"/>
  <c r="AC16" i="18"/>
  <c r="AC21" i="18"/>
  <c r="AC17" i="18"/>
  <c r="AC9" i="18"/>
  <c r="AC43" i="18"/>
  <c r="AC53" i="18"/>
  <c r="AC37" i="18"/>
  <c r="AC31" i="18"/>
  <c r="AC42" i="18"/>
  <c r="AC62" i="18"/>
  <c r="AC18" i="18"/>
  <c r="AC51" i="18"/>
  <c r="AC48" i="18"/>
  <c r="AC14" i="18"/>
  <c r="AC30" i="18"/>
  <c r="AC19" i="18"/>
  <c r="AC59" i="18"/>
  <c r="AC26" i="18"/>
  <c r="AC58" i="18"/>
  <c r="AC50" i="18"/>
  <c r="AC49" i="18"/>
  <c r="AC52" i="18"/>
  <c r="AC28" i="18"/>
  <c r="AC38" i="18"/>
  <c r="AC56" i="18"/>
  <c r="AD7" i="18"/>
  <c r="AD35" i="18" s="1"/>
  <c r="AD20" i="18" l="1"/>
  <c r="AD54" i="18"/>
  <c r="AD25" i="18"/>
  <c r="AD55" i="18"/>
  <c r="AD62" i="18"/>
  <c r="AD56" i="18"/>
  <c r="AD28" i="18"/>
  <c r="AD49" i="18"/>
  <c r="AD44" i="18"/>
  <c r="AD42" i="18"/>
  <c r="AD17" i="18"/>
  <c r="AD53" i="18"/>
  <c r="AD43" i="18"/>
  <c r="AD58" i="18"/>
  <c r="AD30" i="18"/>
  <c r="AD21" i="18"/>
  <c r="AD39" i="18"/>
  <c r="AD24" i="18"/>
  <c r="AD22" i="18"/>
  <c r="AD50" i="18"/>
  <c r="AD19" i="18"/>
  <c r="AD31" i="18"/>
  <c r="AD14" i="18"/>
  <c r="AD37" i="18"/>
  <c r="AD38" i="18"/>
  <c r="AD63" i="18"/>
  <c r="AD52" i="18"/>
  <c r="AD6" i="18"/>
  <c r="AD13" i="18"/>
  <c r="AD47" i="18"/>
  <c r="AD23" i="18"/>
  <c r="AD26" i="18"/>
  <c r="AD60" i="18"/>
  <c r="AD48" i="18"/>
  <c r="AD16" i="18"/>
  <c r="AD29" i="18"/>
  <c r="AD32" i="18"/>
  <c r="AD59" i="18"/>
  <c r="AD51" i="18"/>
  <c r="AD34" i="18"/>
  <c r="AD9" i="18"/>
  <c r="AD18" i="18"/>
  <c r="AD33" i="18"/>
  <c r="AE7" i="18"/>
  <c r="AE35" i="18" s="1"/>
  <c r="AE20" i="18" l="1"/>
  <c r="AE54" i="18"/>
  <c r="AE25" i="18"/>
  <c r="AE55" i="18"/>
  <c r="AE60" i="18"/>
  <c r="AE50" i="18"/>
  <c r="AE34" i="18"/>
  <c r="AE29" i="18"/>
  <c r="AE13" i="18"/>
  <c r="AE56" i="18"/>
  <c r="AE62" i="18"/>
  <c r="AE18" i="18"/>
  <c r="AE28" i="18"/>
  <c r="AE32" i="18"/>
  <c r="AE30" i="18"/>
  <c r="AE19" i="18"/>
  <c r="AE51" i="18"/>
  <c r="AE33" i="18"/>
  <c r="AE49" i="18"/>
  <c r="AE48" i="18"/>
  <c r="AE23" i="18"/>
  <c r="AE14" i="18"/>
  <c r="AE59" i="18"/>
  <c r="AE37" i="18"/>
  <c r="AE53" i="18"/>
  <c r="AE22" i="18"/>
  <c r="AE58" i="18"/>
  <c r="AE38" i="18"/>
  <c r="AE31" i="18"/>
  <c r="AE63" i="18"/>
  <c r="AE26" i="18"/>
  <c r="AE16" i="18"/>
  <c r="AE9" i="18"/>
  <c r="AE42" i="18"/>
  <c r="AE43" i="18"/>
  <c r="AE44" i="18"/>
  <c r="AE52" i="18"/>
  <c r="AE17" i="18"/>
  <c r="AE47" i="18"/>
  <c r="AE24" i="18"/>
  <c r="AE39" i="18"/>
  <c r="AE21" i="18"/>
  <c r="AF7" i="18"/>
  <c r="AF35" i="18" s="1"/>
  <c r="AF20" i="18" l="1"/>
  <c r="AF54" i="18"/>
  <c r="AF25" i="18"/>
  <c r="AF55" i="18"/>
  <c r="AF38" i="18"/>
  <c r="AF34" i="18"/>
  <c r="AF51" i="18"/>
  <c r="AF14" i="18"/>
  <c r="AF60" i="18"/>
  <c r="AF56" i="18"/>
  <c r="AF53" i="18"/>
  <c r="AF19" i="18"/>
  <c r="AF31" i="18"/>
  <c r="AF50" i="18"/>
  <c r="AF16" i="18"/>
  <c r="AF52" i="18"/>
  <c r="AF39" i="18"/>
  <c r="AF32" i="18"/>
  <c r="AF28" i="18"/>
  <c r="AF58" i="18"/>
  <c r="AF17" i="18"/>
  <c r="AF13" i="18"/>
  <c r="AF18" i="18"/>
  <c r="AF43" i="18"/>
  <c r="AF29" i="18"/>
  <c r="AF26" i="18"/>
  <c r="AF37" i="18"/>
  <c r="AF42" i="18"/>
  <c r="AF24" i="18"/>
  <c r="AF63" i="18"/>
  <c r="AF30" i="18"/>
  <c r="AF47" i="18"/>
  <c r="AF49" i="18"/>
  <c r="AF21" i="18"/>
  <c r="AF59" i="18"/>
  <c r="AF44" i="18"/>
  <c r="AF33" i="18"/>
  <c r="AF23" i="18"/>
  <c r="AF62" i="18"/>
  <c r="AF22" i="18"/>
  <c r="AF9" i="18"/>
  <c r="AF48" i="18"/>
  <c r="AG7" i="18"/>
  <c r="AG35" i="18" s="1"/>
  <c r="AG20" i="18" l="1"/>
  <c r="AG54" i="18"/>
  <c r="AG25" i="18"/>
  <c r="AG55" i="18"/>
  <c r="AG14" i="18"/>
  <c r="AG51" i="18"/>
  <c r="AG50" i="18"/>
  <c r="AG24" i="18"/>
  <c r="AG43" i="18"/>
  <c r="AG22" i="18"/>
  <c r="AG58" i="18"/>
  <c r="AG56" i="18"/>
  <c r="AG49" i="18"/>
  <c r="AG33" i="18"/>
  <c r="AG28" i="18"/>
  <c r="AG38" i="18"/>
  <c r="AG60" i="18"/>
  <c r="AG47" i="18"/>
  <c r="AG59" i="18"/>
  <c r="AG26" i="18"/>
  <c r="AG48" i="18"/>
  <c r="AG31" i="18"/>
  <c r="AG30" i="18"/>
  <c r="AG9" i="18"/>
  <c r="AG52" i="18"/>
  <c r="AG29" i="18"/>
  <c r="AG23" i="18"/>
  <c r="AG63" i="18"/>
  <c r="AG18" i="18"/>
  <c r="AG13" i="18"/>
  <c r="AG39" i="18"/>
  <c r="AG19" i="18"/>
  <c r="AG32" i="18"/>
  <c r="AG62" i="18"/>
  <c r="AG34" i="18"/>
  <c r="AG53" i="18"/>
  <c r="AG16" i="18"/>
  <c r="AG42" i="18"/>
  <c r="AG37" i="18"/>
  <c r="AG21" i="18"/>
  <c r="AG44" i="18"/>
  <c r="AG17" i="18"/>
  <c r="AH7" i="18"/>
  <c r="AH35" i="18" s="1"/>
  <c r="AH20" i="18" l="1"/>
  <c r="AH54" i="18"/>
  <c r="AH25" i="18"/>
  <c r="AH55" i="18"/>
  <c r="AH14" i="18"/>
  <c r="AH56" i="18"/>
  <c r="AH33" i="18"/>
  <c r="AH18" i="18"/>
  <c r="AH58" i="18"/>
  <c r="AH44" i="18"/>
  <c r="AH23" i="18"/>
  <c r="AH43" i="18"/>
  <c r="AH30" i="18"/>
  <c r="AH22" i="18"/>
  <c r="AH63" i="18"/>
  <c r="AH39" i="18"/>
  <c r="AH29" i="18"/>
  <c r="AH32" i="18"/>
  <c r="AH59" i="18"/>
  <c r="AH62" i="18"/>
  <c r="AH53" i="18"/>
  <c r="AH16" i="18"/>
  <c r="AH21" i="18"/>
  <c r="AH17" i="18"/>
  <c r="AH38" i="18"/>
  <c r="AH31" i="18"/>
  <c r="AH42" i="18"/>
  <c r="AH49" i="18"/>
  <c r="AH28" i="18"/>
  <c r="AH26" i="18"/>
  <c r="AH47" i="18"/>
  <c r="AH24" i="18"/>
  <c r="AH50" i="18"/>
  <c r="AH9" i="18"/>
  <c r="AH13" i="18"/>
  <c r="AH48" i="18"/>
  <c r="AH52" i="18"/>
  <c r="AH37" i="18"/>
  <c r="AH51" i="18"/>
  <c r="AH19" i="18"/>
  <c r="AH60" i="18"/>
  <c r="AH34" i="18"/>
  <c r="AI7" i="18"/>
  <c r="AI35" i="18" s="1"/>
  <c r="AI20" i="18" l="1"/>
  <c r="AI54" i="18"/>
  <c r="AI25" i="18"/>
  <c r="AI55" i="18"/>
  <c r="AI28" i="18"/>
  <c r="AI48" i="18"/>
  <c r="AI37" i="18"/>
  <c r="AI51" i="18"/>
  <c r="AI52" i="18"/>
  <c r="AI33" i="18"/>
  <c r="AI16" i="18"/>
  <c r="AI14" i="18"/>
  <c r="AI19" i="18"/>
  <c r="AI38" i="18"/>
  <c r="AI32" i="18"/>
  <c r="AI43" i="18"/>
  <c r="AI17" i="18"/>
  <c r="AI60" i="18"/>
  <c r="AI39" i="18"/>
  <c r="AI18" i="18"/>
  <c r="AI26" i="18"/>
  <c r="AI56" i="18"/>
  <c r="AI23" i="18"/>
  <c r="AI9" i="18"/>
  <c r="AI47" i="18"/>
  <c r="AI34" i="18"/>
  <c r="AI63" i="18"/>
  <c r="AI29" i="18"/>
  <c r="AI42" i="18"/>
  <c r="AI13" i="18"/>
  <c r="AI30" i="18"/>
  <c r="AI44" i="18"/>
  <c r="AI22" i="18"/>
  <c r="AI62" i="18"/>
  <c r="AI24" i="18"/>
  <c r="AI50" i="18"/>
  <c r="AI59" i="18"/>
  <c r="AI31" i="18"/>
  <c r="AI21" i="18"/>
  <c r="AI58" i="18"/>
  <c r="AI49" i="18"/>
  <c r="AI53" i="18"/>
  <c r="AJ7" i="18"/>
  <c r="AJ35" i="18" s="1"/>
  <c r="AJ20" i="18" l="1"/>
  <c r="AJ54" i="18"/>
  <c r="AJ25" i="18"/>
  <c r="AJ55" i="18"/>
  <c r="AJ38" i="18"/>
  <c r="AJ39" i="18"/>
  <c r="AJ43" i="18"/>
  <c r="AJ30" i="18"/>
  <c r="AJ33" i="18"/>
  <c r="AJ23" i="18"/>
  <c r="AJ21" i="18"/>
  <c r="AJ42" i="18"/>
  <c r="AJ49" i="18"/>
  <c r="AJ58" i="18"/>
  <c r="AJ34" i="18"/>
  <c r="AJ22" i="18"/>
  <c r="AJ29" i="18"/>
  <c r="AJ31" i="18"/>
  <c r="AJ18" i="18"/>
  <c r="AJ50" i="18"/>
  <c r="AJ60" i="18"/>
  <c r="AJ24" i="18"/>
  <c r="AJ48" i="18"/>
  <c r="AJ47" i="18"/>
  <c r="AJ16" i="18"/>
  <c r="AJ14" i="18"/>
  <c r="AJ9" i="18"/>
  <c r="AJ59" i="18"/>
  <c r="AJ44" i="18"/>
  <c r="AJ62" i="18"/>
  <c r="AJ37" i="18"/>
  <c r="AJ32" i="18"/>
  <c r="AJ13" i="18"/>
  <c r="AJ63" i="18"/>
  <c r="AJ17" i="18"/>
  <c r="AJ19" i="18"/>
  <c r="AJ53" i="18"/>
  <c r="AJ52" i="18"/>
  <c r="AJ28" i="18"/>
  <c r="AJ56" i="18"/>
  <c r="AJ26" i="18"/>
  <c r="AJ51" i="18"/>
  <c r="AK7" i="18"/>
  <c r="AK35" i="18" s="1"/>
  <c r="AK20" i="18" l="1"/>
  <c r="AK54" i="18"/>
  <c r="AK25" i="18"/>
  <c r="AK55" i="18"/>
  <c r="AK44" i="18"/>
  <c r="AK28" i="18"/>
  <c r="AK38" i="18"/>
  <c r="AK42" i="18"/>
  <c r="AK48" i="18"/>
  <c r="AK24" i="18"/>
  <c r="AK17" i="18"/>
  <c r="AK50" i="18"/>
  <c r="AK18" i="18"/>
  <c r="AK21" i="18"/>
  <c r="AK51" i="18"/>
  <c r="AK14" i="18"/>
  <c r="AK34" i="18"/>
  <c r="AK13" i="18"/>
  <c r="AK60" i="18"/>
  <c r="AK29" i="18"/>
  <c r="AK49" i="18"/>
  <c r="AK59" i="18"/>
  <c r="AK33" i="18"/>
  <c r="AK47" i="18"/>
  <c r="AK56" i="18"/>
  <c r="AK39" i="18"/>
  <c r="AK6" i="18"/>
  <c r="AK43" i="18"/>
  <c r="AK9" i="18"/>
  <c r="AK37" i="18"/>
  <c r="AK58" i="18"/>
  <c r="AK22" i="18"/>
  <c r="AK19" i="18"/>
  <c r="AK23" i="18"/>
  <c r="AK62" i="18"/>
  <c r="AK32" i="18"/>
  <c r="AK30" i="18"/>
  <c r="AK52" i="18"/>
  <c r="AK26" i="18"/>
  <c r="AK53" i="18"/>
  <c r="AK16" i="18"/>
  <c r="AK63" i="18"/>
  <c r="AK31" i="18"/>
  <c r="AL7" i="18"/>
  <c r="AL35" i="18" s="1"/>
  <c r="AL20" i="18" l="1"/>
  <c r="AL54" i="18"/>
  <c r="AL25" i="18"/>
  <c r="AL55" i="18"/>
  <c r="AL31" i="18"/>
  <c r="AL16" i="18"/>
  <c r="AL37" i="18"/>
  <c r="AL51" i="18"/>
  <c r="AL63" i="18"/>
  <c r="AL22" i="18"/>
  <c r="AL21" i="18"/>
  <c r="AL62" i="18"/>
  <c r="AL48" i="18"/>
  <c r="AL9" i="18"/>
  <c r="AL43" i="18"/>
  <c r="AL24" i="18"/>
  <c r="AL60" i="18"/>
  <c r="AL19" i="18"/>
  <c r="AL32" i="18"/>
  <c r="AL49" i="18"/>
  <c r="AL52" i="18"/>
  <c r="AL42" i="18"/>
  <c r="AL23" i="18"/>
  <c r="AL59" i="18"/>
  <c r="AL39" i="18"/>
  <c r="AL28" i="18"/>
  <c r="AL26" i="18"/>
  <c r="AL17" i="18"/>
  <c r="AL56" i="18"/>
  <c r="AL29" i="18"/>
  <c r="AL18" i="18"/>
  <c r="AL33" i="18"/>
  <c r="AL50" i="18"/>
  <c r="AL38" i="18"/>
  <c r="AL34" i="18"/>
  <c r="AL47" i="18"/>
  <c r="AL53" i="18"/>
  <c r="AL13" i="18"/>
  <c r="AL30" i="18"/>
  <c r="AL44" i="18"/>
  <c r="AL14" i="18"/>
  <c r="AL58" i="18"/>
  <c r="AM7" i="18"/>
  <c r="AM35" i="18" s="1"/>
  <c r="AM20" i="18" l="1"/>
  <c r="AM54" i="18"/>
  <c r="AM25" i="18"/>
  <c r="AM55" i="18"/>
  <c r="AM13" i="18"/>
  <c r="AM9" i="18"/>
  <c r="AM43" i="18"/>
  <c r="AM23" i="18"/>
  <c r="AM60" i="18"/>
  <c r="AM32" i="18"/>
  <c r="AM31" i="18"/>
  <c r="AM63" i="18"/>
  <c r="AM53" i="18"/>
  <c r="AM52" i="18"/>
  <c r="AM24" i="18"/>
  <c r="AM44" i="18"/>
  <c r="AM18" i="18"/>
  <c r="AM62" i="18"/>
  <c r="AM30" i="18"/>
  <c r="AM29" i="18"/>
  <c r="AM50" i="18"/>
  <c r="AM19" i="18"/>
  <c r="AM42" i="18"/>
  <c r="AM51" i="18"/>
  <c r="AM47" i="18"/>
  <c r="AM21" i="18"/>
  <c r="AM17" i="18"/>
  <c r="AM16" i="18"/>
  <c r="AM34" i="18"/>
  <c r="AM14" i="18"/>
  <c r="AM56" i="18"/>
  <c r="AM39" i="18"/>
  <c r="AM58" i="18"/>
  <c r="AM22" i="18"/>
  <c r="AM37" i="18"/>
  <c r="AM33" i="18"/>
  <c r="AM59" i="18"/>
  <c r="AM26" i="18"/>
  <c r="AM28" i="18"/>
  <c r="AM48" i="18"/>
  <c r="AM49" i="18"/>
  <c r="AM38" i="18"/>
  <c r="AN7" i="18"/>
  <c r="AN35" i="18" s="1"/>
  <c r="AN20" i="18" l="1"/>
  <c r="AN54" i="18"/>
  <c r="AN25" i="18"/>
  <c r="AN55" i="18"/>
  <c r="AN60" i="18"/>
  <c r="AN43" i="18"/>
  <c r="AN63" i="18"/>
  <c r="AN48" i="18"/>
  <c r="AN30" i="18"/>
  <c r="AN58" i="18"/>
  <c r="AN53" i="18"/>
  <c r="AN24" i="18"/>
  <c r="AN59" i="18"/>
  <c r="AN44" i="18"/>
  <c r="AN19" i="18"/>
  <c r="AN16" i="18"/>
  <c r="AN62" i="18"/>
  <c r="AN13" i="18"/>
  <c r="AN47" i="18"/>
  <c r="AN49" i="18"/>
  <c r="AN56" i="18"/>
  <c r="AN51" i="18"/>
  <c r="AN37" i="18"/>
  <c r="AN52" i="18"/>
  <c r="AN23" i="18"/>
  <c r="AN39" i="18"/>
  <c r="AN31" i="18"/>
  <c r="AN42" i="18"/>
  <c r="AN17" i="18"/>
  <c r="AN32" i="18"/>
  <c r="AN34" i="18"/>
  <c r="AN38" i="18"/>
  <c r="AN14" i="18"/>
  <c r="AN22" i="18"/>
  <c r="AN26" i="18"/>
  <c r="AN18" i="18"/>
  <c r="AN29" i="18"/>
  <c r="AN50" i="18"/>
  <c r="AN33" i="18"/>
  <c r="AN21" i="18"/>
  <c r="AN28" i="18"/>
  <c r="AN9" i="18"/>
  <c r="AO7" i="18"/>
  <c r="AO35" i="18" s="1"/>
  <c r="AO20" i="18" l="1"/>
  <c r="AO54" i="18"/>
  <c r="AO25" i="18"/>
  <c r="AO55" i="18"/>
  <c r="AO16" i="18"/>
  <c r="AO49" i="18"/>
  <c r="AO51" i="18"/>
  <c r="AO24" i="18"/>
  <c r="AO59" i="18"/>
  <c r="AO33" i="18"/>
  <c r="AO18" i="18"/>
  <c r="AO28" i="18"/>
  <c r="AO63" i="18"/>
  <c r="AO53" i="18"/>
  <c r="AO50" i="18"/>
  <c r="AO34" i="18"/>
  <c r="AO31" i="18"/>
  <c r="AO26" i="18"/>
  <c r="AO56" i="18"/>
  <c r="AO22" i="18"/>
  <c r="AO29" i="18"/>
  <c r="AO9" i="18"/>
  <c r="AO32" i="18"/>
  <c r="AO39" i="18"/>
  <c r="AO19" i="18"/>
  <c r="AO43" i="18"/>
  <c r="AO13" i="18"/>
  <c r="AO48" i="18"/>
  <c r="AO30" i="18"/>
  <c r="AO23" i="18"/>
  <c r="AO47" i="18"/>
  <c r="AO21" i="18"/>
  <c r="AO44" i="18"/>
  <c r="AO62" i="18"/>
  <c r="AO37" i="18"/>
  <c r="AO17" i="18"/>
  <c r="AO14" i="18"/>
  <c r="AO60" i="18"/>
  <c r="AO52" i="18"/>
  <c r="AO42" i="18"/>
  <c r="AO58" i="18"/>
  <c r="AO38" i="18"/>
  <c r="AP7" i="18"/>
  <c r="AP35" i="18" s="1"/>
  <c r="AP20" i="18" l="1"/>
  <c r="AP54" i="18"/>
  <c r="AP25" i="18"/>
  <c r="AP55" i="18"/>
  <c r="AP28" i="18"/>
  <c r="AP38" i="18"/>
  <c r="AP62" i="18"/>
  <c r="AP33" i="18"/>
  <c r="AP13" i="18"/>
  <c r="AP60" i="18"/>
  <c r="AP63" i="18"/>
  <c r="AP49" i="18"/>
  <c r="AP32" i="18"/>
  <c r="AP31" i="18"/>
  <c r="AP59" i="18"/>
  <c r="AP22" i="18"/>
  <c r="AP48" i="18"/>
  <c r="AP52" i="18"/>
  <c r="AP26" i="18"/>
  <c r="AP43" i="18"/>
  <c r="AP24" i="18"/>
  <c r="AP9" i="18"/>
  <c r="AP56" i="18"/>
  <c r="AP16" i="18"/>
  <c r="AP50" i="18"/>
  <c r="AP19" i="18"/>
  <c r="AP14" i="18"/>
  <c r="AP58" i="18"/>
  <c r="AP42" i="18"/>
  <c r="AP30" i="18"/>
  <c r="AP21" i="18"/>
  <c r="AP39" i="18"/>
  <c r="AP29" i="18"/>
  <c r="AP17" i="18"/>
  <c r="AP44" i="18"/>
  <c r="AP47" i="18"/>
  <c r="AP23" i="18"/>
  <c r="AP34" i="18"/>
  <c r="AP37" i="18"/>
  <c r="AP18" i="18"/>
  <c r="AP53" i="18"/>
  <c r="AP51" i="18"/>
  <c r="AQ7" i="18"/>
  <c r="AQ35" i="18" s="1"/>
  <c r="AQ20" i="18" l="1"/>
  <c r="AQ54" i="18"/>
  <c r="AQ25" i="18"/>
  <c r="AQ55" i="18"/>
  <c r="AQ31" i="18"/>
  <c r="AQ34" i="18"/>
  <c r="AQ32" i="18"/>
  <c r="AQ18" i="18"/>
  <c r="AQ47" i="18"/>
  <c r="AQ24" i="18"/>
  <c r="AQ33" i="18"/>
  <c r="AQ21" i="18"/>
  <c r="AQ19" i="18"/>
  <c r="AQ39" i="18"/>
  <c r="AQ49" i="18"/>
  <c r="AQ17" i="18"/>
  <c r="AQ16" i="18"/>
  <c r="AQ28" i="18"/>
  <c r="AQ44" i="18"/>
  <c r="AQ51" i="18"/>
  <c r="AQ62" i="18"/>
  <c r="AQ37" i="18"/>
  <c r="AQ50" i="18"/>
  <c r="AQ48" i="18"/>
  <c r="AQ22" i="18"/>
  <c r="AQ58" i="18"/>
  <c r="AQ42" i="18"/>
  <c r="AQ63" i="18"/>
  <c r="AQ30" i="18"/>
  <c r="AQ53" i="18"/>
  <c r="AQ56" i="18"/>
  <c r="AQ14" i="18"/>
  <c r="AQ26" i="18"/>
  <c r="AQ59" i="18"/>
  <c r="AQ9" i="18"/>
  <c r="AQ13" i="18"/>
  <c r="AQ60" i="18"/>
  <c r="AQ52" i="18"/>
  <c r="AQ29" i="18"/>
  <c r="AQ23" i="18"/>
  <c r="AQ38" i="18"/>
  <c r="AQ43" i="18"/>
  <c r="AR7" i="18"/>
  <c r="AR35" i="18" s="1"/>
  <c r="AR20" i="18" l="1"/>
  <c r="AR54" i="18"/>
  <c r="AR25" i="18"/>
  <c r="AR55" i="18"/>
  <c r="AR39" i="18"/>
  <c r="AR37" i="18"/>
  <c r="AR38" i="18"/>
  <c r="AR62" i="18"/>
  <c r="AR56" i="18"/>
  <c r="AR58" i="18"/>
  <c r="AR60" i="18"/>
  <c r="AR51" i="18"/>
  <c r="AR42" i="18"/>
  <c r="AR43" i="18"/>
  <c r="AR47" i="18"/>
  <c r="AR14" i="18"/>
  <c r="AR52" i="18"/>
  <c r="AR32" i="18"/>
  <c r="AR34" i="18"/>
  <c r="AR63" i="18"/>
  <c r="AR28" i="18"/>
  <c r="AR53" i="18"/>
  <c r="AR31" i="18"/>
  <c r="AR44" i="18"/>
  <c r="AR24" i="18"/>
  <c r="AR16" i="18"/>
  <c r="AR59" i="18"/>
  <c r="AR17" i="18"/>
  <c r="AR26" i="18"/>
  <c r="AR29" i="18"/>
  <c r="AR23" i="18"/>
  <c r="AR49" i="18"/>
  <c r="AR9" i="18"/>
  <c r="AR30" i="18"/>
  <c r="AR50" i="18"/>
  <c r="AR18" i="18"/>
  <c r="AR19" i="18"/>
  <c r="AR13" i="18"/>
  <c r="AR22" i="18"/>
  <c r="AR21" i="18"/>
  <c r="AR33" i="18"/>
  <c r="AR6" i="18"/>
  <c r="AR48" i="18"/>
  <c r="AS7" i="18"/>
  <c r="AS35" i="18" s="1"/>
  <c r="AS20" i="18" l="1"/>
  <c r="AS54" i="18"/>
  <c r="AS25" i="18"/>
  <c r="AS55" i="18"/>
  <c r="AS21" i="18"/>
  <c r="AS38" i="18"/>
  <c r="AS31" i="18"/>
  <c r="AS39" i="18"/>
  <c r="AS26" i="18"/>
  <c r="AS63" i="18"/>
  <c r="AS48" i="18"/>
  <c r="AS9" i="18"/>
  <c r="AS33" i="18"/>
  <c r="AS13" i="18"/>
  <c r="AS32" i="18"/>
  <c r="AS52" i="18"/>
  <c r="AS59" i="18"/>
  <c r="AS17" i="18"/>
  <c r="AS60" i="18"/>
  <c r="AS47" i="18"/>
  <c r="AS51" i="18"/>
  <c r="AS14" i="18"/>
  <c r="AS49" i="18"/>
  <c r="AS23" i="18"/>
  <c r="AS24" i="18"/>
  <c r="AS34" i="18"/>
  <c r="AS44" i="18"/>
  <c r="AS22" i="18"/>
  <c r="AS16" i="18"/>
  <c r="AS58" i="18"/>
  <c r="AS43" i="18"/>
  <c r="AS50" i="18"/>
  <c r="AS18" i="18"/>
  <c r="AS56" i="18"/>
  <c r="AS42" i="18"/>
  <c r="AS28" i="18"/>
  <c r="AS53" i="18"/>
  <c r="AS19" i="18"/>
  <c r="AS30" i="18"/>
  <c r="AS29" i="18"/>
  <c r="AS37" i="18"/>
  <c r="AS62" i="18"/>
  <c r="AT7" i="18"/>
  <c r="AT35" i="18" s="1"/>
  <c r="AT20" i="18" l="1"/>
  <c r="AT54" i="18"/>
  <c r="AT25" i="18"/>
  <c r="AT55" i="18"/>
  <c r="AT43" i="18"/>
  <c r="AT31" i="18"/>
  <c r="AT14" i="18"/>
  <c r="AT62" i="18"/>
  <c r="AT13" i="18"/>
  <c r="AT21" i="18"/>
  <c r="AT38" i="18"/>
  <c r="AT49" i="18"/>
  <c r="AT22" i="18"/>
  <c r="AT63" i="18"/>
  <c r="AT56" i="18"/>
  <c r="AT16" i="18"/>
  <c r="AT33" i="18"/>
  <c r="AT53" i="18"/>
  <c r="AT60" i="18"/>
  <c r="AT30" i="18"/>
  <c r="AT34" i="18"/>
  <c r="AT19" i="18"/>
  <c r="AT24" i="18"/>
  <c r="AT29" i="18"/>
  <c r="AT59" i="18"/>
  <c r="AT42" i="18"/>
  <c r="AT58" i="18"/>
  <c r="AT26" i="18"/>
  <c r="AT48" i="18"/>
  <c r="AT28" i="18"/>
  <c r="AT23" i="18"/>
  <c r="AT47" i="18"/>
  <c r="AT50" i="18"/>
  <c r="AT9" i="18"/>
  <c r="AT37" i="18"/>
  <c r="AT51" i="18"/>
  <c r="AT39" i="18"/>
  <c r="AT52" i="18"/>
  <c r="AT44" i="18"/>
  <c r="AT18" i="18"/>
  <c r="AT32" i="18"/>
  <c r="AT17" i="18"/>
  <c r="AU7" i="18"/>
  <c r="AU35" i="18" s="1"/>
  <c r="AU20" i="18" l="1"/>
  <c r="AU54" i="18"/>
  <c r="AU25" i="18"/>
  <c r="AU55" i="18"/>
  <c r="AU63" i="18"/>
  <c r="AU31" i="18"/>
  <c r="AU26" i="18"/>
  <c r="AU47" i="18"/>
  <c r="AU17" i="18"/>
  <c r="AU16" i="18"/>
  <c r="AU22" i="18"/>
  <c r="AU38" i="18"/>
  <c r="AU9" i="18"/>
  <c r="AU28" i="18"/>
  <c r="AU49" i="18"/>
  <c r="AU51" i="18"/>
  <c r="AU24" i="18"/>
  <c r="AU13" i="18"/>
  <c r="AU62" i="18"/>
  <c r="AU59" i="18"/>
  <c r="AU53" i="18"/>
  <c r="AU19" i="18"/>
  <c r="AU32" i="18"/>
  <c r="AU52" i="18"/>
  <c r="AU18" i="18"/>
  <c r="AU60" i="18"/>
  <c r="AU42" i="18"/>
  <c r="AU30" i="18"/>
  <c r="AU14" i="18"/>
  <c r="AU34" i="18"/>
  <c r="AU48" i="18"/>
  <c r="AU43" i="18"/>
  <c r="AU37" i="18"/>
  <c r="AU44" i="18"/>
  <c r="AU56" i="18"/>
  <c r="AU33" i="18"/>
  <c r="AU29" i="18"/>
  <c r="AU50" i="18"/>
  <c r="AU58" i="18"/>
  <c r="AU21" i="18"/>
  <c r="AU23" i="18"/>
  <c r="AU39" i="18"/>
  <c r="AV7" i="18"/>
  <c r="AV35" i="18" s="1"/>
  <c r="AV20" i="18" l="1"/>
  <c r="AV54" i="18"/>
  <c r="AV25" i="18"/>
  <c r="AV55" i="18"/>
  <c r="AV16" i="18"/>
  <c r="AV34" i="18"/>
  <c r="AV59" i="18"/>
  <c r="AV58" i="18"/>
  <c r="AV44" i="18"/>
  <c r="AV13" i="18"/>
  <c r="AV48" i="18"/>
  <c r="AV32" i="18"/>
  <c r="AV56" i="18"/>
  <c r="AV19" i="18"/>
  <c r="AV33" i="18"/>
  <c r="AV47" i="18"/>
  <c r="AV51" i="18"/>
  <c r="AV52" i="18"/>
  <c r="AV26" i="18"/>
  <c r="AV42" i="18"/>
  <c r="AV24" i="18"/>
  <c r="AV23" i="18"/>
  <c r="AV39" i="18"/>
  <c r="AV28" i="18"/>
  <c r="AV50" i="18"/>
  <c r="AV22" i="18"/>
  <c r="AV30" i="18"/>
  <c r="AV37" i="18"/>
  <c r="AV21" i="18"/>
  <c r="AV38" i="18"/>
  <c r="AV29" i="18"/>
  <c r="AV63" i="18"/>
  <c r="AV49" i="18"/>
  <c r="AV43" i="18"/>
  <c r="AV17" i="18"/>
  <c r="AV53" i="18"/>
  <c r="AV62" i="18"/>
  <c r="AV18" i="18"/>
  <c r="AV14" i="18"/>
  <c r="AV60" i="18"/>
  <c r="AV9" i="18"/>
  <c r="AW7" i="18"/>
  <c r="AW35" i="18" s="1"/>
  <c r="AV31" i="18"/>
  <c r="AW20" i="18" l="1"/>
  <c r="AW54" i="18"/>
  <c r="AW25" i="18"/>
  <c r="AW55" i="18"/>
  <c r="AW42" i="18"/>
  <c r="AW29" i="18"/>
  <c r="AW14" i="18"/>
  <c r="AW49" i="18"/>
  <c r="AW44" i="18"/>
  <c r="AW33" i="18"/>
  <c r="AW43" i="18"/>
  <c r="AW13" i="18"/>
  <c r="AW19" i="18"/>
  <c r="AW59" i="18"/>
  <c r="AW53" i="18"/>
  <c r="AW50" i="18"/>
  <c r="AW21" i="18"/>
  <c r="AW26" i="18"/>
  <c r="AW52" i="18"/>
  <c r="AW31" i="18"/>
  <c r="AW16" i="18"/>
  <c r="AW9" i="18"/>
  <c r="AW28" i="18"/>
  <c r="AW23" i="18"/>
  <c r="AW17" i="18"/>
  <c r="AW34" i="18"/>
  <c r="AW24" i="18"/>
  <c r="AW58" i="18"/>
  <c r="AW18" i="18"/>
  <c r="AW32" i="18"/>
  <c r="AW37" i="18"/>
  <c r="AW56" i="18"/>
  <c r="AW48" i="18"/>
  <c r="AW60" i="18"/>
  <c r="AW51" i="18"/>
  <c r="AW62" i="18"/>
  <c r="AW63" i="18"/>
  <c r="AW22" i="18"/>
  <c r="AW39" i="18"/>
  <c r="AW30" i="18"/>
  <c r="AW38" i="18"/>
  <c r="AW47" i="18"/>
  <c r="AX7" i="18"/>
  <c r="AX35" i="18" s="1"/>
  <c r="AX20" i="18" l="1"/>
  <c r="AX54" i="18"/>
  <c r="AX25" i="18"/>
  <c r="AX55" i="18"/>
  <c r="AX63" i="18"/>
  <c r="AX14" i="18"/>
  <c r="AX59" i="18"/>
  <c r="AX53" i="18"/>
  <c r="AX37" i="18"/>
  <c r="AX19" i="18"/>
  <c r="AX31" i="18"/>
  <c r="AX62" i="18"/>
  <c r="AX34" i="18"/>
  <c r="AX42" i="18"/>
  <c r="AX58" i="18"/>
  <c r="AX23" i="18"/>
  <c r="AX16" i="18"/>
  <c r="AX44" i="18"/>
  <c r="AX49" i="18"/>
  <c r="AX30" i="18"/>
  <c r="AX21" i="18"/>
  <c r="AX50" i="18"/>
  <c r="AX47" i="18"/>
  <c r="AX24" i="18"/>
  <c r="AX18" i="18"/>
  <c r="AX56" i="18"/>
  <c r="AX43" i="18"/>
  <c r="AX38" i="18"/>
  <c r="AX39" i="18"/>
  <c r="AX17" i="18"/>
  <c r="AX22" i="18"/>
  <c r="AX33" i="18"/>
  <c r="AX51" i="18"/>
  <c r="AX48" i="18"/>
  <c r="AX13" i="18"/>
  <c r="AX26" i="18"/>
  <c r="AX60" i="18"/>
  <c r="AX9" i="18"/>
  <c r="AX29" i="18"/>
  <c r="AX52" i="18"/>
  <c r="AX28" i="18"/>
  <c r="AX32" i="18"/>
  <c r="AY7" i="18"/>
  <c r="AY35" i="18" s="1"/>
  <c r="AY20" i="18" l="1"/>
  <c r="AY54" i="18"/>
  <c r="AY25" i="18"/>
  <c r="AY55" i="18"/>
  <c r="AY52" i="18"/>
  <c r="AY47" i="18"/>
  <c r="AY38" i="18"/>
  <c r="AY53" i="18"/>
  <c r="AY24" i="18"/>
  <c r="AY59" i="18"/>
  <c r="AY50" i="18"/>
  <c r="AY30" i="18"/>
  <c r="AY43" i="18"/>
  <c r="AY48" i="18"/>
  <c r="AY26" i="18"/>
  <c r="AY39" i="18"/>
  <c r="AY21" i="18"/>
  <c r="AY44" i="18"/>
  <c r="AY37" i="18"/>
  <c r="AY23" i="18"/>
  <c r="AY9" i="18"/>
  <c r="AY14" i="18"/>
  <c r="AY16" i="18"/>
  <c r="AY22" i="18"/>
  <c r="AY58" i="18"/>
  <c r="AY34" i="18"/>
  <c r="AY18" i="18"/>
  <c r="AY51" i="18"/>
  <c r="AY33" i="18"/>
  <c r="AY32" i="18"/>
  <c r="AY60" i="18"/>
  <c r="AY28" i="18"/>
  <c r="AY19" i="18"/>
  <c r="AY13" i="18"/>
  <c r="AY6" i="18"/>
  <c r="AY62" i="18"/>
  <c r="AY17" i="18"/>
  <c r="AY31" i="18"/>
  <c r="AY63" i="18"/>
  <c r="AY42" i="18"/>
  <c r="AY29" i="18"/>
  <c r="AY56" i="18"/>
  <c r="AY49" i="18"/>
  <c r="AZ7" i="18"/>
  <c r="AZ35" i="18" s="1"/>
  <c r="AZ20" i="18" l="1"/>
  <c r="AZ54" i="18"/>
  <c r="AZ25" i="18"/>
  <c r="AZ55" i="18"/>
  <c r="AZ31" i="18"/>
  <c r="AZ48" i="18"/>
  <c r="AZ18" i="18"/>
  <c r="AZ62" i="18"/>
  <c r="AZ34" i="18"/>
  <c r="AZ50" i="18"/>
  <c r="AZ49" i="18"/>
  <c r="AZ32" i="18"/>
  <c r="AZ43" i="18"/>
  <c r="AZ42" i="18"/>
  <c r="AZ21" i="18"/>
  <c r="AZ56" i="18"/>
  <c r="AZ13" i="18"/>
  <c r="AZ63" i="18"/>
  <c r="AZ38" i="18"/>
  <c r="AZ33" i="18"/>
  <c r="AZ47" i="18"/>
  <c r="AZ14" i="18"/>
  <c r="AZ52" i="18"/>
  <c r="AZ53" i="18"/>
  <c r="AZ60" i="18"/>
  <c r="AZ24" i="18"/>
  <c r="AZ58" i="18"/>
  <c r="AZ59" i="18"/>
  <c r="AZ16" i="18"/>
  <c r="AZ28" i="18"/>
  <c r="AZ26" i="18"/>
  <c r="AZ51" i="18"/>
  <c r="AZ30" i="18"/>
  <c r="AZ17" i="18"/>
  <c r="AZ22" i="18"/>
  <c r="AZ29" i="18"/>
  <c r="AZ37" i="18"/>
  <c r="AZ44" i="18"/>
  <c r="AZ19" i="18"/>
  <c r="AZ9" i="18"/>
  <c r="AZ23" i="18"/>
  <c r="AZ39" i="18"/>
  <c r="BA7" i="18"/>
  <c r="BA35" i="18" s="1"/>
  <c r="BA20" i="18" l="1"/>
  <c r="BA54" i="18"/>
  <c r="BA25" i="18"/>
  <c r="BA55" i="18"/>
  <c r="BA63" i="18"/>
  <c r="BA33" i="18"/>
  <c r="BA31" i="18"/>
  <c r="BA13" i="18"/>
  <c r="BA53" i="18"/>
  <c r="BA52" i="18"/>
  <c r="BA37" i="18"/>
  <c r="BA38" i="18"/>
  <c r="BA16" i="18"/>
  <c r="BA23" i="18"/>
  <c r="BA24" i="18"/>
  <c r="BA50" i="18"/>
  <c r="BA9" i="18"/>
  <c r="BA62" i="18"/>
  <c r="BA51" i="18"/>
  <c r="BA32" i="18"/>
  <c r="BA42" i="18"/>
  <c r="BA56" i="18"/>
  <c r="BA18" i="18"/>
  <c r="BA30" i="18"/>
  <c r="BA19" i="18"/>
  <c r="BA17" i="18"/>
  <c r="BA44" i="18"/>
  <c r="BA58" i="18"/>
  <c r="BA26" i="18"/>
  <c r="BA49" i="18"/>
  <c r="BA43" i="18"/>
  <c r="BA14" i="18"/>
  <c r="BA34" i="18"/>
  <c r="BA22" i="18"/>
  <c r="BA47" i="18"/>
  <c r="BA21" i="18"/>
  <c r="BA39" i="18"/>
  <c r="BA29" i="18"/>
  <c r="BA48" i="18"/>
  <c r="BA28" i="18"/>
  <c r="BA60" i="18"/>
  <c r="BA59" i="18"/>
  <c r="BB7" i="18"/>
  <c r="BB35" i="18" s="1"/>
  <c r="BB20" i="18" l="1"/>
  <c r="BB54" i="18"/>
  <c r="BB25" i="18"/>
  <c r="BB55" i="18"/>
  <c r="BB59" i="18"/>
  <c r="BB31" i="18"/>
  <c r="BB34" i="18"/>
  <c r="BB29" i="18"/>
  <c r="BB26" i="18"/>
  <c r="BB48" i="18"/>
  <c r="BB23" i="18"/>
  <c r="BB37" i="18"/>
  <c r="BB9" i="18"/>
  <c r="BB43" i="18"/>
  <c r="BB19" i="18"/>
  <c r="BB28" i="18"/>
  <c r="BB32" i="18"/>
  <c r="BB13" i="18"/>
  <c r="BB30" i="18"/>
  <c r="BB50" i="18"/>
  <c r="BB49" i="18"/>
  <c r="BB62" i="18"/>
  <c r="BB14" i="18"/>
  <c r="BB47" i="18"/>
  <c r="BB63" i="18"/>
  <c r="BB60" i="18"/>
  <c r="BB22" i="18"/>
  <c r="BB16" i="18"/>
  <c r="BB33" i="18"/>
  <c r="BB58" i="18"/>
  <c r="BB53" i="18"/>
  <c r="BB18" i="18"/>
  <c r="BB51" i="18"/>
  <c r="BB39" i="18"/>
  <c r="BB52" i="18"/>
  <c r="BB44" i="18"/>
  <c r="BB17" i="18"/>
  <c r="BB38" i="18"/>
  <c r="BB21" i="18"/>
  <c r="BB56" i="18"/>
  <c r="BB24" i="18"/>
  <c r="BB42" i="18"/>
  <c r="BC7" i="18"/>
  <c r="BC35" i="18" s="1"/>
  <c r="BC20" i="18" l="1"/>
  <c r="BC54" i="18"/>
  <c r="BC25" i="18"/>
  <c r="BC55" i="18"/>
  <c r="BC9" i="18"/>
  <c r="BC56" i="18"/>
  <c r="BC34" i="18"/>
  <c r="BC24" i="18"/>
  <c r="BC33" i="18"/>
  <c r="BC38" i="18"/>
  <c r="BC62" i="18"/>
  <c r="BC63" i="18"/>
  <c r="BC13" i="18"/>
  <c r="BC43" i="18"/>
  <c r="BC19" i="18"/>
  <c r="BC26" i="18"/>
  <c r="BC28" i="18"/>
  <c r="BC44" i="18"/>
  <c r="BC52" i="18"/>
  <c r="BC60" i="18"/>
  <c r="BC22" i="18"/>
  <c r="BC50" i="18"/>
  <c r="BC14" i="18"/>
  <c r="BC18" i="18"/>
  <c r="BC23" i="18"/>
  <c r="BC17" i="18"/>
  <c r="BC31" i="18"/>
  <c r="BC49" i="18"/>
  <c r="BC53" i="18"/>
  <c r="BC59" i="18"/>
  <c r="BC58" i="18"/>
  <c r="BC42" i="18"/>
  <c r="BC47" i="18"/>
  <c r="BC32" i="18"/>
  <c r="BC48" i="18"/>
  <c r="BC29" i="18"/>
  <c r="BC30" i="18"/>
  <c r="BC51" i="18"/>
  <c r="BC39" i="18"/>
  <c r="BC37" i="18"/>
  <c r="BC21" i="18"/>
  <c r="BC16" i="18"/>
  <c r="BD7" i="18"/>
  <c r="BD35" i="18" s="1"/>
  <c r="BD20" i="18" l="1"/>
  <c r="BD54" i="18"/>
  <c r="BD25" i="18"/>
  <c r="BD55" i="18"/>
  <c r="BD52" i="18"/>
  <c r="BD62" i="18"/>
  <c r="BD50" i="18"/>
  <c r="BD63" i="18"/>
  <c r="BD58" i="18"/>
  <c r="BD38" i="18"/>
  <c r="BD28" i="18"/>
  <c r="BD53" i="18"/>
  <c r="BD23" i="18"/>
  <c r="BD42" i="18"/>
  <c r="BD30" i="18"/>
  <c r="BD21" i="18"/>
  <c r="BD14" i="18"/>
  <c r="BD32" i="18"/>
  <c r="BD48" i="18"/>
  <c r="BD19" i="18"/>
  <c r="BD18" i="18"/>
  <c r="BD51" i="18"/>
  <c r="BD24" i="18"/>
  <c r="BD34" i="18"/>
  <c r="BD43" i="18"/>
  <c r="BD60" i="18"/>
  <c r="BD16" i="18"/>
  <c r="BD56" i="18"/>
  <c r="BD49" i="18"/>
  <c r="BD59" i="18"/>
  <c r="BD37" i="18"/>
  <c r="BD17" i="18"/>
  <c r="BD39" i="18"/>
  <c r="BD26" i="18"/>
  <c r="BD22" i="18"/>
  <c r="BD33" i="18"/>
  <c r="BD31" i="18"/>
  <c r="BD13" i="18"/>
  <c r="BD29" i="18"/>
  <c r="BD9" i="18"/>
  <c r="BD44" i="18"/>
  <c r="BD47" i="18"/>
  <c r="BE7" i="18"/>
  <c r="BE35" i="18" s="1"/>
  <c r="BE20" i="18" l="1"/>
  <c r="BE54" i="18"/>
  <c r="BE25" i="18"/>
  <c r="BE55" i="18"/>
  <c r="BE52" i="18"/>
  <c r="BE29" i="18"/>
  <c r="BE62" i="18"/>
  <c r="BE39" i="18"/>
  <c r="BE33" i="18"/>
  <c r="BE43" i="18"/>
  <c r="BE59" i="18"/>
  <c r="BE18" i="18"/>
  <c r="BE16" i="18"/>
  <c r="BE44" i="18"/>
  <c r="BE38" i="18"/>
  <c r="BE24" i="18"/>
  <c r="BE17" i="18"/>
  <c r="BE31" i="18"/>
  <c r="BE13" i="18"/>
  <c r="BE30" i="18"/>
  <c r="BE37" i="18"/>
  <c r="BE47" i="18"/>
  <c r="BE58" i="18"/>
  <c r="BE50" i="18"/>
  <c r="BE26" i="18"/>
  <c r="BE34" i="18"/>
  <c r="BE49" i="18"/>
  <c r="BE14" i="18"/>
  <c r="BE22" i="18"/>
  <c r="BE9" i="18"/>
  <c r="BE60" i="18"/>
  <c r="BE51" i="18"/>
  <c r="BE21" i="18"/>
  <c r="BE28" i="18"/>
  <c r="BE42" i="18"/>
  <c r="BE19" i="18"/>
  <c r="BE56" i="18"/>
  <c r="BE23" i="18"/>
  <c r="BE53" i="18"/>
  <c r="BE32" i="18"/>
  <c r="BE48" i="18"/>
  <c r="BE63" i="18"/>
  <c r="BF7" i="18"/>
  <c r="BF35" i="18" s="1"/>
  <c r="BF20" i="18" l="1"/>
  <c r="BF54" i="18"/>
  <c r="BF25" i="18"/>
  <c r="BF55" i="18"/>
  <c r="BF13" i="18"/>
  <c r="BF34" i="18"/>
  <c r="BF18" i="18"/>
  <c r="BF21" i="18"/>
  <c r="BF22" i="18"/>
  <c r="BF48" i="18"/>
  <c r="BF58" i="18"/>
  <c r="BF44" i="18"/>
  <c r="BF56" i="18"/>
  <c r="BF23" i="18"/>
  <c r="BF42" i="18"/>
  <c r="BF49" i="18"/>
  <c r="BF50" i="18"/>
  <c r="BF33" i="18"/>
  <c r="BF32" i="18"/>
  <c r="BF59" i="18"/>
  <c r="BF26" i="18"/>
  <c r="BF31" i="18"/>
  <c r="BF47" i="18"/>
  <c r="BF43" i="18"/>
  <c r="BF37" i="18"/>
  <c r="BF9" i="18"/>
  <c r="BF19" i="18"/>
  <c r="BF62" i="18"/>
  <c r="BF51" i="18"/>
  <c r="BF63" i="18"/>
  <c r="BF14" i="18"/>
  <c r="BF17" i="18"/>
  <c r="BF28" i="18"/>
  <c r="BF53" i="18"/>
  <c r="BF29" i="18"/>
  <c r="BF60" i="18"/>
  <c r="BF24" i="18"/>
  <c r="BF6" i="18"/>
  <c r="BF16" i="18"/>
  <c r="BF39" i="18"/>
  <c r="BF52" i="18"/>
  <c r="BF38" i="18"/>
  <c r="BF30" i="18"/>
  <c r="BG7" i="18"/>
  <c r="BG35" i="18" s="1"/>
  <c r="BG20" i="18" l="1"/>
  <c r="BG54" i="18"/>
  <c r="BG25" i="18"/>
  <c r="BG55" i="18"/>
  <c r="BG59" i="18"/>
  <c r="BG16" i="18"/>
  <c r="BG33" i="18"/>
  <c r="BG58" i="18"/>
  <c r="BG18" i="18"/>
  <c r="BG49" i="18"/>
  <c r="BG48" i="18"/>
  <c r="BG37" i="18"/>
  <c r="BG43" i="18"/>
  <c r="BG63" i="18"/>
  <c r="BG28" i="18"/>
  <c r="BG30" i="18"/>
  <c r="BG26" i="18"/>
  <c r="BG19" i="18"/>
  <c r="BG38" i="18"/>
  <c r="BG17" i="18"/>
  <c r="BG21" i="18"/>
  <c r="BG9" i="18"/>
  <c r="BG42" i="18"/>
  <c r="BG32" i="18"/>
  <c r="BG29" i="18"/>
  <c r="BG39" i="18"/>
  <c r="BG23" i="18"/>
  <c r="BG44" i="18"/>
  <c r="BG13" i="18"/>
  <c r="BG50" i="18"/>
  <c r="BG56" i="18"/>
  <c r="BG24" i="18"/>
  <c r="BG31" i="18"/>
  <c r="BG34" i="18"/>
  <c r="BG47" i="18"/>
  <c r="BG14" i="18"/>
  <c r="BG62" i="18"/>
  <c r="BG51" i="18"/>
  <c r="BG53" i="18"/>
  <c r="BG52" i="18"/>
  <c r="BG60" i="18"/>
  <c r="BG22" i="18"/>
  <c r="BH7" i="18"/>
  <c r="BH35" i="18" s="1"/>
  <c r="BH20" i="18" l="1"/>
  <c r="BH54" i="18"/>
  <c r="BH25" i="18"/>
  <c r="BH55" i="18"/>
  <c r="BH32" i="18"/>
  <c r="BH16" i="18"/>
  <c r="BH29" i="18"/>
  <c r="BH58" i="18"/>
  <c r="BH38" i="18"/>
  <c r="BH22" i="18"/>
  <c r="BH31" i="18"/>
  <c r="BH50" i="18"/>
  <c r="BH18" i="18"/>
  <c r="BH63" i="18"/>
  <c r="BH59" i="18"/>
  <c r="BH62" i="18"/>
  <c r="BH53" i="18"/>
  <c r="BH49" i="18"/>
  <c r="BH19" i="18"/>
  <c r="BH43" i="18"/>
  <c r="BH28" i="18"/>
  <c r="BH33" i="18"/>
  <c r="BH13" i="18"/>
  <c r="BH17" i="18"/>
  <c r="BH52" i="18"/>
  <c r="BH24" i="18"/>
  <c r="BH39" i="18"/>
  <c r="BH23" i="18"/>
  <c r="BH21" i="18"/>
  <c r="BH56" i="18"/>
  <c r="BH37" i="18"/>
  <c r="BH47" i="18"/>
  <c r="BH51" i="18"/>
  <c r="BH44" i="18"/>
  <c r="BH42" i="18"/>
  <c r="BH34" i="18"/>
  <c r="BH14" i="18"/>
  <c r="BH26" i="18"/>
  <c r="BH48" i="18"/>
  <c r="BH60" i="18"/>
  <c r="BH9" i="18"/>
  <c r="BH30" i="18"/>
  <c r="BI7" i="18"/>
  <c r="BI35" i="18" s="1"/>
  <c r="BI20" i="18" l="1"/>
  <c r="BI54" i="18"/>
  <c r="BI25" i="18"/>
  <c r="BI55" i="18"/>
  <c r="BI49" i="18"/>
  <c r="BI50" i="18"/>
  <c r="BI32" i="18"/>
  <c r="BI14" i="18"/>
  <c r="BI29" i="18"/>
  <c r="BI52" i="18"/>
  <c r="BI23" i="18"/>
  <c r="BI21" i="18"/>
  <c r="BI43" i="18"/>
  <c r="BI31" i="18"/>
  <c r="BI60" i="18"/>
  <c r="BI48" i="18"/>
  <c r="BI19" i="18"/>
  <c r="BI24" i="18"/>
  <c r="BI47" i="18"/>
  <c r="BI33" i="18"/>
  <c r="BI39" i="18"/>
  <c r="BI34" i="18"/>
  <c r="BI16" i="18"/>
  <c r="BI28" i="18"/>
  <c r="BI38" i="18"/>
  <c r="BI22" i="18"/>
  <c r="BI42" i="18"/>
  <c r="BI44" i="18"/>
  <c r="BI18" i="18"/>
  <c r="BI17" i="18"/>
  <c r="BI59" i="18"/>
  <c r="BI58" i="18"/>
  <c r="BI13" i="18"/>
  <c r="BI56" i="18"/>
  <c r="BI53" i="18"/>
  <c r="BI62" i="18"/>
  <c r="BI37" i="18"/>
  <c r="BI30" i="18"/>
  <c r="BI63" i="18"/>
  <c r="BI51" i="18"/>
  <c r="BI26" i="18"/>
  <c r="BI9" i="18"/>
  <c r="BJ7" i="18"/>
  <c r="BJ35" i="18" s="1"/>
  <c r="BJ20" i="18" l="1"/>
  <c r="BJ54" i="18"/>
  <c r="BJ25" i="18"/>
  <c r="BJ55" i="18"/>
  <c r="BJ33" i="18"/>
  <c r="BJ16" i="18"/>
  <c r="BJ38" i="18"/>
  <c r="BJ51" i="18"/>
  <c r="BJ30" i="18"/>
  <c r="BJ32" i="18"/>
  <c r="BJ44" i="18"/>
  <c r="BJ39" i="18"/>
  <c r="BJ13" i="18"/>
  <c r="BJ50" i="18"/>
  <c r="BJ52" i="18"/>
  <c r="BJ37" i="18"/>
  <c r="BJ31" i="18"/>
  <c r="BJ17" i="18"/>
  <c r="BJ60" i="18"/>
  <c r="BJ48" i="18"/>
  <c r="BJ62" i="18"/>
  <c r="BJ28" i="18"/>
  <c r="BJ26" i="18"/>
  <c r="BJ42" i="18"/>
  <c r="BJ34" i="18"/>
  <c r="BJ9" i="18"/>
  <c r="BJ23" i="18"/>
  <c r="BJ29" i="18"/>
  <c r="BJ14" i="18"/>
  <c r="BJ63" i="18"/>
  <c r="BJ59" i="18"/>
  <c r="BJ43" i="18"/>
  <c r="BJ19" i="18"/>
  <c r="BJ53" i="18"/>
  <c r="BJ58" i="18"/>
  <c r="BJ21" i="18"/>
  <c r="BJ22" i="18"/>
  <c r="BJ24" i="18"/>
  <c r="BJ49" i="18"/>
  <c r="BJ47" i="18"/>
  <c r="BJ18" i="18"/>
  <c r="BJ56" i="18"/>
  <c r="BK7" i="18"/>
  <c r="BK35" i="18" s="1"/>
  <c r="BK20" i="18" l="1"/>
  <c r="BK54" i="18"/>
  <c r="BK25" i="18"/>
  <c r="BK55" i="18"/>
  <c r="BK60" i="18"/>
  <c r="BK59" i="18"/>
  <c r="BK34" i="18"/>
  <c r="BK26" i="18"/>
  <c r="BK37" i="18"/>
  <c r="BK47" i="18"/>
  <c r="BK9" i="18"/>
  <c r="BK14" i="18"/>
  <c r="BK22" i="18"/>
  <c r="BK24" i="18"/>
  <c r="BK43" i="18"/>
  <c r="BK38" i="18"/>
  <c r="BK29" i="18"/>
  <c r="BK32" i="18"/>
  <c r="BK44" i="18"/>
  <c r="BK30" i="18"/>
  <c r="BK58" i="18"/>
  <c r="BK13" i="18"/>
  <c r="BK52" i="18"/>
  <c r="BK63" i="18"/>
  <c r="BK56" i="18"/>
  <c r="BK53" i="18"/>
  <c r="BK23" i="18"/>
  <c r="BK16" i="18"/>
  <c r="BK19" i="18"/>
  <c r="BK50" i="18"/>
  <c r="BK33" i="18"/>
  <c r="BK42" i="18"/>
  <c r="BK62" i="18"/>
  <c r="BK31" i="18"/>
  <c r="BK17" i="18"/>
  <c r="BK49" i="18"/>
  <c r="BK18" i="18"/>
  <c r="BK28" i="18"/>
  <c r="BK48" i="18"/>
  <c r="BK51" i="18"/>
  <c r="BL7" i="18"/>
  <c r="BL35" i="18" s="1"/>
  <c r="BK39" i="18"/>
  <c r="BK21" i="18"/>
  <c r="BL20" i="18" l="1"/>
  <c r="BL54" i="18"/>
  <c r="BL25" i="18"/>
  <c r="BL55" i="18"/>
  <c r="BL38" i="18"/>
  <c r="BL17" i="18"/>
  <c r="BL56" i="18"/>
  <c r="BL51" i="18"/>
  <c r="BL60" i="18"/>
  <c r="BL22" i="18"/>
  <c r="BL59" i="18"/>
  <c r="BL24" i="18"/>
  <c r="BL63" i="18"/>
  <c r="BL34" i="18"/>
  <c r="BL39" i="18"/>
  <c r="BL14" i="18"/>
  <c r="BL58" i="18"/>
  <c r="BL52" i="18"/>
  <c r="BL43" i="18"/>
  <c r="BL13" i="18"/>
  <c r="BL9" i="18"/>
  <c r="BL53" i="18"/>
  <c r="BL31" i="18"/>
  <c r="BL30" i="18"/>
  <c r="BL26" i="18"/>
  <c r="BL50" i="18"/>
  <c r="BL16" i="18"/>
  <c r="BL49" i="18"/>
  <c r="BL28" i="18"/>
  <c r="BL18" i="18"/>
  <c r="BL42" i="18"/>
  <c r="BL37" i="18"/>
  <c r="BL33" i="18"/>
  <c r="BL23" i="18"/>
  <c r="BL32" i="18"/>
  <c r="BL48" i="18"/>
  <c r="BL62" i="18"/>
  <c r="BL44" i="18"/>
  <c r="BL21" i="18"/>
  <c r="BL29" i="18"/>
  <c r="BL47" i="18"/>
  <c r="BL19" i="18"/>
  <c r="BM7" i="18"/>
  <c r="BM35" i="18" s="1"/>
  <c r="BM20" i="18" l="1"/>
  <c r="BM54" i="18"/>
  <c r="BM25" i="18"/>
  <c r="BM55" i="18"/>
  <c r="BM34" i="18"/>
  <c r="BM62" i="18"/>
  <c r="BM52" i="18"/>
  <c r="BM63" i="18"/>
  <c r="BM16" i="18"/>
  <c r="BM24" i="18"/>
  <c r="BM14" i="18"/>
  <c r="BM53" i="18"/>
  <c r="BM17" i="18"/>
  <c r="BM30" i="18"/>
  <c r="BM51" i="18"/>
  <c r="BM43" i="18"/>
  <c r="BM50" i="18"/>
  <c r="BM26" i="18"/>
  <c r="BM56" i="18"/>
  <c r="BM21" i="18"/>
  <c r="BM47" i="18"/>
  <c r="BM44" i="18"/>
  <c r="BM38" i="18"/>
  <c r="BM59" i="18"/>
  <c r="BM28" i="18"/>
  <c r="BM29" i="18"/>
  <c r="BM19" i="18"/>
  <c r="BM39" i="18"/>
  <c r="BM9" i="18"/>
  <c r="BM31" i="18"/>
  <c r="BM58" i="18"/>
  <c r="BM32" i="18"/>
  <c r="BM33" i="18"/>
  <c r="BM22" i="18"/>
  <c r="BM37" i="18"/>
  <c r="BM23" i="18"/>
  <c r="BM13" i="18"/>
  <c r="BM60" i="18"/>
  <c r="BM42" i="18"/>
  <c r="BM18" i="18"/>
  <c r="BM48" i="18"/>
  <c r="BM49" i="18"/>
  <c r="BN7" i="18"/>
  <c r="BN35" i="18" s="1"/>
  <c r="BN20" i="18" l="1"/>
  <c r="BN54" i="18"/>
  <c r="BN25" i="18"/>
  <c r="BN55" i="18"/>
  <c r="BN9" i="18"/>
  <c r="BN34" i="18"/>
  <c r="BN51" i="18"/>
  <c r="BN31" i="18"/>
  <c r="BN16" i="18"/>
  <c r="BN24" i="18"/>
  <c r="BN21" i="18"/>
  <c r="BN42" i="18"/>
  <c r="BN29" i="18"/>
  <c r="BN63" i="18"/>
  <c r="BN59" i="18"/>
  <c r="BN13" i="18"/>
  <c r="BN17" i="18"/>
  <c r="BN50" i="18"/>
  <c r="BN38" i="18"/>
  <c r="BN28" i="18"/>
  <c r="BN22" i="18"/>
  <c r="BN33" i="18"/>
  <c r="BN48" i="18"/>
  <c r="BN19" i="18"/>
  <c r="BN49" i="18"/>
  <c r="BN39" i="18"/>
  <c r="BN47" i="18"/>
  <c r="BN26" i="18"/>
  <c r="BN30" i="18"/>
  <c r="BN60" i="18"/>
  <c r="BN52" i="18"/>
  <c r="BN14" i="18"/>
  <c r="BN62" i="18"/>
  <c r="BN44" i="18"/>
  <c r="BN58" i="18"/>
  <c r="BN56" i="18"/>
  <c r="BN37" i="18"/>
  <c r="BN32" i="18"/>
  <c r="BN23" i="18"/>
  <c r="BN18" i="18"/>
  <c r="BN53" i="18"/>
  <c r="BN43" i="18"/>
  <c r="BO7" i="18"/>
  <c r="BO35" i="18" s="1"/>
  <c r="BO20" i="18" l="1"/>
  <c r="BO54" i="18"/>
  <c r="BO25" i="18"/>
  <c r="BO55" i="18"/>
  <c r="BO34" i="18"/>
  <c r="BO38" i="18"/>
  <c r="BO43" i="18"/>
  <c r="BO9" i="18"/>
  <c r="BO33" i="18"/>
  <c r="BO31" i="18"/>
  <c r="BO19" i="18"/>
  <c r="BO47" i="18"/>
  <c r="BO39" i="18"/>
  <c r="BO17" i="18"/>
  <c r="BO50" i="18"/>
  <c r="BO29" i="18"/>
  <c r="BO23" i="18"/>
  <c r="BO16" i="18"/>
  <c r="BO56" i="18"/>
  <c r="BO53" i="18"/>
  <c r="BO30" i="18"/>
  <c r="BO26" i="18"/>
  <c r="BO58" i="18"/>
  <c r="BO37" i="18"/>
  <c r="BO52" i="18"/>
  <c r="BO13" i="18"/>
  <c r="BO21" i="18"/>
  <c r="BO49" i="18"/>
  <c r="BO44" i="18"/>
  <c r="BO22" i="18"/>
  <c r="BO42" i="18"/>
  <c r="BO59" i="18"/>
  <c r="BO32" i="18"/>
  <c r="BO18" i="18"/>
  <c r="BO28" i="18"/>
  <c r="BO24" i="18"/>
  <c r="BO14" i="18"/>
  <c r="BO48" i="18"/>
  <c r="BO60" i="18"/>
  <c r="BO63" i="18"/>
  <c r="BO51" i="18"/>
  <c r="BO62" i="18"/>
  <c r="BP7" i="18"/>
  <c r="BP35" i="18" s="1"/>
  <c r="BP20" i="18" l="1"/>
  <c r="BP54" i="18"/>
  <c r="BP25" i="18"/>
  <c r="BP55" i="18"/>
  <c r="BP34" i="18"/>
  <c r="BP24" i="18"/>
  <c r="BP37" i="18"/>
  <c r="BP21" i="18"/>
  <c r="BP19" i="18"/>
  <c r="BP29" i="18"/>
  <c r="BP39" i="18"/>
  <c r="BP43" i="18"/>
  <c r="BP62" i="18"/>
  <c r="BP30" i="18"/>
  <c r="BP31" i="18"/>
  <c r="BP50" i="18"/>
  <c r="BP49" i="18"/>
  <c r="BP28" i="18"/>
  <c r="BP47" i="18"/>
  <c r="BP23" i="18"/>
  <c r="BP16" i="18"/>
  <c r="BP32" i="18"/>
  <c r="BP42" i="18"/>
  <c r="BP63" i="18"/>
  <c r="BP9" i="18"/>
  <c r="BP14" i="18"/>
  <c r="BP44" i="18"/>
  <c r="BP51" i="18"/>
  <c r="BP22" i="18"/>
  <c r="BP52" i="18"/>
  <c r="BP38" i="18"/>
  <c r="BP58" i="18"/>
  <c r="BP59" i="18"/>
  <c r="BP33" i="18"/>
  <c r="BP60" i="18"/>
  <c r="BP48" i="18"/>
  <c r="BP53" i="18"/>
  <c r="BP26" i="18"/>
  <c r="BP17" i="18"/>
  <c r="BP13" i="18"/>
  <c r="BP18" i="18"/>
  <c r="BP56" i="18"/>
  <c r="BQ7" i="18"/>
  <c r="BQ35" i="18" s="1"/>
  <c r="BQ20" i="18" l="1"/>
  <c r="BQ54" i="18"/>
  <c r="BQ25" i="18"/>
  <c r="BQ55" i="18"/>
  <c r="BQ59" i="18"/>
  <c r="BQ14" i="18"/>
  <c r="BQ58" i="18"/>
  <c r="BQ29" i="18"/>
  <c r="BQ34" i="18"/>
  <c r="BQ32" i="18"/>
  <c r="BQ23" i="18"/>
  <c r="BQ26" i="18"/>
  <c r="BQ38" i="18"/>
  <c r="BQ43" i="18"/>
  <c r="BQ56" i="18"/>
  <c r="BQ33" i="18"/>
  <c r="BQ50" i="18"/>
  <c r="BQ22" i="18"/>
  <c r="BQ42" i="18"/>
  <c r="BQ21" i="18"/>
  <c r="BQ16" i="18"/>
  <c r="BQ9" i="18"/>
  <c r="BQ37" i="18"/>
  <c r="BQ28" i="18"/>
  <c r="BQ51" i="18"/>
  <c r="BQ53" i="18"/>
  <c r="BQ47" i="18"/>
  <c r="BQ13" i="18"/>
  <c r="BQ60" i="18"/>
  <c r="BQ62" i="18"/>
  <c r="BQ39" i="18"/>
  <c r="BQ48" i="18"/>
  <c r="BQ24" i="18"/>
  <c r="BQ18" i="18"/>
  <c r="BQ30" i="18"/>
  <c r="BQ17" i="18"/>
  <c r="BQ49" i="18"/>
  <c r="BQ19" i="18"/>
  <c r="BQ31" i="18"/>
  <c r="BQ63" i="18"/>
  <c r="BQ44" i="18"/>
  <c r="BQ52" i="18"/>
  <c r="BR7" i="18"/>
  <c r="BR35" i="18" s="1"/>
  <c r="BR20" i="18" l="1"/>
  <c r="BR54" i="18"/>
  <c r="BR25" i="18"/>
  <c r="BR55" i="18"/>
  <c r="BR24" i="18"/>
  <c r="BR22" i="18"/>
  <c r="BR16" i="18"/>
  <c r="BR13" i="18"/>
  <c r="BR51" i="18"/>
  <c r="BR63" i="18"/>
  <c r="BR43" i="18"/>
  <c r="BR17" i="18"/>
  <c r="BR14" i="18"/>
  <c r="BR38" i="18"/>
  <c r="BR18" i="18"/>
  <c r="BR37" i="18"/>
  <c r="BR48" i="18"/>
  <c r="BR39" i="18"/>
  <c r="BR23" i="18"/>
  <c r="BR62" i="18"/>
  <c r="BR58" i="18"/>
  <c r="BR28" i="18"/>
  <c r="BR59" i="18"/>
  <c r="BR21" i="18"/>
  <c r="BR34" i="18"/>
  <c r="BR42" i="18"/>
  <c r="BR56" i="18"/>
  <c r="BR31" i="18"/>
  <c r="BR52" i="18"/>
  <c r="BR29" i="18"/>
  <c r="BR60" i="18"/>
  <c r="BR9" i="18"/>
  <c r="BR49" i="18"/>
  <c r="BR47" i="18"/>
  <c r="BR32" i="18"/>
  <c r="BR50" i="18"/>
  <c r="BR53" i="18"/>
  <c r="BR26" i="18"/>
  <c r="BR44" i="18"/>
  <c r="BR33" i="18"/>
  <c r="BR19" i="18"/>
  <c r="BR30" i="18"/>
  <c r="BS7" i="18"/>
  <c r="BS35" i="18" s="1"/>
  <c r="BS20" i="18" l="1"/>
  <c r="BS54" i="18"/>
  <c r="BS25" i="18"/>
  <c r="BS55" i="18"/>
  <c r="BS26" i="18"/>
  <c r="BS47" i="18"/>
  <c r="BS23" i="18"/>
  <c r="BS33" i="18"/>
  <c r="BS14" i="18"/>
  <c r="BS44" i="18"/>
  <c r="BS39" i="18"/>
  <c r="BS13" i="18"/>
  <c r="BS52" i="18"/>
  <c r="BS51" i="18"/>
  <c r="BS18" i="18"/>
  <c r="BS59" i="18"/>
  <c r="BS24" i="18"/>
  <c r="BS28" i="18"/>
  <c r="BS16" i="18"/>
  <c r="BS32" i="18"/>
  <c r="BS50" i="18"/>
  <c r="BS42" i="18"/>
  <c r="BS29" i="18"/>
  <c r="BS21" i="18"/>
  <c r="BS56" i="18"/>
  <c r="BS60" i="18"/>
  <c r="BS48" i="18"/>
  <c r="BS49" i="18"/>
  <c r="BS43" i="18"/>
  <c r="BS37" i="18"/>
  <c r="BS62" i="18"/>
  <c r="BS9" i="18"/>
  <c r="BS53" i="18"/>
  <c r="BS17" i="18"/>
  <c r="BS19" i="18"/>
  <c r="BS34" i="18"/>
  <c r="BS63" i="18"/>
  <c r="BS30" i="18"/>
  <c r="BS38" i="18"/>
  <c r="BS58" i="18"/>
  <c r="BS22" i="18"/>
  <c r="BS31" i="18"/>
  <c r="BT7" i="18"/>
  <c r="BT35" i="18" s="1"/>
  <c r="BT20" i="18" l="1"/>
  <c r="BT54" i="18"/>
  <c r="BT25" i="18"/>
  <c r="BT55" i="18"/>
  <c r="BT49" i="18"/>
  <c r="BT38" i="18"/>
  <c r="BT29" i="18"/>
  <c r="BT9" i="18"/>
  <c r="BT34" i="18"/>
  <c r="BT44" i="18"/>
  <c r="BT16" i="18"/>
  <c r="BT32" i="18"/>
  <c r="BT59" i="18"/>
  <c r="BT42" i="18"/>
  <c r="BT13" i="18"/>
  <c r="BT51" i="18"/>
  <c r="BT56" i="18"/>
  <c r="BT37" i="18"/>
  <c r="BT60" i="18"/>
  <c r="BT48" i="18"/>
  <c r="BT22" i="18"/>
  <c r="BT23" i="18"/>
  <c r="BT53" i="18"/>
  <c r="BT47" i="18"/>
  <c r="BT19" i="18"/>
  <c r="BT33" i="18"/>
  <c r="BT58" i="18"/>
  <c r="BT28" i="18"/>
  <c r="BT26" i="18"/>
  <c r="BT30" i="18"/>
  <c r="BT39" i="18"/>
  <c r="BT14" i="18"/>
  <c r="BT18" i="18"/>
  <c r="BT50" i="18"/>
  <c r="BT24" i="18"/>
  <c r="BT31" i="18"/>
  <c r="BT43" i="18"/>
  <c r="BT63" i="18"/>
  <c r="BT62" i="18"/>
  <c r="BT17" i="18"/>
  <c r="BT52" i="18"/>
  <c r="BT21" i="18"/>
  <c r="BU7" i="18"/>
  <c r="BU35" i="18" s="1"/>
  <c r="BU20" i="18" l="1"/>
  <c r="BU54" i="18"/>
  <c r="BU25" i="18"/>
  <c r="BU55" i="18"/>
  <c r="BU62" i="18"/>
  <c r="BU49" i="18"/>
  <c r="BU21" i="18"/>
  <c r="BU63" i="18"/>
  <c r="BU31" i="18"/>
  <c r="BU59" i="18"/>
  <c r="BU16" i="18"/>
  <c r="BU48" i="18"/>
  <c r="BU44" i="18"/>
  <c r="BU38" i="18"/>
  <c r="BU60" i="18"/>
  <c r="BU47" i="18"/>
  <c r="BU28" i="18"/>
  <c r="BU23" i="18"/>
  <c r="BU50" i="18"/>
  <c r="BU39" i="18"/>
  <c r="BU56" i="18"/>
  <c r="BU34" i="18"/>
  <c r="BU9" i="18"/>
  <c r="BU24" i="18"/>
  <c r="BU14" i="18"/>
  <c r="BU58" i="18"/>
  <c r="BU37" i="18"/>
  <c r="BU22" i="18"/>
  <c r="BU43" i="18"/>
  <c r="BU51" i="18"/>
  <c r="BU53" i="18"/>
  <c r="BU13" i="18"/>
  <c r="BU30" i="18"/>
  <c r="BU19" i="18"/>
  <c r="BU18" i="18"/>
  <c r="BU33" i="18"/>
  <c r="BU29" i="18"/>
  <c r="BU32" i="18"/>
  <c r="BU52" i="18"/>
  <c r="BU26" i="18"/>
  <c r="BU42" i="18"/>
  <c r="BU17" i="18"/>
  <c r="BV7" i="18"/>
  <c r="BV35" i="18" s="1"/>
  <c r="BV20" i="18" l="1"/>
  <c r="BV54" i="18"/>
  <c r="BV25" i="18"/>
  <c r="BV55" i="18"/>
  <c r="BV39" i="18"/>
  <c r="BV44" i="18"/>
  <c r="BV51" i="18"/>
  <c r="BV30" i="18"/>
  <c r="BV59" i="18"/>
  <c r="BV24" i="18"/>
  <c r="BV14" i="18"/>
  <c r="BV49" i="18"/>
  <c r="BV21" i="18"/>
  <c r="BV17" i="18"/>
  <c r="BV47" i="18"/>
  <c r="BV38" i="18"/>
  <c r="BV56" i="18"/>
  <c r="BV60" i="18"/>
  <c r="BV18" i="18"/>
  <c r="BV63" i="18"/>
  <c r="BV50" i="18"/>
  <c r="BV9" i="18"/>
  <c r="BV58" i="18"/>
  <c r="BV29" i="18"/>
  <c r="BV32" i="18"/>
  <c r="BV22" i="18"/>
  <c r="BV26" i="18"/>
  <c r="BV43" i="18"/>
  <c r="BV23" i="18"/>
  <c r="BV13" i="18"/>
  <c r="BV48" i="18"/>
  <c r="BV62" i="18"/>
  <c r="BV33" i="18"/>
  <c r="BV37" i="18"/>
  <c r="BV28" i="18"/>
  <c r="BV52" i="18"/>
  <c r="BV16" i="18"/>
  <c r="BV31" i="18"/>
  <c r="BV53" i="18"/>
  <c r="BV19" i="18"/>
  <c r="BV34" i="18"/>
  <c r="BW7" i="18"/>
  <c r="BW35" i="18" s="1"/>
  <c r="BV42" i="18"/>
  <c r="BW20" i="18" l="1"/>
  <c r="BW54" i="18"/>
  <c r="BW25" i="18"/>
  <c r="BW55" i="18"/>
  <c r="BW28" i="18"/>
  <c r="BW21" i="18"/>
  <c r="BW53" i="18"/>
  <c r="BW23" i="18"/>
  <c r="BW59" i="18"/>
  <c r="BW26" i="18"/>
  <c r="BW60" i="18"/>
  <c r="BW32" i="18"/>
  <c r="BW13" i="18"/>
  <c r="BW19" i="18"/>
  <c r="BW49" i="18"/>
  <c r="BW33" i="18"/>
  <c r="BW51" i="18"/>
  <c r="BW56" i="18"/>
  <c r="BW24" i="18"/>
  <c r="BW39" i="18"/>
  <c r="BW37" i="18"/>
  <c r="BW31" i="18"/>
  <c r="BW44" i="18"/>
  <c r="BW62" i="18"/>
  <c r="BW47" i="18"/>
  <c r="BW38" i="18"/>
  <c r="BW9" i="18"/>
  <c r="BW42" i="18"/>
  <c r="BW58" i="18"/>
  <c r="BW34" i="18"/>
  <c r="BW29" i="18"/>
  <c r="BW52" i="18"/>
  <c r="BW63" i="18"/>
  <c r="BW14" i="18"/>
  <c r="BW43" i="18"/>
  <c r="BW22" i="18"/>
  <c r="BW16" i="18"/>
  <c r="BW48" i="18"/>
  <c r="BW50" i="18"/>
  <c r="BW18" i="18"/>
  <c r="BW17" i="18"/>
  <c r="BW30" i="18"/>
  <c r="BX7" i="18"/>
  <c r="BX35" i="18" s="1"/>
  <c r="BX20" i="18" l="1"/>
  <c r="BX54" i="18"/>
  <c r="BX25" i="18"/>
  <c r="BX55" i="18"/>
  <c r="BX63" i="18"/>
  <c r="BX24" i="18"/>
  <c r="BX43" i="18"/>
  <c r="BX42" i="18"/>
  <c r="BX44" i="18"/>
  <c r="BX51" i="18"/>
  <c r="BX47" i="18"/>
  <c r="BX26" i="18"/>
  <c r="BX48" i="18"/>
  <c r="BX50" i="18"/>
  <c r="BX56" i="18"/>
  <c r="BX19" i="18"/>
  <c r="BX49" i="18"/>
  <c r="BX23" i="18"/>
  <c r="BX22" i="18"/>
  <c r="BX38" i="18"/>
  <c r="BX53" i="18"/>
  <c r="BX21" i="18"/>
  <c r="BX29" i="18"/>
  <c r="BX17" i="18"/>
  <c r="BX14" i="18"/>
  <c r="BX58" i="18"/>
  <c r="BX37" i="18"/>
  <c r="BX28" i="18"/>
  <c r="BX34" i="18"/>
  <c r="BX62" i="18"/>
  <c r="BX16" i="18"/>
  <c r="BX33" i="18"/>
  <c r="BX39" i="18"/>
  <c r="BX59" i="18"/>
  <c r="BX30" i="18"/>
  <c r="BX32" i="18"/>
  <c r="BX60" i="18"/>
  <c r="BX9" i="18"/>
  <c r="BX52" i="18"/>
  <c r="BX31" i="18"/>
  <c r="BX18" i="18"/>
  <c r="BX13" i="18"/>
  <c r="BY7" i="18"/>
  <c r="BY35" i="18" s="1"/>
  <c r="BY20" i="18" l="1"/>
  <c r="BY54" i="18"/>
  <c r="BY25" i="18"/>
  <c r="BY55" i="18"/>
  <c r="BY62" i="18"/>
  <c r="BY38" i="18"/>
  <c r="BY52" i="18"/>
  <c r="BY17" i="18"/>
  <c r="BY42" i="18"/>
  <c r="BY50" i="18"/>
  <c r="BY14" i="18"/>
  <c r="BY53" i="18"/>
  <c r="BY44" i="18"/>
  <c r="BY18" i="18"/>
  <c r="BY60" i="18"/>
  <c r="BY51" i="18"/>
  <c r="BY24" i="18"/>
  <c r="BY33" i="18"/>
  <c r="BY56" i="18"/>
  <c r="BY9" i="18"/>
  <c r="BY59" i="18"/>
  <c r="BY47" i="18"/>
  <c r="BY43" i="18"/>
  <c r="BY13" i="18"/>
  <c r="BY26" i="18"/>
  <c r="BY16" i="18"/>
  <c r="BY37" i="18"/>
  <c r="BY21" i="18"/>
  <c r="BY29" i="18"/>
  <c r="BY31" i="18"/>
  <c r="BY58" i="18"/>
  <c r="BY34" i="18"/>
  <c r="BY63" i="18"/>
  <c r="BY39" i="18"/>
  <c r="BY32" i="18"/>
  <c r="BY30" i="18"/>
  <c r="BY22" i="18"/>
  <c r="BY48" i="18"/>
  <c r="BY19" i="18"/>
  <c r="BY28" i="18"/>
  <c r="BY49" i="18"/>
  <c r="BY23" i="18"/>
  <c r="BZ7" i="18"/>
  <c r="BZ35" i="18" s="1"/>
  <c r="BZ20" i="18" l="1"/>
  <c r="BZ54" i="18"/>
  <c r="BZ25" i="18"/>
  <c r="BZ55" i="18"/>
  <c r="BZ43" i="18"/>
  <c r="BZ21" i="18"/>
  <c r="BZ53" i="18"/>
  <c r="BZ38" i="18"/>
  <c r="BZ33" i="18"/>
  <c r="BZ51" i="18"/>
  <c r="BZ37" i="18"/>
  <c r="BZ50" i="18"/>
  <c r="BZ18" i="18"/>
  <c r="BZ62" i="18"/>
  <c r="BZ23" i="18"/>
  <c r="BZ22" i="18"/>
  <c r="BZ9" i="18"/>
  <c r="BZ59" i="18"/>
  <c r="BZ47" i="18"/>
  <c r="BZ56" i="18"/>
  <c r="BZ63" i="18"/>
  <c r="BZ32" i="18"/>
  <c r="BZ39" i="18"/>
  <c r="BZ16" i="18"/>
  <c r="BZ42" i="18"/>
  <c r="BZ13" i="18"/>
  <c r="BZ14" i="18"/>
  <c r="BZ24" i="18"/>
  <c r="BZ58" i="18"/>
  <c r="BZ52" i="18"/>
  <c r="BZ49" i="18"/>
  <c r="BZ17" i="18"/>
  <c r="BZ26" i="18"/>
  <c r="BZ44" i="18"/>
  <c r="BZ30" i="18"/>
  <c r="BZ29" i="18"/>
  <c r="BZ34" i="18"/>
  <c r="BZ60" i="18"/>
  <c r="BZ48" i="18"/>
  <c r="BZ19" i="18"/>
  <c r="BZ31" i="18"/>
  <c r="BZ28" i="18"/>
  <c r="CA7" i="18"/>
  <c r="CA35" i="18" s="1"/>
  <c r="CA20" i="18" l="1"/>
  <c r="CA54" i="18"/>
  <c r="CA25" i="18"/>
  <c r="CA55" i="18"/>
  <c r="CA14" i="18"/>
  <c r="CA60" i="18"/>
  <c r="CA58" i="18"/>
  <c r="CA53" i="18"/>
  <c r="CA31" i="18"/>
  <c r="CA37" i="18"/>
  <c r="CA47" i="18"/>
  <c r="CA22" i="18"/>
  <c r="CA39" i="18"/>
  <c r="CA43" i="18"/>
  <c r="CA30" i="18"/>
  <c r="CA32" i="18"/>
  <c r="CA42" i="18"/>
  <c r="CA48" i="18"/>
  <c r="CA21" i="18"/>
  <c r="CA51" i="18"/>
  <c r="CA26" i="18"/>
  <c r="CA56" i="18"/>
  <c r="CA13" i="18"/>
  <c r="CA9" i="18"/>
  <c r="CA52" i="18"/>
  <c r="CA17" i="18"/>
  <c r="CA33" i="18"/>
  <c r="CA19" i="18"/>
  <c r="CA50" i="18"/>
  <c r="CA29" i="18"/>
  <c r="CA24" i="18"/>
  <c r="CA16" i="18"/>
  <c r="CA63" i="18"/>
  <c r="CA38" i="18"/>
  <c r="CA49" i="18"/>
  <c r="CA44" i="18"/>
  <c r="CA62" i="18"/>
  <c r="CA18" i="18"/>
  <c r="CA28" i="18"/>
  <c r="CA59" i="18"/>
  <c r="CA23" i="18"/>
  <c r="CA34" i="18"/>
  <c r="CB7" i="18"/>
  <c r="CB35" i="18" s="1"/>
  <c r="CB20" i="18" l="1"/>
  <c r="CB54" i="18"/>
  <c r="CB25" i="18"/>
  <c r="CB55" i="18"/>
  <c r="CB18" i="18"/>
  <c r="CB59" i="18"/>
  <c r="CB58" i="18"/>
  <c r="CB50" i="18"/>
  <c r="CB33" i="18"/>
  <c r="CB60" i="18"/>
  <c r="CB56" i="18"/>
  <c r="CB13" i="18"/>
  <c r="CB21" i="18"/>
  <c r="CB34" i="18"/>
  <c r="CB9" i="18"/>
  <c r="CB30" i="18"/>
  <c r="CB26" i="18"/>
  <c r="CB42" i="18"/>
  <c r="CB62" i="18"/>
  <c r="CB22" i="18"/>
  <c r="CB39" i="18"/>
  <c r="CB44" i="18"/>
  <c r="CB38" i="18"/>
  <c r="CB63" i="18"/>
  <c r="CB29" i="18"/>
  <c r="CB24" i="18"/>
  <c r="CB28" i="18"/>
  <c r="CB32" i="18"/>
  <c r="CB31" i="18"/>
  <c r="CB19" i="18"/>
  <c r="CB17" i="18"/>
  <c r="CB43" i="18"/>
  <c r="CB48" i="18"/>
  <c r="CB49" i="18"/>
  <c r="CB52" i="18"/>
  <c r="CB53" i="18"/>
  <c r="CB16" i="18"/>
  <c r="CB51" i="18"/>
  <c r="CB23" i="18"/>
  <c r="CC7" i="18"/>
  <c r="CC35" i="18" s="1"/>
  <c r="CB47" i="18"/>
  <c r="CB14" i="18"/>
  <c r="CB37" i="18"/>
  <c r="CC20" i="18" l="1"/>
  <c r="CC54" i="18"/>
  <c r="CC25" i="18"/>
  <c r="CC55" i="18"/>
  <c r="CC28" i="18"/>
  <c r="CC44" i="18"/>
  <c r="CC32" i="18"/>
  <c r="CC60" i="18"/>
  <c r="CC30" i="18"/>
  <c r="CC38" i="18"/>
  <c r="CC59" i="18"/>
  <c r="CC52" i="18"/>
  <c r="CC13" i="18"/>
  <c r="CC50" i="18"/>
  <c r="CC56" i="18"/>
  <c r="CC26" i="18"/>
  <c r="CC16" i="18"/>
  <c r="CC51" i="18"/>
  <c r="CC53" i="18"/>
  <c r="CC62" i="18"/>
  <c r="CC22" i="18"/>
  <c r="CC19" i="18"/>
  <c r="CC31" i="18"/>
  <c r="CC63" i="18"/>
  <c r="CC42" i="18"/>
  <c r="CC48" i="18"/>
  <c r="CC23" i="18"/>
  <c r="CC49" i="18"/>
  <c r="CC9" i="18"/>
  <c r="CC58" i="18"/>
  <c r="CC24" i="18"/>
  <c r="CC43" i="18"/>
  <c r="CC14" i="18"/>
  <c r="CC37" i="18"/>
  <c r="CC34" i="18"/>
  <c r="CC21" i="18"/>
  <c r="CC17" i="18"/>
  <c r="CC39" i="18"/>
  <c r="CC29" i="18"/>
  <c r="CC47" i="18"/>
  <c r="CC33" i="18"/>
  <c r="CC18" i="18"/>
  <c r="CD7" i="18"/>
  <c r="CD35" i="18" s="1"/>
  <c r="CD20" i="18" l="1"/>
  <c r="CD54" i="18"/>
  <c r="CD25" i="18"/>
  <c r="CD55" i="18"/>
  <c r="CD56" i="18"/>
  <c r="CD18" i="18"/>
  <c r="CD60" i="18"/>
  <c r="CD63" i="18"/>
  <c r="CD14" i="18"/>
  <c r="CD37" i="18"/>
  <c r="CD30" i="18"/>
  <c r="CD42" i="18"/>
  <c r="CD47" i="18"/>
  <c r="CD29" i="18"/>
  <c r="CD52" i="18"/>
  <c r="CD49" i="18"/>
  <c r="CD23" i="18"/>
  <c r="CD13" i="18"/>
  <c r="CD31" i="18"/>
  <c r="CD62" i="18"/>
  <c r="CD39" i="18"/>
  <c r="CD32" i="18"/>
  <c r="CD33" i="18"/>
  <c r="CD59" i="18"/>
  <c r="CD53" i="18"/>
  <c r="CD26" i="18"/>
  <c r="CD58" i="18"/>
  <c r="CD51" i="18"/>
  <c r="CD34" i="18"/>
  <c r="CD50" i="18"/>
  <c r="CD44" i="18"/>
  <c r="CD16" i="18"/>
  <c r="CD43" i="18"/>
  <c r="CD28" i="18"/>
  <c r="CD9" i="18"/>
  <c r="CD21" i="18"/>
  <c r="CD17" i="18"/>
  <c r="CD22" i="18"/>
  <c r="CD24" i="18"/>
  <c r="CD48" i="18"/>
  <c r="CD38" i="18"/>
  <c r="CE7" i="18"/>
  <c r="CE35" i="18" s="1"/>
  <c r="CD19" i="18"/>
  <c r="CE20" i="18" l="1"/>
  <c r="CE54" i="18"/>
  <c r="CE25" i="18"/>
  <c r="CE55" i="18"/>
  <c r="CE49" i="18"/>
  <c r="CE13" i="18"/>
  <c r="CE22" i="18"/>
  <c r="CE9" i="18"/>
  <c r="CE63" i="18"/>
  <c r="CE19" i="18"/>
  <c r="CE18" i="18"/>
  <c r="CE60" i="18"/>
  <c r="CE42" i="18"/>
  <c r="CE56" i="18"/>
  <c r="CE32" i="18"/>
  <c r="CE30" i="18"/>
  <c r="CE43" i="18"/>
  <c r="CE38" i="18"/>
  <c r="CE37" i="18"/>
  <c r="CE34" i="18"/>
  <c r="CE53" i="18"/>
  <c r="CE50" i="18"/>
  <c r="CE39" i="18"/>
  <c r="CE14" i="18"/>
  <c r="CE24" i="18"/>
  <c r="CE52" i="18"/>
  <c r="CE44" i="18"/>
  <c r="CE48" i="18"/>
  <c r="CE17" i="18"/>
  <c r="CE59" i="18"/>
  <c r="CE29" i="18"/>
  <c r="CE16" i="18"/>
  <c r="CE33" i="18"/>
  <c r="CE62" i="18"/>
  <c r="CE51" i="18"/>
  <c r="CE58" i="18"/>
  <c r="CE23" i="18"/>
  <c r="CE31" i="18"/>
  <c r="CE47" i="18"/>
  <c r="CE26" i="18"/>
  <c r="CE28" i="18"/>
  <c r="CE21" i="18"/>
  <c r="CF7" i="18"/>
  <c r="CF35" i="18" s="1"/>
  <c r="CF20" i="18" l="1"/>
  <c r="CF54" i="18"/>
  <c r="CF25" i="18"/>
  <c r="CF55" i="18"/>
  <c r="CF22" i="18"/>
  <c r="CF42" i="18"/>
  <c r="CF60" i="18"/>
  <c r="CF53" i="18"/>
  <c r="CF19" i="18"/>
  <c r="CF26" i="18"/>
  <c r="CF51" i="18"/>
  <c r="CF14" i="18"/>
  <c r="CF47" i="18"/>
  <c r="CF43" i="18"/>
  <c r="CF37" i="18"/>
  <c r="CF29" i="18"/>
  <c r="CF17" i="18"/>
  <c r="CF50" i="18"/>
  <c r="CF23" i="18"/>
  <c r="CF52" i="18"/>
  <c r="CF39" i="18"/>
  <c r="CF63" i="18"/>
  <c r="CF62" i="18"/>
  <c r="CF38" i="18"/>
  <c r="CF28" i="18"/>
  <c r="CF21" i="18"/>
  <c r="CF48" i="18"/>
  <c r="CF49" i="18"/>
  <c r="CF31" i="18"/>
  <c r="CF58" i="18"/>
  <c r="CF56" i="18"/>
  <c r="CF59" i="18"/>
  <c r="CF32" i="18"/>
  <c r="CF34" i="18"/>
  <c r="CF33" i="18"/>
  <c r="CF16" i="18"/>
  <c r="CF18" i="18"/>
  <c r="CF44" i="18"/>
  <c r="CF9" i="18"/>
  <c r="CF13" i="18"/>
  <c r="CF30" i="18"/>
  <c r="CF24" i="18"/>
  <c r="CG7" i="18"/>
  <c r="CG35" i="18" s="1"/>
  <c r="CG20" i="18" l="1"/>
  <c r="CG54" i="18"/>
  <c r="CG25" i="18"/>
  <c r="CG55" i="18"/>
  <c r="CG23" i="18"/>
  <c r="CG32" i="18"/>
  <c r="CG17" i="18"/>
  <c r="CG29" i="18"/>
  <c r="CG26" i="18"/>
  <c r="CG34" i="18"/>
  <c r="CG28" i="18"/>
  <c r="CG44" i="18"/>
  <c r="CG37" i="18"/>
  <c r="CG47" i="18"/>
  <c r="CG31" i="18"/>
  <c r="CG43" i="18"/>
  <c r="CG52" i="18"/>
  <c r="CG50" i="18"/>
  <c r="CG42" i="18"/>
  <c r="CG51" i="18"/>
  <c r="CG49" i="18"/>
  <c r="CG48" i="18"/>
  <c r="CG21" i="18"/>
  <c r="CG58" i="18"/>
  <c r="CG22" i="18"/>
  <c r="CG60" i="18"/>
  <c r="CG30" i="18"/>
  <c r="CG33" i="18"/>
  <c r="CG62" i="18"/>
  <c r="CG53" i="18"/>
  <c r="CG39" i="18"/>
  <c r="CG14" i="18"/>
  <c r="CG19" i="18"/>
  <c r="CG59" i="18"/>
  <c r="CG63" i="18"/>
  <c r="CG24" i="18"/>
  <c r="CG16" i="18"/>
  <c r="CG38" i="18"/>
  <c r="CG56" i="18"/>
  <c r="CG13" i="18"/>
  <c r="CG18" i="18"/>
  <c r="CG9" i="18"/>
  <c r="CH7" i="18"/>
  <c r="CH35" i="18" s="1"/>
  <c r="CH20" i="18" l="1"/>
  <c r="CH54" i="18"/>
  <c r="CH25" i="18"/>
  <c r="CH55" i="18"/>
  <c r="CH16" i="18"/>
  <c r="CH29" i="18"/>
  <c r="CH24" i="18"/>
  <c r="CH19" i="18"/>
  <c r="CH43" i="18"/>
  <c r="CH51" i="18"/>
  <c r="CH49" i="18"/>
  <c r="CH14" i="18"/>
  <c r="CH60" i="18"/>
  <c r="CH33" i="18"/>
  <c r="CH47" i="18"/>
  <c r="CH22" i="18"/>
  <c r="CH56" i="18"/>
  <c r="CH26" i="18"/>
  <c r="CH32" i="18"/>
  <c r="CH52" i="18"/>
  <c r="CH63" i="18"/>
  <c r="CH17" i="18"/>
  <c r="CH28" i="18"/>
  <c r="CH23" i="18"/>
  <c r="CH48" i="18"/>
  <c r="CH21" i="18"/>
  <c r="CH59" i="18"/>
  <c r="CH58" i="18"/>
  <c r="CH31" i="18"/>
  <c r="CH53" i="18"/>
  <c r="CH34" i="18"/>
  <c r="CH9" i="18"/>
  <c r="CH44" i="18"/>
  <c r="CH13" i="18"/>
  <c r="CH39" i="18"/>
  <c r="CH18" i="18"/>
  <c r="CH50" i="18"/>
  <c r="CH37" i="18"/>
  <c r="CH38" i="18"/>
  <c r="CH62" i="18"/>
  <c r="CH30" i="18"/>
  <c r="CI7" i="18"/>
  <c r="CI35" i="18" s="1"/>
  <c r="CH42" i="18"/>
  <c r="CI20" i="18" l="1"/>
  <c r="CI54" i="18"/>
  <c r="CI25" i="18"/>
  <c r="CI55" i="18"/>
  <c r="CI18" i="18"/>
  <c r="CI33" i="18"/>
  <c r="CI48" i="18"/>
  <c r="CI21" i="18"/>
  <c r="CI31" i="18"/>
  <c r="CI44" i="18"/>
  <c r="CI19" i="18"/>
  <c r="CI49" i="18"/>
  <c r="CI39" i="18"/>
  <c r="CI59" i="18"/>
  <c r="CI30" i="18"/>
  <c r="CI9" i="18"/>
  <c r="CI37" i="18"/>
  <c r="CI42" i="18"/>
  <c r="CI28" i="18"/>
  <c r="CI23" i="18"/>
  <c r="CI63" i="18"/>
  <c r="CI24" i="18"/>
  <c r="CI51" i="18"/>
  <c r="CI26" i="18"/>
  <c r="CI17" i="18"/>
  <c r="CI53" i="18"/>
  <c r="CI56" i="18"/>
  <c r="CI13" i="18"/>
  <c r="CI16" i="18"/>
  <c r="CI22" i="18"/>
  <c r="CI47" i="18"/>
  <c r="CI38" i="18"/>
  <c r="CI58" i="18"/>
  <c r="CI50" i="18"/>
  <c r="CI34" i="18"/>
  <c r="CI62" i="18"/>
  <c r="CI29" i="18"/>
  <c r="CI60" i="18"/>
  <c r="CI52" i="18"/>
  <c r="CI32" i="18"/>
  <c r="CI43" i="18"/>
  <c r="CI14" i="18"/>
  <c r="CJ7" i="18"/>
  <c r="CJ35" i="18" s="1"/>
  <c r="CJ20" i="18" l="1"/>
  <c r="CJ54" i="18"/>
  <c r="CJ25" i="18"/>
  <c r="CJ55" i="18"/>
  <c r="CJ49" i="18"/>
  <c r="CJ62" i="18"/>
  <c r="CJ51" i="18"/>
  <c r="CJ44" i="18"/>
  <c r="CJ50" i="18"/>
  <c r="CJ13" i="18"/>
  <c r="CJ9" i="18"/>
  <c r="CJ18" i="18"/>
  <c r="CJ56" i="18"/>
  <c r="CJ31" i="18"/>
  <c r="CJ24" i="18"/>
  <c r="CJ47" i="18"/>
  <c r="CJ39" i="18"/>
  <c r="CJ23" i="18"/>
  <c r="CJ33" i="18"/>
  <c r="CJ63" i="18"/>
  <c r="CJ19" i="18"/>
  <c r="CJ30" i="18"/>
  <c r="CJ16" i="18"/>
  <c r="CJ48" i="18"/>
  <c r="CJ53" i="18"/>
  <c r="CJ38" i="18"/>
  <c r="CJ42" i="18"/>
  <c r="CJ52" i="18"/>
  <c r="CJ14" i="18"/>
  <c r="CJ60" i="18"/>
  <c r="CJ59" i="18"/>
  <c r="CJ58" i="18"/>
  <c r="CJ17" i="18"/>
  <c r="CJ22" i="18"/>
  <c r="CJ29" i="18"/>
  <c r="CJ26" i="18"/>
  <c r="CJ32" i="18"/>
  <c r="CJ43" i="18"/>
  <c r="CJ28" i="18"/>
  <c r="CJ21" i="18"/>
  <c r="CK7" i="18"/>
  <c r="CK35" i="18" s="1"/>
  <c r="CJ34" i="18"/>
  <c r="CJ37" i="18"/>
  <c r="CK20" i="18" l="1"/>
  <c r="CK54" i="18"/>
  <c r="CK25" i="18"/>
  <c r="CK55" i="18"/>
  <c r="CK62" i="18"/>
  <c r="CK42" i="18"/>
  <c r="CK63" i="18"/>
  <c r="CK9" i="18"/>
  <c r="CK19" i="18"/>
  <c r="CK37" i="18"/>
  <c r="CK58" i="18"/>
  <c r="CK16" i="18"/>
  <c r="CK30" i="18"/>
  <c r="CK43" i="18"/>
  <c r="CK24" i="18"/>
  <c r="CK33" i="18"/>
  <c r="CK47" i="18"/>
  <c r="CK59" i="18"/>
  <c r="CK26" i="18"/>
  <c r="CK32" i="18"/>
  <c r="CK22" i="18"/>
  <c r="CK21" i="18"/>
  <c r="CK23" i="18"/>
  <c r="CK51" i="18"/>
  <c r="CK17" i="18"/>
  <c r="CK38" i="18"/>
  <c r="CK44" i="18"/>
  <c r="CK49" i="18"/>
  <c r="CK28" i="18"/>
  <c r="CK56" i="18"/>
  <c r="CK52" i="18"/>
  <c r="CK34" i="18"/>
  <c r="CK31" i="18"/>
  <c r="CK53" i="18"/>
  <c r="CK29" i="18"/>
  <c r="CK13" i="18"/>
  <c r="CK39" i="18"/>
  <c r="CK18" i="18"/>
  <c r="CK48" i="18"/>
  <c r="CK14" i="18"/>
  <c r="CK50" i="18"/>
  <c r="CK60" i="18"/>
  <c r="CL7" i="18"/>
  <c r="CL35" i="18" s="1"/>
  <c r="CL20" i="18" l="1"/>
  <c r="CL54" i="18"/>
  <c r="CL25" i="18"/>
  <c r="CL55" i="18"/>
  <c r="CL60" i="18"/>
  <c r="CL23" i="18"/>
  <c r="CL19" i="18"/>
  <c r="CL28" i="18"/>
  <c r="CL52" i="18"/>
  <c r="CL18" i="18"/>
  <c r="CL31" i="18"/>
  <c r="CL22" i="18"/>
  <c r="CL26" i="18"/>
  <c r="CL58" i="18"/>
  <c r="CL14" i="18"/>
  <c r="CL30" i="18"/>
  <c r="CL62" i="18"/>
  <c r="CL59" i="18"/>
  <c r="CL33" i="18"/>
  <c r="CL32" i="18"/>
  <c r="CL29" i="18"/>
  <c r="CL16" i="18"/>
  <c r="CL39" i="18"/>
  <c r="CL51" i="18"/>
  <c r="CL56" i="18"/>
  <c r="CL44" i="18"/>
  <c r="CL47" i="18"/>
  <c r="CL9" i="18"/>
  <c r="CL21" i="18"/>
  <c r="CL13" i="18"/>
  <c r="CL38" i="18"/>
  <c r="CL50" i="18"/>
  <c r="CL42" i="18"/>
  <c r="CL34" i="18"/>
  <c r="CL43" i="18"/>
  <c r="CL37" i="18"/>
  <c r="CL48" i="18"/>
  <c r="CL17" i="18"/>
  <c r="CL63" i="18"/>
  <c r="CL53" i="18"/>
  <c r="CM7" i="18"/>
  <c r="CM35" i="18" s="1"/>
  <c r="CL24" i="18"/>
  <c r="CL49" i="18"/>
  <c r="CM20" i="18" l="1"/>
  <c r="CM54" i="18"/>
  <c r="CM25" i="18"/>
  <c r="CM55" i="18"/>
  <c r="CM24" i="18"/>
  <c r="CM14" i="18"/>
  <c r="CM28" i="18"/>
  <c r="CM33" i="18"/>
  <c r="CM13" i="18"/>
  <c r="CM32" i="18"/>
  <c r="CM29" i="18"/>
  <c r="CM38" i="18"/>
  <c r="CM47" i="18"/>
  <c r="CM21" i="18"/>
  <c r="CM58" i="18"/>
  <c r="CM50" i="18"/>
  <c r="CM34" i="18"/>
  <c r="CM31" i="18"/>
  <c r="CM39" i="18"/>
  <c r="CM23" i="18"/>
  <c r="CM62" i="18"/>
  <c r="CM60" i="18"/>
  <c r="CM16" i="18"/>
  <c r="CM63" i="18"/>
  <c r="CM59" i="18"/>
  <c r="CM52" i="18"/>
  <c r="CM43" i="18"/>
  <c r="CM48" i="18"/>
  <c r="CM26" i="18"/>
  <c r="CM19" i="18"/>
  <c r="CM30" i="18"/>
  <c r="CM56" i="18"/>
  <c r="CM53" i="18"/>
  <c r="CM18" i="18"/>
  <c r="CM9" i="18"/>
  <c r="CM51" i="18"/>
  <c r="CM42" i="18"/>
  <c r="CM22" i="18"/>
  <c r="CM37" i="18"/>
  <c r="CM44" i="18"/>
  <c r="CM49" i="18"/>
  <c r="CM17" i="18"/>
  <c r="CN7" i="18"/>
  <c r="CN35" i="18" s="1"/>
  <c r="CN20" i="18" l="1"/>
  <c r="CN54" i="18"/>
  <c r="CN25" i="18"/>
  <c r="CN55" i="18"/>
  <c r="CN63" i="18"/>
  <c r="CN50" i="18"/>
  <c r="CN14" i="18"/>
  <c r="CN28" i="18"/>
  <c r="CN13" i="18"/>
  <c r="CN23" i="18"/>
  <c r="CN33" i="18"/>
  <c r="CN59" i="18"/>
  <c r="CN30" i="18"/>
  <c r="CN24" i="18"/>
  <c r="CN56" i="18"/>
  <c r="CN34" i="18"/>
  <c r="CN53" i="18"/>
  <c r="CN21" i="18"/>
  <c r="CN44" i="18"/>
  <c r="CN38" i="18"/>
  <c r="CN18" i="18"/>
  <c r="CN29" i="18"/>
  <c r="CN62" i="18"/>
  <c r="CN48" i="18"/>
  <c r="CN16" i="18"/>
  <c r="CN58" i="18"/>
  <c r="CN37" i="18"/>
  <c r="CN42" i="18"/>
  <c r="CN43" i="18"/>
  <c r="CN32" i="18"/>
  <c r="CN47" i="18"/>
  <c r="CN19" i="18"/>
  <c r="CN26" i="18"/>
  <c r="CN31" i="18"/>
  <c r="CN49" i="18"/>
  <c r="CN39" i="18"/>
  <c r="CN51" i="18"/>
  <c r="CN9" i="18"/>
  <c r="CN60" i="18"/>
  <c r="CN52" i="18"/>
  <c r="CO7" i="18"/>
  <c r="CO35" i="18" s="1"/>
  <c r="CN22" i="18"/>
  <c r="CN17" i="18"/>
  <c r="CO20" i="18" l="1"/>
  <c r="CO54" i="18"/>
  <c r="CO25" i="18"/>
  <c r="CO55" i="18"/>
  <c r="CO33" i="18"/>
  <c r="CO23" i="18"/>
  <c r="CO30" i="18"/>
  <c r="CO58" i="18"/>
  <c r="CO38" i="18"/>
  <c r="CO39" i="18"/>
  <c r="CO43" i="18"/>
  <c r="CO19" i="18"/>
  <c r="CO47" i="18"/>
  <c r="CO62" i="18"/>
  <c r="CO24" i="18"/>
  <c r="CO26" i="18"/>
  <c r="CO21" i="18"/>
  <c r="CO59" i="18"/>
  <c r="CO13" i="18"/>
  <c r="CO52" i="18"/>
  <c r="CO53" i="18"/>
  <c r="CO16" i="18"/>
  <c r="CO51" i="18"/>
  <c r="CO28" i="18"/>
  <c r="CO63" i="18"/>
  <c r="CO50" i="18"/>
  <c r="CO44" i="18"/>
  <c r="CO18" i="18"/>
  <c r="CO34" i="18"/>
  <c r="CO42" i="18"/>
  <c r="CO37" i="18"/>
  <c r="CO31" i="18"/>
  <c r="CO14" i="18"/>
  <c r="CO49" i="18"/>
  <c r="CO22" i="18"/>
  <c r="CO32" i="18"/>
  <c r="CO9" i="18"/>
  <c r="CO60" i="18"/>
  <c r="CO56" i="18"/>
  <c r="CO48" i="18"/>
  <c r="CO29" i="18"/>
  <c r="CO17" i="18"/>
  <c r="CP7" i="18"/>
  <c r="CP35" i="18" s="1"/>
  <c r="CP20" i="18" l="1"/>
  <c r="CP54" i="18"/>
  <c r="CP25" i="18"/>
  <c r="CP55" i="18"/>
  <c r="CP39" i="18"/>
  <c r="CP9" i="18"/>
  <c r="CP52" i="18"/>
  <c r="CP63" i="18"/>
  <c r="CP29" i="18"/>
  <c r="CP50" i="18"/>
  <c r="CP26" i="18"/>
  <c r="CP34" i="18"/>
  <c r="CP19" i="18"/>
  <c r="CP58" i="18"/>
  <c r="CP17" i="18"/>
  <c r="CP47" i="18"/>
  <c r="CP16" i="18"/>
  <c r="CP21" i="18"/>
  <c r="CP28" i="18"/>
  <c r="CP24" i="18"/>
  <c r="CP33" i="18"/>
  <c r="CP56" i="18"/>
  <c r="CP22" i="18"/>
  <c r="CP53" i="18"/>
  <c r="CP14" i="18"/>
  <c r="CP30" i="18"/>
  <c r="CP37" i="18"/>
  <c r="CP18" i="18"/>
  <c r="CP32" i="18"/>
  <c r="CP59" i="18"/>
  <c r="CP60" i="18"/>
  <c r="CP44" i="18"/>
  <c r="CP48" i="18"/>
  <c r="CP31" i="18"/>
  <c r="CP38" i="18"/>
  <c r="CP51" i="18"/>
  <c r="CP13" i="18"/>
  <c r="CP62" i="18"/>
  <c r="CP49" i="18"/>
  <c r="CP43" i="18"/>
  <c r="CQ7" i="18"/>
  <c r="CQ35" i="18" s="1"/>
  <c r="CP23" i="18"/>
  <c r="CP42" i="18"/>
  <c r="CQ20" i="18" l="1"/>
  <c r="CQ54" i="18"/>
  <c r="CQ25" i="18"/>
  <c r="CQ55" i="18"/>
  <c r="CQ60" i="18"/>
  <c r="CQ63" i="18"/>
  <c r="CQ13" i="18"/>
  <c r="CQ18" i="18"/>
  <c r="CQ24" i="18"/>
  <c r="CQ49" i="18"/>
  <c r="CQ19" i="18"/>
  <c r="CQ14" i="18"/>
  <c r="CQ34" i="18"/>
  <c r="CQ31" i="18"/>
  <c r="CQ52" i="18"/>
  <c r="CQ33" i="18"/>
  <c r="CQ59" i="18"/>
  <c r="CQ32" i="18"/>
  <c r="CQ50" i="18"/>
  <c r="CQ58" i="18"/>
  <c r="CQ26" i="18"/>
  <c r="CQ37" i="18"/>
  <c r="CQ56" i="18"/>
  <c r="CQ53" i="18"/>
  <c r="CQ47" i="18"/>
  <c r="CQ21" i="18"/>
  <c r="CQ30" i="18"/>
  <c r="CQ23" i="18"/>
  <c r="CQ48" i="18"/>
  <c r="CQ43" i="18"/>
  <c r="CQ38" i="18"/>
  <c r="CQ17" i="18"/>
  <c r="CQ51" i="18"/>
  <c r="CQ16" i="18"/>
  <c r="CQ62" i="18"/>
  <c r="CQ29" i="18"/>
  <c r="CQ9" i="18"/>
  <c r="CQ44" i="18"/>
  <c r="CQ28" i="18"/>
  <c r="CQ39" i="18"/>
  <c r="CQ42" i="18"/>
  <c r="CQ22" i="18"/>
  <c r="CR7" i="18"/>
  <c r="CR35" i="18" s="1"/>
  <c r="CR20" i="18" l="1"/>
  <c r="CR54" i="18"/>
  <c r="CR25" i="18"/>
  <c r="CR55" i="18"/>
  <c r="CR51" i="18"/>
  <c r="CR42" i="18"/>
  <c r="CR13" i="18"/>
  <c r="CR29" i="18"/>
  <c r="CR19" i="18"/>
  <c r="CR63" i="18"/>
  <c r="CR30" i="18"/>
  <c r="CR60" i="18"/>
  <c r="CR24" i="18"/>
  <c r="CR14" i="18"/>
  <c r="CR58" i="18"/>
  <c r="CR62" i="18"/>
  <c r="CR33" i="18"/>
  <c r="CR50" i="18"/>
  <c r="CR9" i="18"/>
  <c r="CR52" i="18"/>
  <c r="CR28" i="18"/>
  <c r="CR53" i="18"/>
  <c r="CR31" i="18"/>
  <c r="CR44" i="18"/>
  <c r="CR18" i="18"/>
  <c r="CR17" i="18"/>
  <c r="CR16" i="18"/>
  <c r="CR22" i="18"/>
  <c r="CR37" i="18"/>
  <c r="CR48" i="18"/>
  <c r="CR59" i="18"/>
  <c r="CR39" i="18"/>
  <c r="CR21" i="18"/>
  <c r="CR49" i="18"/>
  <c r="CS7" i="18"/>
  <c r="CS35" i="18" s="1"/>
  <c r="CR43" i="18"/>
  <c r="CR26" i="18"/>
  <c r="CR56" i="18"/>
  <c r="CR34" i="18"/>
  <c r="CR38" i="18"/>
  <c r="CR23" i="18"/>
  <c r="CR47" i="18"/>
  <c r="CR32" i="18"/>
  <c r="CS20" i="18" l="1"/>
  <c r="CS54" i="18"/>
  <c r="CS25" i="18"/>
  <c r="CS55" i="18"/>
  <c r="CS48" i="18"/>
  <c r="CS32" i="18"/>
  <c r="CS33" i="18"/>
  <c r="CS37" i="18"/>
  <c r="CS26" i="18"/>
  <c r="CS50" i="18"/>
  <c r="CS59" i="18"/>
  <c r="CS43" i="18"/>
  <c r="CS21" i="18"/>
  <c r="CS62" i="18"/>
  <c r="CS14" i="18"/>
  <c r="CS51" i="18"/>
  <c r="CS49" i="18"/>
  <c r="CS17" i="18"/>
  <c r="CS39" i="18"/>
  <c r="CS29" i="18"/>
  <c r="CS42" i="18"/>
  <c r="CS9" i="18"/>
  <c r="CS34" i="18"/>
  <c r="CS38" i="18"/>
  <c r="CS23" i="18"/>
  <c r="CS60" i="18"/>
  <c r="CS58" i="18"/>
  <c r="CS47" i="18"/>
  <c r="CS22" i="18"/>
  <c r="CS19" i="18"/>
  <c r="CS16" i="18"/>
  <c r="CS30" i="18"/>
  <c r="CS31" i="18"/>
  <c r="CS24" i="18"/>
  <c r="CS44" i="18"/>
  <c r="CS18" i="18"/>
  <c r="CS56" i="18"/>
  <c r="CS13" i="18"/>
  <c r="CS53" i="18"/>
  <c r="CS52" i="18"/>
  <c r="CS28" i="18"/>
  <c r="CS63" i="18"/>
  <c r="CT7" i="18"/>
  <c r="CT35" i="18" s="1"/>
  <c r="CT20" i="18" l="1"/>
  <c r="CT54" i="18"/>
  <c r="CT25" i="18"/>
  <c r="CT55" i="18"/>
  <c r="CT28" i="18"/>
  <c r="CT39" i="18"/>
  <c r="CT59" i="18"/>
  <c r="CT56" i="18"/>
  <c r="CT33" i="18"/>
  <c r="CT43" i="18"/>
  <c r="CT37" i="18"/>
  <c r="CT32" i="18"/>
  <c r="CT53" i="18"/>
  <c r="CT50" i="18"/>
  <c r="CT62" i="18"/>
  <c r="CT21" i="18"/>
  <c r="CT31" i="18"/>
  <c r="CT18" i="18"/>
  <c r="CT44" i="18"/>
  <c r="CT63" i="18"/>
  <c r="CT52" i="18"/>
  <c r="CT58" i="18"/>
  <c r="CT60" i="18"/>
  <c r="CT42" i="18"/>
  <c r="CT19" i="18"/>
  <c r="CT22" i="18"/>
  <c r="CT16" i="18"/>
  <c r="CT29" i="18"/>
  <c r="CT38" i="18"/>
  <c r="CT48" i="18"/>
  <c r="CT26" i="18"/>
  <c r="CT9" i="18"/>
  <c r="CT30" i="18"/>
  <c r="CT47" i="18"/>
  <c r="CT34" i="18"/>
  <c r="CT23" i="18"/>
  <c r="CT17" i="18"/>
  <c r="CT14" i="18"/>
  <c r="CT13" i="18"/>
  <c r="CT49" i="18"/>
  <c r="CU7" i="18"/>
  <c r="CU35" i="18" s="1"/>
  <c r="CT24" i="18"/>
  <c r="CT51" i="18"/>
  <c r="CU20" i="18" l="1"/>
  <c r="CU54" i="18"/>
  <c r="CU25" i="18"/>
  <c r="CU55" i="18"/>
  <c r="CU32" i="18"/>
  <c r="CU58" i="18"/>
  <c r="CU24" i="18"/>
  <c r="CU60" i="18"/>
  <c r="CU13" i="18"/>
  <c r="CU9" i="18"/>
  <c r="CU44" i="18"/>
  <c r="CU49" i="18"/>
  <c r="CU53" i="18"/>
  <c r="CU37" i="18"/>
  <c r="CU14" i="18"/>
  <c r="CU52" i="18"/>
  <c r="CU62" i="18"/>
  <c r="CU19" i="18"/>
  <c r="CU16" i="18"/>
  <c r="CU38" i="18"/>
  <c r="CU51" i="18"/>
  <c r="CU34" i="18"/>
  <c r="CU43" i="18"/>
  <c r="CU50" i="18"/>
  <c r="CU48" i="18"/>
  <c r="CU47" i="18"/>
  <c r="CU23" i="18"/>
  <c r="CU26" i="18"/>
  <c r="CU29" i="18"/>
  <c r="CU63" i="18"/>
  <c r="CU17" i="18"/>
  <c r="CU30" i="18"/>
  <c r="CU21" i="18"/>
  <c r="CU18" i="18"/>
  <c r="CU31" i="18"/>
  <c r="CU28" i="18"/>
  <c r="CU39" i="18"/>
  <c r="CU33" i="18"/>
  <c r="CU22" i="18"/>
  <c r="CU42" i="18"/>
  <c r="CV7" i="18"/>
  <c r="CV35" i="18" s="1"/>
  <c r="CU59" i="18"/>
  <c r="CU56" i="18"/>
  <c r="CV20" i="18" l="1"/>
  <c r="CV54" i="18"/>
  <c r="CV25" i="18"/>
  <c r="CV55" i="18"/>
  <c r="CV33" i="18"/>
  <c r="CV60" i="18"/>
  <c r="CV63" i="18"/>
  <c r="CV51" i="18"/>
  <c r="CV43" i="18"/>
  <c r="CV31" i="18"/>
  <c r="CV17" i="18"/>
  <c r="CV19" i="18"/>
  <c r="CV14" i="18"/>
  <c r="CV26" i="18"/>
  <c r="CV13" i="18"/>
  <c r="CV58" i="18"/>
  <c r="CV23" i="18"/>
  <c r="CV32" i="18"/>
  <c r="CV29" i="18"/>
  <c r="CV44" i="18"/>
  <c r="CV30" i="18"/>
  <c r="CV37" i="18"/>
  <c r="CV49" i="18"/>
  <c r="CV52" i="18"/>
  <c r="CV9" i="18"/>
  <c r="CV62" i="18"/>
  <c r="CV59" i="18"/>
  <c r="CV38" i="18"/>
  <c r="CV34" i="18"/>
  <c r="CV24" i="18"/>
  <c r="CV56" i="18"/>
  <c r="CV16" i="18"/>
  <c r="CV53" i="18"/>
  <c r="CV50" i="18"/>
  <c r="CV18" i="18"/>
  <c r="CV42" i="18"/>
  <c r="CV39" i="18"/>
  <c r="CV21" i="18"/>
  <c r="CV47" i="18"/>
  <c r="CV28" i="18"/>
  <c r="CV22" i="18"/>
  <c r="CW7" i="18"/>
  <c r="CW35" i="18" s="1"/>
  <c r="CV48" i="18"/>
  <c r="CW20" i="18" l="1"/>
  <c r="CW54" i="18"/>
  <c r="CW25" i="18"/>
  <c r="CW55" i="18"/>
  <c r="CW37" i="18"/>
  <c r="CW50" i="18"/>
  <c r="CW17" i="18"/>
  <c r="CW56" i="18"/>
  <c r="CW59" i="18"/>
  <c r="CW24" i="18"/>
  <c r="CW53" i="18"/>
  <c r="CW18" i="18"/>
  <c r="CW30" i="18"/>
  <c r="CW49" i="18"/>
  <c r="CW39" i="18"/>
  <c r="CW31" i="18"/>
  <c r="CW51" i="18"/>
  <c r="CW38" i="18"/>
  <c r="CW43" i="18"/>
  <c r="CW60" i="18"/>
  <c r="CW13" i="18"/>
  <c r="CW16" i="18"/>
  <c r="CW22" i="18"/>
  <c r="CW52" i="18"/>
  <c r="CW42" i="18"/>
  <c r="CW21" i="18"/>
  <c r="CW58" i="18"/>
  <c r="CW23" i="18"/>
  <c r="CW28" i="18"/>
  <c r="CW44" i="18"/>
  <c r="CW63" i="18"/>
  <c r="CW19" i="18"/>
  <c r="CW62" i="18"/>
  <c r="CW14" i="18"/>
  <c r="CW26" i="18"/>
  <c r="CW29" i="18"/>
  <c r="CW34" i="18"/>
  <c r="CW47" i="18"/>
  <c r="CW32" i="18"/>
  <c r="CW33" i="18"/>
  <c r="CW48" i="18"/>
  <c r="CW9" i="18"/>
  <c r="CX7" i="18"/>
  <c r="CX35" i="18" s="1"/>
  <c r="CX20" i="18" l="1"/>
  <c r="CX54" i="18"/>
  <c r="CX25" i="18"/>
  <c r="CX55" i="18"/>
  <c r="CX59" i="18"/>
  <c r="CX17" i="18"/>
  <c r="CX21" i="18"/>
  <c r="CX31" i="18"/>
  <c r="CX32" i="18"/>
  <c r="CX13" i="18"/>
  <c r="CX42" i="18"/>
  <c r="CX19" i="18"/>
  <c r="CX37" i="18"/>
  <c r="CX9" i="18"/>
  <c r="CX28" i="18"/>
  <c r="CX33" i="18"/>
  <c r="CX50" i="18"/>
  <c r="CX18" i="18"/>
  <c r="CX48" i="18"/>
  <c r="CX60" i="18"/>
  <c r="CX49" i="18"/>
  <c r="CX47" i="18"/>
  <c r="CX39" i="18"/>
  <c r="CX62" i="18"/>
  <c r="CX14" i="18"/>
  <c r="CX22" i="18"/>
  <c r="CX51" i="18"/>
  <c r="CX53" i="18"/>
  <c r="CX26" i="18"/>
  <c r="CX30" i="18"/>
  <c r="CX16" i="18"/>
  <c r="CX29" i="18"/>
  <c r="CX58" i="18"/>
  <c r="CX38" i="18"/>
  <c r="CX52" i="18"/>
  <c r="CX43" i="18"/>
  <c r="CX44" i="18"/>
  <c r="CX23" i="18"/>
  <c r="CX56" i="18"/>
  <c r="CX63" i="18"/>
  <c r="CY7" i="18"/>
  <c r="CY35" i="18" s="1"/>
  <c r="CX24" i="18"/>
  <c r="CX34" i="18"/>
  <c r="CY20" i="18" l="1"/>
  <c r="CY54" i="18"/>
  <c r="CY25" i="18"/>
  <c r="CY55" i="18"/>
  <c r="CY38" i="18"/>
  <c r="CY39" i="18"/>
  <c r="CY33" i="18"/>
  <c r="CY19" i="18"/>
  <c r="CY29" i="18"/>
  <c r="CY32" i="18"/>
  <c r="CY14" i="18"/>
  <c r="CY17" i="18"/>
  <c r="CY21" i="18"/>
  <c r="CY48" i="18"/>
  <c r="CY22" i="18"/>
  <c r="CY23" i="18"/>
  <c r="CY49" i="18"/>
  <c r="CY59" i="18"/>
  <c r="CY34" i="18"/>
  <c r="CY47" i="18"/>
  <c r="CY51" i="18"/>
  <c r="CY24" i="18"/>
  <c r="CY42" i="18"/>
  <c r="CY62" i="18"/>
  <c r="CY58" i="18"/>
  <c r="CY16" i="18"/>
  <c r="CY56" i="18"/>
  <c r="CY43" i="18"/>
  <c r="CY63" i="18"/>
  <c r="CY60" i="18"/>
  <c r="CY50" i="18"/>
  <c r="CY18" i="18"/>
  <c r="CY26" i="18"/>
  <c r="CY44" i="18"/>
  <c r="CY53" i="18"/>
  <c r="CY28" i="18"/>
  <c r="CY30" i="18"/>
  <c r="CY52" i="18"/>
  <c r="CY9" i="18"/>
  <c r="CY37" i="18"/>
  <c r="CY31" i="18"/>
  <c r="CY13" i="18"/>
  <c r="CZ7" i="18"/>
  <c r="CZ35" i="18" s="1"/>
  <c r="CZ20" i="18" l="1"/>
  <c r="CZ54" i="18"/>
  <c r="CZ25" i="18"/>
  <c r="CZ55" i="18"/>
  <c r="CZ17" i="18"/>
  <c r="CZ33" i="18"/>
  <c r="CZ62" i="18"/>
  <c r="CZ51" i="18"/>
  <c r="CZ21" i="18"/>
  <c r="CZ42" i="18"/>
  <c r="CZ19" i="18"/>
  <c r="CZ28" i="18"/>
  <c r="CZ9" i="18"/>
  <c r="CZ32" i="18"/>
  <c r="CZ31" i="18"/>
  <c r="CZ60" i="18"/>
  <c r="CZ43" i="18"/>
  <c r="CZ59" i="18"/>
  <c r="CZ23" i="18"/>
  <c r="CZ13" i="18"/>
  <c r="CZ22" i="18"/>
  <c r="CZ18" i="18"/>
  <c r="CZ49" i="18"/>
  <c r="CZ37" i="18"/>
  <c r="CZ48" i="18"/>
  <c r="CZ47" i="18"/>
  <c r="CZ52" i="18"/>
  <c r="CZ38" i="18"/>
  <c r="CZ14" i="18"/>
  <c r="CZ39" i="18"/>
  <c r="CZ44" i="18"/>
  <c r="CZ16" i="18"/>
  <c r="CZ24" i="18"/>
  <c r="CZ30" i="18"/>
  <c r="CZ53" i="18"/>
  <c r="CZ63" i="18"/>
  <c r="CZ29" i="18"/>
  <c r="CZ26" i="18"/>
  <c r="CZ56" i="18"/>
  <c r="CZ50" i="18"/>
  <c r="DA7" i="18"/>
  <c r="DA35" i="18" s="1"/>
  <c r="CZ34" i="18"/>
  <c r="CZ58" i="18"/>
  <c r="DA20" i="18" l="1"/>
  <c r="DA54" i="18"/>
  <c r="DA25" i="18"/>
  <c r="DA55" i="18"/>
  <c r="DA62" i="18"/>
  <c r="DA32" i="18"/>
  <c r="DA34" i="18"/>
  <c r="DA21" i="18"/>
  <c r="DA49" i="18"/>
  <c r="DA37" i="18"/>
  <c r="DA18" i="18"/>
  <c r="DA59" i="18"/>
  <c r="DA19" i="18"/>
  <c r="DA13" i="18"/>
  <c r="DA48" i="18"/>
  <c r="DA47" i="18"/>
  <c r="DA58" i="18"/>
  <c r="DA22" i="18"/>
  <c r="DA14" i="18"/>
  <c r="DA42" i="18"/>
  <c r="DA28" i="18"/>
  <c r="DA39" i="18"/>
  <c r="DA26" i="18"/>
  <c r="DA23" i="18"/>
  <c r="DA30" i="18"/>
  <c r="DA29" i="18"/>
  <c r="DA44" i="18"/>
  <c r="DA53" i="18"/>
  <c r="DA16" i="18"/>
  <c r="DA33" i="18"/>
  <c r="DA60" i="18"/>
  <c r="DA43" i="18"/>
  <c r="DA9" i="18"/>
  <c r="DA24" i="18"/>
  <c r="DA56" i="18"/>
  <c r="DA51" i="18"/>
  <c r="DA52" i="18"/>
  <c r="DA38" i="18"/>
  <c r="DA17" i="18"/>
  <c r="DA63" i="18"/>
  <c r="DA50" i="18"/>
  <c r="DA31" i="18"/>
  <c r="DB7" i="18"/>
  <c r="DB35" i="18" s="1"/>
  <c r="DB20" i="18" l="1"/>
  <c r="DB54" i="18"/>
  <c r="DB25" i="18"/>
  <c r="DB55" i="18"/>
  <c r="DB47" i="18"/>
  <c r="DB48" i="18"/>
  <c r="DB29" i="18"/>
  <c r="DB50" i="18"/>
  <c r="DB34" i="18"/>
  <c r="DB42" i="18"/>
  <c r="DB26" i="18"/>
  <c r="DB30" i="18"/>
  <c r="DB24" i="18"/>
  <c r="DB28" i="18"/>
  <c r="DB52" i="18"/>
  <c r="DB13" i="18"/>
  <c r="DB43" i="18"/>
  <c r="DB60" i="18"/>
  <c r="DB31" i="18"/>
  <c r="DB63" i="18"/>
  <c r="DB22" i="18"/>
  <c r="DB14" i="18"/>
  <c r="DB39" i="18"/>
  <c r="DB49" i="18"/>
  <c r="DB16" i="18"/>
  <c r="DB62" i="18"/>
  <c r="DB59" i="18"/>
  <c r="DB58" i="18"/>
  <c r="DB33" i="18"/>
  <c r="DB44" i="18"/>
  <c r="DB51" i="18"/>
  <c r="DB32" i="18"/>
  <c r="DB9" i="18"/>
  <c r="DB56" i="18"/>
  <c r="DB23" i="18"/>
  <c r="DB37" i="18"/>
  <c r="DB18" i="18"/>
  <c r="DB19" i="18"/>
  <c r="DB53" i="18"/>
  <c r="DB21" i="18"/>
  <c r="DB38" i="18"/>
  <c r="DB17" i="18"/>
  <c r="DC7" i="18"/>
  <c r="DC35" i="18" s="1"/>
  <c r="DC20" i="18" l="1"/>
  <c r="DC54" i="18"/>
  <c r="DC25" i="18"/>
  <c r="DC55" i="18"/>
  <c r="DC44" i="18"/>
  <c r="DC14" i="18"/>
  <c r="DC50" i="18"/>
  <c r="DC39" i="18"/>
  <c r="DC42" i="18"/>
  <c r="DC34" i="18"/>
  <c r="DC47" i="18"/>
  <c r="DC19" i="18"/>
  <c r="DC13" i="18"/>
  <c r="DC62" i="18"/>
  <c r="DC58" i="18"/>
  <c r="DC56" i="18"/>
  <c r="DC52" i="18"/>
  <c r="DC37" i="18"/>
  <c r="DC63" i="18"/>
  <c r="DC53" i="18"/>
  <c r="DC29" i="18"/>
  <c r="DC23" i="18"/>
  <c r="DC17" i="18"/>
  <c r="DC60" i="18"/>
  <c r="DC59" i="18"/>
  <c r="DC9" i="18"/>
  <c r="DC21" i="18"/>
  <c r="DC48" i="18"/>
  <c r="DC26" i="18"/>
  <c r="DC16" i="18"/>
  <c r="DC33" i="18"/>
  <c r="DC43" i="18"/>
  <c r="DC28" i="18"/>
  <c r="DC31" i="18"/>
  <c r="DC18" i="18"/>
  <c r="DC38" i="18"/>
  <c r="DC32" i="18"/>
  <c r="DC24" i="18"/>
  <c r="DC49" i="18"/>
  <c r="DC22" i="18"/>
  <c r="DD7" i="18"/>
  <c r="DD35" i="18" s="1"/>
  <c r="DC51" i="18"/>
  <c r="DC30" i="18"/>
  <c r="DD20" i="18" l="1"/>
  <c r="DD54" i="18"/>
  <c r="DD25" i="18"/>
  <c r="DD55" i="18"/>
  <c r="DD62" i="18"/>
  <c r="DD22" i="18"/>
  <c r="DD34" i="18"/>
  <c r="DD48" i="18"/>
  <c r="DD28" i="18"/>
  <c r="DD59" i="18"/>
  <c r="DD37" i="18"/>
  <c r="DD23" i="18"/>
  <c r="DD51" i="18"/>
  <c r="DD19" i="18"/>
  <c r="DD16" i="18"/>
  <c r="DD30" i="18"/>
  <c r="DD26" i="18"/>
  <c r="DD18" i="18"/>
  <c r="DD14" i="18"/>
  <c r="DD32" i="18"/>
  <c r="DD60" i="18"/>
  <c r="DD47" i="18"/>
  <c r="DD17" i="18"/>
  <c r="DD33" i="18"/>
  <c r="DD44" i="18"/>
  <c r="DD56" i="18"/>
  <c r="DD39" i="18"/>
  <c r="DD31" i="18"/>
  <c r="DD38" i="18"/>
  <c r="DD21" i="18"/>
  <c r="DD53" i="18"/>
  <c r="DD63" i="18"/>
  <c r="DD9" i="18"/>
  <c r="DD43" i="18"/>
  <c r="DD58" i="18"/>
  <c r="DD52" i="18"/>
  <c r="DD42" i="18"/>
  <c r="DD29" i="18"/>
  <c r="DD49" i="18"/>
  <c r="DE7" i="18"/>
  <c r="DE35" i="18" s="1"/>
  <c r="DD50" i="18"/>
  <c r="DD13" i="18"/>
  <c r="DD24" i="18"/>
  <c r="DE20" i="18" l="1"/>
  <c r="DE54" i="18"/>
  <c r="DE25" i="18"/>
  <c r="DE55" i="18"/>
  <c r="DE38" i="18"/>
  <c r="DE37" i="18"/>
  <c r="DE60" i="18"/>
  <c r="DE34" i="18"/>
  <c r="DE43" i="18"/>
  <c r="DE59" i="18"/>
  <c r="DE49" i="18"/>
  <c r="DE18" i="18"/>
  <c r="DE19" i="18"/>
  <c r="DE58" i="18"/>
  <c r="DE48" i="18"/>
  <c r="DE32" i="18"/>
  <c r="DE29" i="18"/>
  <c r="DE51" i="18"/>
  <c r="DE22" i="18"/>
  <c r="DE56" i="18"/>
  <c r="DE63" i="18"/>
  <c r="DE26" i="18"/>
  <c r="DE42" i="18"/>
  <c r="DE53" i="18"/>
  <c r="DE28" i="18"/>
  <c r="DE31" i="18"/>
  <c r="DE24" i="18"/>
  <c r="DE16" i="18"/>
  <c r="DE23" i="18"/>
  <c r="DE47" i="18"/>
  <c r="DE9" i="18"/>
  <c r="DE21" i="18"/>
  <c r="DE17" i="18"/>
  <c r="DE30" i="18"/>
  <c r="DE39" i="18"/>
  <c r="DE62" i="18"/>
  <c r="DE13" i="18"/>
  <c r="DE14" i="18"/>
  <c r="DE33" i="18"/>
  <c r="DE44" i="18"/>
  <c r="DE52" i="18"/>
  <c r="DF7" i="18"/>
  <c r="DF35" i="18" s="1"/>
  <c r="DE50" i="18"/>
  <c r="DF20" i="18" l="1"/>
  <c r="DF54" i="18"/>
  <c r="DF25" i="18"/>
  <c r="DF55" i="18"/>
  <c r="DF9" i="18"/>
  <c r="DF53" i="18"/>
  <c r="DF43" i="18"/>
  <c r="DF16" i="18"/>
  <c r="DF18" i="18"/>
  <c r="DF37" i="18"/>
  <c r="DF26" i="18"/>
  <c r="DF52" i="18"/>
  <c r="DF21" i="18"/>
  <c r="DF48" i="18"/>
  <c r="DF31" i="18"/>
  <c r="DF51" i="18"/>
  <c r="DF60" i="18"/>
  <c r="DF14" i="18"/>
  <c r="DF22" i="18"/>
  <c r="DF63" i="18"/>
  <c r="DF13" i="18"/>
  <c r="DF50" i="18"/>
  <c r="DF17" i="18"/>
  <c r="DF47" i="18"/>
  <c r="DF62" i="18"/>
  <c r="DF44" i="18"/>
  <c r="DF42" i="18"/>
  <c r="DF39" i="18"/>
  <c r="DF23" i="18"/>
  <c r="DF19" i="18"/>
  <c r="DF24" i="18"/>
  <c r="DF56" i="18"/>
  <c r="DF58" i="18"/>
  <c r="DF33" i="18"/>
  <c r="DF32" i="18"/>
  <c r="DF49" i="18"/>
  <c r="DF59" i="18"/>
  <c r="DF38" i="18"/>
  <c r="DG7" i="18"/>
  <c r="DG35" i="18" s="1"/>
  <c r="DF29" i="18"/>
  <c r="DF28" i="18"/>
  <c r="DF30" i="18"/>
  <c r="DF34" i="18"/>
  <c r="DG20" i="18" l="1"/>
  <c r="DG54" i="18"/>
  <c r="DG25" i="18"/>
  <c r="DG55" i="18"/>
  <c r="DG26" i="18"/>
  <c r="DG59" i="18"/>
  <c r="DG51" i="18"/>
  <c r="DG22" i="18"/>
  <c r="DG14" i="18"/>
  <c r="DG34" i="18"/>
  <c r="DG9" i="18"/>
  <c r="DG23" i="18"/>
  <c r="DG28" i="18"/>
  <c r="DG21" i="18"/>
  <c r="DG32" i="18"/>
  <c r="DG58" i="18"/>
  <c r="DG31" i="18"/>
  <c r="DG29" i="18"/>
  <c r="DG39" i="18"/>
  <c r="DG53" i="18"/>
  <c r="DG33" i="18"/>
  <c r="DG49" i="18"/>
  <c r="DG48" i="18"/>
  <c r="DG62" i="18"/>
  <c r="DG19" i="18"/>
  <c r="DG18" i="18"/>
  <c r="DG56" i="18"/>
  <c r="DG44" i="18"/>
  <c r="DG43" i="18"/>
  <c r="DG38" i="18"/>
  <c r="DG24" i="18"/>
  <c r="DG37" i="18"/>
  <c r="DG50" i="18"/>
  <c r="DG42" i="18"/>
  <c r="DG17" i="18"/>
  <c r="DG30" i="18"/>
  <c r="DG13" i="18"/>
  <c r="DG60" i="18"/>
  <c r="DG47" i="18"/>
  <c r="DG63" i="18"/>
  <c r="DH7" i="18"/>
  <c r="DH35" i="18" s="1"/>
  <c r="DG52" i="18"/>
  <c r="DG16" i="18"/>
  <c r="DH20" i="18" l="1"/>
  <c r="DH54" i="18"/>
  <c r="DH25" i="18"/>
  <c r="DH55" i="18"/>
  <c r="DH58" i="18"/>
  <c r="DH34" i="18"/>
  <c r="DH60" i="18"/>
  <c r="DH30" i="18"/>
  <c r="DH24" i="18"/>
  <c r="DH23" i="18"/>
  <c r="DH26" i="18"/>
  <c r="DH49" i="18"/>
  <c r="DH13" i="18"/>
  <c r="DH38" i="18"/>
  <c r="DH19" i="18"/>
  <c r="DH47" i="18"/>
  <c r="DH52" i="18"/>
  <c r="DH29" i="18"/>
  <c r="DH48" i="18"/>
  <c r="DI7" i="18"/>
  <c r="DI35" i="18" s="1"/>
  <c r="DH18" i="18"/>
  <c r="DH44" i="18"/>
  <c r="DH22" i="18"/>
  <c r="DH63" i="18"/>
  <c r="DH39" i="18"/>
  <c r="DH17" i="18"/>
  <c r="DH59" i="18"/>
  <c r="DH33" i="18"/>
  <c r="DH43" i="18"/>
  <c r="DH16" i="18"/>
  <c r="DH37" i="18"/>
  <c r="DH56" i="18"/>
  <c r="DH14" i="18"/>
  <c r="DH32" i="18"/>
  <c r="DH21" i="18"/>
  <c r="DH51" i="18"/>
  <c r="DH42" i="18"/>
  <c r="DH50" i="18"/>
  <c r="DH53" i="18"/>
  <c r="DH62" i="18"/>
  <c r="DH31" i="18"/>
  <c r="DH9" i="18"/>
  <c r="DH28" i="18"/>
  <c r="DI20" i="18" l="1"/>
  <c r="DI54" i="18"/>
  <c r="DI25" i="18"/>
  <c r="DI55" i="18"/>
  <c r="DI42" i="18"/>
  <c r="DI62" i="18"/>
  <c r="DI33" i="18"/>
  <c r="DI13" i="18"/>
  <c r="DI49" i="18"/>
  <c r="DI24" i="18"/>
  <c r="DI34" i="18"/>
  <c r="DI28" i="18"/>
  <c r="DI31" i="18"/>
  <c r="DI30" i="18"/>
  <c r="DI38" i="18"/>
  <c r="DI26" i="18"/>
  <c r="DI59" i="18"/>
  <c r="DI22" i="18"/>
  <c r="DI9" i="18"/>
  <c r="DI53" i="18"/>
  <c r="DI23" i="18"/>
  <c r="DI18" i="18"/>
  <c r="DI63" i="18"/>
  <c r="DI56" i="18"/>
  <c r="DI32" i="18"/>
  <c r="DI48" i="18"/>
  <c r="DI44" i="18"/>
  <c r="DI37" i="18"/>
  <c r="DI29" i="18"/>
  <c r="DI19" i="18"/>
  <c r="DI58" i="18"/>
  <c r="DI43" i="18"/>
  <c r="DI52" i="18"/>
  <c r="DI39" i="18"/>
  <c r="DI16" i="18"/>
  <c r="DI47" i="18"/>
  <c r="DI21" i="18"/>
  <c r="DI17" i="18"/>
  <c r="DI50" i="18"/>
  <c r="DI51" i="18"/>
  <c r="DJ7" i="18"/>
  <c r="DJ35" i="18" s="1"/>
  <c r="DI60" i="18"/>
  <c r="DI14" i="18"/>
  <c r="DJ20" i="18" l="1"/>
  <c r="DJ54" i="18"/>
  <c r="DJ25" i="18"/>
  <c r="DJ55" i="18"/>
  <c r="DJ43" i="18"/>
  <c r="DJ50" i="18"/>
  <c r="DJ47" i="18"/>
  <c r="DJ18" i="18"/>
  <c r="DJ28" i="18"/>
  <c r="DJ16" i="18"/>
  <c r="DJ39" i="18"/>
  <c r="DJ51" i="18"/>
  <c r="DJ32" i="18"/>
  <c r="DJ37" i="18"/>
  <c r="DJ33" i="18"/>
  <c r="DJ53" i="18"/>
  <c r="DJ62" i="18"/>
  <c r="DJ13" i="18"/>
  <c r="DJ19" i="18"/>
  <c r="DJ49" i="18"/>
  <c r="DJ23" i="18"/>
  <c r="DJ48" i="18"/>
  <c r="DJ9" i="18"/>
  <c r="DJ60" i="18"/>
  <c r="DJ42" i="18"/>
  <c r="DJ31" i="18"/>
  <c r="DJ44" i="18"/>
  <c r="DJ26" i="18"/>
  <c r="DJ34" i="18"/>
  <c r="DJ14" i="18"/>
  <c r="DJ22" i="18"/>
  <c r="DJ29" i="18"/>
  <c r="DJ58" i="18"/>
  <c r="DJ63" i="18"/>
  <c r="DJ38" i="18"/>
  <c r="DJ30" i="18"/>
  <c r="DJ59" i="18"/>
  <c r="DJ21" i="18"/>
  <c r="DJ56" i="18"/>
  <c r="DJ17" i="18"/>
  <c r="DJ24" i="18"/>
  <c r="DK7" i="18"/>
  <c r="DK35" i="18" s="1"/>
  <c r="DJ52" i="18"/>
  <c r="DK20" i="18" l="1"/>
  <c r="DK54" i="18"/>
  <c r="DK25" i="18"/>
  <c r="DK55" i="18"/>
  <c r="DK62" i="18"/>
  <c r="DK56" i="18"/>
  <c r="DK52" i="18"/>
  <c r="DK31" i="18"/>
  <c r="DK53" i="18"/>
  <c r="DK23" i="18"/>
  <c r="DK32" i="18"/>
  <c r="DK37" i="18"/>
  <c r="DK22" i="18"/>
  <c r="DK19" i="18"/>
  <c r="DK26" i="18"/>
  <c r="DK48" i="18"/>
  <c r="DK14" i="18"/>
  <c r="DK21" i="18"/>
  <c r="DK59" i="18"/>
  <c r="DK38" i="18"/>
  <c r="DK17" i="18"/>
  <c r="DK58" i="18"/>
  <c r="DK50" i="18"/>
  <c r="DK39" i="18"/>
  <c r="DK49" i="18"/>
  <c r="DK43" i="18"/>
  <c r="DK29" i="18"/>
  <c r="DK34" i="18"/>
  <c r="DK60" i="18"/>
  <c r="DK47" i="18"/>
  <c r="DK18" i="18"/>
  <c r="DK13" i="18"/>
  <c r="DK30" i="18"/>
  <c r="DK16" i="18"/>
  <c r="DK63" i="18"/>
  <c r="DK51" i="18"/>
  <c r="DK9" i="18"/>
  <c r="DL7" i="18"/>
  <c r="DL35" i="18" s="1"/>
  <c r="DK28" i="18"/>
  <c r="DK24" i="18"/>
  <c r="DK44" i="18"/>
  <c r="DK33" i="18"/>
  <c r="DK42" i="18"/>
  <c r="DL20" i="18" l="1"/>
  <c r="DL54" i="18"/>
  <c r="DL25" i="18"/>
  <c r="DL55" i="18"/>
  <c r="DL63" i="18"/>
  <c r="DL48" i="18"/>
  <c r="DL26" i="18"/>
  <c r="DL44" i="18"/>
  <c r="DL51" i="18"/>
  <c r="DL9" i="18"/>
  <c r="DL49" i="18"/>
  <c r="DL53" i="18"/>
  <c r="DL56" i="18"/>
  <c r="DL32" i="18"/>
  <c r="DL18" i="18"/>
  <c r="DL13" i="18"/>
  <c r="DL30" i="18"/>
  <c r="DL17" i="18"/>
  <c r="DL24" i="18"/>
  <c r="DL16" i="18"/>
  <c r="DL59" i="18"/>
  <c r="DL47" i="18"/>
  <c r="DL29" i="18"/>
  <c r="DL22" i="18"/>
  <c r="DL21" i="18"/>
  <c r="DL31" i="18"/>
  <c r="DL39" i="18"/>
  <c r="DL52" i="18"/>
  <c r="DL42" i="18"/>
  <c r="DL28" i="18"/>
  <c r="DL34" i="18"/>
  <c r="DL23" i="18"/>
  <c r="DL58" i="18"/>
  <c r="DL33" i="18"/>
  <c r="DL37" i="18"/>
  <c r="DL62" i="18"/>
  <c r="DL14" i="18"/>
  <c r="DL60" i="18"/>
  <c r="DL38" i="18"/>
  <c r="DL19" i="18"/>
  <c r="DL43" i="18"/>
  <c r="DM7" i="18"/>
  <c r="DM35" i="18" s="1"/>
  <c r="DL50" i="18"/>
  <c r="DM20" i="18" l="1"/>
  <c r="DM54" i="18"/>
  <c r="DM25" i="18"/>
  <c r="DM55" i="18"/>
  <c r="DM24" i="18"/>
  <c r="DM31" i="18"/>
  <c r="DM47" i="18"/>
  <c r="DM33" i="18"/>
  <c r="DM56" i="18"/>
  <c r="DM39" i="18"/>
  <c r="DM14" i="18"/>
  <c r="DM38" i="18"/>
  <c r="DM18" i="18"/>
  <c r="DM58" i="18"/>
  <c r="DM30" i="18"/>
  <c r="DM34" i="18"/>
  <c r="DM37" i="18"/>
  <c r="DM59" i="18"/>
  <c r="DM63" i="18"/>
  <c r="DM26" i="18"/>
  <c r="DM53" i="18"/>
  <c r="DM43" i="18"/>
  <c r="DM17" i="18"/>
  <c r="DM60" i="18"/>
  <c r="DM13" i="18"/>
  <c r="DM28" i="18"/>
  <c r="DM49" i="18"/>
  <c r="DM42" i="18"/>
  <c r="DM19" i="18"/>
  <c r="DM23" i="18"/>
  <c r="DM44" i="18"/>
  <c r="DM51" i="18"/>
  <c r="DM62" i="18"/>
  <c r="DM48" i="18"/>
  <c r="DN7" i="18"/>
  <c r="DN35" i="18" s="1"/>
  <c r="DM22" i="18"/>
  <c r="DM32" i="18"/>
  <c r="DM16" i="18"/>
  <c r="DM52" i="18"/>
  <c r="DM29" i="18"/>
  <c r="DM9" i="18"/>
  <c r="DM50" i="18"/>
  <c r="DM21" i="18"/>
  <c r="DN20" i="18" l="1"/>
  <c r="DN54" i="18"/>
  <c r="DN25" i="18"/>
  <c r="DN55" i="18"/>
  <c r="DN56" i="18"/>
  <c r="DN63" i="18"/>
  <c r="DN34" i="18"/>
  <c r="DN21" i="18"/>
  <c r="DN50" i="18"/>
  <c r="DN48" i="18"/>
  <c r="DN37" i="18"/>
  <c r="DN60" i="18"/>
  <c r="DN29" i="18"/>
  <c r="DN26" i="18"/>
  <c r="DN58" i="18"/>
  <c r="DN49" i="18"/>
  <c r="DN43" i="18"/>
  <c r="DN13" i="18"/>
  <c r="DN53" i="18"/>
  <c r="DN52" i="18"/>
  <c r="DN59" i="18"/>
  <c r="DN19" i="18"/>
  <c r="DN33" i="18"/>
  <c r="DN14" i="18"/>
  <c r="DN62" i="18"/>
  <c r="DN24" i="18"/>
  <c r="DN47" i="18"/>
  <c r="DN17" i="18"/>
  <c r="DN18" i="18"/>
  <c r="DN16" i="18"/>
  <c r="DN30" i="18"/>
  <c r="DN9" i="18"/>
  <c r="DN32" i="18"/>
  <c r="DN44" i="18"/>
  <c r="DN22" i="18"/>
  <c r="DN51" i="18"/>
  <c r="DN23" i="18"/>
  <c r="DN28" i="18"/>
  <c r="DN38" i="18"/>
  <c r="DN42" i="18"/>
  <c r="DO7" i="18"/>
  <c r="DO35" i="18" s="1"/>
  <c r="DN31" i="18"/>
  <c r="DN39" i="18"/>
  <c r="DO20" i="18" l="1"/>
  <c r="DO54" i="18"/>
  <c r="DO25" i="18"/>
  <c r="DO55" i="18"/>
  <c r="DO21" i="18"/>
  <c r="DO37" i="18"/>
  <c r="DO62" i="18"/>
  <c r="DO33" i="18"/>
  <c r="DO38" i="18"/>
  <c r="DO39" i="18"/>
  <c r="DO48" i="18"/>
  <c r="DO63" i="18"/>
  <c r="DO18" i="18"/>
  <c r="DO58" i="18"/>
  <c r="DO9" i="18"/>
  <c r="DO24" i="18"/>
  <c r="DO34" i="18"/>
  <c r="DO60" i="18"/>
  <c r="DO16" i="18"/>
  <c r="DO59" i="18"/>
  <c r="DO49" i="18"/>
  <c r="DO52" i="18"/>
  <c r="DO14" i="18"/>
  <c r="DO13" i="18"/>
  <c r="DO17" i="18"/>
  <c r="DO51" i="18"/>
  <c r="DO28" i="18"/>
  <c r="DO43" i="18"/>
  <c r="DO22" i="18"/>
  <c r="DO47" i="18"/>
  <c r="DO53" i="18"/>
  <c r="DO42" i="18"/>
  <c r="DO44" i="18"/>
  <c r="DO50" i="18"/>
  <c r="DO31" i="18"/>
  <c r="DO29" i="18"/>
  <c r="DO30" i="18"/>
  <c r="DO19" i="18"/>
  <c r="DP7" i="18"/>
  <c r="DP35" i="18" s="1"/>
  <c r="DO32" i="18"/>
  <c r="DO56" i="18"/>
  <c r="DO26" i="18"/>
  <c r="DO23" i="18"/>
  <c r="DP20" i="18" l="1"/>
  <c r="DP54" i="18"/>
  <c r="DP25" i="18"/>
  <c r="DP55" i="18"/>
  <c r="DP51" i="18"/>
  <c r="DP18" i="18"/>
  <c r="DP26" i="18"/>
  <c r="DP56" i="18"/>
  <c r="DP38" i="18"/>
  <c r="DP44" i="18"/>
  <c r="DP48" i="18"/>
  <c r="DP42" i="18"/>
  <c r="DP53" i="18"/>
  <c r="DP31" i="18"/>
  <c r="DP30" i="18"/>
  <c r="DP21" i="18"/>
  <c r="DP16" i="18"/>
  <c r="DP60" i="18"/>
  <c r="DP23" i="18"/>
  <c r="DP47" i="18"/>
  <c r="DP14" i="18"/>
  <c r="DP28" i="18"/>
  <c r="DP29" i="18"/>
  <c r="DP13" i="18"/>
  <c r="DP50" i="18"/>
  <c r="DP39" i="18"/>
  <c r="DP19" i="18"/>
  <c r="DP33" i="18"/>
  <c r="DP22" i="18"/>
  <c r="DP37" i="18"/>
  <c r="DP9" i="18"/>
  <c r="DP49" i="18"/>
  <c r="DP63" i="18"/>
  <c r="DP24" i="18"/>
  <c r="DP62" i="18"/>
  <c r="DP17" i="18"/>
  <c r="DP32" i="18"/>
  <c r="DQ7" i="18"/>
  <c r="DQ35" i="18" s="1"/>
  <c r="DP52" i="18"/>
  <c r="DP58" i="18"/>
  <c r="DP59" i="18"/>
  <c r="DP43" i="18"/>
  <c r="DP34" i="18"/>
  <c r="DQ20" i="18" l="1"/>
  <c r="DQ54" i="18"/>
  <c r="DQ25" i="18"/>
  <c r="DQ55" i="18"/>
  <c r="DQ44" i="18"/>
  <c r="DQ23" i="18"/>
  <c r="DQ24" i="18"/>
  <c r="DQ56" i="18"/>
  <c r="DQ63" i="18"/>
  <c r="DQ47" i="18"/>
  <c r="DQ52" i="18"/>
  <c r="DQ31" i="18"/>
  <c r="DQ59" i="18"/>
  <c r="DQ29" i="18"/>
  <c r="DQ38" i="18"/>
  <c r="DQ58" i="18"/>
  <c r="DQ33" i="18"/>
  <c r="DQ26" i="18"/>
  <c r="DQ14" i="18"/>
  <c r="DQ18" i="18"/>
  <c r="DQ53" i="18"/>
  <c r="DQ30" i="18"/>
  <c r="DQ60" i="18"/>
  <c r="DQ32" i="18"/>
  <c r="DQ22" i="18"/>
  <c r="DQ28" i="18"/>
  <c r="DQ51" i="18"/>
  <c r="DQ17" i="18"/>
  <c r="DQ9" i="18"/>
  <c r="DQ49" i="18"/>
  <c r="DQ21" i="18"/>
  <c r="DQ62" i="18"/>
  <c r="DQ43" i="18"/>
  <c r="DQ34" i="18"/>
  <c r="DR7" i="18"/>
  <c r="DR35" i="18" s="1"/>
  <c r="DQ19" i="18"/>
  <c r="DQ37" i="18"/>
  <c r="DQ16" i="18"/>
  <c r="DQ39" i="18"/>
  <c r="DQ50" i="18"/>
  <c r="DQ13" i="18"/>
  <c r="DQ42" i="18"/>
  <c r="DQ48" i="18"/>
  <c r="DR20" i="18" l="1"/>
  <c r="DR54" i="18"/>
  <c r="DR25" i="18"/>
  <c r="DR55" i="18"/>
  <c r="DR23" i="18"/>
  <c r="DR28" i="18"/>
  <c r="DR58" i="18"/>
  <c r="DR49" i="18"/>
  <c r="DR52" i="18"/>
  <c r="DR14" i="18"/>
  <c r="DR37" i="18"/>
  <c r="DR50" i="18"/>
  <c r="DR63" i="18"/>
  <c r="DR19" i="18"/>
  <c r="DR53" i="18"/>
  <c r="DR48" i="18"/>
  <c r="DR51" i="18"/>
  <c r="DR43" i="18"/>
  <c r="DR17" i="18"/>
  <c r="DR47" i="18"/>
  <c r="DR39" i="18"/>
  <c r="DR56" i="18"/>
  <c r="DR62" i="18"/>
  <c r="DR26" i="18"/>
  <c r="DR59" i="18"/>
  <c r="DR60" i="18"/>
  <c r="DR9" i="18"/>
  <c r="DR31" i="18"/>
  <c r="DR44" i="18"/>
  <c r="DR30" i="18"/>
  <c r="DR24" i="18"/>
  <c r="DR21" i="18"/>
  <c r="DR18" i="18"/>
  <c r="DR42" i="18"/>
  <c r="DR22" i="18"/>
  <c r="DR32" i="18"/>
  <c r="DR13" i="18"/>
  <c r="DS7" i="18"/>
  <c r="DS35" i="18" s="1"/>
  <c r="DR33" i="18"/>
  <c r="DR16" i="18"/>
  <c r="DR38" i="18"/>
  <c r="DR29" i="18"/>
  <c r="DR34" i="18"/>
  <c r="DS20" i="18" l="1"/>
  <c r="DS54" i="18"/>
  <c r="DS25" i="18"/>
  <c r="DS55" i="18"/>
  <c r="DS33" i="18"/>
  <c r="DS28" i="18"/>
  <c r="DS51" i="18"/>
  <c r="DS47" i="18"/>
  <c r="DS18" i="18"/>
  <c r="DS9" i="18"/>
  <c r="DS23" i="18"/>
  <c r="DS39" i="18"/>
  <c r="DS60" i="18"/>
  <c r="DS31" i="18"/>
  <c r="DS59" i="18"/>
  <c r="DS49" i="18"/>
  <c r="DS34" i="18"/>
  <c r="DS62" i="18"/>
  <c r="DS50" i="18"/>
  <c r="DS44" i="18"/>
  <c r="DS63" i="18"/>
  <c r="DS58" i="18"/>
  <c r="DS22" i="18"/>
  <c r="DS16" i="18"/>
  <c r="DS42" i="18"/>
  <c r="DS37" i="18"/>
  <c r="DS30" i="18"/>
  <c r="DS26" i="18"/>
  <c r="DS17" i="18"/>
  <c r="DS14" i="18"/>
  <c r="DS38" i="18"/>
  <c r="DS32" i="18"/>
  <c r="DS13" i="18"/>
  <c r="DS21" i="18"/>
  <c r="DS53" i="18"/>
  <c r="DS52" i="18"/>
  <c r="DS56" i="18"/>
  <c r="DS43" i="18"/>
  <c r="DS24" i="18"/>
  <c r="DS19" i="18"/>
  <c r="DS48" i="18"/>
  <c r="DS29" i="18"/>
  <c r="DT7" i="18"/>
  <c r="DT35" i="18" s="1"/>
  <c r="DT20" i="18" l="1"/>
  <c r="DT54" i="18"/>
  <c r="DT25" i="18"/>
  <c r="DT55" i="18"/>
  <c r="DT49" i="18"/>
  <c r="DT59" i="18"/>
  <c r="DT32" i="18"/>
  <c r="DT52" i="18"/>
  <c r="DT38" i="18"/>
  <c r="DT9" i="18"/>
  <c r="DT13" i="18"/>
  <c r="DT18" i="18"/>
  <c r="DT42" i="18"/>
  <c r="DT51" i="18"/>
  <c r="DT31" i="18"/>
  <c r="DT22" i="18"/>
  <c r="DT26" i="18"/>
  <c r="DT24" i="18"/>
  <c r="DT37" i="18"/>
  <c r="DT23" i="18"/>
  <c r="DT48" i="18"/>
  <c r="DT39" i="18"/>
  <c r="DT19" i="18"/>
  <c r="DT16" i="18"/>
  <c r="DT44" i="18"/>
  <c r="DT29" i="18"/>
  <c r="DT14" i="18"/>
  <c r="DT58" i="18"/>
  <c r="DT60" i="18"/>
  <c r="DT21" i="18"/>
  <c r="DT34" i="18"/>
  <c r="DT17" i="18"/>
  <c r="DT56" i="18"/>
  <c r="DU7" i="18"/>
  <c r="DU35" i="18" s="1"/>
  <c r="DT62" i="18"/>
  <c r="DT33" i="18"/>
  <c r="DT53" i="18"/>
  <c r="DT50" i="18"/>
  <c r="DT63" i="18"/>
  <c r="DT30" i="18"/>
  <c r="DT43" i="18"/>
  <c r="DT47" i="18"/>
  <c r="DT28" i="18"/>
  <c r="DU20" i="18" l="1"/>
  <c r="DU54" i="18"/>
  <c r="DU25" i="18"/>
  <c r="DU55" i="18"/>
  <c r="DU62" i="18"/>
  <c r="DU49" i="18"/>
  <c r="DU53" i="18"/>
  <c r="DU59" i="18"/>
  <c r="DU23" i="18"/>
  <c r="DU39" i="18"/>
  <c r="DU26" i="18"/>
  <c r="DU22" i="18"/>
  <c r="DU56" i="18"/>
  <c r="DU47" i="18"/>
  <c r="DU51" i="18"/>
  <c r="DU44" i="18"/>
  <c r="DU33" i="18"/>
  <c r="DU17" i="18"/>
  <c r="DU37" i="18"/>
  <c r="DU13" i="18"/>
  <c r="DU63" i="18"/>
  <c r="DU28" i="18"/>
  <c r="DU14" i="18"/>
  <c r="DU52" i="18"/>
  <c r="DU58" i="18"/>
  <c r="DU16" i="18"/>
  <c r="DU24" i="18"/>
  <c r="DU34" i="18"/>
  <c r="DU38" i="18"/>
  <c r="DU50" i="18"/>
  <c r="DU60" i="18"/>
  <c r="DU32" i="18"/>
  <c r="DU29" i="18"/>
  <c r="DU9" i="18"/>
  <c r="DV7" i="18"/>
  <c r="DV35" i="18" s="1"/>
  <c r="DU30" i="18"/>
  <c r="DU48" i="18"/>
  <c r="DU18" i="18"/>
  <c r="DU42" i="18"/>
  <c r="DU31" i="18"/>
  <c r="DU43" i="18"/>
  <c r="DU19" i="18"/>
  <c r="DU21" i="18"/>
  <c r="DV20" i="18" l="1"/>
  <c r="DV54" i="18"/>
  <c r="DV25" i="18"/>
  <c r="DV55" i="18"/>
  <c r="DV21" i="18"/>
  <c r="DV29" i="18"/>
  <c r="DV42" i="18"/>
  <c r="DV37" i="18"/>
  <c r="DV17" i="18"/>
  <c r="DV58" i="18"/>
  <c r="DV53" i="18"/>
  <c r="DV30" i="18"/>
  <c r="DV39" i="18"/>
  <c r="DV9" i="18"/>
  <c r="DV14" i="18"/>
  <c r="DV31" i="18"/>
  <c r="DV43" i="18"/>
  <c r="DV33" i="18"/>
  <c r="DV16" i="18"/>
  <c r="DV63" i="18"/>
  <c r="DV13" i="18"/>
  <c r="DV19" i="18"/>
  <c r="DV28" i="18"/>
  <c r="DV22" i="18"/>
  <c r="DV23" i="18"/>
  <c r="DV49" i="18"/>
  <c r="DV38" i="18"/>
  <c r="DV51" i="18"/>
  <c r="DV26" i="18"/>
  <c r="DV32" i="18"/>
  <c r="DV62" i="18"/>
  <c r="DV60" i="18"/>
  <c r="DV44" i="18"/>
  <c r="DW7" i="18"/>
  <c r="DW35" i="18" s="1"/>
  <c r="DV18" i="18"/>
  <c r="DV34" i="18"/>
  <c r="DV50" i="18"/>
  <c r="DV52" i="18"/>
  <c r="DV47" i="18"/>
  <c r="DV24" i="18"/>
  <c r="DV56" i="18"/>
  <c r="DV59" i="18"/>
  <c r="DV48" i="18"/>
  <c r="DW20" i="18" l="1"/>
  <c r="DW54" i="18"/>
  <c r="DW25" i="18"/>
  <c r="DW55" i="18"/>
  <c r="DW28" i="18"/>
  <c r="DW53" i="18"/>
  <c r="DW21" i="18"/>
  <c r="DW24" i="18"/>
  <c r="DW19" i="18"/>
  <c r="DW51" i="18"/>
  <c r="DW47" i="18"/>
  <c r="DW9" i="18"/>
  <c r="DW32" i="18"/>
  <c r="DW33" i="18"/>
  <c r="DW38" i="18"/>
  <c r="DW58" i="18"/>
  <c r="DW16" i="18"/>
  <c r="DW23" i="18"/>
  <c r="DW22" i="18"/>
  <c r="DW17" i="18"/>
  <c r="DW59" i="18"/>
  <c r="DW30" i="18"/>
  <c r="DW18" i="18"/>
  <c r="DW62" i="18"/>
  <c r="DW63" i="18"/>
  <c r="DW42" i="18"/>
  <c r="DW60" i="18"/>
  <c r="DW31" i="18"/>
  <c r="DW44" i="18"/>
  <c r="DW56" i="18"/>
  <c r="DW26" i="18"/>
  <c r="DW52" i="18"/>
  <c r="DW43" i="18"/>
  <c r="DW34" i="18"/>
  <c r="DW39" i="18"/>
  <c r="DW49" i="18"/>
  <c r="DW13" i="18"/>
  <c r="DX7" i="18"/>
  <c r="DX35" i="18" s="1"/>
  <c r="DW29" i="18"/>
  <c r="DW14" i="18"/>
  <c r="DW48" i="18"/>
  <c r="DW50" i="18"/>
  <c r="DW37" i="18"/>
  <c r="DX20" i="18" l="1"/>
  <c r="DX54" i="18"/>
  <c r="DX25" i="18"/>
  <c r="DX55" i="18"/>
  <c r="DX42" i="18"/>
  <c r="DX9" i="18"/>
  <c r="DX58" i="18"/>
  <c r="DX28" i="18"/>
  <c r="DY7" i="18"/>
  <c r="DY35" i="18" s="1"/>
  <c r="DX50" i="18"/>
  <c r="DX44" i="18"/>
  <c r="DX32" i="18"/>
  <c r="DX24" i="18"/>
  <c r="DX18" i="18"/>
  <c r="DX34" i="18"/>
  <c r="DX47" i="18"/>
  <c r="DX17" i="18"/>
  <c r="DX16" i="18"/>
  <c r="DX21" i="18"/>
  <c r="DX51" i="18"/>
  <c r="DX48" i="18"/>
  <c r="DX23" i="18"/>
  <c r="DX14" i="18"/>
  <c r="DX29" i="18"/>
  <c r="DX39" i="18"/>
  <c r="DX22" i="18"/>
  <c r="DX37" i="18"/>
  <c r="DX19" i="18"/>
  <c r="DX60" i="18"/>
  <c r="DX52" i="18"/>
  <c r="DX31" i="18"/>
  <c r="DX43" i="18"/>
  <c r="DX63" i="18"/>
  <c r="DX49" i="18"/>
  <c r="DX13" i="18"/>
  <c r="DX26" i="18"/>
  <c r="DX30" i="18"/>
  <c r="DX38" i="18"/>
  <c r="DX62" i="18"/>
  <c r="DX56" i="18"/>
  <c r="DX53" i="18"/>
  <c r="DX59" i="18"/>
  <c r="DX33" i="18"/>
  <c r="DY20" i="18" l="1"/>
  <c r="DY54" i="18"/>
  <c r="DY25" i="18"/>
  <c r="DY55" i="18"/>
  <c r="DY39" i="18"/>
  <c r="DY52" i="18"/>
  <c r="DY18" i="18"/>
  <c r="DY31" i="18"/>
  <c r="DY38" i="18"/>
  <c r="DY37" i="18"/>
  <c r="DY14" i="18"/>
  <c r="DY23" i="18"/>
  <c r="DY21" i="18"/>
  <c r="DY30" i="18"/>
  <c r="DY43" i="18"/>
  <c r="DY34" i="18"/>
  <c r="DY24" i="18"/>
  <c r="DY56" i="18"/>
  <c r="DY62" i="18"/>
  <c r="DY26" i="18"/>
  <c r="DY28" i="18"/>
  <c r="DY32" i="18"/>
  <c r="DY60" i="18"/>
  <c r="DY47" i="18"/>
  <c r="DY17" i="18"/>
  <c r="DY44" i="18"/>
  <c r="DY48" i="18"/>
  <c r="DY22" i="18"/>
  <c r="DY29" i="18"/>
  <c r="DY59" i="18"/>
  <c r="DZ7" i="18"/>
  <c r="DZ35" i="18" s="1"/>
  <c r="DY33" i="18"/>
  <c r="DY58" i="18"/>
  <c r="DY19" i="18"/>
  <c r="DY63" i="18"/>
  <c r="DY49" i="18"/>
  <c r="DY53" i="18"/>
  <c r="DY42" i="18"/>
  <c r="DY9" i="18"/>
  <c r="DY16" i="18"/>
  <c r="DY13" i="18"/>
  <c r="DY50" i="18"/>
  <c r="DY51" i="18"/>
  <c r="DZ20" i="18" l="1"/>
  <c r="DZ54" i="18"/>
  <c r="DZ25" i="18"/>
  <c r="DZ55" i="18"/>
  <c r="DZ21" i="18"/>
  <c r="DZ18" i="18"/>
  <c r="DZ28" i="18"/>
  <c r="DZ39" i="18"/>
  <c r="DZ49" i="18"/>
  <c r="DZ48" i="18"/>
  <c r="DZ29" i="18"/>
  <c r="DZ42" i="18"/>
  <c r="DZ13" i="18"/>
  <c r="DZ62" i="18"/>
  <c r="DZ52" i="18"/>
  <c r="DZ63" i="18"/>
  <c r="DZ30" i="18"/>
  <c r="DZ23" i="18"/>
  <c r="DZ26" i="18"/>
  <c r="DZ24" i="18"/>
  <c r="DZ51" i="18"/>
  <c r="DZ43" i="18"/>
  <c r="DZ53" i="18"/>
  <c r="DZ58" i="18"/>
  <c r="DZ14" i="18"/>
  <c r="DZ56" i="18"/>
  <c r="DZ32" i="18"/>
  <c r="DZ60" i="18"/>
  <c r="DZ34" i="18"/>
  <c r="DZ38" i="18"/>
  <c r="EA7" i="18"/>
  <c r="EA35" i="18" s="1"/>
  <c r="DZ33" i="18"/>
  <c r="DZ44" i="18"/>
  <c r="DZ59" i="18"/>
  <c r="DZ47" i="18"/>
  <c r="DZ16" i="18"/>
  <c r="DZ9" i="18"/>
  <c r="DZ50" i="18"/>
  <c r="DZ31" i="18"/>
  <c r="DZ19" i="18"/>
  <c r="DZ17" i="18"/>
  <c r="DZ22" i="18"/>
  <c r="DZ37" i="18"/>
  <c r="EA20" i="18" l="1"/>
  <c r="EA54" i="18"/>
  <c r="EA25" i="18"/>
  <c r="EA55" i="18"/>
  <c r="EA51" i="18"/>
  <c r="EA38" i="18"/>
  <c r="EA62" i="18"/>
  <c r="EA13" i="18"/>
  <c r="EA17" i="18"/>
  <c r="EA39" i="18"/>
  <c r="EA16" i="18"/>
  <c r="EA58" i="18"/>
  <c r="EA26" i="18"/>
  <c r="EA37" i="18"/>
  <c r="EA9" i="18"/>
  <c r="EA43" i="18"/>
  <c r="EA32" i="18"/>
  <c r="EA59" i="18"/>
  <c r="EA31" i="18"/>
  <c r="EA19" i="18"/>
  <c r="EA52" i="18"/>
  <c r="EA33" i="18"/>
  <c r="EA48" i="18"/>
  <c r="EA47" i="18"/>
  <c r="EB7" i="18"/>
  <c r="EB35" i="18" s="1"/>
  <c r="EA29" i="18"/>
  <c r="EA34" i="18"/>
  <c r="EA60" i="18"/>
  <c r="EA28" i="18"/>
  <c r="EA18" i="18"/>
  <c r="EA53" i="18"/>
  <c r="EA30" i="18"/>
  <c r="EA14" i="18"/>
  <c r="EA24" i="18"/>
  <c r="EA50" i="18"/>
  <c r="EA49" i="18"/>
  <c r="EA42" i="18"/>
  <c r="EA23" i="18"/>
  <c r="EA44" i="18"/>
  <c r="EA63" i="18"/>
  <c r="EA21" i="18"/>
  <c r="EA56" i="18"/>
  <c r="EA22" i="18"/>
  <c r="EB20" i="18" l="1"/>
  <c r="EB54" i="18"/>
  <c r="EB25" i="18"/>
  <c r="EB55" i="18"/>
  <c r="EB29" i="18"/>
  <c r="EB50" i="18"/>
  <c r="EB18" i="18"/>
  <c r="EB9" i="18"/>
  <c r="EB26" i="18"/>
  <c r="EB30" i="18"/>
  <c r="EB31" i="18"/>
  <c r="EB21" i="18"/>
  <c r="EB59" i="18"/>
  <c r="EB63" i="18"/>
  <c r="EB24" i="18"/>
  <c r="EB42" i="18"/>
  <c r="EB32" i="18"/>
  <c r="EB43" i="18"/>
  <c r="EB47" i="18"/>
  <c r="EB33" i="18"/>
  <c r="EB19" i="18"/>
  <c r="EB39" i="18"/>
  <c r="EB56" i="18"/>
  <c r="EB58" i="18"/>
  <c r="EB38" i="18"/>
  <c r="EB13" i="18"/>
  <c r="EB52" i="18"/>
  <c r="EB14" i="18"/>
  <c r="EB17" i="18"/>
  <c r="EB48" i="18"/>
  <c r="EB51" i="18"/>
  <c r="EB62" i="18"/>
  <c r="EB60" i="18"/>
  <c r="EB22" i="18"/>
  <c r="EB49" i="18"/>
  <c r="EB44" i="18"/>
  <c r="EC7" i="18"/>
  <c r="EC35" i="18" s="1"/>
  <c r="EB53" i="18"/>
  <c r="EB34" i="18"/>
  <c r="EB37" i="18"/>
  <c r="EB28" i="18"/>
  <c r="EB16" i="18"/>
  <c r="EB23" i="18"/>
  <c r="EC20" i="18" l="1"/>
  <c r="EC54" i="18"/>
  <c r="EC25" i="18"/>
  <c r="EC55" i="18"/>
  <c r="EC30" i="18"/>
  <c r="EC48" i="18"/>
  <c r="EC62" i="18"/>
  <c r="EC23" i="18"/>
  <c r="EC13" i="18"/>
  <c r="EC17" i="18"/>
  <c r="EC44" i="18"/>
  <c r="EC60" i="18"/>
  <c r="EC63" i="18"/>
  <c r="EC52" i="18"/>
  <c r="EC24" i="18"/>
  <c r="EC16" i="18"/>
  <c r="EC22" i="18"/>
  <c r="EC14" i="18"/>
  <c r="EC18" i="18"/>
  <c r="EC33" i="18"/>
  <c r="EC31" i="18"/>
  <c r="EC34" i="18"/>
  <c r="ED7" i="18"/>
  <c r="ED35" i="18" s="1"/>
  <c r="EC53" i="18"/>
  <c r="EC51" i="18"/>
  <c r="EC26" i="18"/>
  <c r="EC56" i="18"/>
  <c r="EC47" i="18"/>
  <c r="EC32" i="18"/>
  <c r="EC59" i="18"/>
  <c r="EC21" i="18"/>
  <c r="EC29" i="18"/>
  <c r="EC58" i="18"/>
  <c r="EC19" i="18"/>
  <c r="EC49" i="18"/>
  <c r="EC42" i="18"/>
  <c r="EC38" i="18"/>
  <c r="EC39" i="18"/>
  <c r="EC43" i="18"/>
  <c r="EC28" i="18"/>
  <c r="EC37" i="18"/>
  <c r="EC50" i="18"/>
  <c r="EC9" i="18"/>
  <c r="ED20" i="18" l="1"/>
  <c r="ED54" i="18"/>
  <c r="ED25" i="18"/>
  <c r="ED55" i="18"/>
  <c r="ED24" i="18"/>
  <c r="ED53" i="18"/>
  <c r="ED63" i="18"/>
  <c r="ED58" i="18"/>
  <c r="ED23" i="18"/>
  <c r="ED44" i="18"/>
  <c r="ED22" i="18"/>
  <c r="ED14" i="18"/>
  <c r="ED9" i="18"/>
  <c r="ED60" i="18"/>
  <c r="ED32" i="18"/>
  <c r="ED16" i="18"/>
  <c r="ED48" i="18"/>
  <c r="ED52" i="18"/>
  <c r="ED33" i="18"/>
  <c r="ED43" i="18"/>
  <c r="ED17" i="18"/>
  <c r="ED51" i="18"/>
  <c r="ED62" i="18"/>
  <c r="ED49" i="18"/>
  <c r="ED13" i="18"/>
  <c r="ED31" i="18"/>
  <c r="ED37" i="18"/>
  <c r="ED50" i="18"/>
  <c r="ED56" i="18"/>
  <c r="ED26" i="18"/>
  <c r="ED28" i="18"/>
  <c r="ED39" i="18"/>
  <c r="ED30" i="18"/>
  <c r="ED42" i="18"/>
  <c r="ED59" i="18"/>
  <c r="ED21" i="18"/>
  <c r="ED18" i="18"/>
  <c r="ED47" i="18"/>
  <c r="EE7" i="18"/>
  <c r="EE35" i="18" s="1"/>
  <c r="ED19" i="18"/>
  <c r="ED29" i="18"/>
  <c r="ED38" i="18"/>
  <c r="ED34" i="18"/>
  <c r="EE20" i="18" l="1"/>
  <c r="EE54" i="18"/>
  <c r="EE25" i="18"/>
  <c r="EE55" i="18"/>
  <c r="EE34" i="18"/>
  <c r="EE29" i="18"/>
  <c r="EE63" i="18"/>
  <c r="EE47" i="18"/>
  <c r="EE38" i="18"/>
  <c r="EE44" i="18"/>
  <c r="EE62" i="18"/>
  <c r="EE51" i="18"/>
  <c r="EE30" i="18"/>
  <c r="EE37" i="18"/>
  <c r="EE13" i="18"/>
  <c r="EE52" i="18"/>
  <c r="EE50" i="18"/>
  <c r="EE32" i="18"/>
  <c r="EE9" i="18"/>
  <c r="EE14" i="18"/>
  <c r="EE43" i="18"/>
  <c r="EE39" i="18"/>
  <c r="EE16" i="18"/>
  <c r="EE58" i="18"/>
  <c r="EE31" i="18"/>
  <c r="EE18" i="18"/>
  <c r="EE22" i="18"/>
  <c r="EE59" i="18"/>
  <c r="EE17" i="18"/>
  <c r="EE19" i="18"/>
  <c r="EE42" i="18"/>
  <c r="EE53" i="18"/>
  <c r="EE23" i="18"/>
  <c r="EE21" i="18"/>
  <c r="EE28" i="18"/>
  <c r="EE56" i="18"/>
  <c r="EE60" i="18"/>
  <c r="EF7" i="18"/>
  <c r="EF35" i="18" s="1"/>
  <c r="EE48" i="18"/>
  <c r="EE26" i="18"/>
  <c r="EE24" i="18"/>
  <c r="EE33" i="18"/>
  <c r="EE49" i="18"/>
  <c r="EF20" i="18" l="1"/>
  <c r="EF54" i="18"/>
  <c r="EF25" i="18"/>
  <c r="EF55" i="18"/>
  <c r="EF48" i="18"/>
  <c r="EF16" i="18"/>
  <c r="EF56" i="18"/>
  <c r="EF59" i="18"/>
  <c r="EF29" i="18"/>
  <c r="EF24" i="18"/>
  <c r="EF43" i="18"/>
  <c r="EF53" i="18"/>
  <c r="EF17" i="18"/>
  <c r="EF19" i="18"/>
  <c r="EF32" i="18"/>
  <c r="EF34" i="18"/>
  <c r="EF63" i="18"/>
  <c r="EF38" i="18"/>
  <c r="EF33" i="18"/>
  <c r="EF50" i="18"/>
  <c r="EF26" i="18"/>
  <c r="EF39" i="18"/>
  <c r="EF28" i="18"/>
  <c r="EF60" i="18"/>
  <c r="EF47" i="18"/>
  <c r="EF37" i="18"/>
  <c r="EF62" i="18"/>
  <c r="EF44" i="18"/>
  <c r="EF30" i="18"/>
  <c r="EF13" i="18"/>
  <c r="EF42" i="18"/>
  <c r="EF58" i="18"/>
  <c r="EF31" i="18"/>
  <c r="EF51" i="18"/>
  <c r="EF52" i="18"/>
  <c r="EF18" i="18"/>
  <c r="EF21" i="18"/>
  <c r="EG7" i="18"/>
  <c r="EG35" i="18" s="1"/>
  <c r="EF22" i="18"/>
  <c r="EF14" i="18"/>
  <c r="EF9" i="18"/>
  <c r="EF23" i="18"/>
  <c r="EF49" i="18"/>
  <c r="EG20" i="18" l="1"/>
  <c r="EG54" i="18"/>
  <c r="EG25" i="18"/>
  <c r="EG55" i="18"/>
  <c r="EG19" i="18"/>
  <c r="EG42" i="18"/>
  <c r="EG13" i="18"/>
  <c r="EG43" i="18"/>
  <c r="EG52" i="18"/>
  <c r="EG22" i="18"/>
  <c r="EG14" i="18"/>
  <c r="EG47" i="18"/>
  <c r="EG37" i="18"/>
  <c r="EG56" i="18"/>
  <c r="EG59" i="18"/>
  <c r="EG44" i="18"/>
  <c r="EG39" i="18"/>
  <c r="EG26" i="18"/>
  <c r="EG60" i="18"/>
  <c r="EG30" i="18"/>
  <c r="EG58" i="18"/>
  <c r="EG23" i="18"/>
  <c r="EG18" i="18"/>
  <c r="EG9" i="18"/>
  <c r="EG53" i="18"/>
  <c r="EG48" i="18"/>
  <c r="EG31" i="18"/>
  <c r="EG32" i="18"/>
  <c r="EG63" i="18"/>
  <c r="EG51" i="18"/>
  <c r="EG21" i="18"/>
  <c r="EG49" i="18"/>
  <c r="EH7" i="18"/>
  <c r="EH35" i="18" s="1"/>
  <c r="EG28" i="18"/>
  <c r="EG29" i="18"/>
  <c r="EG62" i="18"/>
  <c r="EG50" i="18"/>
  <c r="EG16" i="18"/>
  <c r="EG24" i="18"/>
  <c r="EG17" i="18"/>
  <c r="EG33" i="18"/>
  <c r="EG34" i="18"/>
  <c r="EG38" i="18"/>
  <c r="EH20" i="18" l="1"/>
  <c r="EH54" i="18"/>
  <c r="EH25" i="18"/>
  <c r="EH55" i="18"/>
  <c r="EH13" i="18"/>
  <c r="EH47" i="18"/>
  <c r="EH39" i="18"/>
  <c r="EH17" i="18"/>
  <c r="EH21" i="18"/>
  <c r="EH19" i="18"/>
  <c r="EH52" i="18"/>
  <c r="EH37" i="18"/>
  <c r="EH43" i="18"/>
  <c r="EH29" i="18"/>
  <c r="EH14" i="18"/>
  <c r="EH31" i="18"/>
  <c r="EH24" i="18"/>
  <c r="EH60" i="18"/>
  <c r="EH50" i="18"/>
  <c r="EH23" i="18"/>
  <c r="EH44" i="18"/>
  <c r="EH51" i="18"/>
  <c r="EH16" i="18"/>
  <c r="EH59" i="18"/>
  <c r="EH38" i="18"/>
  <c r="EH34" i="18"/>
  <c r="EH53" i="18"/>
  <c r="EH42" i="18"/>
  <c r="EH9" i="18"/>
  <c r="EH30" i="18"/>
  <c r="EH26" i="18"/>
  <c r="EH63" i="18"/>
  <c r="EH33" i="18"/>
  <c r="EH62" i="18"/>
  <c r="EH56" i="18"/>
  <c r="EI7" i="18"/>
  <c r="EI35" i="18" s="1"/>
  <c r="EH22" i="18"/>
  <c r="EH28" i="18"/>
  <c r="EH58" i="18"/>
  <c r="EH18" i="18"/>
  <c r="EH32" i="18"/>
  <c r="EH49" i="18"/>
  <c r="EH48" i="18"/>
  <c r="EI20" i="18" l="1"/>
  <c r="EI54" i="18"/>
  <c r="EI25" i="18"/>
  <c r="EI55" i="18"/>
  <c r="EI29" i="18"/>
  <c r="EI18" i="18"/>
  <c r="EI42" i="18"/>
  <c r="EI22" i="18"/>
  <c r="EI23" i="18"/>
  <c r="EI37" i="18"/>
  <c r="EI50" i="18"/>
  <c r="EI49" i="18"/>
  <c r="EI34" i="18"/>
  <c r="EI60" i="18"/>
  <c r="EI16" i="18"/>
  <c r="EI62" i="18"/>
  <c r="EI24" i="18"/>
  <c r="EI21" i="18"/>
  <c r="EI39" i="18"/>
  <c r="EI56" i="18"/>
  <c r="EI58" i="18"/>
  <c r="EI19" i="18"/>
  <c r="EI47" i="18"/>
  <c r="EI53" i="18"/>
  <c r="EI26" i="18"/>
  <c r="EI17" i="18"/>
  <c r="EI48" i="18"/>
  <c r="EI59" i="18"/>
  <c r="EI13" i="18"/>
  <c r="EI9" i="18"/>
  <c r="EI51" i="18"/>
  <c r="EI33" i="18"/>
  <c r="EI63" i="18"/>
  <c r="EI28" i="18"/>
  <c r="EI31" i="18"/>
  <c r="EI14" i="18"/>
  <c r="EI32" i="18"/>
  <c r="EI30" i="18"/>
  <c r="EI38" i="18"/>
  <c r="EI43" i="18"/>
  <c r="EI44" i="18"/>
  <c r="EI52" i="18"/>
  <c r="EJ7" i="18"/>
  <c r="EJ35" i="18" s="1"/>
  <c r="EJ20" i="18" l="1"/>
  <c r="EJ54" i="18"/>
  <c r="EJ25" i="18"/>
  <c r="EJ55" i="18"/>
  <c r="EJ56" i="18"/>
  <c r="EJ43" i="18"/>
  <c r="EJ58" i="18"/>
  <c r="EJ48" i="18"/>
  <c r="EJ49" i="18"/>
  <c r="EJ18" i="18"/>
  <c r="EJ33" i="18"/>
  <c r="EJ60" i="18"/>
  <c r="EJ32" i="18"/>
  <c r="EJ26" i="18"/>
  <c r="EJ62" i="18"/>
  <c r="EJ50" i="18"/>
  <c r="EJ37" i="18"/>
  <c r="EJ29" i="18"/>
  <c r="EJ21" i="18"/>
  <c r="EJ30" i="18"/>
  <c r="EJ19" i="18"/>
  <c r="EJ22" i="18"/>
  <c r="EJ59" i="18"/>
  <c r="EJ63" i="18"/>
  <c r="EJ53" i="18"/>
  <c r="EJ28" i="18"/>
  <c r="EJ51" i="18"/>
  <c r="EJ52" i="18"/>
  <c r="EJ24" i="18"/>
  <c r="EJ47" i="18"/>
  <c r="EJ23" i="18"/>
  <c r="EJ17" i="18"/>
  <c r="EJ9" i="18"/>
  <c r="EJ31" i="18"/>
  <c r="EJ44" i="18"/>
  <c r="EJ38" i="18"/>
  <c r="EJ34" i="18"/>
  <c r="EJ16" i="18"/>
  <c r="EJ13" i="18"/>
  <c r="EJ42" i="18"/>
  <c r="EJ14" i="18"/>
  <c r="EJ39"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<sst xmlns="http://schemas.openxmlformats.org/spreadsheetml/2006/main" count="257" uniqueCount="92">
  <si>
    <t>À PROPOS DE CE DIAGRAMME DE GANTT</t>
  </si>
  <si>
    <t xml:space="preserve">Visualisez, puis suivez vos projets à l’aide de ce modèle de diagramme de Gantt. Pour commencer, entrez les tâches en cours dans la section Description du jalon, puis entrez les détails de chaque tâche. Le programme met à jour automatiquement les données, et il est facile d’insérer de nouvelles tâches ou d’utiliser la barre de défilement pour parcourir la chronologie. </t>
  </si>
  <si>
    <t xml:space="preserve">• Utilisez l’avancement pour ajouter la quantité du projet que vous avez terminé en ajoutant un pourcentage. 
• Ajoutez le jour où vous avez démarré votre projet à la date de début. 
• Terminez vos calculs en remplissant le nombre de jours dont vous avez besoin pour terminer votre projet dans le champ Nombre de jours. </t>
  </si>
  <si>
    <t>TITRE DU PROJET</t>
  </si>
  <si>
    <t>Nom de la société</t>
  </si>
  <si>
    <t>Chef de projet</t>
  </si>
  <si>
    <t>Date de début du projet :</t>
  </si>
  <si>
    <t>Incrément de défilement :</t>
  </si>
  <si>
    <t>Description du jalon</t>
  </si>
  <si>
    <t>TITRE 1</t>
  </si>
  <si>
    <t>Tâche 1</t>
  </si>
  <si>
    <t>Tâche 2</t>
  </si>
  <si>
    <t>Tâche 3</t>
  </si>
  <si>
    <t>Tâche 4</t>
  </si>
  <si>
    <t>Tâche 5</t>
  </si>
  <si>
    <t>TITRE 2</t>
  </si>
  <si>
    <t>TITRE 3</t>
  </si>
  <si>
    <t>TITRE 4</t>
  </si>
  <si>
    <t>Pour ajouter des données, insérez des lignes AU-DESSUS de celle-ci.</t>
  </si>
  <si>
    <t>Catégorie</t>
  </si>
  <si>
    <t>Objectif</t>
  </si>
  <si>
    <t>Jalon</t>
  </si>
  <si>
    <t>Risque faible</t>
  </si>
  <si>
    <t>Risque moyen</t>
  </si>
  <si>
    <t>Risque élevé</t>
  </si>
  <si>
    <t>En bonne voie</t>
  </si>
  <si>
    <t>Attribué à</t>
  </si>
  <si>
    <t>Nom</t>
  </si>
  <si>
    <t>Progression</t>
  </si>
  <si>
    <t>Début</t>
  </si>
  <si>
    <t>Légende :</t>
  </si>
  <si>
    <t>Jours</t>
  </si>
  <si>
    <t>Non attribué</t>
  </si>
  <si>
    <t>Concepteurs BIM</t>
  </si>
  <si>
    <t>Fabrication ERP statistiques et contrôle des drones</t>
  </si>
  <si>
    <t>CARTOGRAPHIE 3D</t>
  </si>
  <si>
    <t>ERP</t>
  </si>
  <si>
    <t>Fabrication machine de communication usine</t>
  </si>
  <si>
    <t>Mise en place de peintures de circulation dans l'usine</t>
  </si>
  <si>
    <t>Assemblage de tours DEDALE</t>
  </si>
  <si>
    <t>Teste casque réalité virtuelle cartographie 3D</t>
  </si>
  <si>
    <t>Intégration de la supervision à la salle informatique ERP</t>
  </si>
  <si>
    <t>Demandes des documents de sécurité routière du site, peintures et panneaux</t>
  </si>
  <si>
    <t>Captage des points GPS de trajectoire pour la peinture et les panneaux de signalisation</t>
  </si>
  <si>
    <t>Affichage de la cartographie 3D d'usine</t>
  </si>
  <si>
    <t>Repérage des drones et véhicules</t>
  </si>
  <si>
    <t>Communication et harmonie avec des machines spéciales</t>
  </si>
  <si>
    <t>Testes transmission OACI, OMI, WMO</t>
  </si>
  <si>
    <t>Pose et remise des 50 dongles DEDALE à l'usine, au responsable des engins</t>
  </si>
  <si>
    <t>Teste liaison tour DEDALE/Dongles</t>
  </si>
  <si>
    <t>Fabrication de machine de communication usine</t>
  </si>
  <si>
    <t>Supervision des drones</t>
  </si>
  <si>
    <t>Fabrication des dongles de communication drone</t>
  </si>
  <si>
    <t>Communication Automates, tour DEDALE et engins/panneaux spéciaux</t>
  </si>
  <si>
    <t>Assemblage et intégration monitoring</t>
  </si>
  <si>
    <t>FEPC</t>
  </si>
  <si>
    <t>Responsable des projets "drone en industrie"</t>
  </si>
  <si>
    <t>Teste suivi par historique des données d'usine</t>
  </si>
  <si>
    <t>Analyse des documents et trajectoires</t>
  </si>
  <si>
    <t>Programmation de la supervision</t>
  </si>
  <si>
    <t>Intégration dans l'usine de la tour DEDALE</t>
  </si>
  <si>
    <t>Intégration de la station météorologique dans le parc industriel</t>
  </si>
  <si>
    <t>Déplacement retour avec remise des cartes SD sol/air pour Sauvegarde</t>
  </si>
  <si>
    <t>Création du dossier de vol sénario automatisé Sts 01 type survol de champ en binôme à 120m de haut 2km en long</t>
  </si>
  <si>
    <t>Directeur pilote (+Pilote sécurité personnelle)</t>
  </si>
  <si>
    <t>Sauvegarde cartographie 3D sur ERP</t>
  </si>
  <si>
    <t>Pilote de drone/Opérateur Scanner 3D</t>
  </si>
  <si>
    <t>Peinture usine</t>
  </si>
  <si>
    <t>Supervision des drones/Peinture usine</t>
  </si>
  <si>
    <t>Directeur pilote</t>
  </si>
  <si>
    <t>Création Cartographie 3D *(image application LUT 3D sur scanner sol en  3D, fonds marins en 3D et mesh vue du ciel en 3D), puis transfert pour sauvegarde vers Fabrication machine de communication usine + ERP</t>
  </si>
  <si>
    <t>Assemblages Photogrammétriques  photos matériel sol/eau/air  puis transfert pour BIM sur platteforme numérique *(image sans LUT pour chaque captation matérielle scanner 3D sur pieds et à main, Sonar + multispectral drone bateau et photos/Lidar drone quadricoptère)</t>
  </si>
  <si>
    <t>Sauvegarde des assemblages Meshs sur la carte SD. Transfert des Meshs vers transformation en cartographie 3D BIM. Carte SD en attente de la cartographie 3D pour sauvegarde et duplication</t>
  </si>
  <si>
    <t>Sauvegarde sécurisée de la cartographie 3D, duplication carte SD  en carte SD archive et carte SD envoyée à l'usine pour la programmation des drones de l'usine ; le travail BTP ; plan 3D BIM des énergies</t>
  </si>
  <si>
    <t>Big Data si il y a plus de 4 usines avec tour DEDALE dans le parc industriel</t>
  </si>
  <si>
    <t>Création d'une salle de contrôle des données circulant en temps réel entre les drones et l'usine. Branchement en réseau sur partie informatique ERP</t>
  </si>
  <si>
    <t>Administration et réception de dossiers</t>
  </si>
  <si>
    <t>Repérage avec l'imagerie Lidar du point de relief le plus haut dans le périmètre du parc industriel avec géolocalisation envoyée aux Directeurs pilotes</t>
  </si>
  <si>
    <t>Demandes pour création d'aérodrome à drones à la préfecture après repérage du point référence d'altitude d'aérodrome</t>
  </si>
  <si>
    <t>Prise en charge dossier, lien entre les projets, anticipation de projet</t>
  </si>
  <si>
    <t>Affichage des statistiques et capteurs d'usine</t>
  </si>
  <si>
    <t>Transfert de l'analyse sous marine au concepteur BIM</t>
  </si>
  <si>
    <t>Cartographie sous-marine avec drone bateau équipé sonar et multispectral</t>
  </si>
  <si>
    <t>Captages Photogrammétriques sol (hors horaires de pointe d'activité usine et temps celon la taille du parc industriel et de la complexité d'intérieur d'usine)</t>
  </si>
  <si>
    <t>Opérateur Scanner 3D</t>
  </si>
  <si>
    <t>Pilote de drone</t>
  </si>
  <si>
    <t>Peinture et mise en place des panneaux communicants eau/sol en extérieur du parc industriel avec intérieur de l'usine concernée par DEDALE uniquement</t>
  </si>
  <si>
    <t>Etude du dossier finalisé par la préfecture pour 1 semaine de vols. Ces vols seront effectifs ou optionnels (matin, après-midi, journée) celon la météo. De préférence samedi et dimanche et jours de  production usine au ralenti ou à l'arrêt (Août)</t>
  </si>
  <si>
    <t>Captages Photogrammétriques air (hors heures de pointe)</t>
  </si>
  <si>
    <t>Programmation du robot de peinture partie extérieure du parc industriel à distance de transmission de la tour DEDALE (10 km maximum)</t>
  </si>
  <si>
    <t>PJ21&amp;Co parc industriel de 20km² maximum et 1 usine avec DEDALE</t>
  </si>
  <si>
    <t>Installation fibre optique avec cartographie 3D si non possible installation avec Starlink. Intégration du cablage Fibre optique au filtre BIM cartographie 3D.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</si>
</sst>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0\ &quot;€&quot;_-;\-* #,##0\ &quot;€&quot;_-;_-* &quot;-&quot;\ &quot;€&quot;_-;_-@_-"/>
    <numFmt numFmtId="44" formatCode="_-* #,##0.00\ &quot;€&quot;_-;\-* #,##0.00\ &quot;€&quot;_-;_-* &quot;-&quot;??\ &quot;€&quot;_-;_-@_-"/>
    <numFmt numFmtId="164" formatCode="_(* #,##0.00_);_(* \(#,##0.00\);_(* &quot;-&quot;??_);_(@_)"/>
    <numFmt numFmtId="165" formatCode="#,##0_ ;\-#,##0\ "/>
    <numFmt numFmtId="166" formatCode="d"/>
  </numFmts>
  <fonts count="45"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name val="Calibri"/>
      <family val="2"/>
      <scheme val="minor"/>
    </font>
    <font>
      <b/>
      <sz val="26"/>
      <name val="Calibri"/>
      <family val="2"/>
      <scheme val="maj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sz val="14"/>
      <name val="Corbel"/>
      <family val="2"/>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
      <patternFill patternType="solid">
        <fgColor theme="9" tint="-0.49998474074526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10" fillId="0" borderId="0"/>
    <xf numFmtId="164"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165" fontId="4" fillId="0" borderId="0" applyFont="0" applyFill="0" applyBorder="0" applyProtection="0">
      <alignment horizontal="center" vertical="center"/>
    </xf>
    <xf numFmtId="0" fontId="10" fillId="3" borderId="0" applyNumberFormat="0" applyBorder="0" applyAlignment="0" applyProtection="0"/>
    <xf numFmtId="44" fontId="4" fillId="0" borderId="0" applyFont="0" applyFill="0" applyBorder="0" applyAlignment="0" applyProtection="0"/>
    <xf numFmtId="42" fontId="4" fillId="0" borderId="0" applyFont="0" applyFill="0" applyBorder="0" applyAlignment="0" applyProtection="0"/>
    <xf numFmtId="0" fontId="34" fillId="0" borderId="0" applyNumberFormat="0" applyFill="0" applyBorder="0" applyAlignment="0" applyProtection="0"/>
    <xf numFmtId="0" fontId="35" fillId="15" borderId="0" applyNumberFormat="0" applyBorder="0" applyAlignment="0" applyProtection="0"/>
    <xf numFmtId="0" fontId="36" fillId="16" borderId="0" applyNumberFormat="0" applyBorder="0" applyAlignment="0" applyProtection="0"/>
    <xf numFmtId="0" fontId="37" fillId="17" borderId="0" applyNumberFormat="0" applyBorder="0" applyAlignment="0" applyProtection="0"/>
    <xf numFmtId="0" fontId="38" fillId="18" borderId="21" applyNumberFormat="0" applyAlignment="0" applyProtection="0"/>
    <xf numFmtId="0" fontId="39" fillId="19" borderId="22" applyNumberFormat="0" applyAlignment="0" applyProtection="0"/>
    <xf numFmtId="0" fontId="40" fillId="19" borderId="21" applyNumberFormat="0" applyAlignment="0" applyProtection="0"/>
    <xf numFmtId="0" fontId="41" fillId="0" borderId="23" applyNumberFormat="0" applyFill="0" applyAlignment="0" applyProtection="0"/>
    <xf numFmtId="0" fontId="21" fillId="20" borderId="24" applyNumberFormat="0" applyAlignment="0" applyProtection="0"/>
    <xf numFmtId="0" fontId="42" fillId="0" borderId="0" applyNumberFormat="0" applyFill="0" applyBorder="0" applyAlignment="0" applyProtection="0"/>
    <xf numFmtId="0" fontId="4" fillId="21" borderId="25" applyNumberFormat="0" applyFont="0" applyAlignment="0" applyProtection="0"/>
    <xf numFmtId="0" fontId="43" fillId="0" borderId="0" applyNumberFormat="0" applyFill="0" applyBorder="0" applyAlignment="0" applyProtection="0"/>
    <xf numFmtId="0" fontId="44" fillId="0" borderId="26" applyNumberFormat="0" applyFill="0" applyAlignment="0" applyProtection="0"/>
    <xf numFmtId="0" fontId="10"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10"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10"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10"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10"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cellStyleXfs>
  <cellXfs count="145">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1" fillId="0" borderId="0" xfId="0" applyFont="1"/>
    <xf numFmtId="0" fontId="9" fillId="0" borderId="0" xfId="0" applyFont="1"/>
    <xf numFmtId="0" fontId="1" fillId="0" borderId="0" xfId="0" applyFont="1" applyAlignment="1">
      <alignment vertical="top"/>
    </xf>
    <xf numFmtId="0" fontId="10" fillId="0" borderId="0" xfId="3"/>
    <xf numFmtId="0" fontId="10" fillId="0" borderId="0" xfId="3" applyAlignment="1">
      <alignment wrapText="1"/>
    </xf>
    <xf numFmtId="0" fontId="10"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165" fontId="0" fillId="0" borderId="0" xfId="10" applyFont="1" applyFill="1" applyBorder="1">
      <alignment horizontal="center" vertical="center"/>
    </xf>
    <xf numFmtId="0" fontId="0" fillId="0" borderId="0" xfId="0" applyAlignment="1">
      <alignment horizontal="left" wrapText="1" indent="2"/>
    </xf>
    <xf numFmtId="0" fontId="3" fillId="10" borderId="0" xfId="0" applyFont="1" applyFill="1" applyAlignment="1">
      <alignment horizontal="center" vertical="center"/>
    </xf>
    <xf numFmtId="0" fontId="0" fillId="9" borderId="0" xfId="0" applyFill="1"/>
    <xf numFmtId="0" fontId="10" fillId="0" borderId="0" xfId="0" applyFont="1" applyAlignment="1">
      <alignment horizontal="center" vertical="center"/>
    </xf>
    <xf numFmtId="9" fontId="21" fillId="0" borderId="0" xfId="2" applyFont="1" applyFill="1" applyBorder="1">
      <alignment horizontal="center" vertical="center"/>
    </xf>
    <xf numFmtId="14" fontId="10" fillId="0" borderId="0" xfId="9" applyFont="1" applyFill="1" applyBorder="1">
      <alignment horizontal="center" vertical="center"/>
    </xf>
    <xf numFmtId="165" fontId="10" fillId="0" borderId="0" xfId="10" applyFont="1" applyFill="1" applyBorder="1">
      <alignment horizontal="center" vertical="center"/>
    </xf>
    <xf numFmtId="0" fontId="10" fillId="0" borderId="0" xfId="0" applyFont="1" applyAlignment="1">
      <alignment horizontal="left" vertical="center" wrapText="1" indent="2"/>
    </xf>
    <xf numFmtId="0" fontId="0" fillId="0" borderId="4" xfId="0" applyBorder="1" applyAlignment="1">
      <alignment horizontal="center" vertical="center"/>
    </xf>
    <xf numFmtId="0" fontId="0" fillId="10" borderId="5" xfId="0" applyFill="1" applyBorder="1" applyAlignment="1">
      <alignment horizontal="center" vertical="center"/>
    </xf>
    <xf numFmtId="0" fontId="0" fillId="10" borderId="0" xfId="0" applyFill="1" applyAlignment="1">
      <alignment vertical="center"/>
    </xf>
    <xf numFmtId="0" fontId="20" fillId="10" borderId="0" xfId="0" applyFont="1" applyFill="1"/>
    <xf numFmtId="0" fontId="20" fillId="10" borderId="0" xfId="0" applyFont="1" applyFill="1" applyAlignment="1">
      <alignment horizontal="center"/>
    </xf>
    <xf numFmtId="0" fontId="10" fillId="10" borderId="0" xfId="0" applyFont="1" applyFill="1" applyAlignment="1">
      <alignment horizontal="right" vertical="center"/>
    </xf>
    <xf numFmtId="0" fontId="0" fillId="10" borderId="0" xfId="0" applyFill="1"/>
    <xf numFmtId="0" fontId="0" fillId="10" borderId="0" xfId="0" applyFill="1" applyAlignment="1">
      <alignment horizontal="center"/>
    </xf>
    <xf numFmtId="14" fontId="10" fillId="10" borderId="0" xfId="9" applyFont="1" applyFill="1" applyBorder="1" applyAlignment="1">
      <alignment horizontal="left" vertical="center"/>
    </xf>
    <xf numFmtId="0" fontId="10" fillId="10" borderId="0" xfId="0" applyFont="1" applyFill="1" applyAlignment="1">
      <alignment horizontal="left" vertical="center"/>
    </xf>
    <xf numFmtId="0" fontId="0" fillId="0" borderId="8" xfId="0" applyBorder="1" applyAlignment="1">
      <alignment vertical="center"/>
    </xf>
    <xf numFmtId="0" fontId="12" fillId="9" borderId="7" xfId="0" applyFont="1" applyFill="1" applyBorder="1" applyAlignment="1">
      <alignment horizontal="center" vertical="center" shrinkToFit="1"/>
    </xf>
    <xf numFmtId="0" fontId="0" fillId="0" borderId="7" xfId="0" applyBorder="1" applyAlignment="1">
      <alignment vertical="center"/>
    </xf>
    <xf numFmtId="0" fontId="23" fillId="10" borderId="0" xfId="5" applyFont="1" applyFill="1" applyBorder="1" applyAlignment="1">
      <alignment horizontal="left" vertical="center"/>
    </xf>
    <xf numFmtId="0" fontId="22" fillId="10" borderId="0" xfId="0" applyFont="1" applyFill="1" applyAlignment="1">
      <alignment horizontal="left" vertical="center"/>
    </xf>
    <xf numFmtId="0" fontId="3" fillId="10" borderId="0" xfId="0" applyFont="1" applyFill="1" applyAlignment="1">
      <alignment vertical="center"/>
    </xf>
    <xf numFmtId="0" fontId="17" fillId="10" borderId="0" xfId="0" applyFont="1" applyFill="1" applyAlignment="1">
      <alignment horizontal="center" vertical="center"/>
    </xf>
    <xf numFmtId="0" fontId="17" fillId="10" borderId="0" xfId="0" applyFont="1" applyFill="1" applyAlignment="1">
      <alignment vertical="center"/>
    </xf>
    <xf numFmtId="0" fontId="0" fillId="10" borderId="14" xfId="0" applyFill="1" applyBorder="1" applyAlignment="1">
      <alignment horizontal="center" vertical="center"/>
    </xf>
    <xf numFmtId="0" fontId="11" fillId="12" borderId="0" xfId="0" applyFont="1" applyFill="1" applyAlignment="1">
      <alignment horizontal="center" vertical="center" wrapText="1"/>
    </xf>
    <xf numFmtId="0" fontId="10" fillId="10" borderId="0" xfId="8" applyFont="1" applyFill="1" applyAlignment="1">
      <alignment horizontal="left" vertical="center" indent="2"/>
    </xf>
    <xf numFmtId="0" fontId="19" fillId="10" borderId="0" xfId="6" applyFont="1" applyFill="1" applyAlignment="1">
      <alignment horizontal="left" vertical="center" indent="2"/>
    </xf>
    <xf numFmtId="0" fontId="20" fillId="10" borderId="0" xfId="0" applyFont="1" applyFill="1" applyAlignment="1">
      <alignment horizontal="left" vertical="center" indent="2"/>
    </xf>
    <xf numFmtId="0" fontId="0" fillId="10" borderId="0" xfId="0" applyFill="1" applyAlignment="1">
      <alignment horizontal="left" vertical="center" indent="2"/>
    </xf>
    <xf numFmtId="14" fontId="20" fillId="10" borderId="0" xfId="9" applyFont="1" applyFill="1" applyBorder="1" applyAlignment="1">
      <alignment horizontal="left" vertical="center" indent="2"/>
    </xf>
    <xf numFmtId="0" fontId="26" fillId="10" borderId="0" xfId="6" applyFont="1" applyFill="1" applyAlignment="1">
      <alignment horizontal="left" vertical="center" indent="2"/>
    </xf>
    <xf numFmtId="0" fontId="26" fillId="10" borderId="0" xfId="0" applyFont="1" applyFill="1" applyAlignment="1">
      <alignment horizontal="left" vertical="center" indent="2"/>
    </xf>
    <xf numFmtId="0" fontId="0" fillId="10" borderId="0" xfId="0" applyFill="1" applyAlignment="1">
      <alignment horizontal="center" vertical="center"/>
    </xf>
    <xf numFmtId="14" fontId="0" fillId="10" borderId="0" xfId="9" applyFont="1" applyFill="1">
      <alignment horizontal="center" vertical="center"/>
    </xf>
    <xf numFmtId="165" fontId="0" fillId="10" borderId="0" xfId="10" applyFont="1" applyFill="1">
      <alignment horizontal="center" vertical="center"/>
    </xf>
    <xf numFmtId="0" fontId="3" fillId="0" borderId="0" xfId="0" applyFont="1" applyAlignment="1">
      <alignment horizontal="center" vertical="center"/>
    </xf>
    <xf numFmtId="9" fontId="16" fillId="0" borderId="0" xfId="2" applyFont="1" applyFill="1" applyBorder="1">
      <alignment horizontal="center" vertical="center"/>
    </xf>
    <xf numFmtId="14" fontId="3" fillId="0" borderId="0" xfId="9" applyFont="1" applyFill="1" applyBorder="1">
      <alignment horizontal="center" vertical="center"/>
    </xf>
    <xf numFmtId="165" fontId="3" fillId="0" borderId="0" xfId="10" applyFont="1" applyFill="1" applyBorder="1">
      <alignment horizontal="center" vertical="center"/>
    </xf>
    <xf numFmtId="0" fontId="3" fillId="0" borderId="0" xfId="0" applyFont="1" applyAlignment="1">
      <alignment horizontal="left" vertical="center" wrapText="1" indent="2"/>
    </xf>
    <xf numFmtId="0" fontId="15" fillId="0" borderId="0" xfId="0" applyFont="1"/>
    <xf numFmtId="0" fontId="0" fillId="10" borderId="16" xfId="0" applyFill="1" applyBorder="1" applyAlignment="1">
      <alignment vertical="center"/>
    </xf>
    <xf numFmtId="0" fontId="3" fillId="2" borderId="0" xfId="0" applyFont="1" applyFill="1"/>
    <xf numFmtId="0" fontId="23" fillId="0" borderId="0" xfId="5" applyFont="1" applyFill="1" applyBorder="1" applyAlignment="1">
      <alignment horizontal="left" vertical="center"/>
    </xf>
    <xf numFmtId="0" fontId="22" fillId="0" borderId="0" xfId="0" applyFont="1" applyAlignment="1">
      <alignment horizontal="left" vertical="center"/>
    </xf>
    <xf numFmtId="0" fontId="3" fillId="0" borderId="0" xfId="0" applyFont="1" applyAlignment="1">
      <alignment vertical="center"/>
    </xf>
    <xf numFmtId="0" fontId="17" fillId="0" borderId="0" xfId="0" applyFont="1" applyAlignment="1">
      <alignment horizontal="center" vertical="center"/>
    </xf>
    <xf numFmtId="0" fontId="27" fillId="0" borderId="0" xfId="6" applyFont="1" applyFill="1" applyAlignment="1">
      <alignment horizontal="left" vertical="center" indent="2"/>
    </xf>
    <xf numFmtId="0" fontId="17" fillId="0" borderId="0" xfId="6" applyFont="1" applyFill="1" applyAlignment="1">
      <alignment horizontal="left" vertical="center" indent="2"/>
    </xf>
    <xf numFmtId="0" fontId="3" fillId="0" borderId="0" xfId="0" applyFont="1" applyAlignment="1">
      <alignment horizontal="left" vertical="center" indent="2"/>
    </xf>
    <xf numFmtId="0" fontId="3" fillId="0" borderId="0" xfId="0" applyFont="1"/>
    <xf numFmtId="0" fontId="3" fillId="0" borderId="0" xfId="0" applyFont="1" applyAlignment="1">
      <alignment horizontal="center"/>
    </xf>
    <xf numFmtId="0" fontId="3" fillId="0" borderId="0" xfId="0" applyFont="1" applyAlignment="1">
      <alignment horizontal="right" vertical="center"/>
    </xf>
    <xf numFmtId="0" fontId="27" fillId="0" borderId="0" xfId="0" applyFont="1" applyAlignment="1">
      <alignment horizontal="left" vertical="center" indent="2"/>
    </xf>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14" fontId="3" fillId="0" borderId="0" xfId="9" applyFont="1" applyFill="1" applyBorder="1" applyAlignment="1">
      <alignment horizontal="left" vertical="center" indent="2"/>
    </xf>
    <xf numFmtId="0" fontId="3" fillId="0" borderId="0" xfId="0" applyFont="1" applyAlignment="1">
      <alignment horizontal="left" vertical="center"/>
    </xf>
    <xf numFmtId="0" fontId="3" fillId="0" borderId="3" xfId="0" applyFont="1" applyBorder="1"/>
    <xf numFmtId="0" fontId="17" fillId="0" borderId="0" xfId="0" applyFont="1" applyAlignment="1">
      <alignment vertical="center"/>
    </xf>
    <xf numFmtId="14" fontId="3" fillId="0" borderId="0" xfId="9" applyFont="1" applyFill="1">
      <alignment horizontal="center" vertical="center"/>
    </xf>
    <xf numFmtId="165" fontId="3" fillId="0" borderId="0" xfId="10" applyFont="1" applyFill="1">
      <alignment horizontal="center" vertical="center"/>
    </xf>
    <xf numFmtId="0" fontId="0" fillId="0" borderId="0" xfId="0" applyAlignment="1">
      <alignment horizontal="center" vertical="center"/>
    </xf>
    <xf numFmtId="0" fontId="11" fillId="0" borderId="3" xfId="0" applyFont="1" applyBorder="1" applyAlignment="1">
      <alignment horizontal="center" vertical="center" wrapText="1"/>
    </xf>
    <xf numFmtId="0" fontId="0" fillId="0" borderId="20" xfId="0" applyBorder="1" applyAlignment="1">
      <alignment vertical="center"/>
    </xf>
    <xf numFmtId="0" fontId="15" fillId="0" borderId="11" xfId="0" applyFont="1" applyBorder="1"/>
    <xf numFmtId="0" fontId="27" fillId="0" borderId="11" xfId="0" applyFont="1" applyBorder="1" applyAlignment="1">
      <alignment vertical="center"/>
    </xf>
    <xf numFmtId="0" fontId="29" fillId="0" borderId="11" xfId="0" applyFont="1" applyBorder="1" applyAlignment="1">
      <alignment vertical="center"/>
    </xf>
    <xf numFmtId="0" fontId="18" fillId="0" borderId="11" xfId="0" applyFont="1" applyBorder="1" applyAlignment="1">
      <alignment vertical="center"/>
    </xf>
    <xf numFmtId="0" fontId="29" fillId="0" borderId="0" xfId="0" applyFont="1" applyAlignment="1">
      <alignment vertical="center"/>
    </xf>
    <xf numFmtId="0" fontId="18" fillId="0" borderId="0" xfId="0" applyFont="1" applyAlignment="1">
      <alignment vertical="center"/>
    </xf>
    <xf numFmtId="0" fontId="10" fillId="13" borderId="0" xfId="0" applyFont="1" applyFill="1"/>
    <xf numFmtId="0" fontId="1" fillId="14" borderId="1" xfId="0" applyFont="1" applyFill="1" applyBorder="1" applyAlignment="1">
      <alignment horizontal="center" vertical="center" shrinkToFit="1"/>
    </xf>
    <xf numFmtId="0" fontId="30" fillId="0" borderId="0" xfId="6" applyFont="1" applyFill="1" applyAlignment="1">
      <alignment vertical="center"/>
    </xf>
    <xf numFmtId="0" fontId="9" fillId="2" borderId="0" xfId="0" applyFont="1" applyFill="1"/>
    <xf numFmtId="0" fontId="31" fillId="2" borderId="0" xfId="0" applyFont="1" applyFill="1"/>
    <xf numFmtId="0" fontId="23"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9" fillId="13" borderId="0" xfId="0" applyFont="1" applyFill="1"/>
    <xf numFmtId="0" fontId="21" fillId="9" borderId="0" xfId="0" applyFont="1" applyFill="1" applyAlignment="1">
      <alignment horizontal="left" vertical="center" indent="1"/>
    </xf>
    <xf numFmtId="0" fontId="21" fillId="9" borderId="0" xfId="0" applyFont="1" applyFill="1" applyAlignment="1">
      <alignment horizontal="center" vertical="center" wrapText="1"/>
    </xf>
    <xf numFmtId="0" fontId="16" fillId="0" borderId="0" xfId="0" applyFont="1" applyAlignment="1">
      <alignment horizontal="left" vertical="center" wrapText="1" indent="1"/>
    </xf>
    <xf numFmtId="0" fontId="10" fillId="10" borderId="0" xfId="0" applyFont="1" applyFill="1" applyAlignment="1">
      <alignment horizontal="left" vertical="center" wrapText="1" indent="1"/>
    </xf>
    <xf numFmtId="0" fontId="3" fillId="0" borderId="0" xfId="0" applyFont="1" applyAlignment="1">
      <alignment horizontal="left" vertical="center" wrapText="1" indent="1"/>
    </xf>
    <xf numFmtId="0" fontId="16" fillId="11" borderId="0" xfId="0" applyFont="1" applyFill="1" applyAlignment="1">
      <alignment horizontal="left" vertical="center" indent="1"/>
    </xf>
    <xf numFmtId="0" fontId="16" fillId="11" borderId="0" xfId="0" applyFont="1" applyFill="1" applyAlignment="1">
      <alignment horizontal="center" vertical="center" wrapText="1"/>
    </xf>
    <xf numFmtId="0" fontId="21" fillId="0" borderId="0" xfId="0" applyFont="1" applyAlignment="1">
      <alignment horizontal="left" vertical="center" wrapText="1" indent="1"/>
    </xf>
    <xf numFmtId="0" fontId="21" fillId="13" borderId="0" xfId="0" applyFont="1" applyFill="1" applyAlignment="1">
      <alignment horizontal="left" vertical="center" indent="1"/>
    </xf>
    <xf numFmtId="0" fontId="21" fillId="13" borderId="0" xfId="0" applyFont="1" applyFill="1" applyAlignment="1">
      <alignment horizontal="center" vertical="center" wrapText="1"/>
    </xf>
    <xf numFmtId="166" fontId="12" fillId="9" borderId="17" xfId="0" applyNumberFormat="1" applyFont="1" applyFill="1" applyBorder="1" applyAlignment="1">
      <alignment horizontal="center" vertical="center"/>
    </xf>
    <xf numFmtId="166" fontId="12" fillId="9" borderId="0" xfId="0" applyNumberFormat="1" applyFont="1" applyFill="1" applyAlignment="1">
      <alignment horizontal="center" vertical="center"/>
    </xf>
    <xf numFmtId="166" fontId="12" fillId="9" borderId="15" xfId="0" applyNumberFormat="1" applyFont="1" applyFill="1" applyBorder="1" applyAlignment="1">
      <alignment horizontal="center" vertical="center"/>
    </xf>
    <xf numFmtId="166" fontId="12" fillId="9" borderId="3" xfId="0" applyNumberFormat="1" applyFont="1" applyFill="1" applyBorder="1" applyAlignment="1">
      <alignment horizontal="center" vertical="center"/>
    </xf>
    <xf numFmtId="166" fontId="1" fillId="9" borderId="13" xfId="0" applyNumberFormat="1" applyFont="1" applyFill="1" applyBorder="1" applyAlignment="1">
      <alignment horizontal="center" vertical="center"/>
    </xf>
    <xf numFmtId="166" fontId="1" fillId="9" borderId="11" xfId="0" applyNumberFormat="1" applyFont="1" applyFill="1" applyBorder="1" applyAlignment="1">
      <alignment horizontal="center" vertical="center"/>
    </xf>
    <xf numFmtId="166" fontId="1" fillId="9" borderId="12" xfId="0" applyNumberFormat="1" applyFont="1" applyFill="1" applyBorder="1" applyAlignment="1">
      <alignment horizontal="center" vertical="center"/>
    </xf>
    <xf numFmtId="166" fontId="1" fillId="14" borderId="9" xfId="0" applyNumberFormat="1" applyFont="1" applyFill="1" applyBorder="1" applyAlignment="1">
      <alignment horizontal="center" vertical="center"/>
    </xf>
    <xf numFmtId="166" fontId="1" fillId="14" borderId="6" xfId="0" applyNumberFormat="1" applyFont="1" applyFill="1" applyBorder="1" applyAlignment="1">
      <alignment horizontal="center" vertical="center"/>
    </xf>
    <xf numFmtId="166" fontId="1" fillId="14" borderId="10" xfId="0" applyNumberFormat="1" applyFont="1" applyFill="1" applyBorder="1" applyAlignment="1">
      <alignment horizontal="center" vertical="center"/>
    </xf>
    <xf numFmtId="166" fontId="1" fillId="14" borderId="2" xfId="0" applyNumberFormat="1" applyFont="1" applyFill="1" applyBorder="1" applyAlignment="1">
      <alignment horizontal="center" vertical="center"/>
    </xf>
    <xf numFmtId="166" fontId="1" fillId="14" borderId="0" xfId="0" applyNumberFormat="1" applyFont="1" applyFill="1" applyAlignment="1">
      <alignment horizontal="center" vertical="center"/>
    </xf>
    <xf numFmtId="166" fontId="1" fillId="14" borderId="18" xfId="0" applyNumberFormat="1" applyFont="1" applyFill="1" applyBorder="1" applyAlignment="1">
      <alignment horizontal="center" vertical="center"/>
    </xf>
    <xf numFmtId="166" fontId="1" fillId="14" borderId="19" xfId="0" applyNumberFormat="1" applyFont="1" applyFill="1" applyBorder="1" applyAlignment="1">
      <alignment horizontal="center" vertical="center"/>
    </xf>
    <xf numFmtId="166" fontId="1" fillId="14" borderId="3" xfId="0" applyNumberFormat="1" applyFont="1" applyFill="1" applyBorder="1" applyAlignment="1">
      <alignment horizontal="center" vertical="center"/>
    </xf>
    <xf numFmtId="0" fontId="3" fillId="0" borderId="0" xfId="0" applyFont="1" applyAlignment="1">
      <alignment horizontal="left" wrapText="1" indent="3"/>
    </xf>
    <xf numFmtId="0" fontId="0" fillId="0" borderId="0" xfId="0" applyAlignment="1">
      <alignment horizontal="left" wrapText="1" indent="3"/>
    </xf>
    <xf numFmtId="0" fontId="3" fillId="0" borderId="0" xfId="0" applyFont="1" applyAlignment="1">
      <alignment horizontal="left" wrapText="1" indent="4"/>
    </xf>
    <xf numFmtId="0" fontId="3" fillId="0" borderId="0" xfId="0" applyFont="1" applyAlignment="1">
      <alignment horizontal="left" vertical="center" wrapText="1" indent="3"/>
    </xf>
    <xf numFmtId="0" fontId="14" fillId="8" borderId="0" xfId="0" applyFont="1" applyFill="1" applyAlignment="1">
      <alignment horizontal="center" vertical="center"/>
    </xf>
    <xf numFmtId="0" fontId="14" fillId="6" borderId="0" xfId="0" applyFont="1" applyFill="1" applyAlignment="1">
      <alignment horizontal="center" vertical="center"/>
    </xf>
    <xf numFmtId="0" fontId="13" fillId="4" borderId="0" xfId="0" applyFont="1" applyFill="1" applyAlignment="1">
      <alignment horizontal="center" vertical="center"/>
    </xf>
    <xf numFmtId="0" fontId="25" fillId="13" borderId="0" xfId="5" applyFont="1" applyFill="1" applyAlignment="1">
      <alignment horizontal="left" vertical="center" indent="1"/>
    </xf>
    <xf numFmtId="0" fontId="24" fillId="13" borderId="0" xfId="0" applyFont="1" applyFill="1" applyAlignment="1">
      <alignment horizontal="center" vertical="center"/>
    </xf>
    <xf numFmtId="0" fontId="10" fillId="13" borderId="0" xfId="0" applyFont="1" applyFill="1" applyAlignment="1">
      <alignment horizontal="center" vertical="center"/>
    </xf>
    <xf numFmtId="0" fontId="14" fillId="5" borderId="0" xfId="11" applyFont="1" applyFill="1" applyAlignment="1">
      <alignment horizontal="center" vertical="center"/>
    </xf>
    <xf numFmtId="0" fontId="14" fillId="7" borderId="0" xfId="0" applyFont="1" applyFill="1" applyAlignment="1">
      <alignment horizontal="center" vertical="center"/>
    </xf>
    <xf numFmtId="0" fontId="32" fillId="13" borderId="0" xfId="6" applyFont="1" applyFill="1" applyAlignment="1">
      <alignment horizontal="left" vertical="center"/>
    </xf>
    <xf numFmtId="0" fontId="33" fillId="2" borderId="0" xfId="6" applyFont="1" applyFill="1" applyAlignment="1">
      <alignment horizontal="left" vertical="center" wrapText="1"/>
    </xf>
    <xf numFmtId="0" fontId="28" fillId="2" borderId="0" xfId="5" applyFont="1" applyFill="1" applyAlignment="1">
      <alignment horizontal="left" vertical="center" inden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25" fillId="9" borderId="0" xfId="5" applyFont="1" applyFill="1" applyAlignment="1">
      <alignment horizontal="left" vertical="center" indent="1"/>
    </xf>
    <xf numFmtId="0" fontId="24" fillId="9" borderId="0" xfId="0" applyFont="1" applyFill="1" applyAlignment="1">
      <alignment horizontal="center" vertical="center"/>
    </xf>
    <xf numFmtId="0" fontId="10" fillId="9" borderId="0" xfId="0" applyFont="1" applyFill="1" applyAlignment="1">
      <alignment horizontal="center" vertical="center"/>
    </xf>
    <xf numFmtId="0" fontId="0" fillId="9" borderId="0" xfId="0" applyFill="1" applyAlignment="1">
      <alignment horizontal="center" vertical="center"/>
    </xf>
  </cellXfs>
  <cellStyles count="50">
    <cellStyle name="20 % - Accent1" xfId="28" builtinId="30" customBuiltin="1"/>
    <cellStyle name="20 % - Accent2" xfId="32"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9" builtinId="31" customBuiltin="1"/>
    <cellStyle name="40 % - Accent2" xfId="33"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7" builtinId="29" customBuiltin="1"/>
    <cellStyle name="Accent2" xfId="31" builtinId="33" customBuiltin="1"/>
    <cellStyle name="Accent3" xfId="11" builtinId="37" customBuiltin="1"/>
    <cellStyle name="Accent4" xfId="38" builtinId="41" customBuiltin="1"/>
    <cellStyle name="Accent5" xfId="42" builtinId="45" customBuiltin="1"/>
    <cellStyle name="Accent6" xfId="46" builtinId="49" customBuiltin="1"/>
    <cellStyle name="Avertissement" xfId="23" builtinId="11" customBuiltin="1"/>
    <cellStyle name="Calcul" xfId="20" builtinId="22" customBuiltin="1"/>
    <cellStyle name="Cellule liée" xfId="21" builtinId="24" customBuiltin="1"/>
    <cellStyle name="Date" xfId="9" xr:uid="{229918B6-DD13-4F5A-97B9-305F7E002AA3}"/>
    <cellStyle name="Entrée" xfId="18" builtinId="20" customBuiltin="1"/>
    <cellStyle name="Insatisfaisant" xfId="16" builtinId="27" customBuiltin="1"/>
    <cellStyle name="Lien hypertexte" xfId="1" builtinId="8" customBuiltin="1"/>
    <cellStyle name="Milliers" xfId="4" builtinId="3" customBuiltin="1"/>
    <cellStyle name="Milliers [0]" xfId="10" builtinId="6" customBuiltin="1"/>
    <cellStyle name="Monétaire" xfId="12" builtinId="4" customBuiltin="1"/>
    <cellStyle name="Monétaire [0]" xfId="13" builtinId="7" customBuiltin="1"/>
    <cellStyle name="Neutre" xfId="17" builtinId="28" customBuiltin="1"/>
    <cellStyle name="Normal" xfId="0" builtinId="0" customBuiltin="1"/>
    <cellStyle name="Note" xfId="24" builtinId="10" customBuiltin="1"/>
    <cellStyle name="Pourcentage" xfId="2" builtinId="5" customBuiltin="1"/>
    <cellStyle name="Satisfaisant" xfId="15" builtinId="26" customBuiltin="1"/>
    <cellStyle name="Sortie" xfId="19" builtinId="21" customBuiltin="1"/>
    <cellStyle name="Texte explicatif" xfId="25" builtinId="53" customBuiltin="1"/>
    <cellStyle name="Titre" xfId="5" builtinId="15" customBuiltin="1"/>
    <cellStyle name="Titre 1" xfId="6" builtinId="16" customBuiltin="1"/>
    <cellStyle name="Titre 2" xfId="7" builtinId="17" customBuiltin="1"/>
    <cellStyle name="Titre 3" xfId="8" builtinId="18" customBuiltin="1"/>
    <cellStyle name="Titre 4" xfId="14" builtinId="19" customBuiltin="1"/>
    <cellStyle name="Total" xfId="26" builtinId="25" customBuiltin="1"/>
    <cellStyle name="Vérification" xfId="22" builtinId="23" customBuiltin="1"/>
    <cellStyle name="zTexteMasqué" xfId="3" xr:uid="{26E66EE6-E33F-4D77-BAE4-0FB4F5BBF673}"/>
  </cellStyles>
  <dxfs count="66">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color auto="1"/>
      </font>
      <fill>
        <patternFill>
          <bgColor theme="0" tint="-4.9989318521683403E-2"/>
        </patternFill>
      </fill>
      <border>
        <left/>
        <right/>
        <top/>
        <bottom style="thin">
          <color theme="0" tint="-0.34998626667073579"/>
        </bottom>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color auto="1"/>
      </font>
      <fill>
        <patternFill>
          <bgColor theme="0" tint="-0.14996795556505021"/>
        </patternFill>
      </fill>
      <border>
        <left/>
        <right/>
        <top/>
        <bottom style="thin">
          <color theme="0" tint="-0.34998626667073579"/>
        </bottom>
      </border>
    </dxf>
    <dxf>
      <font>
        <color theme="0"/>
      </font>
      <fill>
        <patternFill>
          <bgColor theme="1" tint="0.3499862666707357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center" textRotation="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1" relativeIndent="1" justifyLastLine="0" shrinkToFit="0" readingOrder="0"/>
    </dxf>
    <dxf>
      <font>
        <strike val="0"/>
        <outline val="0"/>
        <shadow val="0"/>
        <u val="none"/>
        <vertAlign val="baseline"/>
        <sz val="11"/>
        <name val="Calibri"/>
        <family val="2"/>
        <scheme val="minor"/>
      </font>
    </dxf>
    <dxf>
      <font>
        <b/>
        <strike val="0"/>
        <outline val="0"/>
        <shadow val="0"/>
        <u val="none"/>
        <vertAlign val="baseline"/>
        <sz val="11"/>
        <color theme="0"/>
        <name val="Calibri"/>
        <family val="2"/>
        <scheme val="minor"/>
      </font>
      <fill>
        <patternFill patternType="solid">
          <fgColor indexed="64"/>
          <bgColor theme="1" tint="0.249977111117893"/>
        </patternFill>
      </fill>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PivotStyle="PivotStyleLight16">
    <tableStyle name="Style de tableau Gantt" pivot="0" count="4" xr9:uid="{4904D139-63E4-4221-B7C9-C6C5B7A50FAF}">
      <tableStyleElement type="wholeTable" dxfId="65"/>
      <tableStyleElement type="headerRow" dxfId="64"/>
      <tableStyleElement type="firstRowStripe" dxfId="63"/>
      <tableStyleElement type="secondRowStripe" dxfId="62"/>
    </tableStyle>
    <tableStyle name="ListeDesTâches" pivot="0" count="9" xr9:uid="{00000000-0011-0000-FFFF-FFFF00000000}">
      <tableStyleElement type="wholeTable" dxfId="61"/>
      <tableStyleElement type="headerRow" dxfId="60"/>
      <tableStyleElement type="totalRow" dxfId="59"/>
      <tableStyleElement type="firstColumn" dxfId="58"/>
      <tableStyleElement type="lastColumn" dxfId="57"/>
      <tableStyleElement type="firstRowStripe" dxfId="56"/>
      <tableStyleElement type="secondRowStripe" dxfId="55"/>
      <tableStyleElement type="firstColumnStripe" dxfId="54"/>
      <tableStyleElement type="secondColumnStripe" dxfId="5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Scroll" dx="39" fmlaLink="$C$7" horiz="1" max="365" page="2"/>
</file>

<file path=xl/ctrlProps/ctrlProp2.xml><?xml version="1.0" encoding="utf-8"?>
<formControlPr xmlns="http://schemas.microsoft.com/office/spreadsheetml/2009/9/main" objectType="Scroll" dx="39" fmlaLink="$C$7" horiz="1" max="365" page="2"/>
</file>

<file path=xl/ctrlProps/ctrlProp3.xml><?xml version="1.0" encoding="utf-8"?>
<formControlPr xmlns="http://schemas.microsoft.com/office/spreadsheetml/2009/9/main" objectType="Scroll" dx="39" fmlaLink="$C$7" horiz="1" max="365" page="2" val="0"/>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sme 1" descr="Diagramme de Gantt avec remplissage plei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6385" name="Barre de défilement 1" descr="Défiler la barre pour faire défiler la chronologie du projet Gantt."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3313" name="Barre de défilement 1" descr="Défiler la barre pour faire défiler la chronologie du projet Gantt."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7409" name="Barre de défilement 1" descr="Défiler la barre pour faire défiler la chronologie du projet Gantt."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82988E-1813-40AE-BDE7-9F0200A703CB}" name="Jalons4352" displayName="Jalons4352" ref="B9:G36" totalsRowShown="0" headerRowDxfId="48" dataDxfId="47">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19BF8F6-D0F1-41AD-871D-FE0240C45A93}" name="Description du jalon" dataDxfId="46"/>
    <tableColumn id="2" xr3:uid="{39BD914E-FB02-4352-846C-6D59624DC0B0}" name="Catégorie" dataDxfId="45"/>
    <tableColumn id="3" xr3:uid="{D274194F-BCA0-44F3-84B2-217254EE241C}" name="Attribué à" dataDxfId="44"/>
    <tableColumn id="4" xr3:uid="{8385BC6F-56EE-4363-A106-8DB0A1E4EF5A}" name="Progression" dataDxfId="43"/>
    <tableColumn id="5" xr3:uid="{02926609-7B93-4B6F-BE96-92EC7A949E4B}" name="Début" dataDxfId="42" dataCellStyle="Date"/>
    <tableColumn id="6" xr3:uid="{8FF9BE8E-04B7-4B39-AC27-D2E534204BC3}" name="Jours" dataDxfId="41" dataCellStyle="Milliers [0]"/>
  </tableColumns>
  <tableStyleInfo name="ListeDesTâches"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Jalons435" displayName="Jalons435" ref="B9:G36" totalsRowShown="0" headerRowDxfId="40">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Description du jalon" dataDxfId="39"/>
    <tableColumn id="2" xr3:uid="{529EEF64-D037-4ACF-8CA4-0C10FE2D1FBB}" name="Catégorie" dataDxfId="38"/>
    <tableColumn id="3" xr3:uid="{711D01BA-2785-403A-9636-CCC7E2ADA584}" name="Attribué à" dataDxfId="37"/>
    <tableColumn id="4" xr3:uid="{62B00BEF-16BE-4692-B5E2-F287F680F2C1}" name="Progression"/>
    <tableColumn id="5" xr3:uid="{D6D72902-F68F-4E59-A714-AFFF520C647A}" name="Début" dataCellStyle="Date"/>
    <tableColumn id="6" xr3:uid="{93E698DE-286F-49ED-AA20-D0C843671DE8}" name="Jours" dataCellStyle="Milliers [0]"/>
  </tableColumns>
  <tableStyleInfo name="Style de tableau Gantt"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Jalons43524" displayName="Jalons43524" ref="B9:G59" totalsRowShown="0" headerRowDxfId="52">
  <autoFilter ref="B9:G59"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0971B905-713A-4980-8BBC-DF959C2E61F9}" name="Description du jalon" dataDxfId="51"/>
    <tableColumn id="2" xr3:uid="{4492A0B8-068F-4002-9E8D-E1F5FED367F0}" name="Catégorie" dataDxfId="50"/>
    <tableColumn id="3" xr3:uid="{DF1A764E-7050-4528-B7F9-B6AB99372146}" name="Attribué à" dataDxfId="49"/>
    <tableColumn id="4" xr3:uid="{47C54592-75B0-4C70-BBF8-0F40483670E9}" name="Progression"/>
    <tableColumn id="5" xr3:uid="{663FB5E0-7616-4EA5-B56A-FF069E2E07D7}" name="Début" dataCellStyle="Date"/>
    <tableColumn id="6" xr3:uid="{3B766962-C06F-4E12-BE91-12AB93439874}" name="Jours" dataCellStyle="Milliers [0]"/>
  </tableColumns>
  <tableStyleInfo name="ListeDesTâches"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2.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3.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topLeftCell="A4" zoomScale="85" zoomScaleNormal="85" workbookViewId="0"/>
  </sheetViews>
  <sheetFormatPr baseColWidth="10" defaultColWidth="9.1328125" defaultRowHeight="13.15" x14ac:dyDescent="0.4"/>
  <cols>
    <col min="1" max="1" width="4.73046875" style="8" customWidth="1"/>
    <col min="2" max="2" width="2.73046875" style="8" customWidth="1"/>
    <col min="3" max="5" width="40.73046875" style="6" customWidth="1"/>
    <col min="6" max="6" width="2.73046875" style="6" customWidth="1"/>
    <col min="7" max="16384" width="9.1328125" style="6"/>
  </cols>
  <sheetData>
    <row r="1" spans="1:13" s="7" customFormat="1" ht="28.5" x14ac:dyDescent="0.75">
      <c r="D1" s="92"/>
    </row>
    <row r="2" spans="1:13" ht="50.1" customHeight="1" x14ac:dyDescent="0.75">
      <c r="A2" s="7"/>
      <c r="B2" s="98"/>
      <c r="C2" s="136" t="s">
        <v>0</v>
      </c>
      <c r="D2" s="136"/>
      <c r="E2" s="136"/>
      <c r="F2" s="98"/>
      <c r="G2" s="7"/>
      <c r="H2" s="7"/>
      <c r="I2" s="7"/>
      <c r="J2" s="7"/>
      <c r="K2" s="7"/>
      <c r="L2" s="7"/>
      <c r="M2" s="7"/>
    </row>
    <row r="3" spans="1:13" ht="14.45" customHeight="1" x14ac:dyDescent="0.75">
      <c r="A3" s="7"/>
      <c r="B3" s="93"/>
      <c r="C3" s="94"/>
      <c r="D3" s="95"/>
      <c r="E3" s="93"/>
      <c r="F3" s="93"/>
      <c r="G3" s="7"/>
      <c r="H3" s="7"/>
      <c r="I3" s="7"/>
      <c r="J3" s="7"/>
      <c r="K3" s="7"/>
      <c r="L3" s="7"/>
      <c r="M3" s="7"/>
    </row>
    <row r="4" spans="1:13" s="8" customFormat="1" ht="75" customHeight="1" x14ac:dyDescent="0.75">
      <c r="A4" s="7"/>
      <c r="B4" s="93"/>
      <c r="C4" s="137" t="s">
        <v>1</v>
      </c>
      <c r="D4" s="137"/>
      <c r="E4" s="137"/>
      <c r="F4" s="93"/>
      <c r="G4" s="7"/>
      <c r="H4" s="7"/>
      <c r="I4" s="7"/>
      <c r="J4" s="7"/>
      <c r="K4" s="7"/>
      <c r="L4" s="7"/>
      <c r="M4" s="7"/>
    </row>
    <row r="5" spans="1:13" s="8" customFormat="1" ht="75.75" customHeight="1" x14ac:dyDescent="0.75">
      <c r="A5" s="7"/>
      <c r="B5" s="93"/>
      <c r="C5" s="137" t="s">
        <v>2</v>
      </c>
      <c r="D5" s="137"/>
      <c r="E5" s="137"/>
      <c r="F5" s="93"/>
      <c r="G5" s="7"/>
      <c r="H5" s="7"/>
      <c r="I5" s="7"/>
      <c r="J5" s="7"/>
      <c r="K5" s="7"/>
      <c r="L5" s="7"/>
      <c r="M5" s="7"/>
    </row>
    <row r="6" spans="1:13" ht="14.25" x14ac:dyDescent="0.45">
      <c r="A6" s="6"/>
      <c r="B6" s="96"/>
      <c r="C6" s="96"/>
      <c r="D6" s="97"/>
      <c r="E6" s="96"/>
      <c r="F6" s="96"/>
    </row>
    <row r="7" spans="1:13" ht="50.1" customHeight="1" x14ac:dyDescent="0.4">
      <c r="A7" s="6"/>
      <c r="B7" s="6"/>
    </row>
    <row r="8" spans="1:13" ht="14.45" customHeight="1" x14ac:dyDescent="0.4">
      <c r="A8" s="6"/>
      <c r="B8" s="6"/>
    </row>
    <row r="9" spans="1:13" ht="90" customHeight="1" x14ac:dyDescent="0.4">
      <c r="C9" s="8"/>
      <c r="D9" s="8"/>
      <c r="E9" s="8"/>
      <c r="F9" s="8"/>
      <c r="G9" s="8"/>
      <c r="H9" s="8"/>
    </row>
    <row r="10" spans="1:13" ht="14.45" customHeight="1" x14ac:dyDescent="0.4">
      <c r="A10" s="6"/>
      <c r="B10" s="6"/>
    </row>
    <row r="11" spans="1:13" x14ac:dyDescent="0.4">
      <c r="A11" s="6"/>
      <c r="B11" s="6"/>
      <c r="D11" s="8"/>
    </row>
    <row r="12" spans="1:13" x14ac:dyDescent="0.4">
      <c r="A12" s="6"/>
      <c r="B12" s="6"/>
      <c r="D12" s="8"/>
    </row>
    <row r="13" spans="1:13" x14ac:dyDescent="0.4">
      <c r="A13" s="6"/>
      <c r="B13" s="6"/>
      <c r="D13" s="8"/>
    </row>
    <row r="14" spans="1:13" x14ac:dyDescent="0.4">
      <c r="A14" s="6"/>
      <c r="B14" s="6"/>
      <c r="D14" s="8"/>
    </row>
    <row r="15" spans="1:13" x14ac:dyDescent="0.4">
      <c r="A15" s="6"/>
      <c r="B15" s="6"/>
      <c r="D15" s="8"/>
    </row>
    <row r="16" spans="1:13" x14ac:dyDescent="0.4">
      <c r="A16" s="6"/>
      <c r="B16" s="6"/>
      <c r="D16" s="8"/>
    </row>
    <row r="17" spans="1:4" x14ac:dyDescent="0.4">
      <c r="A17" s="6"/>
      <c r="B17" s="6"/>
      <c r="D17" s="8"/>
    </row>
    <row r="18" spans="1:4" x14ac:dyDescent="0.4">
      <c r="A18" s="6"/>
      <c r="B18" s="6"/>
      <c r="D18" s="8"/>
    </row>
    <row r="19" spans="1:4" x14ac:dyDescent="0.4">
      <c r="A19" s="6"/>
      <c r="B19" s="6"/>
      <c r="D19" s="8"/>
    </row>
  </sheetData>
  <mergeCells count="3">
    <mergeCell ref="C2:E2"/>
    <mergeCell ref="C4:E4"/>
    <mergeCell ref="C5:E5"/>
  </mergeCells>
  <pageMargins left="0.5" right="0.5" top="0.5" bottom="0.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EAD0-786A-4F3A-BCD3-DA7444CB9941}">
  <dimension ref="A1:BP38"/>
  <sheetViews>
    <sheetView showGridLines="0" showRuler="0" topLeftCell="A20" zoomScaleNormal="100" zoomScalePageLayoutView="70" workbookViewId="0"/>
  </sheetViews>
  <sheetFormatPr baseColWidth="10" defaultColWidth="8.86328125" defaultRowHeight="30" customHeight="1" x14ac:dyDescent="0.45"/>
  <cols>
    <col min="1" max="1" width="4.73046875" style="9" customWidth="1"/>
    <col min="2" max="2" width="33.86328125" customWidth="1"/>
    <col min="3" max="3" width="14.73046875" customWidth="1"/>
    <col min="4" max="4" width="20.59765625" customWidth="1"/>
    <col min="5" max="5" width="15.73046875" customWidth="1"/>
    <col min="6" max="6" width="10.3984375" style="2" customWidth="1"/>
    <col min="7" max="7" width="10.3984375" customWidth="1"/>
    <col min="8" max="8" width="2.73046875" customWidth="1"/>
    <col min="9" max="64" width="3.59765625" customWidth="1"/>
    <col min="65" max="65" width="2.73046875" customWidth="1"/>
  </cols>
  <sheetData>
    <row r="1" spans="1:68" ht="25.15" customHeight="1" x14ac:dyDescent="0.45"/>
    <row r="2" spans="1:68" ht="49.9" customHeight="1" x14ac:dyDescent="0.45">
      <c r="A2" s="10"/>
      <c r="B2" s="138" t="s">
        <v>3</v>
      </c>
      <c r="C2" s="138"/>
      <c r="D2" s="138"/>
      <c r="E2" s="138"/>
      <c r="F2" s="138"/>
      <c r="G2" s="138"/>
      <c r="H2" s="138"/>
      <c r="I2" s="139"/>
      <c r="J2" s="139"/>
      <c r="K2" s="139"/>
      <c r="L2" s="139"/>
      <c r="M2" s="139"/>
      <c r="N2" s="139"/>
      <c r="O2" s="140"/>
      <c r="P2" s="140"/>
      <c r="Q2" s="140"/>
      <c r="R2" s="140"/>
      <c r="S2" s="140"/>
      <c r="T2" s="140"/>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row>
    <row r="3" spans="1:68" ht="19.899999999999999" customHeight="1" x14ac:dyDescent="0.45">
      <c r="A3" s="10"/>
      <c r="B3" s="62"/>
      <c r="C3" s="63"/>
      <c r="D3" s="64"/>
      <c r="E3" s="64"/>
      <c r="F3" s="65"/>
      <c r="G3" s="64"/>
      <c r="H3" s="64"/>
      <c r="I3" s="78"/>
      <c r="J3" s="1"/>
      <c r="K3" s="1"/>
      <c r="L3" s="1"/>
    </row>
    <row r="4" spans="1:68" ht="30" customHeight="1" x14ac:dyDescent="0.45">
      <c r="A4" s="10"/>
      <c r="B4" s="66" t="s">
        <v>4</v>
      </c>
      <c r="C4" s="67"/>
      <c r="D4" s="68"/>
      <c r="E4" s="69"/>
      <c r="F4" s="70"/>
      <c r="G4" s="71" t="s">
        <v>30</v>
      </c>
      <c r="H4" s="69"/>
      <c r="I4" s="134" t="s">
        <v>25</v>
      </c>
      <c r="J4" s="134"/>
      <c r="K4" s="134"/>
      <c r="L4" s="134"/>
      <c r="M4" s="134"/>
      <c r="O4" s="135" t="s">
        <v>22</v>
      </c>
      <c r="P4" s="135"/>
      <c r="Q4" s="135"/>
      <c r="R4" s="135"/>
      <c r="S4" s="135"/>
      <c r="U4" s="128" t="s">
        <v>23</v>
      </c>
      <c r="V4" s="128"/>
      <c r="W4" s="128"/>
      <c r="X4" s="128"/>
      <c r="Y4" s="128"/>
      <c r="AA4" s="129" t="s">
        <v>24</v>
      </c>
      <c r="AB4" s="129"/>
      <c r="AC4" s="129"/>
      <c r="AD4" s="129"/>
      <c r="AE4" s="129"/>
      <c r="AG4" s="130" t="s">
        <v>32</v>
      </c>
      <c r="AH4" s="130"/>
      <c r="AI4" s="130"/>
      <c r="AJ4" s="130"/>
      <c r="AK4" s="130"/>
    </row>
    <row r="5" spans="1:68" ht="30" customHeight="1" x14ac:dyDescent="0.45">
      <c r="A5" s="10"/>
      <c r="B5" s="72" t="s">
        <v>5</v>
      </c>
      <c r="C5" s="68"/>
      <c r="D5" s="68"/>
      <c r="E5" s="69"/>
      <c r="F5" s="70"/>
      <c r="G5" s="69"/>
      <c r="H5" s="69"/>
    </row>
    <row r="6" spans="1:68" ht="30" customHeight="1" x14ac:dyDescent="0.65">
      <c r="A6" s="10"/>
      <c r="B6" s="73" t="s">
        <v>6</v>
      </c>
      <c r="C6" s="74" cm="1">
        <f t="array" aca="1" ref="C6" ca="1">IFERROR(IF(MIN(Jalons4352[Début])=0,TODAY(),B11(Jalons4352[Début])),TODAY())</f>
        <v>46109</v>
      </c>
      <c r="D6" s="75"/>
      <c r="E6" s="69"/>
      <c r="F6" s="70"/>
      <c r="G6" s="69"/>
      <c r="H6" s="69"/>
      <c r="I6" s="85" t="str">
        <f ca="1">TEXT(I7,"mmmm")</f>
        <v>mars</v>
      </c>
      <c r="J6" s="85"/>
      <c r="K6" s="85"/>
      <c r="L6" s="85"/>
      <c r="M6" s="85"/>
      <c r="N6" s="85"/>
      <c r="O6" s="85"/>
      <c r="P6" s="85" t="str">
        <f ca="1">IF(TEXT(P7,"mmmm")=I6,"",TEXT(P7,"mmmm"))</f>
        <v>avril</v>
      </c>
      <c r="Q6" s="85"/>
      <c r="R6" s="85"/>
      <c r="S6" s="85"/>
      <c r="T6" s="85"/>
      <c r="U6" s="85"/>
      <c r="V6" s="85"/>
      <c r="W6" s="85" t="str">
        <f ca="1">IF(OR(TEXT(W7,"mmmm")=P6,TEXT(W7,"mmmm")=I6),"",TEXT(W7,"mmmm"))</f>
        <v/>
      </c>
      <c r="X6" s="85"/>
      <c r="Y6" s="85"/>
      <c r="Z6" s="85"/>
      <c r="AA6" s="85"/>
      <c r="AB6" s="85"/>
      <c r="AC6" s="85"/>
      <c r="AD6" s="85" t="str">
        <f ca="1">IF(OR(TEXT(AD7,"mmmm")=W6,TEXT(AD7,"mmmm")=P6,TEXT(AD7,"mmmm")=I6),"",TEXT(AD7,"mmmm"))</f>
        <v/>
      </c>
      <c r="AE6" s="85"/>
      <c r="AF6" s="85"/>
      <c r="AG6" s="85"/>
      <c r="AH6" s="85"/>
      <c r="AI6" s="85"/>
      <c r="AJ6" s="85"/>
      <c r="AK6" s="85" t="str">
        <f ca="1">IF(OR(TEXT(AK7,"mmmm")=AD6,TEXT(AK7,"mmmm")=W6,TEXT(AK7,"mmmm")=P6,TEXT(AK7,"mmmm")=I6),"",TEXT(AK7,"mmmm"))</f>
        <v/>
      </c>
      <c r="AL6" s="85"/>
      <c r="AM6" s="85"/>
      <c r="AN6" s="85"/>
      <c r="AO6" s="85"/>
      <c r="AP6" s="85"/>
      <c r="AQ6" s="85"/>
      <c r="AR6" s="85" t="str">
        <f ca="1">IF(OR(TEXT(AR7,"mmmm")=AK6,TEXT(AR7,"mmmm")=AD6,TEXT(AR7,"mmmm")=W6,TEXT(AR7,"mmmm")=P6),"",TEXT(AR7,"mmmm"))</f>
        <v>mai</v>
      </c>
      <c r="AS6" s="85"/>
      <c r="AT6" s="85"/>
      <c r="AU6" s="85"/>
      <c r="AV6" s="85"/>
      <c r="AW6" s="85"/>
      <c r="AX6" s="86"/>
      <c r="AY6" s="86" t="str">
        <f ca="1">IF(OR(TEXT(AY7,"mmmm")=AR6,TEXT(AY7,"mmmm")=AK6,TEXT(AY7,"mmmm")=AD6,TEXT(AY7,"mmmm")=W6),"",TEXT(AY7,"mmmm"))</f>
        <v/>
      </c>
      <c r="AZ6" s="86"/>
      <c r="BA6" s="86"/>
      <c r="BB6" s="87"/>
      <c r="BC6" s="84"/>
      <c r="BD6" s="84"/>
      <c r="BE6" s="84"/>
      <c r="BF6" s="84" t="str">
        <f ca="1">IF(OR(TEXT(BF7,"mmmm")=AY6,TEXT(BF7,"mmmm")=AR6,TEXT(BF7,"mmmm")=AK6,TEXT(BF7,"mmmm")=AD6),"",TEXT(BF7,"mmmm"))</f>
        <v/>
      </c>
      <c r="BG6" s="84"/>
      <c r="BH6" s="84"/>
      <c r="BI6" s="84"/>
      <c r="BJ6" s="84"/>
      <c r="BK6" s="84"/>
      <c r="BL6" s="84"/>
    </row>
    <row r="7" spans="1:68" ht="30" customHeight="1" x14ac:dyDescent="0.45">
      <c r="A7" s="10"/>
      <c r="B7" s="73" t="s">
        <v>7</v>
      </c>
      <c r="C7" s="76">
        <v>1</v>
      </c>
      <c r="D7" s="68"/>
      <c r="E7" s="69"/>
      <c r="F7" s="69"/>
      <c r="G7" s="69"/>
      <c r="H7" s="77"/>
      <c r="I7" s="116">
        <f ca="1">IFERROR(Début_Projet+Incrément_de_défilement,TODAY())</f>
        <v>46110</v>
      </c>
      <c r="J7" s="117">
        <f ca="1">I7+1</f>
        <v>46111</v>
      </c>
      <c r="K7" s="117">
        <f t="shared" ref="K7:AX7" ca="1" si="0">J7+1</f>
        <v>46112</v>
      </c>
      <c r="L7" s="117">
        <f t="shared" ca="1" si="0"/>
        <v>46113</v>
      </c>
      <c r="M7" s="117">
        <f t="shared" ca="1" si="0"/>
        <v>46114</v>
      </c>
      <c r="N7" s="117">
        <f t="shared" ca="1" si="0"/>
        <v>46115</v>
      </c>
      <c r="O7" s="118">
        <f t="shared" ca="1" si="0"/>
        <v>46116</v>
      </c>
      <c r="P7" s="117">
        <f ca="1">O7+1</f>
        <v>46117</v>
      </c>
      <c r="Q7" s="117">
        <f ca="1">P7+1</f>
        <v>46118</v>
      </c>
      <c r="R7" s="117">
        <f t="shared" ca="1" si="0"/>
        <v>46119</v>
      </c>
      <c r="S7" s="117">
        <f t="shared" ca="1" si="0"/>
        <v>46120</v>
      </c>
      <c r="T7" s="117">
        <f t="shared" ca="1" si="0"/>
        <v>46121</v>
      </c>
      <c r="U7" s="117">
        <f t="shared" ca="1" si="0"/>
        <v>46122</v>
      </c>
      <c r="V7" s="118">
        <f t="shared" ca="1" si="0"/>
        <v>46123</v>
      </c>
      <c r="W7" s="117">
        <f ca="1">V7+1</f>
        <v>46124</v>
      </c>
      <c r="X7" s="117">
        <f ca="1">W7+1</f>
        <v>46125</v>
      </c>
      <c r="Y7" s="117">
        <f t="shared" ca="1" si="0"/>
        <v>46126</v>
      </c>
      <c r="Z7" s="117">
        <f t="shared" ca="1" si="0"/>
        <v>46127</v>
      </c>
      <c r="AA7" s="117">
        <f t="shared" ca="1" si="0"/>
        <v>46128</v>
      </c>
      <c r="AB7" s="117">
        <f t="shared" ca="1" si="0"/>
        <v>46129</v>
      </c>
      <c r="AC7" s="118">
        <f t="shared" ca="1" si="0"/>
        <v>46130</v>
      </c>
      <c r="AD7" s="117">
        <f ca="1">AC7+1</f>
        <v>46131</v>
      </c>
      <c r="AE7" s="117">
        <f ca="1">AD7+1</f>
        <v>46132</v>
      </c>
      <c r="AF7" s="117">
        <f t="shared" ca="1" si="0"/>
        <v>46133</v>
      </c>
      <c r="AG7" s="117">
        <f t="shared" ca="1" si="0"/>
        <v>46134</v>
      </c>
      <c r="AH7" s="117">
        <f t="shared" ca="1" si="0"/>
        <v>46135</v>
      </c>
      <c r="AI7" s="117">
        <f t="shared" ca="1" si="0"/>
        <v>46136</v>
      </c>
      <c r="AJ7" s="118">
        <f t="shared" ca="1" si="0"/>
        <v>46137</v>
      </c>
      <c r="AK7" s="117">
        <f ca="1">AJ7+1</f>
        <v>46138</v>
      </c>
      <c r="AL7" s="117">
        <f ca="1">AK7+1</f>
        <v>46139</v>
      </c>
      <c r="AM7" s="117">
        <f t="shared" ca="1" si="0"/>
        <v>46140</v>
      </c>
      <c r="AN7" s="117">
        <f t="shared" ca="1" si="0"/>
        <v>46141</v>
      </c>
      <c r="AO7" s="117">
        <f t="shared" ca="1" si="0"/>
        <v>46142</v>
      </c>
      <c r="AP7" s="117">
        <f t="shared" ca="1" si="0"/>
        <v>46143</v>
      </c>
      <c r="AQ7" s="118">
        <f t="shared" ca="1" si="0"/>
        <v>46144</v>
      </c>
      <c r="AR7" s="117">
        <f ca="1">AQ7+1</f>
        <v>46145</v>
      </c>
      <c r="AS7" s="117">
        <f ca="1">AR7+1</f>
        <v>46146</v>
      </c>
      <c r="AT7" s="117">
        <f t="shared" ca="1" si="0"/>
        <v>46147</v>
      </c>
      <c r="AU7" s="117">
        <f t="shared" ca="1" si="0"/>
        <v>46148</v>
      </c>
      <c r="AV7" s="117">
        <f t="shared" ca="1" si="0"/>
        <v>46149</v>
      </c>
      <c r="AW7" s="117">
        <f t="shared" ca="1" si="0"/>
        <v>46150</v>
      </c>
      <c r="AX7" s="118">
        <f t="shared" ca="1" si="0"/>
        <v>46151</v>
      </c>
      <c r="AY7" s="117">
        <f ca="1">AX7+1</f>
        <v>46152</v>
      </c>
      <c r="AZ7" s="117">
        <f ca="1">AY7+1</f>
        <v>46153</v>
      </c>
      <c r="BA7" s="117">
        <f t="shared" ref="BA7:BE7" ca="1" si="1">AZ7+1</f>
        <v>46154</v>
      </c>
      <c r="BB7" s="117">
        <f t="shared" ca="1" si="1"/>
        <v>46155</v>
      </c>
      <c r="BC7" s="117">
        <f t="shared" ca="1" si="1"/>
        <v>46156</v>
      </c>
      <c r="BD7" s="117">
        <f t="shared" ca="1" si="1"/>
        <v>46157</v>
      </c>
      <c r="BE7" s="118">
        <f t="shared" ca="1" si="1"/>
        <v>46158</v>
      </c>
      <c r="BF7" s="117">
        <f ca="1">BE7+1</f>
        <v>46159</v>
      </c>
      <c r="BG7" s="117">
        <f ca="1">BF7+1</f>
        <v>46160</v>
      </c>
      <c r="BH7" s="117">
        <f t="shared" ref="BH7:BL7" ca="1" si="2">BG7+1</f>
        <v>46161</v>
      </c>
      <c r="BI7" s="117">
        <f t="shared" ca="1" si="2"/>
        <v>46162</v>
      </c>
      <c r="BJ7" s="117">
        <f t="shared" ca="1" si="2"/>
        <v>46163</v>
      </c>
      <c r="BK7" s="117">
        <f t="shared" ca="1" si="2"/>
        <v>46164</v>
      </c>
      <c r="BL7" s="118">
        <f t="shared" ca="1" si="2"/>
        <v>46165</v>
      </c>
    </row>
    <row r="8" spans="1:68" ht="19.899999999999999" customHeight="1" x14ac:dyDescent="0.45">
      <c r="A8" s="10"/>
      <c r="B8" s="68"/>
      <c r="C8" s="68"/>
      <c r="D8" s="68"/>
      <c r="E8" s="69"/>
      <c r="F8" s="69"/>
      <c r="G8" s="69"/>
      <c r="H8" s="77"/>
      <c r="I8" s="119"/>
      <c r="J8" s="120"/>
      <c r="K8" s="120"/>
      <c r="L8" s="120"/>
      <c r="M8" s="120"/>
      <c r="N8" s="120"/>
      <c r="O8" s="120"/>
      <c r="P8" s="121"/>
      <c r="Q8" s="120"/>
      <c r="R8" s="120"/>
      <c r="S8" s="120"/>
      <c r="T8" s="120"/>
      <c r="U8" s="120"/>
      <c r="V8" s="122"/>
      <c r="W8" s="120"/>
      <c r="X8" s="120"/>
      <c r="Y8" s="120"/>
      <c r="Z8" s="120"/>
      <c r="AA8" s="120"/>
      <c r="AB8" s="120"/>
      <c r="AC8" s="122"/>
      <c r="AD8" s="120"/>
      <c r="AE8" s="120"/>
      <c r="AF8" s="120"/>
      <c r="AG8" s="120"/>
      <c r="AH8" s="120"/>
      <c r="AI8" s="120"/>
      <c r="AJ8" s="122"/>
      <c r="AK8" s="120"/>
      <c r="AL8" s="120"/>
      <c r="AM8" s="120"/>
      <c r="AN8" s="120"/>
      <c r="AO8" s="120"/>
      <c r="AP8" s="120"/>
      <c r="AQ8" s="122"/>
      <c r="AR8" s="120"/>
      <c r="AS8" s="120"/>
      <c r="AT8" s="120"/>
      <c r="AU8" s="120"/>
      <c r="AV8" s="120"/>
      <c r="AW8" s="120"/>
      <c r="AX8" s="122"/>
      <c r="AY8" s="120"/>
      <c r="AZ8" s="120"/>
      <c r="BA8" s="120"/>
      <c r="BB8" s="120"/>
      <c r="BC8" s="120"/>
      <c r="BD8" s="120"/>
      <c r="BE8" s="122"/>
      <c r="BF8" s="120"/>
      <c r="BG8" s="120"/>
      <c r="BH8" s="120"/>
      <c r="BI8" s="120"/>
      <c r="BJ8" s="120"/>
      <c r="BK8" s="120"/>
      <c r="BL8" s="123"/>
    </row>
    <row r="9" spans="1:68" ht="40.15" customHeight="1" x14ac:dyDescent="0.45">
      <c r="A9" s="10"/>
      <c r="B9" s="99" t="s">
        <v>8</v>
      </c>
      <c r="C9" s="100" t="s">
        <v>19</v>
      </c>
      <c r="D9" s="100" t="s">
        <v>26</v>
      </c>
      <c r="E9" s="100" t="s">
        <v>28</v>
      </c>
      <c r="F9" s="100" t="s">
        <v>29</v>
      </c>
      <c r="G9" s="100" t="s">
        <v>31</v>
      </c>
      <c r="H9" s="82"/>
      <c r="I9" s="91" t="str">
        <f t="shared" ref="I9:AN9" ca="1" si="3">LEFT(TEXT(I7,"jjj"),1)</f>
        <v>d</v>
      </c>
      <c r="J9" s="91" t="str">
        <f t="shared" ca="1" si="3"/>
        <v>l</v>
      </c>
      <c r="K9" s="91" t="str">
        <f t="shared" ca="1" si="3"/>
        <v>m</v>
      </c>
      <c r="L9" s="91" t="str">
        <f t="shared" ca="1" si="3"/>
        <v>m</v>
      </c>
      <c r="M9" s="91" t="str">
        <f t="shared" ca="1" si="3"/>
        <v>j</v>
      </c>
      <c r="N9" s="91" t="str">
        <f t="shared" ca="1" si="3"/>
        <v>v</v>
      </c>
      <c r="O9" s="91" t="str">
        <f t="shared" ca="1" si="3"/>
        <v>s</v>
      </c>
      <c r="P9" s="91" t="str">
        <f t="shared" ca="1" si="3"/>
        <v>d</v>
      </c>
      <c r="Q9" s="91" t="str">
        <f t="shared" ca="1" si="3"/>
        <v>l</v>
      </c>
      <c r="R9" s="91" t="str">
        <f t="shared" ca="1" si="3"/>
        <v>m</v>
      </c>
      <c r="S9" s="91" t="str">
        <f t="shared" ca="1" si="3"/>
        <v>m</v>
      </c>
      <c r="T9" s="91" t="str">
        <f t="shared" ca="1" si="3"/>
        <v>j</v>
      </c>
      <c r="U9" s="91" t="str">
        <f t="shared" ca="1" si="3"/>
        <v>v</v>
      </c>
      <c r="V9" s="91" t="str">
        <f t="shared" ca="1" si="3"/>
        <v>s</v>
      </c>
      <c r="W9" s="91" t="str">
        <f t="shared" ca="1" si="3"/>
        <v>d</v>
      </c>
      <c r="X9" s="91" t="str">
        <f t="shared" ca="1" si="3"/>
        <v>l</v>
      </c>
      <c r="Y9" s="91" t="str">
        <f t="shared" ca="1" si="3"/>
        <v>m</v>
      </c>
      <c r="Z9" s="91" t="str">
        <f t="shared" ca="1" si="3"/>
        <v>m</v>
      </c>
      <c r="AA9" s="91" t="str">
        <f t="shared" ca="1" si="3"/>
        <v>j</v>
      </c>
      <c r="AB9" s="91" t="str">
        <f t="shared" ca="1" si="3"/>
        <v>v</v>
      </c>
      <c r="AC9" s="91" t="str">
        <f t="shared" ca="1" si="3"/>
        <v>s</v>
      </c>
      <c r="AD9" s="91" t="str">
        <f t="shared" ca="1" si="3"/>
        <v>d</v>
      </c>
      <c r="AE9" s="91" t="str">
        <f t="shared" ca="1" si="3"/>
        <v>l</v>
      </c>
      <c r="AF9" s="91" t="str">
        <f t="shared" ca="1" si="3"/>
        <v>m</v>
      </c>
      <c r="AG9" s="91" t="str">
        <f t="shared" ca="1" si="3"/>
        <v>m</v>
      </c>
      <c r="AH9" s="91" t="str">
        <f t="shared" ca="1" si="3"/>
        <v>j</v>
      </c>
      <c r="AI9" s="91" t="str">
        <f t="shared" ca="1" si="3"/>
        <v>v</v>
      </c>
      <c r="AJ9" s="91" t="str">
        <f t="shared" ca="1" si="3"/>
        <v>s</v>
      </c>
      <c r="AK9" s="91" t="str">
        <f t="shared" ca="1" si="3"/>
        <v>d</v>
      </c>
      <c r="AL9" s="91" t="str">
        <f t="shared" ca="1" si="3"/>
        <v>l</v>
      </c>
      <c r="AM9" s="91" t="str">
        <f t="shared" ca="1" si="3"/>
        <v>m</v>
      </c>
      <c r="AN9" s="91" t="str">
        <f t="shared" ca="1" si="3"/>
        <v>m</v>
      </c>
      <c r="AO9" s="91" t="str">
        <f t="shared" ref="AO9:BL9" ca="1" si="4">LEFT(TEXT(AO7,"jjj"),1)</f>
        <v>j</v>
      </c>
      <c r="AP9" s="91" t="str">
        <f t="shared" ca="1" si="4"/>
        <v>v</v>
      </c>
      <c r="AQ9" s="91" t="str">
        <f t="shared" ca="1" si="4"/>
        <v>s</v>
      </c>
      <c r="AR9" s="91" t="str">
        <f t="shared" ca="1" si="4"/>
        <v>d</v>
      </c>
      <c r="AS9" s="91" t="str">
        <f t="shared" ca="1" si="4"/>
        <v>l</v>
      </c>
      <c r="AT9" s="91" t="str">
        <f t="shared" ca="1" si="4"/>
        <v>m</v>
      </c>
      <c r="AU9" s="91" t="str">
        <f t="shared" ca="1" si="4"/>
        <v>m</v>
      </c>
      <c r="AV9" s="91" t="str">
        <f t="shared" ca="1" si="4"/>
        <v>j</v>
      </c>
      <c r="AW9" s="91" t="str">
        <f t="shared" ca="1" si="4"/>
        <v>v</v>
      </c>
      <c r="AX9" s="91" t="str">
        <f t="shared" ca="1" si="4"/>
        <v>s</v>
      </c>
      <c r="AY9" s="91" t="str">
        <f t="shared" ca="1" si="4"/>
        <v>d</v>
      </c>
      <c r="AZ9" s="91" t="str">
        <f t="shared" ca="1" si="4"/>
        <v>l</v>
      </c>
      <c r="BA9" s="91" t="str">
        <f t="shared" ca="1" si="4"/>
        <v>m</v>
      </c>
      <c r="BB9" s="91" t="str">
        <f t="shared" ca="1" si="4"/>
        <v>m</v>
      </c>
      <c r="BC9" s="91" t="str">
        <f t="shared" ca="1" si="4"/>
        <v>j</v>
      </c>
      <c r="BD9" s="91" t="str">
        <f t="shared" ca="1" si="4"/>
        <v>v</v>
      </c>
      <c r="BE9" s="91" t="str">
        <f t="shared" ca="1" si="4"/>
        <v>s</v>
      </c>
      <c r="BF9" s="91" t="str">
        <f t="shared" ca="1" si="4"/>
        <v>d</v>
      </c>
      <c r="BG9" s="91" t="str">
        <f t="shared" ca="1" si="4"/>
        <v>l</v>
      </c>
      <c r="BH9" s="91" t="str">
        <f t="shared" ca="1" si="4"/>
        <v>m</v>
      </c>
      <c r="BI9" s="91" t="str">
        <f t="shared" ca="1" si="4"/>
        <v>m</v>
      </c>
      <c r="BJ9" s="91" t="str">
        <f t="shared" ca="1" si="4"/>
        <v>j</v>
      </c>
      <c r="BK9" s="91" t="str">
        <f t="shared" ca="1" si="4"/>
        <v>v</v>
      </c>
      <c r="BL9" s="91" t="str">
        <f t="shared" ca="1" si="4"/>
        <v>s</v>
      </c>
    </row>
    <row r="10" spans="1:68" ht="30" hidden="1" customHeight="1" x14ac:dyDescent="0.45">
      <c r="B10" s="16"/>
      <c r="C10" s="13"/>
      <c r="D10" s="12"/>
      <c r="E10" s="13"/>
      <c r="F10" s="14"/>
      <c r="G10" s="15"/>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row>
    <row r="11" spans="1:68" s="1" customFormat="1" ht="40.15" customHeight="1" x14ac:dyDescent="0.45">
      <c r="A11" s="10"/>
      <c r="B11" s="101" t="s">
        <v>9</v>
      </c>
      <c r="C11" s="54"/>
      <c r="D11" s="54"/>
      <c r="E11" s="55"/>
      <c r="F11" s="56"/>
      <c r="G11" s="57"/>
      <c r="H11" s="54"/>
      <c r="I11" s="24" t="str">
        <f t="shared" ref="I11:X26" ca="1" si="5">IF(AND($C11="Objectif",I$7&gt;=$F11,I$7&lt;=$F11+$G11-1),2,IF(AND($C11="Jalon",I$7&gt;=$F11,I$7&lt;=$F11+$G11-1),1,""))</f>
        <v/>
      </c>
      <c r="J11" s="24" t="str">
        <f t="shared" ca="1" si="5"/>
        <v/>
      </c>
      <c r="K11" s="24" t="str">
        <f t="shared" ca="1" si="5"/>
        <v/>
      </c>
      <c r="L11" s="24" t="str">
        <f t="shared" ca="1" si="5"/>
        <v/>
      </c>
      <c r="M11" s="24" t="str">
        <f t="shared" ca="1" si="5"/>
        <v/>
      </c>
      <c r="N11" s="24" t="str">
        <f t="shared" ca="1" si="5"/>
        <v/>
      </c>
      <c r="O11" s="24" t="str">
        <f t="shared" ca="1" si="5"/>
        <v/>
      </c>
      <c r="P11" s="24" t="str">
        <f t="shared" ca="1" si="5"/>
        <v/>
      </c>
      <c r="Q11" s="24" t="str">
        <f t="shared" ca="1" si="5"/>
        <v/>
      </c>
      <c r="R11" s="24" t="str">
        <f t="shared" ca="1" si="5"/>
        <v/>
      </c>
      <c r="S11" s="24" t="str">
        <f t="shared" ca="1" si="5"/>
        <v/>
      </c>
      <c r="T11" s="24" t="str">
        <f t="shared" ca="1" si="5"/>
        <v/>
      </c>
      <c r="U11" s="24" t="str">
        <f t="shared" ca="1" si="5"/>
        <v/>
      </c>
      <c r="V11" s="24" t="str">
        <f t="shared" ca="1" si="5"/>
        <v/>
      </c>
      <c r="W11" s="24" t="str">
        <f t="shared" ca="1" si="5"/>
        <v/>
      </c>
      <c r="X11" s="24" t="str">
        <f t="shared" ca="1" si="5"/>
        <v/>
      </c>
      <c r="Y11" s="24" t="str">
        <f t="shared" ref="Y11:AN26" ca="1" si="6">IF(AND($C11="Objectif",Y$7&gt;=$F11,Y$7&lt;=$F11+$G11-1),2,IF(AND($C11="Jalon",Y$7&gt;=$F11,Y$7&lt;=$F11+$G11-1),1,""))</f>
        <v/>
      </c>
      <c r="Z11" s="24" t="str">
        <f t="shared" ca="1" si="6"/>
        <v/>
      </c>
      <c r="AA11" s="24" t="str">
        <f t="shared" ca="1" si="6"/>
        <v/>
      </c>
      <c r="AB11" s="24" t="str">
        <f t="shared" ca="1" si="6"/>
        <v/>
      </c>
      <c r="AC11" s="24" t="str">
        <f t="shared" ca="1" si="6"/>
        <v/>
      </c>
      <c r="AD11" s="24" t="str">
        <f t="shared" ca="1" si="6"/>
        <v/>
      </c>
      <c r="AE11" s="24" t="str">
        <f t="shared" ca="1" si="6"/>
        <v/>
      </c>
      <c r="AF11" s="24" t="str">
        <f t="shared" ca="1" si="6"/>
        <v/>
      </c>
      <c r="AG11" s="24" t="str">
        <f t="shared" ca="1" si="6"/>
        <v/>
      </c>
      <c r="AH11" s="24" t="str">
        <f t="shared" ca="1" si="6"/>
        <v/>
      </c>
      <c r="AI11" s="24" t="str">
        <f t="shared" ca="1" si="6"/>
        <v/>
      </c>
      <c r="AJ11" s="24" t="str">
        <f t="shared" ca="1" si="6"/>
        <v/>
      </c>
      <c r="AK11" s="24" t="str">
        <f t="shared" ca="1" si="6"/>
        <v/>
      </c>
      <c r="AL11" s="24" t="str">
        <f t="shared" ca="1" si="6"/>
        <v/>
      </c>
      <c r="AM11" s="24" t="str">
        <f t="shared" ca="1" si="6"/>
        <v/>
      </c>
      <c r="AN11" s="24" t="str">
        <f t="shared" ca="1" si="6"/>
        <v/>
      </c>
      <c r="AO11" s="24" t="str">
        <f t="shared" ref="AO11:BD26" ca="1" si="7">IF(AND($C11="Objectif",AO$7&gt;=$F11,AO$7&lt;=$F11+$G11-1),2,IF(AND($C11="Jalon",AO$7&gt;=$F11,AO$7&lt;=$F11+$G11-1),1,""))</f>
        <v/>
      </c>
      <c r="AP11" s="24" t="str">
        <f t="shared" ca="1" si="7"/>
        <v/>
      </c>
      <c r="AQ11" s="24" t="str">
        <f t="shared" ca="1" si="7"/>
        <v/>
      </c>
      <c r="AR11" s="24" t="str">
        <f t="shared" ca="1" si="7"/>
        <v/>
      </c>
      <c r="AS11" s="24" t="str">
        <f t="shared" ca="1" si="7"/>
        <v/>
      </c>
      <c r="AT11" s="24" t="str">
        <f t="shared" ca="1" si="7"/>
        <v/>
      </c>
      <c r="AU11" s="24" t="str">
        <f t="shared" ca="1" si="7"/>
        <v/>
      </c>
      <c r="AV11" s="24" t="str">
        <f t="shared" ca="1" si="7"/>
        <v/>
      </c>
      <c r="AW11" s="24" t="str">
        <f t="shared" ca="1" si="7"/>
        <v/>
      </c>
      <c r="AX11" s="24" t="str">
        <f t="shared" ca="1" si="7"/>
        <v/>
      </c>
      <c r="AY11" s="24" t="str">
        <f t="shared" ca="1" si="7"/>
        <v/>
      </c>
      <c r="AZ11" s="24" t="str">
        <f t="shared" ca="1" si="7"/>
        <v/>
      </c>
      <c r="BA11" s="24" t="str">
        <f t="shared" ca="1" si="7"/>
        <v/>
      </c>
      <c r="BB11" s="24" t="str">
        <f t="shared" ca="1" si="7"/>
        <v/>
      </c>
      <c r="BC11" s="24" t="str">
        <f t="shared" ca="1" si="7"/>
        <v/>
      </c>
      <c r="BD11" s="24" t="str">
        <f t="shared" ca="1" si="7"/>
        <v/>
      </c>
      <c r="BE11" s="24" t="str">
        <f t="shared" ref="BE11:BL26" ca="1" si="8">IF(AND($C11="Objectif",BE$7&gt;=$F11,BE$7&lt;=$F11+$G11-1),2,IF(AND($C11="Jalon",BE$7&gt;=$F11,BE$7&lt;=$F11+$G11-1),1,""))</f>
        <v/>
      </c>
      <c r="BF11" s="24" t="str">
        <f t="shared" ca="1" si="8"/>
        <v/>
      </c>
      <c r="BG11" s="24" t="str">
        <f t="shared" ca="1" si="8"/>
        <v/>
      </c>
      <c r="BH11" s="24" t="str">
        <f t="shared" ca="1" si="8"/>
        <v/>
      </c>
      <c r="BI11" s="24" t="str">
        <f t="shared" ca="1" si="8"/>
        <v/>
      </c>
      <c r="BJ11" s="24" t="str">
        <f t="shared" ca="1" si="8"/>
        <v/>
      </c>
      <c r="BK11" s="24" t="str">
        <f t="shared" ca="1" si="8"/>
        <v/>
      </c>
      <c r="BL11" s="24" t="str">
        <f t="shared" ca="1" si="8"/>
        <v/>
      </c>
      <c r="BP11" s="36"/>
    </row>
    <row r="12" spans="1:68" s="1" customFormat="1" ht="40.15" customHeight="1" x14ac:dyDescent="0.45">
      <c r="A12" s="10"/>
      <c r="B12" s="58" t="s">
        <v>10</v>
      </c>
      <c r="C12" s="54" t="s">
        <v>20</v>
      </c>
      <c r="D12" s="54" t="s">
        <v>27</v>
      </c>
      <c r="E12" s="55">
        <v>0.25</v>
      </c>
      <c r="F12" s="56">
        <f ca="1">TODAY()</f>
        <v>46109</v>
      </c>
      <c r="G12" s="57">
        <v>3</v>
      </c>
      <c r="H12" s="54"/>
      <c r="I12" s="24">
        <f ca="1">IF(AND($C12="Objectif",I$7&gt;=$F12,I$7&lt;=$F12+$G12-1),2,IF(AND($C12="Jalon",I$7&gt;=$F12,I$7&lt;=$F12+$G12-1),1,""))</f>
        <v>2</v>
      </c>
      <c r="J12" s="24">
        <f t="shared" ca="1" si="5"/>
        <v>2</v>
      </c>
      <c r="K12" s="24" t="str">
        <f t="shared" ca="1" si="5"/>
        <v/>
      </c>
      <c r="L12" s="24" t="str">
        <f t="shared" ca="1" si="5"/>
        <v/>
      </c>
      <c r="M12" s="24" t="str">
        <f t="shared" ca="1" si="5"/>
        <v/>
      </c>
      <c r="N12" s="24" t="str">
        <f t="shared" ca="1" si="5"/>
        <v/>
      </c>
      <c r="O12" s="24" t="str">
        <f t="shared" ca="1" si="5"/>
        <v/>
      </c>
      <c r="P12" s="24" t="str">
        <f t="shared" ca="1" si="5"/>
        <v/>
      </c>
      <c r="Q12" s="24" t="str">
        <f t="shared" ca="1" si="5"/>
        <v/>
      </c>
      <c r="R12" s="24" t="str">
        <f t="shared" ca="1" si="5"/>
        <v/>
      </c>
      <c r="S12" s="24" t="str">
        <f t="shared" ca="1" si="5"/>
        <v/>
      </c>
      <c r="T12" s="24" t="str">
        <f t="shared" ca="1" si="5"/>
        <v/>
      </c>
      <c r="U12" s="24" t="str">
        <f t="shared" ca="1" si="5"/>
        <v/>
      </c>
      <c r="V12" s="24" t="str">
        <f t="shared" ca="1" si="5"/>
        <v/>
      </c>
      <c r="W12" s="24" t="str">
        <f t="shared" ca="1" si="5"/>
        <v/>
      </c>
      <c r="X12" s="24" t="str">
        <f t="shared" ca="1" si="5"/>
        <v/>
      </c>
      <c r="Y12" s="24" t="str">
        <f t="shared" ca="1" si="6"/>
        <v/>
      </c>
      <c r="Z12" s="24" t="str">
        <f t="shared" ca="1" si="6"/>
        <v/>
      </c>
      <c r="AA12" s="24" t="str">
        <f t="shared" ca="1" si="6"/>
        <v/>
      </c>
      <c r="AB12" s="24" t="str">
        <f t="shared" ca="1" si="6"/>
        <v/>
      </c>
      <c r="AC12" s="24" t="str">
        <f t="shared" ca="1" si="6"/>
        <v/>
      </c>
      <c r="AD12" s="24" t="str">
        <f t="shared" ca="1" si="6"/>
        <v/>
      </c>
      <c r="AE12" s="24" t="str">
        <f t="shared" ca="1" si="6"/>
        <v/>
      </c>
      <c r="AF12" s="24" t="str">
        <f t="shared" ca="1" si="6"/>
        <v/>
      </c>
      <c r="AG12" s="24" t="str">
        <f t="shared" ca="1" si="6"/>
        <v/>
      </c>
      <c r="AH12" s="24" t="str">
        <f t="shared" ca="1" si="6"/>
        <v/>
      </c>
      <c r="AI12" s="24" t="str">
        <f t="shared" ca="1" si="6"/>
        <v/>
      </c>
      <c r="AJ12" s="24" t="str">
        <f t="shared" ca="1" si="6"/>
        <v/>
      </c>
      <c r="AK12" s="24" t="str">
        <f t="shared" ca="1" si="6"/>
        <v/>
      </c>
      <c r="AL12" s="24" t="str">
        <f t="shared" ca="1" si="6"/>
        <v/>
      </c>
      <c r="AM12" s="24" t="str">
        <f t="shared" ca="1" si="6"/>
        <v/>
      </c>
      <c r="AN12" s="24" t="str">
        <f t="shared" ca="1" si="6"/>
        <v/>
      </c>
      <c r="AO12" s="24" t="str">
        <f t="shared" ca="1" si="7"/>
        <v/>
      </c>
      <c r="AP12" s="24" t="str">
        <f t="shared" ca="1" si="7"/>
        <v/>
      </c>
      <c r="AQ12" s="24" t="str">
        <f t="shared" ca="1" si="7"/>
        <v/>
      </c>
      <c r="AR12" s="24" t="str">
        <f t="shared" ca="1" si="7"/>
        <v/>
      </c>
      <c r="AS12" s="24" t="str">
        <f t="shared" ca="1" si="7"/>
        <v/>
      </c>
      <c r="AT12" s="24" t="str">
        <f t="shared" ca="1" si="7"/>
        <v/>
      </c>
      <c r="AU12" s="24" t="str">
        <f t="shared" ca="1" si="7"/>
        <v/>
      </c>
      <c r="AV12" s="24" t="str">
        <f t="shared" ca="1" si="7"/>
        <v/>
      </c>
      <c r="AW12" s="24" t="str">
        <f t="shared" ca="1" si="7"/>
        <v/>
      </c>
      <c r="AX12" s="24" t="str">
        <f t="shared" ca="1" si="7"/>
        <v/>
      </c>
      <c r="AY12" s="24" t="str">
        <f t="shared" ca="1" si="7"/>
        <v/>
      </c>
      <c r="AZ12" s="24" t="str">
        <f t="shared" ca="1" si="7"/>
        <v/>
      </c>
      <c r="BA12" s="24" t="str">
        <f t="shared" ca="1" si="7"/>
        <v/>
      </c>
      <c r="BB12" s="24" t="str">
        <f t="shared" ca="1" si="7"/>
        <v/>
      </c>
      <c r="BC12" s="24" t="str">
        <f t="shared" ca="1" si="7"/>
        <v/>
      </c>
      <c r="BD12" s="24" t="str">
        <f t="shared" ca="1" si="7"/>
        <v/>
      </c>
      <c r="BE12" s="24" t="str">
        <f t="shared" ca="1" si="8"/>
        <v/>
      </c>
      <c r="BF12" s="24" t="str">
        <f t="shared" ca="1" si="8"/>
        <v/>
      </c>
      <c r="BG12" s="24" t="str">
        <f t="shared" ca="1" si="8"/>
        <v/>
      </c>
      <c r="BH12" s="24" t="str">
        <f t="shared" ca="1" si="8"/>
        <v/>
      </c>
      <c r="BI12" s="24" t="str">
        <f t="shared" ca="1" si="8"/>
        <v/>
      </c>
      <c r="BJ12" s="24" t="str">
        <f t="shared" ca="1" si="8"/>
        <v/>
      </c>
      <c r="BK12" s="24" t="str">
        <f t="shared" ca="1" si="8"/>
        <v/>
      </c>
      <c r="BL12" s="24" t="str">
        <f t="shared" ca="1" si="8"/>
        <v/>
      </c>
    </row>
    <row r="13" spans="1:68" s="1" customFormat="1" ht="40.15" customHeight="1" x14ac:dyDescent="0.45">
      <c r="A13" s="10"/>
      <c r="B13" s="58" t="s">
        <v>11</v>
      </c>
      <c r="C13" s="54" t="s">
        <v>21</v>
      </c>
      <c r="D13" s="54"/>
      <c r="E13" s="55"/>
      <c r="F13" s="56">
        <f ca="1">TODAY()+5</f>
        <v>46114</v>
      </c>
      <c r="G13" s="57">
        <v>1</v>
      </c>
      <c r="H13" s="54"/>
      <c r="I13" s="24" t="str">
        <f t="shared" ref="I13:X28" ca="1" si="9">IF(AND($C13="Objectif",I$7&gt;=$F13,I$7&lt;=$F13+$G13-1),2,IF(AND($C13="Jalon",I$7&gt;=$F13,I$7&lt;=$F13+$G13-1),1,""))</f>
        <v/>
      </c>
      <c r="J13" s="24" t="str">
        <f t="shared" ca="1" si="5"/>
        <v/>
      </c>
      <c r="K13" s="24" t="str">
        <f t="shared" ca="1" si="5"/>
        <v/>
      </c>
      <c r="L13" s="24" t="str">
        <f t="shared" ca="1" si="5"/>
        <v/>
      </c>
      <c r="M13" s="24">
        <f t="shared" ca="1" si="5"/>
        <v>1</v>
      </c>
      <c r="N13" s="24" t="str">
        <f t="shared" ca="1" si="5"/>
        <v/>
      </c>
      <c r="O13" s="24" t="str">
        <f t="shared" ca="1" si="5"/>
        <v/>
      </c>
      <c r="P13" s="24" t="str">
        <f t="shared" ca="1" si="5"/>
        <v/>
      </c>
      <c r="Q13" s="24" t="str">
        <f t="shared" ca="1" si="5"/>
        <v/>
      </c>
      <c r="R13" s="24" t="str">
        <f t="shared" ca="1" si="5"/>
        <v/>
      </c>
      <c r="S13" s="24" t="str">
        <f t="shared" ca="1" si="5"/>
        <v/>
      </c>
      <c r="T13" s="24" t="str">
        <f t="shared" ca="1" si="5"/>
        <v/>
      </c>
      <c r="U13" s="24" t="str">
        <f t="shared" ca="1" si="5"/>
        <v/>
      </c>
      <c r="V13" s="24" t="str">
        <f t="shared" ca="1" si="5"/>
        <v/>
      </c>
      <c r="W13" s="24" t="str">
        <f t="shared" ca="1" si="5"/>
        <v/>
      </c>
      <c r="X13" s="24" t="str">
        <f t="shared" ca="1" si="5"/>
        <v/>
      </c>
      <c r="Y13" s="24" t="str">
        <f t="shared" ca="1" si="6"/>
        <v/>
      </c>
      <c r="Z13" s="24" t="str">
        <f t="shared" ca="1" si="6"/>
        <v/>
      </c>
      <c r="AA13" s="24" t="str">
        <f t="shared" ca="1" si="6"/>
        <v/>
      </c>
      <c r="AB13" s="24" t="str">
        <f t="shared" ca="1" si="6"/>
        <v/>
      </c>
      <c r="AC13" s="24" t="str">
        <f t="shared" ca="1" si="6"/>
        <v/>
      </c>
      <c r="AD13" s="24" t="str">
        <f t="shared" ca="1" si="6"/>
        <v/>
      </c>
      <c r="AE13" s="24" t="str">
        <f t="shared" ca="1" si="6"/>
        <v/>
      </c>
      <c r="AF13" s="24" t="str">
        <f t="shared" ca="1" si="6"/>
        <v/>
      </c>
      <c r="AG13" s="24" t="str">
        <f t="shared" ca="1" si="6"/>
        <v/>
      </c>
      <c r="AH13" s="24" t="str">
        <f t="shared" ca="1" si="6"/>
        <v/>
      </c>
      <c r="AI13" s="24" t="str">
        <f t="shared" ca="1" si="6"/>
        <v/>
      </c>
      <c r="AJ13" s="24" t="str">
        <f t="shared" ca="1" si="6"/>
        <v/>
      </c>
      <c r="AK13" s="24" t="str">
        <f t="shared" ca="1" si="6"/>
        <v/>
      </c>
      <c r="AL13" s="24" t="str">
        <f t="shared" ca="1" si="6"/>
        <v/>
      </c>
      <c r="AM13" s="24" t="str">
        <f t="shared" ca="1" si="6"/>
        <v/>
      </c>
      <c r="AN13" s="24" t="str">
        <f t="shared" ca="1" si="6"/>
        <v/>
      </c>
      <c r="AO13" s="24" t="str">
        <f t="shared" ca="1" si="7"/>
        <v/>
      </c>
      <c r="AP13" s="24" t="str">
        <f t="shared" ca="1" si="7"/>
        <v/>
      </c>
      <c r="AQ13" s="24" t="str">
        <f t="shared" ca="1" si="7"/>
        <v/>
      </c>
      <c r="AR13" s="24" t="str">
        <f t="shared" ca="1" si="7"/>
        <v/>
      </c>
      <c r="AS13" s="24" t="str">
        <f t="shared" ca="1" si="7"/>
        <v/>
      </c>
      <c r="AT13" s="24" t="str">
        <f t="shared" ca="1" si="7"/>
        <v/>
      </c>
      <c r="AU13" s="24" t="str">
        <f t="shared" ca="1" si="7"/>
        <v/>
      </c>
      <c r="AV13" s="24" t="str">
        <f t="shared" ca="1" si="7"/>
        <v/>
      </c>
      <c r="AW13" s="24" t="str">
        <f t="shared" ca="1" si="7"/>
        <v/>
      </c>
      <c r="AX13" s="24" t="str">
        <f t="shared" ca="1" si="7"/>
        <v/>
      </c>
      <c r="AY13" s="24" t="str">
        <f t="shared" ca="1" si="7"/>
        <v/>
      </c>
      <c r="AZ13" s="24" t="str">
        <f t="shared" ca="1" si="7"/>
        <v/>
      </c>
      <c r="BA13" s="24" t="str">
        <f t="shared" ca="1" si="7"/>
        <v/>
      </c>
      <c r="BB13" s="24" t="str">
        <f t="shared" ca="1" si="7"/>
        <v/>
      </c>
      <c r="BC13" s="24" t="str">
        <f t="shared" ca="1" si="7"/>
        <v/>
      </c>
      <c r="BD13" s="24" t="str">
        <f t="shared" ca="1" si="7"/>
        <v/>
      </c>
      <c r="BE13" s="24" t="str">
        <f t="shared" ca="1" si="8"/>
        <v/>
      </c>
      <c r="BF13" s="24" t="str">
        <f t="shared" ca="1" si="8"/>
        <v/>
      </c>
      <c r="BG13" s="24" t="str">
        <f t="shared" ca="1" si="8"/>
        <v/>
      </c>
      <c r="BH13" s="24" t="str">
        <f t="shared" ca="1" si="8"/>
        <v/>
      </c>
      <c r="BI13" s="24" t="str">
        <f t="shared" ca="1" si="8"/>
        <v/>
      </c>
      <c r="BJ13" s="24" t="str">
        <f t="shared" ca="1" si="8"/>
        <v/>
      </c>
      <c r="BK13" s="24" t="str">
        <f t="shared" ca="1" si="8"/>
        <v/>
      </c>
      <c r="BL13" s="24" t="str">
        <f t="shared" ca="1" si="8"/>
        <v/>
      </c>
    </row>
    <row r="14" spans="1:68" s="1" customFormat="1" ht="40.15" customHeight="1" x14ac:dyDescent="0.45">
      <c r="A14" s="9"/>
      <c r="B14" s="58" t="s">
        <v>12</v>
      </c>
      <c r="C14" s="54" t="s">
        <v>22</v>
      </c>
      <c r="D14" s="54"/>
      <c r="E14" s="55">
        <v>0.5</v>
      </c>
      <c r="F14" s="56">
        <f ca="1">F12-3</f>
        <v>46106</v>
      </c>
      <c r="G14" s="57">
        <v>10</v>
      </c>
      <c r="H14" s="54"/>
      <c r="I14" s="24" t="str">
        <f t="shared" ca="1" si="9"/>
        <v/>
      </c>
      <c r="J14" s="24" t="str">
        <f t="shared" ca="1" si="5"/>
        <v/>
      </c>
      <c r="K14" s="24" t="str">
        <f t="shared" ca="1" si="5"/>
        <v/>
      </c>
      <c r="L14" s="24" t="str">
        <f t="shared" ca="1" si="5"/>
        <v/>
      </c>
      <c r="M14" s="24" t="str">
        <f t="shared" ca="1" si="5"/>
        <v/>
      </c>
      <c r="N14" s="24" t="str">
        <f t="shared" ca="1" si="5"/>
        <v/>
      </c>
      <c r="O14" s="24" t="str">
        <f t="shared" ca="1" si="5"/>
        <v/>
      </c>
      <c r="P14" s="24" t="str">
        <f t="shared" ca="1" si="5"/>
        <v/>
      </c>
      <c r="Q14" s="24" t="str">
        <f t="shared" ca="1" si="5"/>
        <v/>
      </c>
      <c r="R14" s="24" t="str">
        <f t="shared" ca="1" si="5"/>
        <v/>
      </c>
      <c r="S14" s="24" t="str">
        <f t="shared" ca="1" si="5"/>
        <v/>
      </c>
      <c r="T14" s="24" t="str">
        <f t="shared" ca="1" si="5"/>
        <v/>
      </c>
      <c r="U14" s="24" t="str">
        <f t="shared" ca="1" si="5"/>
        <v/>
      </c>
      <c r="V14" s="24" t="str">
        <f t="shared" ca="1" si="5"/>
        <v/>
      </c>
      <c r="W14" s="24" t="str">
        <f t="shared" ca="1" si="5"/>
        <v/>
      </c>
      <c r="X14" s="24" t="str">
        <f t="shared" ca="1" si="5"/>
        <v/>
      </c>
      <c r="Y14" s="24" t="str">
        <f t="shared" ca="1" si="6"/>
        <v/>
      </c>
      <c r="Z14" s="24" t="str">
        <f t="shared" ca="1" si="6"/>
        <v/>
      </c>
      <c r="AA14" s="24" t="str">
        <f t="shared" ca="1" si="6"/>
        <v/>
      </c>
      <c r="AB14" s="24" t="str">
        <f t="shared" ca="1" si="6"/>
        <v/>
      </c>
      <c r="AC14" s="24" t="str">
        <f t="shared" ca="1" si="6"/>
        <v/>
      </c>
      <c r="AD14" s="24" t="str">
        <f t="shared" ca="1" si="6"/>
        <v/>
      </c>
      <c r="AE14" s="24" t="str">
        <f t="shared" ca="1" si="6"/>
        <v/>
      </c>
      <c r="AF14" s="24" t="str">
        <f t="shared" ca="1" si="6"/>
        <v/>
      </c>
      <c r="AG14" s="24" t="str">
        <f t="shared" ca="1" si="6"/>
        <v/>
      </c>
      <c r="AH14" s="24" t="str">
        <f t="shared" ca="1" si="6"/>
        <v/>
      </c>
      <c r="AI14" s="24" t="str">
        <f t="shared" ca="1" si="6"/>
        <v/>
      </c>
      <c r="AJ14" s="24" t="str">
        <f t="shared" ca="1" si="6"/>
        <v/>
      </c>
      <c r="AK14" s="24" t="str">
        <f t="shared" ca="1" si="6"/>
        <v/>
      </c>
      <c r="AL14" s="24" t="str">
        <f t="shared" ca="1" si="6"/>
        <v/>
      </c>
      <c r="AM14" s="24" t="str">
        <f t="shared" ca="1" si="6"/>
        <v/>
      </c>
      <c r="AN14" s="24" t="str">
        <f t="shared" ca="1" si="6"/>
        <v/>
      </c>
      <c r="AO14" s="24" t="str">
        <f t="shared" ca="1" si="7"/>
        <v/>
      </c>
      <c r="AP14" s="24" t="str">
        <f t="shared" ca="1" si="7"/>
        <v/>
      </c>
      <c r="AQ14" s="24" t="str">
        <f t="shared" ca="1" si="7"/>
        <v/>
      </c>
      <c r="AR14" s="24" t="str">
        <f t="shared" ca="1" si="7"/>
        <v/>
      </c>
      <c r="AS14" s="24" t="str">
        <f t="shared" ca="1" si="7"/>
        <v/>
      </c>
      <c r="AT14" s="24" t="str">
        <f t="shared" ca="1" si="7"/>
        <v/>
      </c>
      <c r="AU14" s="24" t="str">
        <f t="shared" ca="1" si="7"/>
        <v/>
      </c>
      <c r="AV14" s="24" t="str">
        <f t="shared" ca="1" si="7"/>
        <v/>
      </c>
      <c r="AW14" s="24" t="str">
        <f t="shared" ca="1" si="7"/>
        <v/>
      </c>
      <c r="AX14" s="24" t="str">
        <f t="shared" ca="1" si="7"/>
        <v/>
      </c>
      <c r="AY14" s="24" t="str">
        <f t="shared" ca="1" si="7"/>
        <v/>
      </c>
      <c r="AZ14" s="24" t="str">
        <f t="shared" ca="1" si="7"/>
        <v/>
      </c>
      <c r="BA14" s="24" t="str">
        <f t="shared" ca="1" si="7"/>
        <v/>
      </c>
      <c r="BB14" s="24" t="str">
        <f t="shared" ca="1" si="7"/>
        <v/>
      </c>
      <c r="BC14" s="24" t="str">
        <f t="shared" ca="1" si="7"/>
        <v/>
      </c>
      <c r="BD14" s="24" t="str">
        <f t="shared" ca="1" si="7"/>
        <v/>
      </c>
      <c r="BE14" s="24" t="str">
        <f t="shared" ca="1" si="8"/>
        <v/>
      </c>
      <c r="BF14" s="24" t="str">
        <f t="shared" ca="1" si="8"/>
        <v/>
      </c>
      <c r="BG14" s="24" t="str">
        <f t="shared" ca="1" si="8"/>
        <v/>
      </c>
      <c r="BH14" s="24" t="str">
        <f t="shared" ca="1" si="8"/>
        <v/>
      </c>
      <c r="BI14" s="24" t="str">
        <f t="shared" ca="1" si="8"/>
        <v/>
      </c>
      <c r="BJ14" s="24" t="str">
        <f t="shared" ca="1" si="8"/>
        <v/>
      </c>
      <c r="BK14" s="24" t="str">
        <f t="shared" ca="1" si="8"/>
        <v/>
      </c>
      <c r="BL14" s="24" t="str">
        <f t="shared" ca="1" si="8"/>
        <v/>
      </c>
    </row>
    <row r="15" spans="1:68" s="1" customFormat="1" ht="40.15" customHeight="1" x14ac:dyDescent="0.45">
      <c r="A15" s="9"/>
      <c r="B15" s="58" t="s">
        <v>13</v>
      </c>
      <c r="C15" s="54" t="s">
        <v>21</v>
      </c>
      <c r="D15" s="54"/>
      <c r="E15" s="55"/>
      <c r="F15" s="56">
        <f ca="1">F12+20</f>
        <v>46129</v>
      </c>
      <c r="G15" s="57">
        <v>1</v>
      </c>
      <c r="H15" s="54"/>
      <c r="I15" s="24" t="str">
        <f t="shared" ca="1" si="9"/>
        <v/>
      </c>
      <c r="J15" s="24" t="str">
        <f t="shared" ca="1" si="5"/>
        <v/>
      </c>
      <c r="K15" s="24" t="str">
        <f t="shared" ca="1" si="5"/>
        <v/>
      </c>
      <c r="L15" s="24" t="str">
        <f t="shared" ca="1" si="5"/>
        <v/>
      </c>
      <c r="M15" s="24" t="str">
        <f t="shared" ca="1" si="5"/>
        <v/>
      </c>
      <c r="N15" s="24" t="str">
        <f t="shared" ca="1" si="5"/>
        <v/>
      </c>
      <c r="O15" s="24" t="str">
        <f t="shared" ca="1" si="5"/>
        <v/>
      </c>
      <c r="P15" s="24" t="str">
        <f t="shared" ca="1" si="5"/>
        <v/>
      </c>
      <c r="Q15" s="24" t="str">
        <f t="shared" ca="1" si="5"/>
        <v/>
      </c>
      <c r="R15" s="24" t="str">
        <f t="shared" ca="1" si="5"/>
        <v/>
      </c>
      <c r="S15" s="24" t="str">
        <f t="shared" ca="1" si="5"/>
        <v/>
      </c>
      <c r="T15" s="24" t="str">
        <f t="shared" ca="1" si="5"/>
        <v/>
      </c>
      <c r="U15" s="24" t="str">
        <f t="shared" ca="1" si="5"/>
        <v/>
      </c>
      <c r="V15" s="24" t="str">
        <f t="shared" ca="1" si="5"/>
        <v/>
      </c>
      <c r="W15" s="24" t="str">
        <f t="shared" ca="1" si="5"/>
        <v/>
      </c>
      <c r="X15" s="24" t="str">
        <f t="shared" ca="1" si="5"/>
        <v/>
      </c>
      <c r="Y15" s="24" t="str">
        <f t="shared" ca="1" si="6"/>
        <v/>
      </c>
      <c r="Z15" s="24" t="str">
        <f t="shared" ca="1" si="6"/>
        <v/>
      </c>
      <c r="AA15" s="24" t="str">
        <f t="shared" ca="1" si="6"/>
        <v/>
      </c>
      <c r="AB15" s="24">
        <f t="shared" ca="1" si="6"/>
        <v>1</v>
      </c>
      <c r="AC15" s="24" t="str">
        <f t="shared" ca="1" si="6"/>
        <v/>
      </c>
      <c r="AD15" s="24" t="str">
        <f t="shared" ca="1" si="6"/>
        <v/>
      </c>
      <c r="AE15" s="24" t="str">
        <f t="shared" ca="1" si="6"/>
        <v/>
      </c>
      <c r="AF15" s="24" t="str">
        <f t="shared" ca="1" si="6"/>
        <v/>
      </c>
      <c r="AG15" s="24" t="str">
        <f t="shared" ca="1" si="6"/>
        <v/>
      </c>
      <c r="AH15" s="24" t="str">
        <f t="shared" ca="1" si="6"/>
        <v/>
      </c>
      <c r="AI15" s="24" t="str">
        <f t="shared" ca="1" si="6"/>
        <v/>
      </c>
      <c r="AJ15" s="24" t="str">
        <f t="shared" ca="1" si="6"/>
        <v/>
      </c>
      <c r="AK15" s="24" t="str">
        <f t="shared" ca="1" si="6"/>
        <v/>
      </c>
      <c r="AL15" s="24" t="str">
        <f t="shared" ca="1" si="6"/>
        <v/>
      </c>
      <c r="AM15" s="24" t="str">
        <f t="shared" ca="1" si="6"/>
        <v/>
      </c>
      <c r="AN15" s="24" t="str">
        <f t="shared" ca="1" si="6"/>
        <v/>
      </c>
      <c r="AO15" s="24" t="str">
        <f t="shared" ca="1" si="7"/>
        <v/>
      </c>
      <c r="AP15" s="24" t="str">
        <f t="shared" ca="1" si="7"/>
        <v/>
      </c>
      <c r="AQ15" s="24" t="str">
        <f t="shared" ca="1" si="7"/>
        <v/>
      </c>
      <c r="AR15" s="24" t="str">
        <f t="shared" ca="1" si="7"/>
        <v/>
      </c>
      <c r="AS15" s="24" t="str">
        <f t="shared" ca="1" si="7"/>
        <v/>
      </c>
      <c r="AT15" s="24" t="str">
        <f t="shared" ca="1" si="7"/>
        <v/>
      </c>
      <c r="AU15" s="24" t="str">
        <f t="shared" ca="1" si="7"/>
        <v/>
      </c>
      <c r="AV15" s="24" t="str">
        <f t="shared" ca="1" si="7"/>
        <v/>
      </c>
      <c r="AW15" s="24" t="str">
        <f t="shared" ca="1" si="7"/>
        <v/>
      </c>
      <c r="AX15" s="24" t="str">
        <f t="shared" ca="1" si="7"/>
        <v/>
      </c>
      <c r="AY15" s="24" t="str">
        <f t="shared" ca="1" si="7"/>
        <v/>
      </c>
      <c r="AZ15" s="24" t="str">
        <f t="shared" ca="1" si="7"/>
        <v/>
      </c>
      <c r="BA15" s="24" t="str">
        <f t="shared" ca="1" si="7"/>
        <v/>
      </c>
      <c r="BB15" s="24" t="str">
        <f t="shared" ca="1" si="7"/>
        <v/>
      </c>
      <c r="BC15" s="24" t="str">
        <f t="shared" ca="1" si="7"/>
        <v/>
      </c>
      <c r="BD15" s="24" t="str">
        <f t="shared" ca="1" si="7"/>
        <v/>
      </c>
      <c r="BE15" s="24" t="str">
        <f t="shared" ca="1" si="8"/>
        <v/>
      </c>
      <c r="BF15" s="24" t="str">
        <f t="shared" ca="1" si="8"/>
        <v/>
      </c>
      <c r="BG15" s="24" t="str">
        <f t="shared" ca="1" si="8"/>
        <v/>
      </c>
      <c r="BH15" s="24" t="str">
        <f t="shared" ca="1" si="8"/>
        <v/>
      </c>
      <c r="BI15" s="24" t="str">
        <f t="shared" ca="1" si="8"/>
        <v/>
      </c>
      <c r="BJ15" s="24" t="str">
        <f t="shared" ca="1" si="8"/>
        <v/>
      </c>
      <c r="BK15" s="24" t="str">
        <f t="shared" ca="1" si="8"/>
        <v/>
      </c>
      <c r="BL15" s="24" t="str">
        <f t="shared" ca="1" si="8"/>
        <v/>
      </c>
    </row>
    <row r="16" spans="1:68" s="1" customFormat="1" ht="40.15" customHeight="1" x14ac:dyDescent="0.45">
      <c r="A16" s="9"/>
      <c r="B16" s="58" t="s">
        <v>14</v>
      </c>
      <c r="C16" s="54" t="s">
        <v>23</v>
      </c>
      <c r="D16" s="54"/>
      <c r="E16" s="55">
        <v>0.1</v>
      </c>
      <c r="F16" s="56">
        <f ca="1">F12+6</f>
        <v>46115</v>
      </c>
      <c r="G16" s="57">
        <v>6</v>
      </c>
      <c r="H16" s="54"/>
      <c r="I16" s="24" t="str">
        <f t="shared" ca="1" si="9"/>
        <v/>
      </c>
      <c r="J16" s="24" t="str">
        <f t="shared" ca="1" si="5"/>
        <v/>
      </c>
      <c r="K16" s="24" t="str">
        <f t="shared" ca="1" si="5"/>
        <v/>
      </c>
      <c r="L16" s="24" t="str">
        <f t="shared" ca="1" si="5"/>
        <v/>
      </c>
      <c r="M16" s="24" t="str">
        <f t="shared" ca="1" si="5"/>
        <v/>
      </c>
      <c r="N16" s="24" t="str">
        <f t="shared" ca="1" si="5"/>
        <v/>
      </c>
      <c r="O16" s="24" t="str">
        <f t="shared" ca="1" si="5"/>
        <v/>
      </c>
      <c r="P16" s="24" t="str">
        <f t="shared" ca="1" si="5"/>
        <v/>
      </c>
      <c r="Q16" s="24" t="str">
        <f t="shared" ca="1" si="5"/>
        <v/>
      </c>
      <c r="R16" s="24" t="str">
        <f t="shared" ca="1" si="5"/>
        <v/>
      </c>
      <c r="S16" s="24" t="str">
        <f t="shared" ca="1" si="5"/>
        <v/>
      </c>
      <c r="T16" s="24" t="str">
        <f t="shared" ca="1" si="5"/>
        <v/>
      </c>
      <c r="U16" s="24" t="str">
        <f t="shared" ca="1" si="5"/>
        <v/>
      </c>
      <c r="V16" s="24" t="str">
        <f t="shared" ca="1" si="5"/>
        <v/>
      </c>
      <c r="W16" s="24" t="str">
        <f t="shared" ca="1" si="5"/>
        <v/>
      </c>
      <c r="X16" s="24" t="str">
        <f t="shared" ca="1" si="5"/>
        <v/>
      </c>
      <c r="Y16" s="24" t="str">
        <f t="shared" ca="1" si="6"/>
        <v/>
      </c>
      <c r="Z16" s="24" t="str">
        <f t="shared" ca="1" si="6"/>
        <v/>
      </c>
      <c r="AA16" s="24" t="str">
        <f t="shared" ca="1" si="6"/>
        <v/>
      </c>
      <c r="AB16" s="24" t="str">
        <f t="shared" ca="1" si="6"/>
        <v/>
      </c>
      <c r="AC16" s="24" t="str">
        <f t="shared" ca="1" si="6"/>
        <v/>
      </c>
      <c r="AD16" s="24" t="str">
        <f t="shared" ca="1" si="6"/>
        <v/>
      </c>
      <c r="AE16" s="24" t="str">
        <f t="shared" ca="1" si="6"/>
        <v/>
      </c>
      <c r="AF16" s="24" t="str">
        <f t="shared" ca="1" si="6"/>
        <v/>
      </c>
      <c r="AG16" s="24" t="str">
        <f t="shared" ca="1" si="6"/>
        <v/>
      </c>
      <c r="AH16" s="24" t="str">
        <f t="shared" ca="1" si="6"/>
        <v/>
      </c>
      <c r="AI16" s="24" t="str">
        <f t="shared" ca="1" si="6"/>
        <v/>
      </c>
      <c r="AJ16" s="24" t="str">
        <f t="shared" ca="1" si="6"/>
        <v/>
      </c>
      <c r="AK16" s="24" t="str">
        <f t="shared" ca="1" si="6"/>
        <v/>
      </c>
      <c r="AL16" s="24" t="str">
        <f t="shared" ca="1" si="6"/>
        <v/>
      </c>
      <c r="AM16" s="24" t="str">
        <f t="shared" ca="1" si="6"/>
        <v/>
      </c>
      <c r="AN16" s="24" t="str">
        <f t="shared" ca="1" si="6"/>
        <v/>
      </c>
      <c r="AO16" s="24" t="str">
        <f t="shared" ca="1" si="7"/>
        <v/>
      </c>
      <c r="AP16" s="24" t="str">
        <f t="shared" ca="1" si="7"/>
        <v/>
      </c>
      <c r="AQ16" s="24" t="str">
        <f t="shared" ca="1" si="7"/>
        <v/>
      </c>
      <c r="AR16" s="24" t="str">
        <f t="shared" ca="1" si="7"/>
        <v/>
      </c>
      <c r="AS16" s="24" t="str">
        <f t="shared" ca="1" si="7"/>
        <v/>
      </c>
      <c r="AT16" s="24" t="str">
        <f t="shared" ca="1" si="7"/>
        <v/>
      </c>
      <c r="AU16" s="24" t="str">
        <f t="shared" ca="1" si="7"/>
        <v/>
      </c>
      <c r="AV16" s="24" t="str">
        <f t="shared" ca="1" si="7"/>
        <v/>
      </c>
      <c r="AW16" s="24" t="str">
        <f t="shared" ca="1" si="7"/>
        <v/>
      </c>
      <c r="AX16" s="24" t="str">
        <f t="shared" ca="1" si="7"/>
        <v/>
      </c>
      <c r="AY16" s="24" t="str">
        <f t="shared" ca="1" si="7"/>
        <v/>
      </c>
      <c r="AZ16" s="24" t="str">
        <f t="shared" ca="1" si="7"/>
        <v/>
      </c>
      <c r="BA16" s="24" t="str">
        <f t="shared" ca="1" si="7"/>
        <v/>
      </c>
      <c r="BB16" s="24" t="str">
        <f t="shared" ca="1" si="7"/>
        <v/>
      </c>
      <c r="BC16" s="24" t="str">
        <f t="shared" ca="1" si="7"/>
        <v/>
      </c>
      <c r="BD16" s="24" t="str">
        <f t="shared" ca="1" si="7"/>
        <v/>
      </c>
      <c r="BE16" s="24" t="str">
        <f t="shared" ca="1" si="8"/>
        <v/>
      </c>
      <c r="BF16" s="24" t="str">
        <f t="shared" ca="1" si="8"/>
        <v/>
      </c>
      <c r="BG16" s="24" t="str">
        <f t="shared" ca="1" si="8"/>
        <v/>
      </c>
      <c r="BH16" s="24" t="str">
        <f t="shared" ca="1" si="8"/>
        <v/>
      </c>
      <c r="BI16" s="24" t="str">
        <f t="shared" ca="1" si="8"/>
        <v/>
      </c>
      <c r="BJ16" s="24" t="str">
        <f t="shared" ca="1" si="8"/>
        <v/>
      </c>
      <c r="BK16" s="24" t="str">
        <f t="shared" ca="1" si="8"/>
        <v/>
      </c>
      <c r="BL16" s="24" t="str">
        <f t="shared" ca="1" si="8"/>
        <v/>
      </c>
    </row>
    <row r="17" spans="1:64" s="1" customFormat="1" ht="40.15" customHeight="1" x14ac:dyDescent="0.45">
      <c r="A17" s="10"/>
      <c r="B17" s="101" t="s">
        <v>15</v>
      </c>
      <c r="C17" s="54"/>
      <c r="D17" s="54"/>
      <c r="E17" s="55"/>
      <c r="F17" s="56"/>
      <c r="G17" s="57"/>
      <c r="H17" s="54"/>
      <c r="I17" s="24" t="str">
        <f t="shared" ca="1" si="9"/>
        <v/>
      </c>
      <c r="J17" s="24" t="str">
        <f t="shared" ca="1" si="5"/>
        <v/>
      </c>
      <c r="K17" s="24" t="str">
        <f t="shared" ca="1" si="5"/>
        <v/>
      </c>
      <c r="L17" s="24" t="str">
        <f t="shared" ca="1" si="5"/>
        <v/>
      </c>
      <c r="M17" s="24" t="str">
        <f t="shared" ca="1" si="5"/>
        <v/>
      </c>
      <c r="N17" s="24" t="str">
        <f t="shared" ca="1" si="5"/>
        <v/>
      </c>
      <c r="O17" s="24" t="str">
        <f t="shared" ca="1" si="5"/>
        <v/>
      </c>
      <c r="P17" s="24" t="str">
        <f t="shared" ca="1" si="5"/>
        <v/>
      </c>
      <c r="Q17" s="24" t="str">
        <f t="shared" ca="1" si="5"/>
        <v/>
      </c>
      <c r="R17" s="24" t="str">
        <f t="shared" ca="1" si="5"/>
        <v/>
      </c>
      <c r="S17" s="24" t="str">
        <f t="shared" ca="1" si="5"/>
        <v/>
      </c>
      <c r="T17" s="24" t="str">
        <f t="shared" ca="1" si="5"/>
        <v/>
      </c>
      <c r="U17" s="24" t="str">
        <f t="shared" ca="1" si="5"/>
        <v/>
      </c>
      <c r="V17" s="24" t="str">
        <f t="shared" ca="1" si="5"/>
        <v/>
      </c>
      <c r="W17" s="24" t="str">
        <f t="shared" ca="1" si="5"/>
        <v/>
      </c>
      <c r="X17" s="24" t="str">
        <f t="shared" ca="1" si="5"/>
        <v/>
      </c>
      <c r="Y17" s="24" t="str">
        <f t="shared" ca="1" si="6"/>
        <v/>
      </c>
      <c r="Z17" s="24" t="str">
        <f t="shared" ca="1" si="6"/>
        <v/>
      </c>
      <c r="AA17" s="24" t="str">
        <f t="shared" ca="1" si="6"/>
        <v/>
      </c>
      <c r="AB17" s="24" t="str">
        <f t="shared" ca="1" si="6"/>
        <v/>
      </c>
      <c r="AC17" s="24" t="str">
        <f t="shared" ca="1" si="6"/>
        <v/>
      </c>
      <c r="AD17" s="24" t="str">
        <f t="shared" ca="1" si="6"/>
        <v/>
      </c>
      <c r="AE17" s="24" t="str">
        <f t="shared" ca="1" si="6"/>
        <v/>
      </c>
      <c r="AF17" s="24" t="str">
        <f t="shared" ca="1" si="6"/>
        <v/>
      </c>
      <c r="AG17" s="24" t="str">
        <f t="shared" ca="1" si="6"/>
        <v/>
      </c>
      <c r="AH17" s="24" t="str">
        <f t="shared" ca="1" si="6"/>
        <v/>
      </c>
      <c r="AI17" s="24" t="str">
        <f t="shared" ca="1" si="6"/>
        <v/>
      </c>
      <c r="AJ17" s="24" t="str">
        <f t="shared" ca="1" si="6"/>
        <v/>
      </c>
      <c r="AK17" s="24" t="str">
        <f t="shared" ca="1" si="6"/>
        <v/>
      </c>
      <c r="AL17" s="24" t="str">
        <f t="shared" ca="1" si="6"/>
        <v/>
      </c>
      <c r="AM17" s="24" t="str">
        <f t="shared" ca="1" si="6"/>
        <v/>
      </c>
      <c r="AN17" s="24" t="str">
        <f t="shared" ca="1" si="6"/>
        <v/>
      </c>
      <c r="AO17" s="24" t="str">
        <f t="shared" ca="1" si="7"/>
        <v/>
      </c>
      <c r="AP17" s="24" t="str">
        <f t="shared" ca="1" si="7"/>
        <v/>
      </c>
      <c r="AQ17" s="24" t="str">
        <f t="shared" ca="1" si="7"/>
        <v/>
      </c>
      <c r="AR17" s="24" t="str">
        <f t="shared" ca="1" si="7"/>
        <v/>
      </c>
      <c r="AS17" s="24" t="str">
        <f t="shared" ca="1" si="7"/>
        <v/>
      </c>
      <c r="AT17" s="24" t="str">
        <f t="shared" ca="1" si="7"/>
        <v/>
      </c>
      <c r="AU17" s="24" t="str">
        <f t="shared" ca="1" si="7"/>
        <v/>
      </c>
      <c r="AV17" s="24" t="str">
        <f t="shared" ca="1" si="7"/>
        <v/>
      </c>
      <c r="AW17" s="24" t="str">
        <f t="shared" ca="1" si="7"/>
        <v/>
      </c>
      <c r="AX17" s="24" t="str">
        <f t="shared" ca="1" si="7"/>
        <v/>
      </c>
      <c r="AY17" s="24" t="str">
        <f t="shared" ca="1" si="7"/>
        <v/>
      </c>
      <c r="AZ17" s="24" t="str">
        <f t="shared" ca="1" si="7"/>
        <v/>
      </c>
      <c r="BA17" s="24" t="str">
        <f t="shared" ca="1" si="7"/>
        <v/>
      </c>
      <c r="BB17" s="24" t="str">
        <f t="shared" ca="1" si="7"/>
        <v/>
      </c>
      <c r="BC17" s="24" t="str">
        <f t="shared" ca="1" si="7"/>
        <v/>
      </c>
      <c r="BD17" s="24" t="str">
        <f t="shared" ca="1" si="7"/>
        <v/>
      </c>
      <c r="BE17" s="24" t="str">
        <f t="shared" ca="1" si="8"/>
        <v/>
      </c>
      <c r="BF17" s="24" t="str">
        <f t="shared" ca="1" si="8"/>
        <v/>
      </c>
      <c r="BG17" s="24" t="str">
        <f t="shared" ca="1" si="8"/>
        <v/>
      </c>
      <c r="BH17" s="24" t="str">
        <f t="shared" ca="1" si="8"/>
        <v/>
      </c>
      <c r="BI17" s="24" t="str">
        <f t="shared" ca="1" si="8"/>
        <v/>
      </c>
      <c r="BJ17" s="24" t="str">
        <f t="shared" ca="1" si="8"/>
        <v/>
      </c>
      <c r="BK17" s="24" t="str">
        <f t="shared" ca="1" si="8"/>
        <v/>
      </c>
      <c r="BL17" s="24" t="str">
        <f t="shared" ca="1" si="8"/>
        <v/>
      </c>
    </row>
    <row r="18" spans="1:64" s="1" customFormat="1" ht="40.15" customHeight="1" x14ac:dyDescent="0.45">
      <c r="A18" s="10"/>
      <c r="B18" s="58" t="s">
        <v>10</v>
      </c>
      <c r="C18" s="54" t="s">
        <v>24</v>
      </c>
      <c r="D18" s="54"/>
      <c r="E18" s="55">
        <v>0.6</v>
      </c>
      <c r="F18" s="56">
        <f ca="1">F12+6</f>
        <v>46115</v>
      </c>
      <c r="G18" s="57">
        <v>13</v>
      </c>
      <c r="H18" s="54"/>
      <c r="I18" s="24" t="str">
        <f t="shared" ca="1" si="9"/>
        <v/>
      </c>
      <c r="J18" s="24" t="str">
        <f t="shared" ca="1" si="5"/>
        <v/>
      </c>
      <c r="K18" s="24" t="str">
        <f t="shared" ca="1" si="5"/>
        <v/>
      </c>
      <c r="L18" s="24" t="str">
        <f t="shared" ca="1" si="5"/>
        <v/>
      </c>
      <c r="M18" s="24" t="str">
        <f t="shared" ca="1" si="5"/>
        <v/>
      </c>
      <c r="N18" s="24" t="str">
        <f t="shared" ca="1" si="5"/>
        <v/>
      </c>
      <c r="O18" s="24" t="str">
        <f t="shared" ca="1" si="5"/>
        <v/>
      </c>
      <c r="P18" s="24" t="str">
        <f t="shared" ca="1" si="5"/>
        <v/>
      </c>
      <c r="Q18" s="24" t="str">
        <f t="shared" ca="1" si="5"/>
        <v/>
      </c>
      <c r="R18" s="24" t="str">
        <f t="shared" ca="1" si="5"/>
        <v/>
      </c>
      <c r="S18" s="24" t="str">
        <f t="shared" ca="1" si="5"/>
        <v/>
      </c>
      <c r="T18" s="24" t="str">
        <f t="shared" ca="1" si="5"/>
        <v/>
      </c>
      <c r="U18" s="24" t="str">
        <f t="shared" ca="1" si="5"/>
        <v/>
      </c>
      <c r="V18" s="24" t="str">
        <f t="shared" ca="1" si="5"/>
        <v/>
      </c>
      <c r="W18" s="24" t="str">
        <f t="shared" ca="1" si="5"/>
        <v/>
      </c>
      <c r="X18" s="24" t="str">
        <f t="shared" ca="1" si="5"/>
        <v/>
      </c>
      <c r="Y18" s="24" t="str">
        <f t="shared" ca="1" si="6"/>
        <v/>
      </c>
      <c r="Z18" s="24" t="str">
        <f t="shared" ca="1" si="6"/>
        <v/>
      </c>
      <c r="AA18" s="24" t="str">
        <f t="shared" ca="1" si="6"/>
        <v/>
      </c>
      <c r="AB18" s="24" t="str">
        <f t="shared" ca="1" si="6"/>
        <v/>
      </c>
      <c r="AC18" s="24" t="str">
        <f t="shared" ca="1" si="6"/>
        <v/>
      </c>
      <c r="AD18" s="24" t="str">
        <f t="shared" ca="1" si="6"/>
        <v/>
      </c>
      <c r="AE18" s="24" t="str">
        <f t="shared" ca="1" si="6"/>
        <v/>
      </c>
      <c r="AF18" s="24" t="str">
        <f t="shared" ca="1" si="6"/>
        <v/>
      </c>
      <c r="AG18" s="24" t="str">
        <f t="shared" ca="1" si="6"/>
        <v/>
      </c>
      <c r="AH18" s="24" t="str">
        <f t="shared" ca="1" si="6"/>
        <v/>
      </c>
      <c r="AI18" s="24" t="str">
        <f t="shared" ca="1" si="6"/>
        <v/>
      </c>
      <c r="AJ18" s="24" t="str">
        <f t="shared" ca="1" si="6"/>
        <v/>
      </c>
      <c r="AK18" s="24" t="str">
        <f t="shared" ca="1" si="6"/>
        <v/>
      </c>
      <c r="AL18" s="24" t="str">
        <f t="shared" ca="1" si="6"/>
        <v/>
      </c>
      <c r="AM18" s="24" t="str">
        <f t="shared" ca="1" si="6"/>
        <v/>
      </c>
      <c r="AN18" s="24" t="str">
        <f t="shared" ca="1" si="6"/>
        <v/>
      </c>
      <c r="AO18" s="24" t="str">
        <f t="shared" ca="1" si="7"/>
        <v/>
      </c>
      <c r="AP18" s="24" t="str">
        <f t="shared" ca="1" si="7"/>
        <v/>
      </c>
      <c r="AQ18" s="24" t="str">
        <f t="shared" ca="1" si="7"/>
        <v/>
      </c>
      <c r="AR18" s="24" t="str">
        <f t="shared" ca="1" si="7"/>
        <v/>
      </c>
      <c r="AS18" s="24" t="str">
        <f t="shared" ca="1" si="7"/>
        <v/>
      </c>
      <c r="AT18" s="24" t="str">
        <f t="shared" ca="1" si="7"/>
        <v/>
      </c>
      <c r="AU18" s="24" t="str">
        <f t="shared" ca="1" si="7"/>
        <v/>
      </c>
      <c r="AV18" s="24" t="str">
        <f t="shared" ca="1" si="7"/>
        <v/>
      </c>
      <c r="AW18" s="24" t="str">
        <f t="shared" ca="1" si="7"/>
        <v/>
      </c>
      <c r="AX18" s="24" t="str">
        <f t="shared" ca="1" si="7"/>
        <v/>
      </c>
      <c r="AY18" s="24" t="str">
        <f t="shared" ca="1" si="7"/>
        <v/>
      </c>
      <c r="AZ18" s="24" t="str">
        <f t="shared" ca="1" si="7"/>
        <v/>
      </c>
      <c r="BA18" s="24" t="str">
        <f t="shared" ca="1" si="7"/>
        <v/>
      </c>
      <c r="BB18" s="24" t="str">
        <f t="shared" ca="1" si="7"/>
        <v/>
      </c>
      <c r="BC18" s="24" t="str">
        <f t="shared" ca="1" si="7"/>
        <v/>
      </c>
      <c r="BD18" s="24" t="str">
        <f t="shared" ca="1" si="7"/>
        <v/>
      </c>
      <c r="BE18" s="24" t="str">
        <f t="shared" ca="1" si="8"/>
        <v/>
      </c>
      <c r="BF18" s="24" t="str">
        <f t="shared" ca="1" si="8"/>
        <v/>
      </c>
      <c r="BG18" s="24" t="str">
        <f t="shared" ca="1" si="8"/>
        <v/>
      </c>
      <c r="BH18" s="24" t="str">
        <f t="shared" ca="1" si="8"/>
        <v/>
      </c>
      <c r="BI18" s="24" t="str">
        <f t="shared" ca="1" si="8"/>
        <v/>
      </c>
      <c r="BJ18" s="24" t="str">
        <f t="shared" ca="1" si="8"/>
        <v/>
      </c>
      <c r="BK18" s="24" t="str">
        <f t="shared" ca="1" si="8"/>
        <v/>
      </c>
      <c r="BL18" s="24" t="str">
        <f t="shared" ca="1" si="8"/>
        <v/>
      </c>
    </row>
    <row r="19" spans="1:64" s="1" customFormat="1" ht="40.15" customHeight="1" x14ac:dyDescent="0.45">
      <c r="A19" s="9"/>
      <c r="B19" s="58" t="s">
        <v>11</v>
      </c>
      <c r="C19" s="54" t="s">
        <v>25</v>
      </c>
      <c r="D19" s="54"/>
      <c r="E19" s="55">
        <v>0.5</v>
      </c>
      <c r="F19" s="56">
        <f ca="1">F18+2</f>
        <v>46117</v>
      </c>
      <c r="G19" s="57">
        <v>9</v>
      </c>
      <c r="H19" s="54"/>
      <c r="I19" s="24" t="str">
        <f t="shared" ca="1" si="9"/>
        <v/>
      </c>
      <c r="J19" s="24" t="str">
        <f t="shared" ca="1" si="5"/>
        <v/>
      </c>
      <c r="K19" s="24" t="str">
        <f t="shared" ca="1" si="5"/>
        <v/>
      </c>
      <c r="L19" s="24" t="str">
        <f t="shared" ca="1" si="5"/>
        <v/>
      </c>
      <c r="M19" s="24" t="str">
        <f t="shared" ca="1" si="5"/>
        <v/>
      </c>
      <c r="N19" s="24" t="str">
        <f t="shared" ca="1" si="5"/>
        <v/>
      </c>
      <c r="O19" s="24" t="str">
        <f t="shared" ca="1" si="5"/>
        <v/>
      </c>
      <c r="P19" s="24" t="str">
        <f t="shared" ca="1" si="5"/>
        <v/>
      </c>
      <c r="Q19" s="24" t="str">
        <f t="shared" ca="1" si="5"/>
        <v/>
      </c>
      <c r="R19" s="24" t="str">
        <f t="shared" ca="1" si="5"/>
        <v/>
      </c>
      <c r="S19" s="24" t="str">
        <f t="shared" ca="1" si="5"/>
        <v/>
      </c>
      <c r="T19" s="24" t="str">
        <f t="shared" ca="1" si="5"/>
        <v/>
      </c>
      <c r="U19" s="24" t="str">
        <f t="shared" ca="1" si="5"/>
        <v/>
      </c>
      <c r="V19" s="24" t="str">
        <f t="shared" ca="1" si="5"/>
        <v/>
      </c>
      <c r="W19" s="24" t="str">
        <f t="shared" ca="1" si="5"/>
        <v/>
      </c>
      <c r="X19" s="24" t="str">
        <f t="shared" ca="1" si="5"/>
        <v/>
      </c>
      <c r="Y19" s="24" t="str">
        <f t="shared" ca="1" si="6"/>
        <v/>
      </c>
      <c r="Z19" s="24" t="str">
        <f t="shared" ca="1" si="6"/>
        <v/>
      </c>
      <c r="AA19" s="24" t="str">
        <f t="shared" ca="1" si="6"/>
        <v/>
      </c>
      <c r="AB19" s="24" t="str">
        <f t="shared" ca="1" si="6"/>
        <v/>
      </c>
      <c r="AC19" s="24" t="str">
        <f t="shared" ca="1" si="6"/>
        <v/>
      </c>
      <c r="AD19" s="24" t="str">
        <f t="shared" ca="1" si="6"/>
        <v/>
      </c>
      <c r="AE19" s="24" t="str">
        <f t="shared" ca="1" si="6"/>
        <v/>
      </c>
      <c r="AF19" s="24" t="str">
        <f t="shared" ca="1" si="6"/>
        <v/>
      </c>
      <c r="AG19" s="24" t="str">
        <f t="shared" ca="1" si="6"/>
        <v/>
      </c>
      <c r="AH19" s="24" t="str">
        <f t="shared" ca="1" si="6"/>
        <v/>
      </c>
      <c r="AI19" s="24" t="str">
        <f t="shared" ca="1" si="6"/>
        <v/>
      </c>
      <c r="AJ19" s="24" t="str">
        <f t="shared" ca="1" si="6"/>
        <v/>
      </c>
      <c r="AK19" s="24" t="str">
        <f t="shared" ca="1" si="6"/>
        <v/>
      </c>
      <c r="AL19" s="24" t="str">
        <f t="shared" ca="1" si="6"/>
        <v/>
      </c>
      <c r="AM19" s="24" t="str">
        <f t="shared" ca="1" si="6"/>
        <v/>
      </c>
      <c r="AN19" s="24" t="str">
        <f t="shared" ca="1" si="6"/>
        <v/>
      </c>
      <c r="AO19" s="24" t="str">
        <f t="shared" ca="1" si="7"/>
        <v/>
      </c>
      <c r="AP19" s="24" t="str">
        <f t="shared" ca="1" si="7"/>
        <v/>
      </c>
      <c r="AQ19" s="24" t="str">
        <f t="shared" ca="1" si="7"/>
        <v/>
      </c>
      <c r="AR19" s="24" t="str">
        <f t="shared" ca="1" si="7"/>
        <v/>
      </c>
      <c r="AS19" s="24" t="str">
        <f t="shared" ca="1" si="7"/>
        <v/>
      </c>
      <c r="AT19" s="24" t="str">
        <f t="shared" ca="1" si="7"/>
        <v/>
      </c>
      <c r="AU19" s="24" t="str">
        <f t="shared" ca="1" si="7"/>
        <v/>
      </c>
      <c r="AV19" s="24" t="str">
        <f t="shared" ca="1" si="7"/>
        <v/>
      </c>
      <c r="AW19" s="24" t="str">
        <f t="shared" ca="1" si="7"/>
        <v/>
      </c>
      <c r="AX19" s="24" t="str">
        <f t="shared" ca="1" si="7"/>
        <v/>
      </c>
      <c r="AY19" s="24" t="str">
        <f t="shared" ca="1" si="7"/>
        <v/>
      </c>
      <c r="AZ19" s="24" t="str">
        <f t="shared" ca="1" si="7"/>
        <v/>
      </c>
      <c r="BA19" s="24" t="str">
        <f t="shared" ca="1" si="7"/>
        <v/>
      </c>
      <c r="BB19" s="24" t="str">
        <f t="shared" ca="1" si="7"/>
        <v/>
      </c>
      <c r="BC19" s="24" t="str">
        <f t="shared" ca="1" si="7"/>
        <v/>
      </c>
      <c r="BD19" s="24" t="str">
        <f t="shared" ca="1" si="7"/>
        <v/>
      </c>
      <c r="BE19" s="24" t="str">
        <f t="shared" ca="1" si="8"/>
        <v/>
      </c>
      <c r="BF19" s="24" t="str">
        <f t="shared" ca="1" si="8"/>
        <v/>
      </c>
      <c r="BG19" s="24" t="str">
        <f t="shared" ca="1" si="8"/>
        <v/>
      </c>
      <c r="BH19" s="24" t="str">
        <f t="shared" ca="1" si="8"/>
        <v/>
      </c>
      <c r="BI19" s="24" t="str">
        <f t="shared" ca="1" si="8"/>
        <v/>
      </c>
      <c r="BJ19" s="24" t="str">
        <f t="shared" ca="1" si="8"/>
        <v/>
      </c>
      <c r="BK19" s="24" t="str">
        <f t="shared" ca="1" si="8"/>
        <v/>
      </c>
      <c r="BL19" s="24" t="str">
        <f t="shared" ca="1" si="8"/>
        <v/>
      </c>
    </row>
    <row r="20" spans="1:64" s="1" customFormat="1" ht="40.15" customHeight="1" x14ac:dyDescent="0.45">
      <c r="A20" s="9"/>
      <c r="B20" s="58" t="s">
        <v>12</v>
      </c>
      <c r="C20" s="54" t="s">
        <v>22</v>
      </c>
      <c r="D20" s="54"/>
      <c r="E20" s="55">
        <v>0.33</v>
      </c>
      <c r="F20" s="56">
        <f ca="1">F19+5</f>
        <v>46122</v>
      </c>
      <c r="G20" s="57">
        <v>11</v>
      </c>
      <c r="H20" s="54"/>
      <c r="I20" s="24" t="str">
        <f t="shared" ca="1" si="9"/>
        <v/>
      </c>
      <c r="J20" s="24" t="str">
        <f t="shared" ca="1" si="5"/>
        <v/>
      </c>
      <c r="K20" s="24" t="str">
        <f t="shared" ca="1" si="5"/>
        <v/>
      </c>
      <c r="L20" s="24" t="str">
        <f t="shared" ca="1" si="5"/>
        <v/>
      </c>
      <c r="M20" s="24" t="str">
        <f t="shared" ca="1" si="5"/>
        <v/>
      </c>
      <c r="N20" s="24" t="str">
        <f t="shared" ca="1" si="5"/>
        <v/>
      </c>
      <c r="O20" s="24" t="str">
        <f t="shared" ca="1" si="5"/>
        <v/>
      </c>
      <c r="P20" s="24" t="str">
        <f t="shared" ca="1" si="5"/>
        <v/>
      </c>
      <c r="Q20" s="24" t="str">
        <f t="shared" ca="1" si="5"/>
        <v/>
      </c>
      <c r="R20" s="24" t="str">
        <f t="shared" ca="1" si="5"/>
        <v/>
      </c>
      <c r="S20" s="24" t="str">
        <f t="shared" ca="1" si="5"/>
        <v/>
      </c>
      <c r="T20" s="24" t="str">
        <f t="shared" ca="1" si="5"/>
        <v/>
      </c>
      <c r="U20" s="24" t="str">
        <f t="shared" ca="1" si="5"/>
        <v/>
      </c>
      <c r="V20" s="24" t="str">
        <f t="shared" ca="1" si="5"/>
        <v/>
      </c>
      <c r="W20" s="24" t="str">
        <f t="shared" ca="1" si="5"/>
        <v/>
      </c>
      <c r="X20" s="24" t="str">
        <f t="shared" ca="1" si="5"/>
        <v/>
      </c>
      <c r="Y20" s="24" t="str">
        <f t="shared" ca="1" si="6"/>
        <v/>
      </c>
      <c r="Z20" s="24" t="str">
        <f t="shared" ca="1" si="6"/>
        <v/>
      </c>
      <c r="AA20" s="24" t="str">
        <f t="shared" ca="1" si="6"/>
        <v/>
      </c>
      <c r="AB20" s="24" t="str">
        <f t="shared" ca="1" si="6"/>
        <v/>
      </c>
      <c r="AC20" s="24" t="str">
        <f t="shared" ca="1" si="6"/>
        <v/>
      </c>
      <c r="AD20" s="24" t="str">
        <f t="shared" ca="1" si="6"/>
        <v/>
      </c>
      <c r="AE20" s="24" t="str">
        <f t="shared" ca="1" si="6"/>
        <v/>
      </c>
      <c r="AF20" s="24" t="str">
        <f t="shared" ca="1" si="6"/>
        <v/>
      </c>
      <c r="AG20" s="24" t="str">
        <f t="shared" ca="1" si="6"/>
        <v/>
      </c>
      <c r="AH20" s="24" t="str">
        <f t="shared" ca="1" si="6"/>
        <v/>
      </c>
      <c r="AI20" s="24" t="str">
        <f t="shared" ca="1" si="6"/>
        <v/>
      </c>
      <c r="AJ20" s="24" t="str">
        <f t="shared" ca="1" si="6"/>
        <v/>
      </c>
      <c r="AK20" s="24" t="str">
        <f t="shared" ca="1" si="6"/>
        <v/>
      </c>
      <c r="AL20" s="24" t="str">
        <f t="shared" ca="1" si="6"/>
        <v/>
      </c>
      <c r="AM20" s="24" t="str">
        <f t="shared" ca="1" si="6"/>
        <v/>
      </c>
      <c r="AN20" s="24" t="str">
        <f t="shared" ca="1" si="6"/>
        <v/>
      </c>
      <c r="AO20" s="24" t="str">
        <f t="shared" ca="1" si="7"/>
        <v/>
      </c>
      <c r="AP20" s="24" t="str">
        <f t="shared" ca="1" si="7"/>
        <v/>
      </c>
      <c r="AQ20" s="24" t="str">
        <f t="shared" ca="1" si="7"/>
        <v/>
      </c>
      <c r="AR20" s="24" t="str">
        <f t="shared" ca="1" si="7"/>
        <v/>
      </c>
      <c r="AS20" s="24" t="str">
        <f t="shared" ca="1" si="7"/>
        <v/>
      </c>
      <c r="AT20" s="24" t="str">
        <f t="shared" ca="1" si="7"/>
        <v/>
      </c>
      <c r="AU20" s="24" t="str">
        <f t="shared" ca="1" si="7"/>
        <v/>
      </c>
      <c r="AV20" s="24" t="str">
        <f t="shared" ca="1" si="7"/>
        <v/>
      </c>
      <c r="AW20" s="24" t="str">
        <f t="shared" ca="1" si="7"/>
        <v/>
      </c>
      <c r="AX20" s="24" t="str">
        <f t="shared" ca="1" si="7"/>
        <v/>
      </c>
      <c r="AY20" s="24" t="str">
        <f t="shared" ca="1" si="7"/>
        <v/>
      </c>
      <c r="AZ20" s="24" t="str">
        <f t="shared" ca="1" si="7"/>
        <v/>
      </c>
      <c r="BA20" s="24" t="str">
        <f t="shared" ca="1" si="7"/>
        <v/>
      </c>
      <c r="BB20" s="24" t="str">
        <f t="shared" ca="1" si="7"/>
        <v/>
      </c>
      <c r="BC20" s="24" t="str">
        <f t="shared" ca="1" si="7"/>
        <v/>
      </c>
      <c r="BD20" s="24" t="str">
        <f t="shared" ca="1" si="7"/>
        <v/>
      </c>
      <c r="BE20" s="24" t="str">
        <f t="shared" ca="1" si="8"/>
        <v/>
      </c>
      <c r="BF20" s="24" t="str">
        <f t="shared" ca="1" si="8"/>
        <v/>
      </c>
      <c r="BG20" s="24" t="str">
        <f t="shared" ca="1" si="8"/>
        <v/>
      </c>
      <c r="BH20" s="24" t="str">
        <f t="shared" ca="1" si="8"/>
        <v/>
      </c>
      <c r="BI20" s="24" t="str">
        <f t="shared" ca="1" si="8"/>
        <v/>
      </c>
      <c r="BJ20" s="24" t="str">
        <f t="shared" ca="1" si="8"/>
        <v/>
      </c>
      <c r="BK20" s="24" t="str">
        <f t="shared" ca="1" si="8"/>
        <v/>
      </c>
      <c r="BL20" s="24" t="str">
        <f t="shared" ca="1" si="8"/>
        <v/>
      </c>
    </row>
    <row r="21" spans="1:64" s="1" customFormat="1" ht="40.15" customHeight="1" x14ac:dyDescent="0.45">
      <c r="A21" s="9"/>
      <c r="B21" s="58" t="s">
        <v>13</v>
      </c>
      <c r="C21" s="54" t="s">
        <v>21</v>
      </c>
      <c r="D21" s="54"/>
      <c r="E21" s="55"/>
      <c r="F21" s="56">
        <f ca="1">F20+2</f>
        <v>46124</v>
      </c>
      <c r="G21" s="57">
        <v>1</v>
      </c>
      <c r="H21" s="54"/>
      <c r="I21" s="24" t="str">
        <f t="shared" ca="1" si="9"/>
        <v/>
      </c>
      <c r="J21" s="24" t="str">
        <f t="shared" ca="1" si="5"/>
        <v/>
      </c>
      <c r="K21" s="24" t="str">
        <f t="shared" ca="1" si="5"/>
        <v/>
      </c>
      <c r="L21" s="24" t="str">
        <f t="shared" ca="1" si="5"/>
        <v/>
      </c>
      <c r="M21" s="24" t="str">
        <f t="shared" ca="1" si="5"/>
        <v/>
      </c>
      <c r="N21" s="24" t="str">
        <f t="shared" ca="1" si="5"/>
        <v/>
      </c>
      <c r="O21" s="24" t="str">
        <f t="shared" ca="1" si="5"/>
        <v/>
      </c>
      <c r="P21" s="24" t="str">
        <f t="shared" ca="1" si="5"/>
        <v/>
      </c>
      <c r="Q21" s="24" t="str">
        <f t="shared" ca="1" si="5"/>
        <v/>
      </c>
      <c r="R21" s="24" t="str">
        <f t="shared" ca="1" si="5"/>
        <v/>
      </c>
      <c r="S21" s="24" t="str">
        <f t="shared" ca="1" si="5"/>
        <v/>
      </c>
      <c r="T21" s="24" t="str">
        <f t="shared" ca="1" si="5"/>
        <v/>
      </c>
      <c r="U21" s="24" t="str">
        <f t="shared" ca="1" si="5"/>
        <v/>
      </c>
      <c r="V21" s="24" t="str">
        <f t="shared" ca="1" si="5"/>
        <v/>
      </c>
      <c r="W21" s="24">
        <f t="shared" ca="1" si="5"/>
        <v>1</v>
      </c>
      <c r="X21" s="24" t="str">
        <f t="shared" ca="1" si="5"/>
        <v/>
      </c>
      <c r="Y21" s="24" t="str">
        <f t="shared" ca="1" si="6"/>
        <v/>
      </c>
      <c r="Z21" s="24" t="str">
        <f t="shared" ca="1" si="6"/>
        <v/>
      </c>
      <c r="AA21" s="24" t="str">
        <f t="shared" ca="1" si="6"/>
        <v/>
      </c>
      <c r="AB21" s="24" t="str">
        <f t="shared" ca="1" si="6"/>
        <v/>
      </c>
      <c r="AC21" s="24" t="str">
        <f t="shared" ca="1" si="6"/>
        <v/>
      </c>
      <c r="AD21" s="24" t="str">
        <f t="shared" ca="1" si="6"/>
        <v/>
      </c>
      <c r="AE21" s="24" t="str">
        <f t="shared" ca="1" si="6"/>
        <v/>
      </c>
      <c r="AF21" s="24" t="str">
        <f t="shared" ca="1" si="6"/>
        <v/>
      </c>
      <c r="AG21" s="24" t="str">
        <f t="shared" ca="1" si="6"/>
        <v/>
      </c>
      <c r="AH21" s="24" t="str">
        <f t="shared" ca="1" si="6"/>
        <v/>
      </c>
      <c r="AI21" s="24" t="str">
        <f t="shared" ca="1" si="6"/>
        <v/>
      </c>
      <c r="AJ21" s="24" t="str">
        <f t="shared" ca="1" si="6"/>
        <v/>
      </c>
      <c r="AK21" s="24" t="str">
        <f t="shared" ca="1" si="6"/>
        <v/>
      </c>
      <c r="AL21" s="24" t="str">
        <f t="shared" ca="1" si="6"/>
        <v/>
      </c>
      <c r="AM21" s="24" t="str">
        <f t="shared" ca="1" si="6"/>
        <v/>
      </c>
      <c r="AN21" s="24" t="str">
        <f t="shared" ca="1" si="6"/>
        <v/>
      </c>
      <c r="AO21" s="24" t="str">
        <f t="shared" ca="1" si="7"/>
        <v/>
      </c>
      <c r="AP21" s="24" t="str">
        <f t="shared" ca="1" si="7"/>
        <v/>
      </c>
      <c r="AQ21" s="24" t="str">
        <f t="shared" ca="1" si="7"/>
        <v/>
      </c>
      <c r="AR21" s="24" t="str">
        <f t="shared" ca="1" si="7"/>
        <v/>
      </c>
      <c r="AS21" s="24" t="str">
        <f t="shared" ca="1" si="7"/>
        <v/>
      </c>
      <c r="AT21" s="24" t="str">
        <f t="shared" ca="1" si="7"/>
        <v/>
      </c>
      <c r="AU21" s="24" t="str">
        <f t="shared" ca="1" si="7"/>
        <v/>
      </c>
      <c r="AV21" s="24" t="str">
        <f t="shared" ca="1" si="7"/>
        <v/>
      </c>
      <c r="AW21" s="24" t="str">
        <f t="shared" ca="1" si="7"/>
        <v/>
      </c>
      <c r="AX21" s="24" t="str">
        <f t="shared" ca="1" si="7"/>
        <v/>
      </c>
      <c r="AY21" s="24" t="str">
        <f t="shared" ca="1" si="7"/>
        <v/>
      </c>
      <c r="AZ21" s="24" t="str">
        <f t="shared" ca="1" si="7"/>
        <v/>
      </c>
      <c r="BA21" s="24" t="str">
        <f t="shared" ca="1" si="7"/>
        <v/>
      </c>
      <c r="BB21" s="24" t="str">
        <f t="shared" ca="1" si="7"/>
        <v/>
      </c>
      <c r="BC21" s="24" t="str">
        <f t="shared" ca="1" si="7"/>
        <v/>
      </c>
      <c r="BD21" s="24" t="str">
        <f t="shared" ca="1" si="7"/>
        <v/>
      </c>
      <c r="BE21" s="24" t="str">
        <f t="shared" ca="1" si="8"/>
        <v/>
      </c>
      <c r="BF21" s="24" t="str">
        <f t="shared" ca="1" si="8"/>
        <v/>
      </c>
      <c r="BG21" s="24" t="str">
        <f t="shared" ca="1" si="8"/>
        <v/>
      </c>
      <c r="BH21" s="24" t="str">
        <f t="shared" ca="1" si="8"/>
        <v/>
      </c>
      <c r="BI21" s="24" t="str">
        <f t="shared" ca="1" si="8"/>
        <v/>
      </c>
      <c r="BJ21" s="24" t="str">
        <f t="shared" ca="1" si="8"/>
        <v/>
      </c>
      <c r="BK21" s="24" t="str">
        <f t="shared" ca="1" si="8"/>
        <v/>
      </c>
      <c r="BL21" s="24" t="str">
        <f t="shared" ca="1" si="8"/>
        <v/>
      </c>
    </row>
    <row r="22" spans="1:64" s="1" customFormat="1" ht="40.15" customHeight="1" x14ac:dyDescent="0.45">
      <c r="A22" s="9"/>
      <c r="B22" s="58" t="s">
        <v>14</v>
      </c>
      <c r="C22" s="54"/>
      <c r="D22" s="54"/>
      <c r="E22" s="55"/>
      <c r="F22" s="56">
        <f ca="1">F21+1</f>
        <v>46125</v>
      </c>
      <c r="G22" s="57">
        <v>24</v>
      </c>
      <c r="H22" s="54"/>
      <c r="I22" s="24" t="str">
        <f t="shared" ca="1" si="9"/>
        <v/>
      </c>
      <c r="J22" s="24" t="str">
        <f t="shared" ca="1" si="5"/>
        <v/>
      </c>
      <c r="K22" s="24" t="str">
        <f t="shared" ca="1" si="5"/>
        <v/>
      </c>
      <c r="L22" s="24" t="str">
        <f t="shared" ca="1" si="5"/>
        <v/>
      </c>
      <c r="M22" s="24" t="str">
        <f t="shared" ca="1" si="5"/>
        <v/>
      </c>
      <c r="N22" s="24" t="str">
        <f t="shared" ca="1" si="5"/>
        <v/>
      </c>
      <c r="O22" s="24" t="str">
        <f t="shared" ca="1" si="5"/>
        <v/>
      </c>
      <c r="P22" s="24" t="str">
        <f t="shared" ca="1" si="5"/>
        <v/>
      </c>
      <c r="Q22" s="24" t="str">
        <f t="shared" ca="1" si="5"/>
        <v/>
      </c>
      <c r="R22" s="24" t="str">
        <f t="shared" ca="1" si="5"/>
        <v/>
      </c>
      <c r="S22" s="24" t="str">
        <f t="shared" ca="1" si="5"/>
        <v/>
      </c>
      <c r="T22" s="24" t="str">
        <f t="shared" ca="1" si="5"/>
        <v/>
      </c>
      <c r="U22" s="24" t="str">
        <f t="shared" ca="1" si="5"/>
        <v/>
      </c>
      <c r="V22" s="24" t="str">
        <f t="shared" ca="1" si="5"/>
        <v/>
      </c>
      <c r="W22" s="24" t="str">
        <f t="shared" ca="1" si="5"/>
        <v/>
      </c>
      <c r="X22" s="24" t="str">
        <f t="shared" ca="1" si="5"/>
        <v/>
      </c>
      <c r="Y22" s="24" t="str">
        <f t="shared" ca="1" si="6"/>
        <v/>
      </c>
      <c r="Z22" s="24" t="str">
        <f t="shared" ca="1" si="6"/>
        <v/>
      </c>
      <c r="AA22" s="24" t="str">
        <f t="shared" ca="1" si="6"/>
        <v/>
      </c>
      <c r="AB22" s="24" t="str">
        <f t="shared" ca="1" si="6"/>
        <v/>
      </c>
      <c r="AC22" s="24" t="str">
        <f t="shared" ca="1" si="6"/>
        <v/>
      </c>
      <c r="AD22" s="24" t="str">
        <f t="shared" ca="1" si="6"/>
        <v/>
      </c>
      <c r="AE22" s="24" t="str">
        <f t="shared" ca="1" si="6"/>
        <v/>
      </c>
      <c r="AF22" s="24" t="str">
        <f t="shared" ca="1" si="6"/>
        <v/>
      </c>
      <c r="AG22" s="24" t="str">
        <f t="shared" ca="1" si="6"/>
        <v/>
      </c>
      <c r="AH22" s="24" t="str">
        <f t="shared" ca="1" si="6"/>
        <v/>
      </c>
      <c r="AI22" s="24" t="str">
        <f t="shared" ca="1" si="6"/>
        <v/>
      </c>
      <c r="AJ22" s="24" t="str">
        <f t="shared" ca="1" si="6"/>
        <v/>
      </c>
      <c r="AK22" s="24" t="str">
        <f t="shared" ca="1" si="6"/>
        <v/>
      </c>
      <c r="AL22" s="24" t="str">
        <f t="shared" ca="1" si="6"/>
        <v/>
      </c>
      <c r="AM22" s="24" t="str">
        <f t="shared" ca="1" si="6"/>
        <v/>
      </c>
      <c r="AN22" s="24" t="str">
        <f t="shared" ca="1" si="6"/>
        <v/>
      </c>
      <c r="AO22" s="24" t="str">
        <f t="shared" ca="1" si="7"/>
        <v/>
      </c>
      <c r="AP22" s="24" t="str">
        <f t="shared" ca="1" si="7"/>
        <v/>
      </c>
      <c r="AQ22" s="24" t="str">
        <f t="shared" ca="1" si="7"/>
        <v/>
      </c>
      <c r="AR22" s="24" t="str">
        <f t="shared" ca="1" si="7"/>
        <v/>
      </c>
      <c r="AS22" s="24" t="str">
        <f t="shared" ca="1" si="7"/>
        <v/>
      </c>
      <c r="AT22" s="24" t="str">
        <f t="shared" ca="1" si="7"/>
        <v/>
      </c>
      <c r="AU22" s="24" t="str">
        <f t="shared" ca="1" si="7"/>
        <v/>
      </c>
      <c r="AV22" s="24" t="str">
        <f t="shared" ca="1" si="7"/>
        <v/>
      </c>
      <c r="AW22" s="24" t="str">
        <f t="shared" ca="1" si="7"/>
        <v/>
      </c>
      <c r="AX22" s="24" t="str">
        <f t="shared" ca="1" si="7"/>
        <v/>
      </c>
      <c r="AY22" s="24" t="str">
        <f t="shared" ca="1" si="7"/>
        <v/>
      </c>
      <c r="AZ22" s="24" t="str">
        <f t="shared" ca="1" si="7"/>
        <v/>
      </c>
      <c r="BA22" s="24" t="str">
        <f t="shared" ca="1" si="7"/>
        <v/>
      </c>
      <c r="BB22" s="24" t="str">
        <f t="shared" ca="1" si="7"/>
        <v/>
      </c>
      <c r="BC22" s="24" t="str">
        <f t="shared" ca="1" si="7"/>
        <v/>
      </c>
      <c r="BD22" s="24" t="str">
        <f t="shared" ca="1" si="7"/>
        <v/>
      </c>
      <c r="BE22" s="24" t="str">
        <f t="shared" ca="1" si="8"/>
        <v/>
      </c>
      <c r="BF22" s="24" t="str">
        <f t="shared" ca="1" si="8"/>
        <v/>
      </c>
      <c r="BG22" s="24" t="str">
        <f t="shared" ca="1" si="8"/>
        <v/>
      </c>
      <c r="BH22" s="24" t="str">
        <f t="shared" ca="1" si="8"/>
        <v/>
      </c>
      <c r="BI22" s="24" t="str">
        <f t="shared" ca="1" si="8"/>
        <v/>
      </c>
      <c r="BJ22" s="24" t="str">
        <f t="shared" ca="1" si="8"/>
        <v/>
      </c>
      <c r="BK22" s="24" t="str">
        <f t="shared" ca="1" si="8"/>
        <v/>
      </c>
      <c r="BL22" s="24" t="str">
        <f t="shared" ca="1" si="8"/>
        <v/>
      </c>
    </row>
    <row r="23" spans="1:64" s="1" customFormat="1" ht="40.15" customHeight="1" x14ac:dyDescent="0.45">
      <c r="A23" s="9"/>
      <c r="B23" s="101" t="s">
        <v>16</v>
      </c>
      <c r="C23" s="54"/>
      <c r="D23" s="54"/>
      <c r="E23" s="55"/>
      <c r="F23" s="56"/>
      <c r="G23" s="57"/>
      <c r="H23" s="54"/>
      <c r="I23" s="24" t="str">
        <f t="shared" ca="1" si="9"/>
        <v/>
      </c>
      <c r="J23" s="24" t="str">
        <f t="shared" ca="1" si="5"/>
        <v/>
      </c>
      <c r="K23" s="24" t="str">
        <f t="shared" ca="1" si="5"/>
        <v/>
      </c>
      <c r="L23" s="24" t="str">
        <f t="shared" ca="1" si="5"/>
        <v/>
      </c>
      <c r="M23" s="24" t="str">
        <f t="shared" ca="1" si="5"/>
        <v/>
      </c>
      <c r="N23" s="24" t="str">
        <f t="shared" ca="1" si="5"/>
        <v/>
      </c>
      <c r="O23" s="24" t="str">
        <f t="shared" ca="1" si="5"/>
        <v/>
      </c>
      <c r="P23" s="24" t="str">
        <f t="shared" ca="1" si="5"/>
        <v/>
      </c>
      <c r="Q23" s="24" t="str">
        <f t="shared" ca="1" si="5"/>
        <v/>
      </c>
      <c r="R23" s="24" t="str">
        <f t="shared" ca="1" si="5"/>
        <v/>
      </c>
      <c r="S23" s="24" t="str">
        <f t="shared" ca="1" si="5"/>
        <v/>
      </c>
      <c r="T23" s="24" t="str">
        <f t="shared" ca="1" si="5"/>
        <v/>
      </c>
      <c r="U23" s="24" t="str">
        <f t="shared" ca="1" si="5"/>
        <v/>
      </c>
      <c r="V23" s="24" t="str">
        <f t="shared" ca="1" si="5"/>
        <v/>
      </c>
      <c r="W23" s="24" t="str">
        <f t="shared" ca="1" si="5"/>
        <v/>
      </c>
      <c r="X23" s="24" t="str">
        <f t="shared" ca="1" si="5"/>
        <v/>
      </c>
      <c r="Y23" s="24" t="str">
        <f t="shared" ca="1" si="6"/>
        <v/>
      </c>
      <c r="Z23" s="24" t="str">
        <f t="shared" ca="1" si="6"/>
        <v/>
      </c>
      <c r="AA23" s="24" t="str">
        <f t="shared" ca="1" si="6"/>
        <v/>
      </c>
      <c r="AB23" s="24" t="str">
        <f t="shared" ca="1" si="6"/>
        <v/>
      </c>
      <c r="AC23" s="24" t="str">
        <f t="shared" ca="1" si="6"/>
        <v/>
      </c>
      <c r="AD23" s="24" t="str">
        <f t="shared" ca="1" si="6"/>
        <v/>
      </c>
      <c r="AE23" s="24" t="str">
        <f t="shared" ca="1" si="6"/>
        <v/>
      </c>
      <c r="AF23" s="24" t="str">
        <f t="shared" ca="1" si="6"/>
        <v/>
      </c>
      <c r="AG23" s="24" t="str">
        <f t="shared" ca="1" si="6"/>
        <v/>
      </c>
      <c r="AH23" s="24" t="str">
        <f t="shared" ca="1" si="6"/>
        <v/>
      </c>
      <c r="AI23" s="24" t="str">
        <f t="shared" ca="1" si="6"/>
        <v/>
      </c>
      <c r="AJ23" s="24" t="str">
        <f t="shared" ca="1" si="6"/>
        <v/>
      </c>
      <c r="AK23" s="24" t="str">
        <f t="shared" ca="1" si="6"/>
        <v/>
      </c>
      <c r="AL23" s="24" t="str">
        <f t="shared" ca="1" si="6"/>
        <v/>
      </c>
      <c r="AM23" s="24" t="str">
        <f t="shared" ca="1" si="6"/>
        <v/>
      </c>
      <c r="AN23" s="24" t="str">
        <f t="shared" ca="1" si="6"/>
        <v/>
      </c>
      <c r="AO23" s="24" t="str">
        <f t="shared" ca="1" si="7"/>
        <v/>
      </c>
      <c r="AP23" s="24" t="str">
        <f t="shared" ca="1" si="7"/>
        <v/>
      </c>
      <c r="AQ23" s="24" t="str">
        <f t="shared" ca="1" si="7"/>
        <v/>
      </c>
      <c r="AR23" s="24" t="str">
        <f t="shared" ca="1" si="7"/>
        <v/>
      </c>
      <c r="AS23" s="24" t="str">
        <f t="shared" ca="1" si="7"/>
        <v/>
      </c>
      <c r="AT23" s="24" t="str">
        <f t="shared" ca="1" si="7"/>
        <v/>
      </c>
      <c r="AU23" s="24" t="str">
        <f t="shared" ca="1" si="7"/>
        <v/>
      </c>
      <c r="AV23" s="24" t="str">
        <f t="shared" ca="1" si="7"/>
        <v/>
      </c>
      <c r="AW23" s="24" t="str">
        <f t="shared" ca="1" si="7"/>
        <v/>
      </c>
      <c r="AX23" s="24" t="str">
        <f t="shared" ca="1" si="7"/>
        <v/>
      </c>
      <c r="AY23" s="24" t="str">
        <f t="shared" ca="1" si="7"/>
        <v/>
      </c>
      <c r="AZ23" s="24" t="str">
        <f t="shared" ca="1" si="7"/>
        <v/>
      </c>
      <c r="BA23" s="24" t="str">
        <f t="shared" ca="1" si="7"/>
        <v/>
      </c>
      <c r="BB23" s="24" t="str">
        <f t="shared" ca="1" si="7"/>
        <v/>
      </c>
      <c r="BC23" s="24" t="str">
        <f t="shared" ca="1" si="7"/>
        <v/>
      </c>
      <c r="BD23" s="24" t="str">
        <f t="shared" ca="1" si="7"/>
        <v/>
      </c>
      <c r="BE23" s="24" t="str">
        <f t="shared" ca="1" si="8"/>
        <v/>
      </c>
      <c r="BF23" s="24" t="str">
        <f t="shared" ca="1" si="8"/>
        <v/>
      </c>
      <c r="BG23" s="24" t="str">
        <f t="shared" ca="1" si="8"/>
        <v/>
      </c>
      <c r="BH23" s="24" t="str">
        <f t="shared" ca="1" si="8"/>
        <v/>
      </c>
      <c r="BI23" s="24" t="str">
        <f t="shared" ca="1" si="8"/>
        <v/>
      </c>
      <c r="BJ23" s="24" t="str">
        <f t="shared" ca="1" si="8"/>
        <v/>
      </c>
      <c r="BK23" s="24" t="str">
        <f t="shared" ca="1" si="8"/>
        <v/>
      </c>
      <c r="BL23" s="24" t="str">
        <f t="shared" ca="1" si="8"/>
        <v/>
      </c>
    </row>
    <row r="24" spans="1:64" s="1" customFormat="1" ht="40.15" customHeight="1" x14ac:dyDescent="0.45">
      <c r="A24" s="9"/>
      <c r="B24" s="58" t="s">
        <v>10</v>
      </c>
      <c r="C24" s="54" t="s">
        <v>25</v>
      </c>
      <c r="D24" s="54"/>
      <c r="E24" s="55"/>
      <c r="F24" s="56">
        <f ca="1">F12+15</f>
        <v>46124</v>
      </c>
      <c r="G24" s="57">
        <v>4</v>
      </c>
      <c r="H24" s="54"/>
      <c r="I24" s="24" t="str">
        <f t="shared" ca="1" si="9"/>
        <v/>
      </c>
      <c r="J24" s="24" t="str">
        <f t="shared" ca="1" si="5"/>
        <v/>
      </c>
      <c r="K24" s="24" t="str">
        <f t="shared" ca="1" si="5"/>
        <v/>
      </c>
      <c r="L24" s="24" t="str">
        <f t="shared" ca="1" si="5"/>
        <v/>
      </c>
      <c r="M24" s="24" t="str">
        <f t="shared" ca="1" si="5"/>
        <v/>
      </c>
      <c r="N24" s="24" t="str">
        <f t="shared" ca="1" si="5"/>
        <v/>
      </c>
      <c r="O24" s="24" t="str">
        <f t="shared" ca="1" si="5"/>
        <v/>
      </c>
      <c r="P24" s="24" t="str">
        <f t="shared" ca="1" si="5"/>
        <v/>
      </c>
      <c r="Q24" s="24" t="str">
        <f t="shared" ca="1" si="5"/>
        <v/>
      </c>
      <c r="R24" s="24" t="str">
        <f t="shared" ca="1" si="5"/>
        <v/>
      </c>
      <c r="S24" s="24" t="str">
        <f t="shared" ca="1" si="5"/>
        <v/>
      </c>
      <c r="T24" s="24" t="str">
        <f t="shared" ca="1" si="5"/>
        <v/>
      </c>
      <c r="U24" s="24" t="str">
        <f t="shared" ca="1" si="5"/>
        <v/>
      </c>
      <c r="V24" s="24" t="str">
        <f t="shared" ca="1" si="5"/>
        <v/>
      </c>
      <c r="W24" s="24" t="str">
        <f t="shared" ca="1" si="5"/>
        <v/>
      </c>
      <c r="X24" s="24" t="str">
        <f t="shared" ca="1" si="5"/>
        <v/>
      </c>
      <c r="Y24" s="24" t="str">
        <f t="shared" ca="1" si="6"/>
        <v/>
      </c>
      <c r="Z24" s="24" t="str">
        <f t="shared" ca="1" si="6"/>
        <v/>
      </c>
      <c r="AA24" s="24" t="str">
        <f t="shared" ca="1" si="6"/>
        <v/>
      </c>
      <c r="AB24" s="24" t="str">
        <f t="shared" ca="1" si="6"/>
        <v/>
      </c>
      <c r="AC24" s="24" t="str">
        <f t="shared" ca="1" si="6"/>
        <v/>
      </c>
      <c r="AD24" s="24" t="str">
        <f t="shared" ca="1" si="6"/>
        <v/>
      </c>
      <c r="AE24" s="24" t="str">
        <f t="shared" ca="1" si="6"/>
        <v/>
      </c>
      <c r="AF24" s="24" t="str">
        <f t="shared" ca="1" si="6"/>
        <v/>
      </c>
      <c r="AG24" s="24" t="str">
        <f t="shared" ca="1" si="6"/>
        <v/>
      </c>
      <c r="AH24" s="24" t="str">
        <f t="shared" ca="1" si="6"/>
        <v/>
      </c>
      <c r="AI24" s="24" t="str">
        <f t="shared" ca="1" si="6"/>
        <v/>
      </c>
      <c r="AJ24" s="24" t="str">
        <f t="shared" ca="1" si="6"/>
        <v/>
      </c>
      <c r="AK24" s="24" t="str">
        <f t="shared" ca="1" si="6"/>
        <v/>
      </c>
      <c r="AL24" s="24" t="str">
        <f t="shared" ca="1" si="6"/>
        <v/>
      </c>
      <c r="AM24" s="24" t="str">
        <f t="shared" ca="1" si="6"/>
        <v/>
      </c>
      <c r="AN24" s="24" t="str">
        <f t="shared" ca="1" si="6"/>
        <v/>
      </c>
      <c r="AO24" s="24" t="str">
        <f t="shared" ca="1" si="7"/>
        <v/>
      </c>
      <c r="AP24" s="24" t="str">
        <f t="shared" ca="1" si="7"/>
        <v/>
      </c>
      <c r="AQ24" s="24" t="str">
        <f t="shared" ca="1" si="7"/>
        <v/>
      </c>
      <c r="AR24" s="24" t="str">
        <f t="shared" ca="1" si="7"/>
        <v/>
      </c>
      <c r="AS24" s="24" t="str">
        <f t="shared" ca="1" si="7"/>
        <v/>
      </c>
      <c r="AT24" s="24" t="str">
        <f t="shared" ca="1" si="7"/>
        <v/>
      </c>
      <c r="AU24" s="24" t="str">
        <f t="shared" ca="1" si="7"/>
        <v/>
      </c>
      <c r="AV24" s="24" t="str">
        <f t="shared" ca="1" si="7"/>
        <v/>
      </c>
      <c r="AW24" s="24" t="str">
        <f t="shared" ca="1" si="7"/>
        <v/>
      </c>
      <c r="AX24" s="24" t="str">
        <f t="shared" ca="1" si="7"/>
        <v/>
      </c>
      <c r="AY24" s="24" t="str">
        <f t="shared" ca="1" si="7"/>
        <v/>
      </c>
      <c r="AZ24" s="24" t="str">
        <f t="shared" ca="1" si="7"/>
        <v/>
      </c>
      <c r="BA24" s="24" t="str">
        <f t="shared" ca="1" si="7"/>
        <v/>
      </c>
      <c r="BB24" s="24" t="str">
        <f t="shared" ca="1" si="7"/>
        <v/>
      </c>
      <c r="BC24" s="24" t="str">
        <f t="shared" ca="1" si="7"/>
        <v/>
      </c>
      <c r="BD24" s="24" t="str">
        <f t="shared" ca="1" si="7"/>
        <v/>
      </c>
      <c r="BE24" s="24" t="str">
        <f t="shared" ca="1" si="8"/>
        <v/>
      </c>
      <c r="BF24" s="24" t="str">
        <f t="shared" ca="1" si="8"/>
        <v/>
      </c>
      <c r="BG24" s="24" t="str">
        <f t="shared" ca="1" si="8"/>
        <v/>
      </c>
      <c r="BH24" s="24" t="str">
        <f t="shared" ca="1" si="8"/>
        <v/>
      </c>
      <c r="BI24" s="24" t="str">
        <f t="shared" ca="1" si="8"/>
        <v/>
      </c>
      <c r="BJ24" s="24" t="str">
        <f t="shared" ca="1" si="8"/>
        <v/>
      </c>
      <c r="BK24" s="24" t="str">
        <f t="shared" ca="1" si="8"/>
        <v/>
      </c>
      <c r="BL24" s="24" t="str">
        <f t="shared" ca="1" si="8"/>
        <v/>
      </c>
    </row>
    <row r="25" spans="1:64" s="1" customFormat="1" ht="40.15" customHeight="1" x14ac:dyDescent="0.45">
      <c r="A25" s="9"/>
      <c r="B25" s="58" t="s">
        <v>11</v>
      </c>
      <c r="C25" s="54" t="s">
        <v>23</v>
      </c>
      <c r="D25" s="54"/>
      <c r="E25" s="55"/>
      <c r="F25" s="56">
        <f ca="1">F24+3</f>
        <v>46127</v>
      </c>
      <c r="G25" s="57">
        <v>14</v>
      </c>
      <c r="H25" s="54"/>
      <c r="I25" s="24" t="str">
        <f t="shared" ca="1" si="9"/>
        <v/>
      </c>
      <c r="J25" s="24" t="str">
        <f t="shared" ca="1" si="5"/>
        <v/>
      </c>
      <c r="K25" s="24" t="str">
        <f t="shared" ca="1" si="5"/>
        <v/>
      </c>
      <c r="L25" s="24" t="str">
        <f t="shared" ca="1" si="5"/>
        <v/>
      </c>
      <c r="M25" s="24" t="str">
        <f t="shared" ca="1" si="5"/>
        <v/>
      </c>
      <c r="N25" s="24" t="str">
        <f t="shared" ca="1" si="5"/>
        <v/>
      </c>
      <c r="O25" s="24" t="str">
        <f t="shared" ca="1" si="5"/>
        <v/>
      </c>
      <c r="P25" s="24" t="str">
        <f t="shared" ca="1" si="5"/>
        <v/>
      </c>
      <c r="Q25" s="24" t="str">
        <f t="shared" ca="1" si="5"/>
        <v/>
      </c>
      <c r="R25" s="24" t="str">
        <f t="shared" ca="1" si="5"/>
        <v/>
      </c>
      <c r="S25" s="24" t="str">
        <f t="shared" ca="1" si="5"/>
        <v/>
      </c>
      <c r="T25" s="24" t="str">
        <f t="shared" ca="1" si="5"/>
        <v/>
      </c>
      <c r="U25" s="24" t="str">
        <f t="shared" ca="1" si="5"/>
        <v/>
      </c>
      <c r="V25" s="24" t="str">
        <f t="shared" ca="1" si="5"/>
        <v/>
      </c>
      <c r="W25" s="24" t="str">
        <f t="shared" ca="1" si="5"/>
        <v/>
      </c>
      <c r="X25" s="24" t="str">
        <f t="shared" ca="1" si="5"/>
        <v/>
      </c>
      <c r="Y25" s="24" t="str">
        <f t="shared" ca="1" si="6"/>
        <v/>
      </c>
      <c r="Z25" s="24" t="str">
        <f t="shared" ca="1" si="6"/>
        <v/>
      </c>
      <c r="AA25" s="24" t="str">
        <f t="shared" ca="1" si="6"/>
        <v/>
      </c>
      <c r="AB25" s="24" t="str">
        <f t="shared" ca="1" si="6"/>
        <v/>
      </c>
      <c r="AC25" s="24" t="str">
        <f t="shared" ca="1" si="6"/>
        <v/>
      </c>
      <c r="AD25" s="24" t="str">
        <f t="shared" ca="1" si="6"/>
        <v/>
      </c>
      <c r="AE25" s="24" t="str">
        <f t="shared" ca="1" si="6"/>
        <v/>
      </c>
      <c r="AF25" s="24" t="str">
        <f t="shared" ca="1" si="6"/>
        <v/>
      </c>
      <c r="AG25" s="24" t="str">
        <f t="shared" ca="1" si="6"/>
        <v/>
      </c>
      <c r="AH25" s="24" t="str">
        <f t="shared" ca="1" si="6"/>
        <v/>
      </c>
      <c r="AI25" s="24" t="str">
        <f t="shared" ca="1" si="6"/>
        <v/>
      </c>
      <c r="AJ25" s="24" t="str">
        <f t="shared" ca="1" si="6"/>
        <v/>
      </c>
      <c r="AK25" s="24" t="str">
        <f t="shared" ca="1" si="6"/>
        <v/>
      </c>
      <c r="AL25" s="24" t="str">
        <f t="shared" ca="1" si="6"/>
        <v/>
      </c>
      <c r="AM25" s="24" t="str">
        <f t="shared" ca="1" si="6"/>
        <v/>
      </c>
      <c r="AN25" s="24" t="str">
        <f t="shared" ca="1" si="6"/>
        <v/>
      </c>
      <c r="AO25" s="24" t="str">
        <f t="shared" ca="1" si="7"/>
        <v/>
      </c>
      <c r="AP25" s="24" t="str">
        <f t="shared" ca="1" si="7"/>
        <v/>
      </c>
      <c r="AQ25" s="24" t="str">
        <f t="shared" ca="1" si="7"/>
        <v/>
      </c>
      <c r="AR25" s="24" t="str">
        <f t="shared" ca="1" si="7"/>
        <v/>
      </c>
      <c r="AS25" s="24" t="str">
        <f t="shared" ca="1" si="7"/>
        <v/>
      </c>
      <c r="AT25" s="24" t="str">
        <f t="shared" ca="1" si="7"/>
        <v/>
      </c>
      <c r="AU25" s="24" t="str">
        <f t="shared" ca="1" si="7"/>
        <v/>
      </c>
      <c r="AV25" s="24" t="str">
        <f t="shared" ca="1" si="7"/>
        <v/>
      </c>
      <c r="AW25" s="24" t="str">
        <f t="shared" ca="1" si="7"/>
        <v/>
      </c>
      <c r="AX25" s="24" t="str">
        <f t="shared" ca="1" si="7"/>
        <v/>
      </c>
      <c r="AY25" s="24" t="str">
        <f t="shared" ca="1" si="7"/>
        <v/>
      </c>
      <c r="AZ25" s="24" t="str">
        <f t="shared" ca="1" si="7"/>
        <v/>
      </c>
      <c r="BA25" s="24" t="str">
        <f t="shared" ca="1" si="7"/>
        <v/>
      </c>
      <c r="BB25" s="24" t="str">
        <f t="shared" ca="1" si="7"/>
        <v/>
      </c>
      <c r="BC25" s="24" t="str">
        <f t="shared" ca="1" si="7"/>
        <v/>
      </c>
      <c r="BD25" s="24" t="str">
        <f t="shared" ca="1" si="7"/>
        <v/>
      </c>
      <c r="BE25" s="24" t="str">
        <f t="shared" ca="1" si="8"/>
        <v/>
      </c>
      <c r="BF25" s="24" t="str">
        <f t="shared" ca="1" si="8"/>
        <v/>
      </c>
      <c r="BG25" s="24" t="str">
        <f t="shared" ca="1" si="8"/>
        <v/>
      </c>
      <c r="BH25" s="24" t="str">
        <f t="shared" ca="1" si="8"/>
        <v/>
      </c>
      <c r="BI25" s="24" t="str">
        <f t="shared" ca="1" si="8"/>
        <v/>
      </c>
      <c r="BJ25" s="24" t="str">
        <f t="shared" ca="1" si="8"/>
        <v/>
      </c>
      <c r="BK25" s="24" t="str">
        <f t="shared" ca="1" si="8"/>
        <v/>
      </c>
      <c r="BL25" s="24" t="str">
        <f t="shared" ca="1" si="8"/>
        <v/>
      </c>
    </row>
    <row r="26" spans="1:64" s="1" customFormat="1" ht="40.15" customHeight="1" x14ac:dyDescent="0.45">
      <c r="A26" s="9"/>
      <c r="B26" s="58" t="s">
        <v>12</v>
      </c>
      <c r="C26" s="54" t="s">
        <v>25</v>
      </c>
      <c r="D26" s="54"/>
      <c r="E26" s="55"/>
      <c r="F26" s="56">
        <f ca="1">F25+15</f>
        <v>46142</v>
      </c>
      <c r="G26" s="57">
        <v>6</v>
      </c>
      <c r="H26" s="54"/>
      <c r="I26" s="24" t="str">
        <f t="shared" ca="1" si="9"/>
        <v/>
      </c>
      <c r="J26" s="24" t="str">
        <f t="shared" ca="1" si="5"/>
        <v/>
      </c>
      <c r="K26" s="24" t="str">
        <f t="shared" ca="1" si="5"/>
        <v/>
      </c>
      <c r="L26" s="24" t="str">
        <f t="shared" ca="1" si="5"/>
        <v/>
      </c>
      <c r="M26" s="24" t="str">
        <f t="shared" ca="1" si="5"/>
        <v/>
      </c>
      <c r="N26" s="24" t="str">
        <f t="shared" ca="1" si="5"/>
        <v/>
      </c>
      <c r="O26" s="24" t="str">
        <f t="shared" ca="1" si="5"/>
        <v/>
      </c>
      <c r="P26" s="24" t="str">
        <f t="shared" ca="1" si="5"/>
        <v/>
      </c>
      <c r="Q26" s="24" t="str">
        <f t="shared" ca="1" si="5"/>
        <v/>
      </c>
      <c r="R26" s="24" t="str">
        <f t="shared" ca="1" si="5"/>
        <v/>
      </c>
      <c r="S26" s="24" t="str">
        <f t="shared" ca="1" si="5"/>
        <v/>
      </c>
      <c r="T26" s="24" t="str">
        <f t="shared" ca="1" si="5"/>
        <v/>
      </c>
      <c r="U26" s="24" t="str">
        <f t="shared" ca="1" si="5"/>
        <v/>
      </c>
      <c r="V26" s="24" t="str">
        <f t="shared" ca="1" si="5"/>
        <v/>
      </c>
      <c r="W26" s="24" t="str">
        <f t="shared" ca="1" si="5"/>
        <v/>
      </c>
      <c r="X26" s="24" t="str">
        <f t="shared" ca="1" si="5"/>
        <v/>
      </c>
      <c r="Y26" s="24" t="str">
        <f t="shared" ca="1" si="6"/>
        <v/>
      </c>
      <c r="Z26" s="24" t="str">
        <f t="shared" ca="1" si="6"/>
        <v/>
      </c>
      <c r="AA26" s="24" t="str">
        <f t="shared" ca="1" si="6"/>
        <v/>
      </c>
      <c r="AB26" s="24" t="str">
        <f t="shared" ca="1" si="6"/>
        <v/>
      </c>
      <c r="AC26" s="24" t="str">
        <f t="shared" ca="1" si="6"/>
        <v/>
      </c>
      <c r="AD26" s="24" t="str">
        <f t="shared" ca="1" si="6"/>
        <v/>
      </c>
      <c r="AE26" s="24" t="str">
        <f t="shared" ca="1" si="6"/>
        <v/>
      </c>
      <c r="AF26" s="24" t="str">
        <f t="shared" ca="1" si="6"/>
        <v/>
      </c>
      <c r="AG26" s="24" t="str">
        <f t="shared" ca="1" si="6"/>
        <v/>
      </c>
      <c r="AH26" s="24" t="str">
        <f t="shared" ca="1" si="6"/>
        <v/>
      </c>
      <c r="AI26" s="24" t="str">
        <f t="shared" ca="1" si="6"/>
        <v/>
      </c>
      <c r="AJ26" s="24" t="str">
        <f t="shared" ca="1" si="6"/>
        <v/>
      </c>
      <c r="AK26" s="24" t="str">
        <f t="shared" ca="1" si="6"/>
        <v/>
      </c>
      <c r="AL26" s="24" t="str">
        <f t="shared" ca="1" si="6"/>
        <v/>
      </c>
      <c r="AM26" s="24" t="str">
        <f t="shared" ca="1" si="6"/>
        <v/>
      </c>
      <c r="AN26" s="24" t="str">
        <f t="shared" ref="AN26:BC35" ca="1" si="10">IF(AND($C26="Objectif",AN$7&gt;=$F26,AN$7&lt;=$F26+$G26-1),2,IF(AND($C26="Jalon",AN$7&gt;=$F26,AN$7&lt;=$F26+$G26-1),1,""))</f>
        <v/>
      </c>
      <c r="AO26" s="24" t="str">
        <f t="shared" ca="1" si="7"/>
        <v/>
      </c>
      <c r="AP26" s="24" t="str">
        <f t="shared" ca="1" si="7"/>
        <v/>
      </c>
      <c r="AQ26" s="24" t="str">
        <f t="shared" ca="1" si="7"/>
        <v/>
      </c>
      <c r="AR26" s="24" t="str">
        <f t="shared" ca="1" si="7"/>
        <v/>
      </c>
      <c r="AS26" s="24" t="str">
        <f t="shared" ca="1" si="7"/>
        <v/>
      </c>
      <c r="AT26" s="24" t="str">
        <f t="shared" ca="1" si="7"/>
        <v/>
      </c>
      <c r="AU26" s="24" t="str">
        <f t="shared" ca="1" si="7"/>
        <v/>
      </c>
      <c r="AV26" s="24" t="str">
        <f t="shared" ca="1" si="7"/>
        <v/>
      </c>
      <c r="AW26" s="24" t="str">
        <f t="shared" ca="1" si="7"/>
        <v/>
      </c>
      <c r="AX26" s="24" t="str">
        <f t="shared" ca="1" si="7"/>
        <v/>
      </c>
      <c r="AY26" s="24" t="str">
        <f t="shared" ca="1" si="7"/>
        <v/>
      </c>
      <c r="AZ26" s="24" t="str">
        <f t="shared" ca="1" si="7"/>
        <v/>
      </c>
      <c r="BA26" s="24" t="str">
        <f t="shared" ca="1" si="7"/>
        <v/>
      </c>
      <c r="BB26" s="24" t="str">
        <f t="shared" ca="1" si="7"/>
        <v/>
      </c>
      <c r="BC26" s="24" t="str">
        <f t="shared" ca="1" si="7"/>
        <v/>
      </c>
      <c r="BD26" s="24" t="str">
        <f t="shared" ref="BD26:BL35" ca="1" si="11">IF(AND($C26="Objectif",BD$7&gt;=$F26,BD$7&lt;=$F26+$G26-1),2,IF(AND($C26="Jalon",BD$7&gt;=$F26,BD$7&lt;=$F26+$G26-1),1,""))</f>
        <v/>
      </c>
      <c r="BE26" s="24" t="str">
        <f t="shared" ca="1" si="8"/>
        <v/>
      </c>
      <c r="BF26" s="24" t="str">
        <f t="shared" ca="1" si="8"/>
        <v/>
      </c>
      <c r="BG26" s="24" t="str">
        <f t="shared" ca="1" si="8"/>
        <v/>
      </c>
      <c r="BH26" s="24" t="str">
        <f t="shared" ca="1" si="8"/>
        <v/>
      </c>
      <c r="BI26" s="24" t="str">
        <f t="shared" ca="1" si="8"/>
        <v/>
      </c>
      <c r="BJ26" s="24" t="str">
        <f t="shared" ca="1" si="8"/>
        <v/>
      </c>
      <c r="BK26" s="24" t="str">
        <f t="shared" ca="1" si="8"/>
        <v/>
      </c>
      <c r="BL26" s="24" t="str">
        <f t="shared" ca="1" si="8"/>
        <v/>
      </c>
    </row>
    <row r="27" spans="1:64" s="1" customFormat="1" ht="40.15" customHeight="1" x14ac:dyDescent="0.45">
      <c r="A27" s="9"/>
      <c r="B27" s="58" t="s">
        <v>13</v>
      </c>
      <c r="C27" s="54" t="s">
        <v>20</v>
      </c>
      <c r="D27" s="54"/>
      <c r="E27" s="55"/>
      <c r="F27" s="56">
        <f ca="1">F21+22</f>
        <v>46146</v>
      </c>
      <c r="G27" s="57">
        <v>3</v>
      </c>
      <c r="H27" s="54"/>
      <c r="I27" s="24" t="str">
        <f t="shared" ca="1" si="9"/>
        <v/>
      </c>
      <c r="J27" s="24" t="str">
        <f t="shared" ca="1" si="9"/>
        <v/>
      </c>
      <c r="K27" s="24" t="str">
        <f t="shared" ca="1" si="9"/>
        <v/>
      </c>
      <c r="L27" s="24" t="str">
        <f t="shared" ca="1" si="9"/>
        <v/>
      </c>
      <c r="M27" s="24" t="str">
        <f t="shared" ca="1" si="9"/>
        <v/>
      </c>
      <c r="N27" s="24" t="str">
        <f t="shared" ca="1" si="9"/>
        <v/>
      </c>
      <c r="O27" s="24" t="str">
        <f t="shared" ca="1" si="9"/>
        <v/>
      </c>
      <c r="P27" s="24" t="str">
        <f t="shared" ca="1" si="9"/>
        <v/>
      </c>
      <c r="Q27" s="24" t="str">
        <f t="shared" ca="1" si="9"/>
        <v/>
      </c>
      <c r="R27" s="24" t="str">
        <f t="shared" ca="1" si="9"/>
        <v/>
      </c>
      <c r="S27" s="24" t="str">
        <f t="shared" ca="1" si="9"/>
        <v/>
      </c>
      <c r="T27" s="24" t="str">
        <f t="shared" ca="1" si="9"/>
        <v/>
      </c>
      <c r="U27" s="24" t="str">
        <f t="shared" ca="1" si="9"/>
        <v/>
      </c>
      <c r="V27" s="24" t="str">
        <f t="shared" ca="1" si="9"/>
        <v/>
      </c>
      <c r="W27" s="24" t="str">
        <f t="shared" ca="1" si="9"/>
        <v/>
      </c>
      <c r="X27" s="24" t="str">
        <f t="shared" ca="1" si="9"/>
        <v/>
      </c>
      <c r="Y27" s="24" t="str">
        <f t="shared" ref="Y27:AM35" ca="1" si="12">IF(AND($C27="Objectif",Y$7&gt;=$F27,Y$7&lt;=$F27+$G27-1),2,IF(AND($C27="Jalon",Y$7&gt;=$F27,Y$7&lt;=$F27+$G27-1),1,""))</f>
        <v/>
      </c>
      <c r="Z27" s="24" t="str">
        <f t="shared" ca="1" si="12"/>
        <v/>
      </c>
      <c r="AA27" s="24" t="str">
        <f t="shared" ca="1" si="12"/>
        <v/>
      </c>
      <c r="AB27" s="24" t="str">
        <f t="shared" ca="1" si="12"/>
        <v/>
      </c>
      <c r="AC27" s="24" t="str">
        <f t="shared" ca="1" si="12"/>
        <v/>
      </c>
      <c r="AD27" s="24" t="str">
        <f t="shared" ca="1" si="12"/>
        <v/>
      </c>
      <c r="AE27" s="24" t="str">
        <f t="shared" ca="1" si="12"/>
        <v/>
      </c>
      <c r="AF27" s="24" t="str">
        <f t="shared" ca="1" si="12"/>
        <v/>
      </c>
      <c r="AG27" s="24" t="str">
        <f t="shared" ca="1" si="12"/>
        <v/>
      </c>
      <c r="AH27" s="24" t="str">
        <f t="shared" ca="1" si="12"/>
        <v/>
      </c>
      <c r="AI27" s="24" t="str">
        <f t="shared" ca="1" si="12"/>
        <v/>
      </c>
      <c r="AJ27" s="24" t="str">
        <f t="shared" ca="1" si="12"/>
        <v/>
      </c>
      <c r="AK27" s="24" t="str">
        <f t="shared" ca="1" si="12"/>
        <v/>
      </c>
      <c r="AL27" s="24" t="str">
        <f t="shared" ca="1" si="12"/>
        <v/>
      </c>
      <c r="AM27" s="24" t="str">
        <f t="shared" ca="1" si="12"/>
        <v/>
      </c>
      <c r="AN27" s="24" t="str">
        <f t="shared" ca="1" si="10"/>
        <v/>
      </c>
      <c r="AO27" s="24" t="str">
        <f t="shared" ca="1" si="10"/>
        <v/>
      </c>
      <c r="AP27" s="24" t="str">
        <f t="shared" ca="1" si="10"/>
        <v/>
      </c>
      <c r="AQ27" s="24" t="str">
        <f t="shared" ca="1" si="10"/>
        <v/>
      </c>
      <c r="AR27" s="24" t="str">
        <f t="shared" ca="1" si="10"/>
        <v/>
      </c>
      <c r="AS27" s="24">
        <f t="shared" ca="1" si="10"/>
        <v>2</v>
      </c>
      <c r="AT27" s="24">
        <f t="shared" ca="1" si="10"/>
        <v>2</v>
      </c>
      <c r="AU27" s="24">
        <f t="shared" ca="1" si="10"/>
        <v>2</v>
      </c>
      <c r="AV27" s="24" t="str">
        <f t="shared" ca="1" si="10"/>
        <v/>
      </c>
      <c r="AW27" s="24" t="str">
        <f t="shared" ca="1" si="10"/>
        <v/>
      </c>
      <c r="AX27" s="24" t="str">
        <f t="shared" ca="1" si="10"/>
        <v/>
      </c>
      <c r="AY27" s="24" t="str">
        <f t="shared" ca="1" si="10"/>
        <v/>
      </c>
      <c r="AZ27" s="24" t="str">
        <f t="shared" ca="1" si="10"/>
        <v/>
      </c>
      <c r="BA27" s="24" t="str">
        <f t="shared" ca="1" si="10"/>
        <v/>
      </c>
      <c r="BB27" s="24" t="str">
        <f t="shared" ca="1" si="10"/>
        <v/>
      </c>
      <c r="BC27" s="24" t="str">
        <f t="shared" ca="1" si="10"/>
        <v/>
      </c>
      <c r="BD27" s="24" t="str">
        <f t="shared" ca="1" si="11"/>
        <v/>
      </c>
      <c r="BE27" s="24" t="str">
        <f t="shared" ca="1" si="11"/>
        <v/>
      </c>
      <c r="BF27" s="24" t="str">
        <f t="shared" ca="1" si="11"/>
        <v/>
      </c>
      <c r="BG27" s="24" t="str">
        <f t="shared" ca="1" si="11"/>
        <v/>
      </c>
      <c r="BH27" s="24" t="str">
        <f t="shared" ca="1" si="11"/>
        <v/>
      </c>
      <c r="BI27" s="24" t="str">
        <f t="shared" ca="1" si="11"/>
        <v/>
      </c>
      <c r="BJ27" s="24" t="str">
        <f t="shared" ca="1" si="11"/>
        <v/>
      </c>
      <c r="BK27" s="24" t="str">
        <f t="shared" ca="1" si="11"/>
        <v/>
      </c>
      <c r="BL27" s="24" t="str">
        <f t="shared" ca="1" si="11"/>
        <v/>
      </c>
    </row>
    <row r="28" spans="1:64" s="1" customFormat="1" ht="40.15" customHeight="1" x14ac:dyDescent="0.45">
      <c r="A28" s="9"/>
      <c r="B28" s="58" t="s">
        <v>14</v>
      </c>
      <c r="C28" s="54" t="s">
        <v>22</v>
      </c>
      <c r="D28" s="54"/>
      <c r="E28" s="55"/>
      <c r="F28" s="56">
        <f ca="1">F16</f>
        <v>46115</v>
      </c>
      <c r="G28" s="57">
        <v>19</v>
      </c>
      <c r="H28" s="54"/>
      <c r="I28" s="24" t="str">
        <f t="shared" ca="1" si="9"/>
        <v/>
      </c>
      <c r="J28" s="24" t="str">
        <f t="shared" ca="1" si="9"/>
        <v/>
      </c>
      <c r="K28" s="24" t="str">
        <f t="shared" ca="1" si="9"/>
        <v/>
      </c>
      <c r="L28" s="24" t="str">
        <f t="shared" ca="1" si="9"/>
        <v/>
      </c>
      <c r="M28" s="24" t="str">
        <f t="shared" ca="1" si="9"/>
        <v/>
      </c>
      <c r="N28" s="24" t="str">
        <f t="shared" ca="1" si="9"/>
        <v/>
      </c>
      <c r="O28" s="24" t="str">
        <f t="shared" ca="1" si="9"/>
        <v/>
      </c>
      <c r="P28" s="24" t="str">
        <f t="shared" ca="1" si="9"/>
        <v/>
      </c>
      <c r="Q28" s="24" t="str">
        <f t="shared" ca="1" si="9"/>
        <v/>
      </c>
      <c r="R28" s="24" t="str">
        <f t="shared" ca="1" si="9"/>
        <v/>
      </c>
      <c r="S28" s="24" t="str">
        <f t="shared" ca="1" si="9"/>
        <v/>
      </c>
      <c r="T28" s="24" t="str">
        <f t="shared" ca="1" si="9"/>
        <v/>
      </c>
      <c r="U28" s="24" t="str">
        <f t="shared" ca="1" si="9"/>
        <v/>
      </c>
      <c r="V28" s="24" t="str">
        <f t="shared" ca="1" si="9"/>
        <v/>
      </c>
      <c r="W28" s="24" t="str">
        <f t="shared" ca="1" si="9"/>
        <v/>
      </c>
      <c r="X28" s="24" t="str">
        <f t="shared" ca="1" si="9"/>
        <v/>
      </c>
      <c r="Y28" s="24" t="str">
        <f t="shared" ca="1" si="12"/>
        <v/>
      </c>
      <c r="Z28" s="24" t="str">
        <f t="shared" ca="1" si="12"/>
        <v/>
      </c>
      <c r="AA28" s="24" t="str">
        <f t="shared" ca="1" si="12"/>
        <v/>
      </c>
      <c r="AB28" s="24" t="str">
        <f t="shared" ca="1" si="12"/>
        <v/>
      </c>
      <c r="AC28" s="24" t="str">
        <f t="shared" ca="1" si="12"/>
        <v/>
      </c>
      <c r="AD28" s="24" t="str">
        <f t="shared" ca="1" si="12"/>
        <v/>
      </c>
      <c r="AE28" s="24" t="str">
        <f t="shared" ca="1" si="12"/>
        <v/>
      </c>
      <c r="AF28" s="24" t="str">
        <f t="shared" ca="1" si="12"/>
        <v/>
      </c>
      <c r="AG28" s="24" t="str">
        <f t="shared" ca="1" si="12"/>
        <v/>
      </c>
      <c r="AH28" s="24" t="str">
        <f t="shared" ca="1" si="12"/>
        <v/>
      </c>
      <c r="AI28" s="24" t="str">
        <f t="shared" ca="1" si="12"/>
        <v/>
      </c>
      <c r="AJ28" s="24" t="str">
        <f t="shared" ca="1" si="12"/>
        <v/>
      </c>
      <c r="AK28" s="24" t="str">
        <f t="shared" ca="1" si="12"/>
        <v/>
      </c>
      <c r="AL28" s="24" t="str">
        <f t="shared" ca="1" si="12"/>
        <v/>
      </c>
      <c r="AM28" s="24" t="str">
        <f t="shared" ca="1" si="12"/>
        <v/>
      </c>
      <c r="AN28" s="24" t="str">
        <f t="shared" ca="1" si="10"/>
        <v/>
      </c>
      <c r="AO28" s="24" t="str">
        <f t="shared" ca="1" si="10"/>
        <v/>
      </c>
      <c r="AP28" s="24" t="str">
        <f t="shared" ca="1" si="10"/>
        <v/>
      </c>
      <c r="AQ28" s="24" t="str">
        <f t="shared" ca="1" si="10"/>
        <v/>
      </c>
      <c r="AR28" s="24" t="str">
        <f t="shared" ca="1" si="10"/>
        <v/>
      </c>
      <c r="AS28" s="24" t="str">
        <f t="shared" ca="1" si="10"/>
        <v/>
      </c>
      <c r="AT28" s="24" t="str">
        <f t="shared" ca="1" si="10"/>
        <v/>
      </c>
      <c r="AU28" s="24" t="str">
        <f t="shared" ca="1" si="10"/>
        <v/>
      </c>
      <c r="AV28" s="24" t="str">
        <f t="shared" ca="1" si="10"/>
        <v/>
      </c>
      <c r="AW28" s="24" t="str">
        <f t="shared" ca="1" si="10"/>
        <v/>
      </c>
      <c r="AX28" s="24" t="str">
        <f t="shared" ca="1" si="10"/>
        <v/>
      </c>
      <c r="AY28" s="24" t="str">
        <f t="shared" ca="1" si="10"/>
        <v/>
      </c>
      <c r="AZ28" s="24" t="str">
        <f t="shared" ca="1" si="10"/>
        <v/>
      </c>
      <c r="BA28" s="24" t="str">
        <f t="shared" ca="1" si="10"/>
        <v/>
      </c>
      <c r="BB28" s="24" t="str">
        <f t="shared" ca="1" si="10"/>
        <v/>
      </c>
      <c r="BC28" s="24" t="str">
        <f t="shared" ca="1" si="10"/>
        <v/>
      </c>
      <c r="BD28" s="24" t="str">
        <f t="shared" ca="1" si="11"/>
        <v/>
      </c>
      <c r="BE28" s="24" t="str">
        <f t="shared" ca="1" si="11"/>
        <v/>
      </c>
      <c r="BF28" s="24" t="str">
        <f t="shared" ca="1" si="11"/>
        <v/>
      </c>
      <c r="BG28" s="24" t="str">
        <f t="shared" ca="1" si="11"/>
        <v/>
      </c>
      <c r="BH28" s="24" t="str">
        <f t="shared" ca="1" si="11"/>
        <v/>
      </c>
      <c r="BI28" s="24" t="str">
        <f t="shared" ca="1" si="11"/>
        <v/>
      </c>
      <c r="BJ28" s="24" t="str">
        <f t="shared" ca="1" si="11"/>
        <v/>
      </c>
      <c r="BK28" s="24" t="str">
        <f t="shared" ca="1" si="11"/>
        <v/>
      </c>
      <c r="BL28" s="24" t="str">
        <f t="shared" ca="1" si="11"/>
        <v/>
      </c>
    </row>
    <row r="29" spans="1:64" s="1" customFormat="1" ht="40.15" customHeight="1" x14ac:dyDescent="0.45">
      <c r="A29" s="9"/>
      <c r="B29" s="101" t="s">
        <v>17</v>
      </c>
      <c r="C29" s="54"/>
      <c r="D29" s="54"/>
      <c r="E29" s="55"/>
      <c r="F29" s="56"/>
      <c r="G29" s="57"/>
      <c r="H29" s="54"/>
      <c r="I29" s="24" t="str">
        <f t="shared" ref="I29:X35" ca="1" si="13">IF(AND($C29="Objectif",I$7&gt;=$F29,I$7&lt;=$F29+$G29-1),2,IF(AND($C29="Jalon",I$7&gt;=$F29,I$7&lt;=$F29+$G29-1),1,""))</f>
        <v/>
      </c>
      <c r="J29" s="24" t="str">
        <f t="shared" ca="1" si="13"/>
        <v/>
      </c>
      <c r="K29" s="24" t="str">
        <f t="shared" ca="1" si="13"/>
        <v/>
      </c>
      <c r="L29" s="24" t="str">
        <f t="shared" ca="1" si="13"/>
        <v/>
      </c>
      <c r="M29" s="24" t="str">
        <f t="shared" ca="1" si="13"/>
        <v/>
      </c>
      <c r="N29" s="24" t="str">
        <f t="shared" ca="1" si="13"/>
        <v/>
      </c>
      <c r="O29" s="24" t="str">
        <f t="shared" ca="1" si="13"/>
        <v/>
      </c>
      <c r="P29" s="24" t="str">
        <f t="shared" ca="1" si="13"/>
        <v/>
      </c>
      <c r="Q29" s="24" t="str">
        <f t="shared" ca="1" si="13"/>
        <v/>
      </c>
      <c r="R29" s="24" t="str">
        <f t="shared" ca="1" si="13"/>
        <v/>
      </c>
      <c r="S29" s="24" t="str">
        <f t="shared" ca="1" si="13"/>
        <v/>
      </c>
      <c r="T29" s="24" t="str">
        <f t="shared" ca="1" si="13"/>
        <v/>
      </c>
      <c r="U29" s="24" t="str">
        <f t="shared" ca="1" si="13"/>
        <v/>
      </c>
      <c r="V29" s="24" t="str">
        <f t="shared" ca="1" si="13"/>
        <v/>
      </c>
      <c r="W29" s="24" t="str">
        <f t="shared" ca="1" si="13"/>
        <v/>
      </c>
      <c r="X29" s="24" t="str">
        <f t="shared" ca="1" si="13"/>
        <v/>
      </c>
      <c r="Y29" s="24" t="str">
        <f t="shared" ca="1" si="12"/>
        <v/>
      </c>
      <c r="Z29" s="24" t="str">
        <f t="shared" ca="1" si="12"/>
        <v/>
      </c>
      <c r="AA29" s="24" t="str">
        <f t="shared" ca="1" si="12"/>
        <v/>
      </c>
      <c r="AB29" s="24" t="str">
        <f t="shared" ca="1" si="12"/>
        <v/>
      </c>
      <c r="AC29" s="24" t="str">
        <f t="shared" ca="1" si="12"/>
        <v/>
      </c>
      <c r="AD29" s="24" t="str">
        <f t="shared" ca="1" si="12"/>
        <v/>
      </c>
      <c r="AE29" s="24" t="str">
        <f t="shared" ca="1" si="12"/>
        <v/>
      </c>
      <c r="AF29" s="24" t="str">
        <f t="shared" ca="1" si="12"/>
        <v/>
      </c>
      <c r="AG29" s="24" t="str">
        <f t="shared" ca="1" si="12"/>
        <v/>
      </c>
      <c r="AH29" s="24" t="str">
        <f t="shared" ca="1" si="12"/>
        <v/>
      </c>
      <c r="AI29" s="24" t="str">
        <f t="shared" ca="1" si="12"/>
        <v/>
      </c>
      <c r="AJ29" s="24" t="str">
        <f t="shared" ca="1" si="12"/>
        <v/>
      </c>
      <c r="AK29" s="24" t="str">
        <f t="shared" ca="1" si="12"/>
        <v/>
      </c>
      <c r="AL29" s="24" t="str">
        <f t="shared" ca="1" si="12"/>
        <v/>
      </c>
      <c r="AM29" s="24" t="str">
        <f t="shared" ca="1" si="12"/>
        <v/>
      </c>
      <c r="AN29" s="24" t="str">
        <f t="shared" ca="1" si="10"/>
        <v/>
      </c>
      <c r="AO29" s="24" t="str">
        <f t="shared" ca="1" si="10"/>
        <v/>
      </c>
      <c r="AP29" s="24" t="str">
        <f t="shared" ca="1" si="10"/>
        <v/>
      </c>
      <c r="AQ29" s="24" t="str">
        <f t="shared" ca="1" si="10"/>
        <v/>
      </c>
      <c r="AR29" s="24" t="str">
        <f t="shared" ca="1" si="10"/>
        <v/>
      </c>
      <c r="AS29" s="24" t="str">
        <f t="shared" ca="1" si="10"/>
        <v/>
      </c>
      <c r="AT29" s="24" t="str">
        <f t="shared" ca="1" si="10"/>
        <v/>
      </c>
      <c r="AU29" s="24" t="str">
        <f t="shared" ca="1" si="10"/>
        <v/>
      </c>
      <c r="AV29" s="24" t="str">
        <f t="shared" ca="1" si="10"/>
        <v/>
      </c>
      <c r="AW29" s="24" t="str">
        <f t="shared" ca="1" si="10"/>
        <v/>
      </c>
      <c r="AX29" s="24" t="str">
        <f t="shared" ca="1" si="10"/>
        <v/>
      </c>
      <c r="AY29" s="24" t="str">
        <f t="shared" ca="1" si="10"/>
        <v/>
      </c>
      <c r="AZ29" s="24" t="str">
        <f t="shared" ca="1" si="10"/>
        <v/>
      </c>
      <c r="BA29" s="24" t="str">
        <f t="shared" ca="1" si="10"/>
        <v/>
      </c>
      <c r="BB29" s="24" t="str">
        <f t="shared" ca="1" si="10"/>
        <v/>
      </c>
      <c r="BC29" s="24" t="str">
        <f t="shared" ca="1" si="10"/>
        <v/>
      </c>
      <c r="BD29" s="24" t="str">
        <f t="shared" ca="1" si="11"/>
        <v/>
      </c>
      <c r="BE29" s="24" t="str">
        <f t="shared" ca="1" si="11"/>
        <v/>
      </c>
      <c r="BF29" s="24" t="str">
        <f t="shared" ca="1" si="11"/>
        <v/>
      </c>
      <c r="BG29" s="24" t="str">
        <f t="shared" ca="1" si="11"/>
        <v/>
      </c>
      <c r="BH29" s="24" t="str">
        <f t="shared" ca="1" si="11"/>
        <v/>
      </c>
      <c r="BI29" s="24" t="str">
        <f t="shared" ca="1" si="11"/>
        <v/>
      </c>
      <c r="BJ29" s="24" t="str">
        <f t="shared" ca="1" si="11"/>
        <v/>
      </c>
      <c r="BK29" s="24" t="str">
        <f t="shared" ca="1" si="11"/>
        <v/>
      </c>
      <c r="BL29" s="24" t="str">
        <f t="shared" ca="1" si="11"/>
        <v/>
      </c>
    </row>
    <row r="30" spans="1:64" s="1" customFormat="1" ht="40.15" customHeight="1" x14ac:dyDescent="0.45">
      <c r="A30" s="9"/>
      <c r="B30" s="58" t="s">
        <v>10</v>
      </c>
      <c r="C30" s="54"/>
      <c r="D30" s="54"/>
      <c r="E30" s="55"/>
      <c r="F30" s="56">
        <f ca="1">F27+3</f>
        <v>46149</v>
      </c>
      <c r="G30" s="57">
        <v>15</v>
      </c>
      <c r="H30" s="54"/>
      <c r="I30" s="24" t="str">
        <f t="shared" ca="1" si="13"/>
        <v/>
      </c>
      <c r="J30" s="24" t="str">
        <f t="shared" ca="1" si="13"/>
        <v/>
      </c>
      <c r="K30" s="24" t="str">
        <f t="shared" ca="1" si="13"/>
        <v/>
      </c>
      <c r="L30" s="24" t="str">
        <f t="shared" ca="1" si="13"/>
        <v/>
      </c>
      <c r="M30" s="24" t="str">
        <f t="shared" ca="1" si="13"/>
        <v/>
      </c>
      <c r="N30" s="24" t="str">
        <f t="shared" ca="1" si="13"/>
        <v/>
      </c>
      <c r="O30" s="24" t="str">
        <f t="shared" ca="1" si="13"/>
        <v/>
      </c>
      <c r="P30" s="24" t="str">
        <f t="shared" ca="1" si="13"/>
        <v/>
      </c>
      <c r="Q30" s="24" t="str">
        <f t="shared" ca="1" si="13"/>
        <v/>
      </c>
      <c r="R30" s="24" t="str">
        <f t="shared" ca="1" si="13"/>
        <v/>
      </c>
      <c r="S30" s="24" t="str">
        <f t="shared" ca="1" si="13"/>
        <v/>
      </c>
      <c r="T30" s="24" t="str">
        <f t="shared" ca="1" si="13"/>
        <v/>
      </c>
      <c r="U30" s="24" t="str">
        <f t="shared" ca="1" si="13"/>
        <v/>
      </c>
      <c r="V30" s="24" t="str">
        <f t="shared" ca="1" si="13"/>
        <v/>
      </c>
      <c r="W30" s="24" t="str">
        <f t="shared" ca="1" si="13"/>
        <v/>
      </c>
      <c r="X30" s="24" t="str">
        <f t="shared" ca="1" si="13"/>
        <v/>
      </c>
      <c r="Y30" s="24" t="str">
        <f t="shared" ca="1" si="12"/>
        <v/>
      </c>
      <c r="Z30" s="24" t="str">
        <f t="shared" ca="1" si="12"/>
        <v/>
      </c>
      <c r="AA30" s="24" t="str">
        <f t="shared" ca="1" si="12"/>
        <v/>
      </c>
      <c r="AB30" s="24" t="str">
        <f t="shared" ca="1" si="12"/>
        <v/>
      </c>
      <c r="AC30" s="24" t="str">
        <f t="shared" ca="1" si="12"/>
        <v/>
      </c>
      <c r="AD30" s="24" t="str">
        <f t="shared" ca="1" si="12"/>
        <v/>
      </c>
      <c r="AE30" s="24" t="str">
        <f t="shared" ca="1" si="12"/>
        <v/>
      </c>
      <c r="AF30" s="24" t="str">
        <f t="shared" ca="1" si="12"/>
        <v/>
      </c>
      <c r="AG30" s="24" t="str">
        <f t="shared" ca="1" si="12"/>
        <v/>
      </c>
      <c r="AH30" s="24" t="str">
        <f t="shared" ca="1" si="12"/>
        <v/>
      </c>
      <c r="AI30" s="24" t="str">
        <f t="shared" ca="1" si="12"/>
        <v/>
      </c>
      <c r="AJ30" s="24" t="str">
        <f t="shared" ca="1" si="12"/>
        <v/>
      </c>
      <c r="AK30" s="24" t="str">
        <f t="shared" ca="1" si="12"/>
        <v/>
      </c>
      <c r="AL30" s="24" t="str">
        <f t="shared" ca="1" si="12"/>
        <v/>
      </c>
      <c r="AM30" s="24" t="str">
        <f t="shared" ca="1" si="12"/>
        <v/>
      </c>
      <c r="AN30" s="24" t="str">
        <f t="shared" ca="1" si="10"/>
        <v/>
      </c>
      <c r="AO30" s="24" t="str">
        <f t="shared" ca="1" si="10"/>
        <v/>
      </c>
      <c r="AP30" s="24" t="str">
        <f t="shared" ca="1" si="10"/>
        <v/>
      </c>
      <c r="AQ30" s="24" t="str">
        <f t="shared" ca="1" si="10"/>
        <v/>
      </c>
      <c r="AR30" s="24" t="str">
        <f t="shared" ca="1" si="10"/>
        <v/>
      </c>
      <c r="AS30" s="24" t="str">
        <f t="shared" ca="1" si="10"/>
        <v/>
      </c>
      <c r="AT30" s="24" t="str">
        <f t="shared" ca="1" si="10"/>
        <v/>
      </c>
      <c r="AU30" s="24" t="str">
        <f t="shared" ca="1" si="10"/>
        <v/>
      </c>
      <c r="AV30" s="24" t="str">
        <f t="shared" ca="1" si="10"/>
        <v/>
      </c>
      <c r="AW30" s="24" t="str">
        <f t="shared" ca="1" si="10"/>
        <v/>
      </c>
      <c r="AX30" s="24" t="str">
        <f t="shared" ca="1" si="10"/>
        <v/>
      </c>
      <c r="AY30" s="24" t="str">
        <f t="shared" ca="1" si="10"/>
        <v/>
      </c>
      <c r="AZ30" s="24" t="str">
        <f t="shared" ca="1" si="10"/>
        <v/>
      </c>
      <c r="BA30" s="24" t="str">
        <f t="shared" ca="1" si="10"/>
        <v/>
      </c>
      <c r="BB30" s="24" t="str">
        <f t="shared" ca="1" si="10"/>
        <v/>
      </c>
      <c r="BC30" s="24" t="str">
        <f t="shared" ca="1" si="10"/>
        <v/>
      </c>
      <c r="BD30" s="24" t="str">
        <f t="shared" ca="1" si="11"/>
        <v/>
      </c>
      <c r="BE30" s="24" t="str">
        <f t="shared" ca="1" si="11"/>
        <v/>
      </c>
      <c r="BF30" s="24" t="str">
        <f t="shared" ca="1" si="11"/>
        <v/>
      </c>
      <c r="BG30" s="24" t="str">
        <f t="shared" ca="1" si="11"/>
        <v/>
      </c>
      <c r="BH30" s="24" t="str">
        <f t="shared" ca="1" si="11"/>
        <v/>
      </c>
      <c r="BI30" s="24" t="str">
        <f t="shared" ca="1" si="11"/>
        <v/>
      </c>
      <c r="BJ30" s="24" t="str">
        <f t="shared" ca="1" si="11"/>
        <v/>
      </c>
      <c r="BK30" s="24" t="str">
        <f t="shared" ca="1" si="11"/>
        <v/>
      </c>
      <c r="BL30" s="24" t="str">
        <f t="shared" ca="1" si="11"/>
        <v/>
      </c>
    </row>
    <row r="31" spans="1:64" s="1" customFormat="1" ht="40.15" customHeight="1" x14ac:dyDescent="0.45">
      <c r="A31" s="9"/>
      <c r="B31" s="58" t="s">
        <v>11</v>
      </c>
      <c r="C31" s="54"/>
      <c r="D31" s="54"/>
      <c r="E31" s="55"/>
      <c r="F31" s="56">
        <f ca="1">F30+14</f>
        <v>46163</v>
      </c>
      <c r="G31" s="57">
        <v>5</v>
      </c>
      <c r="H31" s="54"/>
      <c r="I31" s="24" t="str">
        <f t="shared" ca="1" si="13"/>
        <v/>
      </c>
      <c r="J31" s="24" t="str">
        <f t="shared" ca="1" si="13"/>
        <v/>
      </c>
      <c r="K31" s="24" t="str">
        <f t="shared" ca="1" si="13"/>
        <v/>
      </c>
      <c r="L31" s="24" t="str">
        <f t="shared" ca="1" si="13"/>
        <v/>
      </c>
      <c r="M31" s="24" t="str">
        <f t="shared" ca="1" si="13"/>
        <v/>
      </c>
      <c r="N31" s="24" t="str">
        <f t="shared" ca="1" si="13"/>
        <v/>
      </c>
      <c r="O31" s="24" t="str">
        <f t="shared" ca="1" si="13"/>
        <v/>
      </c>
      <c r="P31" s="24" t="str">
        <f t="shared" ca="1" si="13"/>
        <v/>
      </c>
      <c r="Q31" s="24" t="str">
        <f t="shared" ca="1" si="13"/>
        <v/>
      </c>
      <c r="R31" s="24" t="str">
        <f t="shared" ca="1" si="13"/>
        <v/>
      </c>
      <c r="S31" s="24" t="str">
        <f t="shared" ca="1" si="13"/>
        <v/>
      </c>
      <c r="T31" s="24" t="str">
        <f t="shared" ca="1" si="13"/>
        <v/>
      </c>
      <c r="U31" s="24" t="str">
        <f t="shared" ca="1" si="13"/>
        <v/>
      </c>
      <c r="V31" s="24" t="str">
        <f t="shared" ca="1" si="13"/>
        <v/>
      </c>
      <c r="W31" s="24" t="str">
        <f t="shared" ca="1" si="13"/>
        <v/>
      </c>
      <c r="X31" s="24" t="str">
        <f t="shared" ca="1" si="13"/>
        <v/>
      </c>
      <c r="Y31" s="24" t="str">
        <f t="shared" ca="1" si="12"/>
        <v/>
      </c>
      <c r="Z31" s="24" t="str">
        <f t="shared" ca="1" si="12"/>
        <v/>
      </c>
      <c r="AA31" s="24" t="str">
        <f t="shared" ca="1" si="12"/>
        <v/>
      </c>
      <c r="AB31" s="24" t="str">
        <f t="shared" ca="1" si="12"/>
        <v/>
      </c>
      <c r="AC31" s="24" t="str">
        <f t="shared" ca="1" si="12"/>
        <v/>
      </c>
      <c r="AD31" s="24" t="str">
        <f t="shared" ca="1" si="12"/>
        <v/>
      </c>
      <c r="AE31" s="24" t="str">
        <f t="shared" ca="1" si="12"/>
        <v/>
      </c>
      <c r="AF31" s="24" t="str">
        <f t="shared" ca="1" si="12"/>
        <v/>
      </c>
      <c r="AG31" s="24" t="str">
        <f t="shared" ca="1" si="12"/>
        <v/>
      </c>
      <c r="AH31" s="24" t="str">
        <f t="shared" ca="1" si="12"/>
        <v/>
      </c>
      <c r="AI31" s="24" t="str">
        <f t="shared" ca="1" si="12"/>
        <v/>
      </c>
      <c r="AJ31" s="24" t="str">
        <f t="shared" ca="1" si="12"/>
        <v/>
      </c>
      <c r="AK31" s="24" t="str">
        <f t="shared" ca="1" si="12"/>
        <v/>
      </c>
      <c r="AL31" s="24" t="str">
        <f t="shared" ca="1" si="12"/>
        <v/>
      </c>
      <c r="AM31" s="24" t="str">
        <f t="shared" ca="1" si="12"/>
        <v/>
      </c>
      <c r="AN31" s="24" t="str">
        <f t="shared" ca="1" si="10"/>
        <v/>
      </c>
      <c r="AO31" s="24" t="str">
        <f t="shared" ca="1" si="10"/>
        <v/>
      </c>
      <c r="AP31" s="24" t="str">
        <f t="shared" ca="1" si="10"/>
        <v/>
      </c>
      <c r="AQ31" s="24" t="str">
        <f t="shared" ca="1" si="10"/>
        <v/>
      </c>
      <c r="AR31" s="24" t="str">
        <f t="shared" ca="1" si="10"/>
        <v/>
      </c>
      <c r="AS31" s="24" t="str">
        <f t="shared" ca="1" si="10"/>
        <v/>
      </c>
      <c r="AT31" s="24" t="str">
        <f t="shared" ca="1" si="10"/>
        <v/>
      </c>
      <c r="AU31" s="24" t="str">
        <f t="shared" ca="1" si="10"/>
        <v/>
      </c>
      <c r="AV31" s="24" t="str">
        <f t="shared" ca="1" si="10"/>
        <v/>
      </c>
      <c r="AW31" s="24" t="str">
        <f t="shared" ca="1" si="10"/>
        <v/>
      </c>
      <c r="AX31" s="24" t="str">
        <f t="shared" ca="1" si="10"/>
        <v/>
      </c>
      <c r="AY31" s="24" t="str">
        <f t="shared" ca="1" si="10"/>
        <v/>
      </c>
      <c r="AZ31" s="24" t="str">
        <f t="shared" ca="1" si="10"/>
        <v/>
      </c>
      <c r="BA31" s="24" t="str">
        <f t="shared" ca="1" si="10"/>
        <v/>
      </c>
      <c r="BB31" s="24" t="str">
        <f t="shared" ca="1" si="10"/>
        <v/>
      </c>
      <c r="BC31" s="24" t="str">
        <f t="shared" ca="1" si="10"/>
        <v/>
      </c>
      <c r="BD31" s="24" t="str">
        <f t="shared" ca="1" si="11"/>
        <v/>
      </c>
      <c r="BE31" s="24" t="str">
        <f t="shared" ca="1" si="11"/>
        <v/>
      </c>
      <c r="BF31" s="24" t="str">
        <f t="shared" ca="1" si="11"/>
        <v/>
      </c>
      <c r="BG31" s="24" t="str">
        <f t="shared" ca="1" si="11"/>
        <v/>
      </c>
      <c r="BH31" s="24" t="str">
        <f t="shared" ca="1" si="11"/>
        <v/>
      </c>
      <c r="BI31" s="24" t="str">
        <f t="shared" ca="1" si="11"/>
        <v/>
      </c>
      <c r="BJ31" s="24" t="str">
        <f t="shared" ca="1" si="11"/>
        <v/>
      </c>
      <c r="BK31" s="24" t="str">
        <f t="shared" ca="1" si="11"/>
        <v/>
      </c>
      <c r="BL31" s="24" t="str">
        <f t="shared" ca="1" si="11"/>
        <v/>
      </c>
    </row>
    <row r="32" spans="1:64" s="1" customFormat="1" ht="40.15" customHeight="1" x14ac:dyDescent="0.45">
      <c r="A32" s="9"/>
      <c r="B32" s="58" t="s">
        <v>12</v>
      </c>
      <c r="C32" s="54" t="s">
        <v>21</v>
      </c>
      <c r="D32" s="54"/>
      <c r="E32" s="55"/>
      <c r="F32" s="56">
        <f ca="1">F31+42</f>
        <v>46205</v>
      </c>
      <c r="G32" s="57">
        <v>1</v>
      </c>
      <c r="H32" s="54"/>
      <c r="I32" s="24" t="str">
        <f t="shared" ca="1" si="13"/>
        <v/>
      </c>
      <c r="J32" s="24" t="str">
        <f t="shared" ca="1" si="13"/>
        <v/>
      </c>
      <c r="K32" s="24" t="str">
        <f t="shared" ca="1" si="13"/>
        <v/>
      </c>
      <c r="L32" s="24" t="str">
        <f t="shared" ca="1" si="13"/>
        <v/>
      </c>
      <c r="M32" s="24" t="str">
        <f t="shared" ca="1" si="13"/>
        <v/>
      </c>
      <c r="N32" s="24" t="str">
        <f t="shared" ca="1" si="13"/>
        <v/>
      </c>
      <c r="O32" s="24" t="str">
        <f t="shared" ca="1" si="13"/>
        <v/>
      </c>
      <c r="P32" s="24" t="str">
        <f t="shared" ca="1" si="13"/>
        <v/>
      </c>
      <c r="Q32" s="24" t="str">
        <f t="shared" ca="1" si="13"/>
        <v/>
      </c>
      <c r="R32" s="24" t="str">
        <f t="shared" ca="1" si="13"/>
        <v/>
      </c>
      <c r="S32" s="24" t="str">
        <f t="shared" ca="1" si="13"/>
        <v/>
      </c>
      <c r="T32" s="24" t="str">
        <f t="shared" ca="1" si="13"/>
        <v/>
      </c>
      <c r="U32" s="24" t="str">
        <f t="shared" ca="1" si="13"/>
        <v/>
      </c>
      <c r="V32" s="24" t="str">
        <f t="shared" ca="1" si="13"/>
        <v/>
      </c>
      <c r="W32" s="24" t="str">
        <f t="shared" ca="1" si="13"/>
        <v/>
      </c>
      <c r="X32" s="24" t="str">
        <f t="shared" ca="1" si="13"/>
        <v/>
      </c>
      <c r="Y32" s="24" t="str">
        <f t="shared" ca="1" si="12"/>
        <v/>
      </c>
      <c r="Z32" s="24" t="str">
        <f t="shared" ca="1" si="12"/>
        <v/>
      </c>
      <c r="AA32" s="24" t="str">
        <f t="shared" ca="1" si="12"/>
        <v/>
      </c>
      <c r="AB32" s="24" t="str">
        <f t="shared" ca="1" si="12"/>
        <v/>
      </c>
      <c r="AC32" s="24" t="str">
        <f t="shared" ca="1" si="12"/>
        <v/>
      </c>
      <c r="AD32" s="24" t="str">
        <f t="shared" ca="1" si="12"/>
        <v/>
      </c>
      <c r="AE32" s="24" t="str">
        <f t="shared" ca="1" si="12"/>
        <v/>
      </c>
      <c r="AF32" s="24" t="str">
        <f t="shared" ca="1" si="12"/>
        <v/>
      </c>
      <c r="AG32" s="24" t="str">
        <f t="shared" ca="1" si="12"/>
        <v/>
      </c>
      <c r="AH32" s="24" t="str">
        <f t="shared" ca="1" si="12"/>
        <v/>
      </c>
      <c r="AI32" s="24" t="str">
        <f t="shared" ca="1" si="12"/>
        <v/>
      </c>
      <c r="AJ32" s="24" t="str">
        <f t="shared" ca="1" si="12"/>
        <v/>
      </c>
      <c r="AK32" s="24" t="str">
        <f t="shared" ca="1" si="12"/>
        <v/>
      </c>
      <c r="AL32" s="24" t="str">
        <f t="shared" ca="1" si="12"/>
        <v/>
      </c>
      <c r="AM32" s="24" t="str">
        <f t="shared" ca="1" si="12"/>
        <v/>
      </c>
      <c r="AN32" s="24" t="str">
        <f t="shared" ca="1" si="10"/>
        <v/>
      </c>
      <c r="AO32" s="24" t="str">
        <f t="shared" ca="1" si="10"/>
        <v/>
      </c>
      <c r="AP32" s="24" t="str">
        <f t="shared" ca="1" si="10"/>
        <v/>
      </c>
      <c r="AQ32" s="24" t="str">
        <f t="shared" ca="1" si="10"/>
        <v/>
      </c>
      <c r="AR32" s="24" t="str">
        <f t="shared" ca="1" si="10"/>
        <v/>
      </c>
      <c r="AS32" s="24" t="str">
        <f t="shared" ca="1" si="10"/>
        <v/>
      </c>
      <c r="AT32" s="24" t="str">
        <f t="shared" ca="1" si="10"/>
        <v/>
      </c>
      <c r="AU32" s="24" t="str">
        <f t="shared" ca="1" si="10"/>
        <v/>
      </c>
      <c r="AV32" s="24" t="str">
        <f t="shared" ca="1" si="10"/>
        <v/>
      </c>
      <c r="AW32" s="24" t="str">
        <f t="shared" ca="1" si="10"/>
        <v/>
      </c>
      <c r="AX32" s="24" t="str">
        <f t="shared" ca="1" si="10"/>
        <v/>
      </c>
      <c r="AY32" s="24" t="str">
        <f t="shared" ca="1" si="10"/>
        <v/>
      </c>
      <c r="AZ32" s="24" t="str">
        <f t="shared" ca="1" si="10"/>
        <v/>
      </c>
      <c r="BA32" s="24" t="str">
        <f t="shared" ca="1" si="10"/>
        <v/>
      </c>
      <c r="BB32" s="24" t="str">
        <f t="shared" ca="1" si="10"/>
        <v/>
      </c>
      <c r="BC32" s="24" t="str">
        <f t="shared" ca="1" si="10"/>
        <v/>
      </c>
      <c r="BD32" s="24" t="str">
        <f t="shared" ca="1" si="11"/>
        <v/>
      </c>
      <c r="BE32" s="24" t="str">
        <f t="shared" ca="1" si="11"/>
        <v/>
      </c>
      <c r="BF32" s="24" t="str">
        <f t="shared" ca="1" si="11"/>
        <v/>
      </c>
      <c r="BG32" s="24" t="str">
        <f t="shared" ca="1" si="11"/>
        <v/>
      </c>
      <c r="BH32" s="24" t="str">
        <f t="shared" ca="1" si="11"/>
        <v/>
      </c>
      <c r="BI32" s="24" t="str">
        <f t="shared" ca="1" si="11"/>
        <v/>
      </c>
      <c r="BJ32" s="24" t="str">
        <f t="shared" ca="1" si="11"/>
        <v/>
      </c>
      <c r="BK32" s="24" t="str">
        <f t="shared" ca="1" si="11"/>
        <v/>
      </c>
      <c r="BL32" s="24" t="str">
        <f t="shared" ca="1" si="11"/>
        <v/>
      </c>
    </row>
    <row r="33" spans="1:65" s="1" customFormat="1" ht="40.15" customHeight="1" x14ac:dyDescent="0.45">
      <c r="A33" s="9"/>
      <c r="B33" s="58" t="s">
        <v>13</v>
      </c>
      <c r="C33" s="54"/>
      <c r="D33" s="54"/>
      <c r="E33" s="55"/>
      <c r="F33" s="56"/>
      <c r="G33" s="57"/>
      <c r="H33" s="54"/>
      <c r="I33" s="24" t="str">
        <f t="shared" ca="1" si="13"/>
        <v/>
      </c>
      <c r="J33" s="24" t="str">
        <f t="shared" ca="1" si="13"/>
        <v/>
      </c>
      <c r="K33" s="24" t="str">
        <f t="shared" ca="1" si="13"/>
        <v/>
      </c>
      <c r="L33" s="24" t="str">
        <f t="shared" ca="1" si="13"/>
        <v/>
      </c>
      <c r="M33" s="24" t="str">
        <f t="shared" ca="1" si="13"/>
        <v/>
      </c>
      <c r="N33" s="24" t="str">
        <f t="shared" ca="1" si="13"/>
        <v/>
      </c>
      <c r="O33" s="24" t="str">
        <f t="shared" ca="1" si="13"/>
        <v/>
      </c>
      <c r="P33" s="24" t="str">
        <f t="shared" ca="1" si="13"/>
        <v/>
      </c>
      <c r="Q33" s="24" t="str">
        <f t="shared" ca="1" si="13"/>
        <v/>
      </c>
      <c r="R33" s="24" t="str">
        <f t="shared" ca="1" si="13"/>
        <v/>
      </c>
      <c r="S33" s="24" t="str">
        <f t="shared" ca="1" si="13"/>
        <v/>
      </c>
      <c r="T33" s="24" t="str">
        <f t="shared" ca="1" si="13"/>
        <v/>
      </c>
      <c r="U33" s="24" t="str">
        <f t="shared" ca="1" si="13"/>
        <v/>
      </c>
      <c r="V33" s="24" t="str">
        <f t="shared" ca="1" si="13"/>
        <v/>
      </c>
      <c r="W33" s="24" t="str">
        <f t="shared" ca="1" si="13"/>
        <v/>
      </c>
      <c r="X33" s="24" t="str">
        <f t="shared" ca="1" si="13"/>
        <v/>
      </c>
      <c r="Y33" s="24" t="str">
        <f t="shared" ca="1" si="12"/>
        <v/>
      </c>
      <c r="Z33" s="24" t="str">
        <f t="shared" ca="1" si="12"/>
        <v/>
      </c>
      <c r="AA33" s="24" t="str">
        <f t="shared" ca="1" si="12"/>
        <v/>
      </c>
      <c r="AB33" s="24" t="str">
        <f t="shared" ca="1" si="12"/>
        <v/>
      </c>
      <c r="AC33" s="24" t="str">
        <f t="shared" ca="1" si="12"/>
        <v/>
      </c>
      <c r="AD33" s="24" t="str">
        <f t="shared" ca="1" si="12"/>
        <v/>
      </c>
      <c r="AE33" s="24" t="str">
        <f t="shared" ca="1" si="12"/>
        <v/>
      </c>
      <c r="AF33" s="24" t="str">
        <f t="shared" ca="1" si="12"/>
        <v/>
      </c>
      <c r="AG33" s="24" t="str">
        <f t="shared" ca="1" si="12"/>
        <v/>
      </c>
      <c r="AH33" s="24" t="str">
        <f t="shared" ca="1" si="12"/>
        <v/>
      </c>
      <c r="AI33" s="24" t="str">
        <f t="shared" ca="1" si="12"/>
        <v/>
      </c>
      <c r="AJ33" s="24" t="str">
        <f t="shared" ca="1" si="12"/>
        <v/>
      </c>
      <c r="AK33" s="24" t="str">
        <f t="shared" ca="1" si="12"/>
        <v/>
      </c>
      <c r="AL33" s="24" t="str">
        <f t="shared" ca="1" si="12"/>
        <v/>
      </c>
      <c r="AM33" s="24" t="str">
        <f t="shared" ca="1" si="12"/>
        <v/>
      </c>
      <c r="AN33" s="24" t="str">
        <f t="shared" ca="1" si="10"/>
        <v/>
      </c>
      <c r="AO33" s="24" t="str">
        <f t="shared" ca="1" si="10"/>
        <v/>
      </c>
      <c r="AP33" s="24" t="str">
        <f t="shared" ca="1" si="10"/>
        <v/>
      </c>
      <c r="AQ33" s="24" t="str">
        <f t="shared" ca="1" si="10"/>
        <v/>
      </c>
      <c r="AR33" s="24" t="str">
        <f t="shared" ca="1" si="10"/>
        <v/>
      </c>
      <c r="AS33" s="24" t="str">
        <f t="shared" ca="1" si="10"/>
        <v/>
      </c>
      <c r="AT33" s="24" t="str">
        <f t="shared" ca="1" si="10"/>
        <v/>
      </c>
      <c r="AU33" s="24" t="str">
        <f t="shared" ca="1" si="10"/>
        <v/>
      </c>
      <c r="AV33" s="24" t="str">
        <f t="shared" ca="1" si="10"/>
        <v/>
      </c>
      <c r="AW33" s="24" t="str">
        <f t="shared" ca="1" si="10"/>
        <v/>
      </c>
      <c r="AX33" s="24" t="str">
        <f t="shared" ca="1" si="10"/>
        <v/>
      </c>
      <c r="AY33" s="24" t="str">
        <f t="shared" ca="1" si="10"/>
        <v/>
      </c>
      <c r="AZ33" s="24" t="str">
        <f t="shared" ca="1" si="10"/>
        <v/>
      </c>
      <c r="BA33" s="24" t="str">
        <f t="shared" ca="1" si="10"/>
        <v/>
      </c>
      <c r="BB33" s="24" t="str">
        <f t="shared" ca="1" si="10"/>
        <v/>
      </c>
      <c r="BC33" s="24" t="str">
        <f t="shared" ca="1" si="10"/>
        <v/>
      </c>
      <c r="BD33" s="24" t="str">
        <f t="shared" ca="1" si="11"/>
        <v/>
      </c>
      <c r="BE33" s="24" t="str">
        <f t="shared" ca="1" si="11"/>
        <v/>
      </c>
      <c r="BF33" s="24" t="str">
        <f t="shared" ca="1" si="11"/>
        <v/>
      </c>
      <c r="BG33" s="24" t="str">
        <f t="shared" ca="1" si="11"/>
        <v/>
      </c>
      <c r="BH33" s="24" t="str">
        <f t="shared" ca="1" si="11"/>
        <v/>
      </c>
      <c r="BI33" s="24" t="str">
        <f t="shared" ca="1" si="11"/>
        <v/>
      </c>
      <c r="BJ33" s="24" t="str">
        <f t="shared" ca="1" si="11"/>
        <v/>
      </c>
      <c r="BK33" s="24" t="str">
        <f t="shared" ca="1" si="11"/>
        <v/>
      </c>
      <c r="BL33" s="24" t="str">
        <f t="shared" ca="1" si="11"/>
        <v/>
      </c>
    </row>
    <row r="34" spans="1:65" s="1" customFormat="1" ht="40.15" customHeight="1" x14ac:dyDescent="0.45">
      <c r="A34" s="9"/>
      <c r="B34" s="58" t="s">
        <v>14</v>
      </c>
      <c r="C34" s="54"/>
      <c r="D34" s="54"/>
      <c r="E34" s="55"/>
      <c r="F34" s="56"/>
      <c r="G34" s="57"/>
      <c r="H34" s="54"/>
      <c r="I34" s="24" t="str">
        <f t="shared" ca="1" si="13"/>
        <v/>
      </c>
      <c r="J34" s="24" t="str">
        <f t="shared" ca="1" si="13"/>
        <v/>
      </c>
      <c r="K34" s="24" t="str">
        <f t="shared" ca="1" si="13"/>
        <v/>
      </c>
      <c r="L34" s="24" t="str">
        <f t="shared" ca="1" si="13"/>
        <v/>
      </c>
      <c r="M34" s="24" t="str">
        <f t="shared" ca="1" si="13"/>
        <v/>
      </c>
      <c r="N34" s="24" t="str">
        <f t="shared" ca="1" si="13"/>
        <v/>
      </c>
      <c r="O34" s="24" t="str">
        <f t="shared" ca="1" si="13"/>
        <v/>
      </c>
      <c r="P34" s="24" t="str">
        <f t="shared" ca="1" si="13"/>
        <v/>
      </c>
      <c r="Q34" s="24" t="str">
        <f t="shared" ca="1" si="13"/>
        <v/>
      </c>
      <c r="R34" s="24" t="str">
        <f t="shared" ca="1" si="13"/>
        <v/>
      </c>
      <c r="S34" s="24" t="str">
        <f t="shared" ca="1" si="13"/>
        <v/>
      </c>
      <c r="T34" s="24" t="str">
        <f t="shared" ca="1" si="13"/>
        <v/>
      </c>
      <c r="U34" s="24" t="str">
        <f t="shared" ca="1" si="13"/>
        <v/>
      </c>
      <c r="V34" s="24" t="str">
        <f t="shared" ca="1" si="13"/>
        <v/>
      </c>
      <c r="W34" s="24" t="str">
        <f t="shared" ca="1" si="13"/>
        <v/>
      </c>
      <c r="X34" s="24" t="str">
        <f t="shared" ca="1" si="13"/>
        <v/>
      </c>
      <c r="Y34" s="24" t="str">
        <f t="shared" ca="1" si="12"/>
        <v/>
      </c>
      <c r="Z34" s="24" t="str">
        <f t="shared" ca="1" si="12"/>
        <v/>
      </c>
      <c r="AA34" s="24" t="str">
        <f t="shared" ca="1" si="12"/>
        <v/>
      </c>
      <c r="AB34" s="24" t="str">
        <f t="shared" ca="1" si="12"/>
        <v/>
      </c>
      <c r="AC34" s="24" t="str">
        <f t="shared" ca="1" si="12"/>
        <v/>
      </c>
      <c r="AD34" s="24" t="str">
        <f t="shared" ca="1" si="12"/>
        <v/>
      </c>
      <c r="AE34" s="24" t="str">
        <f t="shared" ca="1" si="12"/>
        <v/>
      </c>
      <c r="AF34" s="24" t="str">
        <f t="shared" ca="1" si="12"/>
        <v/>
      </c>
      <c r="AG34" s="24" t="str">
        <f t="shared" ca="1" si="12"/>
        <v/>
      </c>
      <c r="AH34" s="24" t="str">
        <f t="shared" ca="1" si="12"/>
        <v/>
      </c>
      <c r="AI34" s="24" t="str">
        <f t="shared" ca="1" si="12"/>
        <v/>
      </c>
      <c r="AJ34" s="24" t="str">
        <f t="shared" ca="1" si="12"/>
        <v/>
      </c>
      <c r="AK34" s="24" t="str">
        <f t="shared" ca="1" si="12"/>
        <v/>
      </c>
      <c r="AL34" s="24" t="str">
        <f t="shared" ca="1" si="12"/>
        <v/>
      </c>
      <c r="AM34" s="24" t="str">
        <f t="shared" ca="1" si="12"/>
        <v/>
      </c>
      <c r="AN34" s="24" t="str">
        <f t="shared" ca="1" si="10"/>
        <v/>
      </c>
      <c r="AO34" s="24" t="str">
        <f t="shared" ca="1" si="10"/>
        <v/>
      </c>
      <c r="AP34" s="24" t="str">
        <f t="shared" ca="1" si="10"/>
        <v/>
      </c>
      <c r="AQ34" s="24" t="str">
        <f t="shared" ca="1" si="10"/>
        <v/>
      </c>
      <c r="AR34" s="24" t="str">
        <f t="shared" ca="1" si="10"/>
        <v/>
      </c>
      <c r="AS34" s="24" t="str">
        <f t="shared" ca="1" si="10"/>
        <v/>
      </c>
      <c r="AT34" s="24" t="str">
        <f t="shared" ca="1" si="10"/>
        <v/>
      </c>
      <c r="AU34" s="24" t="str">
        <f t="shared" ca="1" si="10"/>
        <v/>
      </c>
      <c r="AV34" s="24" t="str">
        <f t="shared" ca="1" si="10"/>
        <v/>
      </c>
      <c r="AW34" s="24" t="str">
        <f t="shared" ca="1" si="10"/>
        <v/>
      </c>
      <c r="AX34" s="24" t="str">
        <f t="shared" ca="1" si="10"/>
        <v/>
      </c>
      <c r="AY34" s="24" t="str">
        <f t="shared" ca="1" si="10"/>
        <v/>
      </c>
      <c r="AZ34" s="24" t="str">
        <f t="shared" ca="1" si="10"/>
        <v/>
      </c>
      <c r="BA34" s="24" t="str">
        <f t="shared" ca="1" si="10"/>
        <v/>
      </c>
      <c r="BB34" s="24" t="str">
        <f t="shared" ca="1" si="10"/>
        <v/>
      </c>
      <c r="BC34" s="24" t="str">
        <f t="shared" ca="1" si="10"/>
        <v/>
      </c>
      <c r="BD34" s="24" t="str">
        <f t="shared" ca="1" si="11"/>
        <v/>
      </c>
      <c r="BE34" s="24" t="str">
        <f t="shared" ca="1" si="11"/>
        <v/>
      </c>
      <c r="BF34" s="24" t="str">
        <f t="shared" ca="1" si="11"/>
        <v/>
      </c>
      <c r="BG34" s="24" t="str">
        <f t="shared" ca="1" si="11"/>
        <v/>
      </c>
      <c r="BH34" s="24" t="str">
        <f t="shared" ca="1" si="11"/>
        <v/>
      </c>
      <c r="BI34" s="24" t="str">
        <f t="shared" ca="1" si="11"/>
        <v/>
      </c>
      <c r="BJ34" s="24" t="str">
        <f t="shared" ca="1" si="11"/>
        <v/>
      </c>
      <c r="BK34" s="24" t="str">
        <f t="shared" ca="1" si="11"/>
        <v/>
      </c>
      <c r="BL34" s="24" t="str">
        <f t="shared" ca="1" si="11"/>
        <v/>
      </c>
    </row>
    <row r="35" spans="1:65" s="1" customFormat="1" ht="40.15" customHeight="1" x14ac:dyDescent="0.45">
      <c r="A35" s="9"/>
      <c r="B35" s="58"/>
      <c r="C35" s="54"/>
      <c r="D35" s="54"/>
      <c r="E35" s="55"/>
      <c r="F35" s="56"/>
      <c r="G35" s="57"/>
      <c r="H35" s="54"/>
      <c r="I35" s="24" t="str">
        <f t="shared" ca="1" si="13"/>
        <v/>
      </c>
      <c r="J35" s="24" t="str">
        <f t="shared" ca="1" si="13"/>
        <v/>
      </c>
      <c r="K35" s="24" t="str">
        <f t="shared" ca="1" si="13"/>
        <v/>
      </c>
      <c r="L35" s="24" t="str">
        <f t="shared" ca="1" si="13"/>
        <v/>
      </c>
      <c r="M35" s="24" t="str">
        <f t="shared" ca="1" si="13"/>
        <v/>
      </c>
      <c r="N35" s="24" t="str">
        <f t="shared" ca="1" si="13"/>
        <v/>
      </c>
      <c r="O35" s="24" t="str">
        <f t="shared" ca="1" si="13"/>
        <v/>
      </c>
      <c r="P35" s="24" t="str">
        <f t="shared" ca="1" si="13"/>
        <v/>
      </c>
      <c r="Q35" s="24" t="str">
        <f t="shared" ca="1" si="13"/>
        <v/>
      </c>
      <c r="R35" s="24" t="str">
        <f t="shared" ca="1" si="13"/>
        <v/>
      </c>
      <c r="S35" s="24" t="str">
        <f t="shared" ca="1" si="13"/>
        <v/>
      </c>
      <c r="T35" s="24" t="str">
        <f t="shared" ca="1" si="13"/>
        <v/>
      </c>
      <c r="U35" s="24" t="str">
        <f t="shared" ca="1" si="13"/>
        <v/>
      </c>
      <c r="V35" s="24" t="str">
        <f t="shared" ca="1" si="13"/>
        <v/>
      </c>
      <c r="W35" s="24" t="str">
        <f t="shared" ca="1" si="13"/>
        <v/>
      </c>
      <c r="X35" s="24" t="str">
        <f t="shared" ca="1" si="13"/>
        <v/>
      </c>
      <c r="Y35" s="24" t="str">
        <f t="shared" ca="1" si="12"/>
        <v/>
      </c>
      <c r="Z35" s="24" t="str">
        <f t="shared" ca="1" si="12"/>
        <v/>
      </c>
      <c r="AA35" s="24" t="str">
        <f t="shared" ca="1" si="12"/>
        <v/>
      </c>
      <c r="AB35" s="24" t="str">
        <f t="shared" ca="1" si="12"/>
        <v/>
      </c>
      <c r="AC35" s="24" t="str">
        <f t="shared" ca="1" si="12"/>
        <v/>
      </c>
      <c r="AD35" s="24" t="str">
        <f t="shared" ca="1" si="12"/>
        <v/>
      </c>
      <c r="AE35" s="24" t="str">
        <f t="shared" ca="1" si="12"/>
        <v/>
      </c>
      <c r="AF35" s="24" t="str">
        <f t="shared" ca="1" si="12"/>
        <v/>
      </c>
      <c r="AG35" s="24" t="str">
        <f t="shared" ca="1" si="12"/>
        <v/>
      </c>
      <c r="AH35" s="24" t="str">
        <f t="shared" ca="1" si="12"/>
        <v/>
      </c>
      <c r="AI35" s="24" t="str">
        <f t="shared" ca="1" si="12"/>
        <v/>
      </c>
      <c r="AJ35" s="24" t="str">
        <f t="shared" ca="1" si="12"/>
        <v/>
      </c>
      <c r="AK35" s="24" t="str">
        <f t="shared" ca="1" si="12"/>
        <v/>
      </c>
      <c r="AL35" s="24" t="str">
        <f t="shared" ca="1" si="12"/>
        <v/>
      </c>
      <c r="AM35" s="24" t="str">
        <f t="shared" ca="1" si="12"/>
        <v/>
      </c>
      <c r="AN35" s="24" t="str">
        <f t="shared" ca="1" si="10"/>
        <v/>
      </c>
      <c r="AO35" s="24" t="str">
        <f t="shared" ca="1" si="10"/>
        <v/>
      </c>
      <c r="AP35" s="24" t="str">
        <f t="shared" ca="1" si="10"/>
        <v/>
      </c>
      <c r="AQ35" s="24" t="str">
        <f t="shared" ca="1" si="10"/>
        <v/>
      </c>
      <c r="AR35" s="24" t="str">
        <f t="shared" ca="1" si="10"/>
        <v/>
      </c>
      <c r="AS35" s="24" t="str">
        <f t="shared" ca="1" si="10"/>
        <v/>
      </c>
      <c r="AT35" s="24" t="str">
        <f t="shared" ca="1" si="10"/>
        <v/>
      </c>
      <c r="AU35" s="24" t="str">
        <f t="shared" ca="1" si="10"/>
        <v/>
      </c>
      <c r="AV35" s="24" t="str">
        <f t="shared" ca="1" si="10"/>
        <v/>
      </c>
      <c r="AW35" s="24" t="str">
        <f t="shared" ca="1" si="10"/>
        <v/>
      </c>
      <c r="AX35" s="24" t="str">
        <f t="shared" ca="1" si="10"/>
        <v/>
      </c>
      <c r="AY35" s="24" t="str">
        <f t="shared" ca="1" si="10"/>
        <v/>
      </c>
      <c r="AZ35" s="24" t="str">
        <f t="shared" ca="1" si="10"/>
        <v/>
      </c>
      <c r="BA35" s="24" t="str">
        <f t="shared" ca="1" si="10"/>
        <v/>
      </c>
      <c r="BB35" s="24" t="str">
        <f t="shared" ca="1" si="10"/>
        <v/>
      </c>
      <c r="BC35" s="24" t="str">
        <f t="shared" ca="1" si="10"/>
        <v/>
      </c>
      <c r="BD35" s="24" t="str">
        <f t="shared" ca="1" si="11"/>
        <v/>
      </c>
      <c r="BE35" s="24" t="str">
        <f t="shared" ca="1" si="11"/>
        <v/>
      </c>
      <c r="BF35" s="24" t="str">
        <f t="shared" ca="1" si="11"/>
        <v/>
      </c>
      <c r="BG35" s="24" t="str">
        <f t="shared" ca="1" si="11"/>
        <v/>
      </c>
      <c r="BH35" s="24" t="str">
        <f t="shared" ca="1" si="11"/>
        <v/>
      </c>
      <c r="BI35" s="24" t="str">
        <f t="shared" ca="1" si="11"/>
        <v/>
      </c>
      <c r="BJ35" s="24" t="str">
        <f t="shared" ca="1" si="11"/>
        <v/>
      </c>
      <c r="BK35" s="24" t="str">
        <f t="shared" ca="1" si="11"/>
        <v/>
      </c>
      <c r="BL35" s="24" t="str">
        <f t="shared" ca="1" si="11"/>
        <v/>
      </c>
      <c r="BM35" s="83"/>
    </row>
    <row r="36" spans="1:65" s="1" customFormat="1" ht="40.15" customHeight="1" x14ac:dyDescent="0.45">
      <c r="A36" s="10"/>
      <c r="B36" s="103" t="s">
        <v>18</v>
      </c>
      <c r="C36" s="54"/>
      <c r="D36" s="54"/>
      <c r="E36" s="69"/>
      <c r="F36" s="79"/>
      <c r="G36" s="80"/>
      <c r="H36" s="54"/>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row>
    <row r="37" spans="1:65" ht="30" customHeight="1" x14ac:dyDescent="0.45">
      <c r="D37" s="4"/>
      <c r="G37" s="11"/>
      <c r="H37" s="3"/>
    </row>
    <row r="38" spans="1:65" ht="30" customHeight="1" x14ac:dyDescent="0.45">
      <c r="D38" s="5"/>
    </row>
  </sheetData>
  <mergeCells count="8">
    <mergeCell ref="U4:Y4"/>
    <mergeCell ref="AA4:AE4"/>
    <mergeCell ref="AG4:AK4"/>
    <mergeCell ref="B2:H2"/>
    <mergeCell ref="I2:N2"/>
    <mergeCell ref="O2:T2"/>
    <mergeCell ref="I4:M4"/>
    <mergeCell ref="O4:S4"/>
  </mergeCells>
  <conditionalFormatting sqref="E9:E36">
    <cfRule type="dataBar" priority="5">
      <dataBar>
        <cfvo type="num" val="0"/>
        <cfvo type="num" val="1"/>
        <color theme="6"/>
      </dataBar>
      <extLst>
        <ext xmlns:x14="http://schemas.microsoft.com/office/spreadsheetml/2009/9/main" uri="{B025F937-C7B1-47D3-B67F-A62EFF666E3E}">
          <x14:id>{E8416024-553A-4557-9805-628B358112C1}</x14:id>
        </ext>
      </extLst>
    </cfRule>
  </conditionalFormatting>
  <conditionalFormatting sqref="I6:AM6">
    <cfRule type="expression" dxfId="36" priority="4">
      <formula>I$7&lt;=EOMONTH($I$7,0)</formula>
    </cfRule>
  </conditionalFormatting>
  <conditionalFormatting sqref="I6:BL6">
    <cfRule type="expression" dxfId="35" priority="2">
      <formula>AND(I$7&lt;=EOMONTH($I$7,1),I$7&gt;EOMONTH($I$7,0))</formula>
    </cfRule>
  </conditionalFormatting>
  <conditionalFormatting sqref="I7:BL36">
    <cfRule type="expression" dxfId="34" priority="1">
      <formula>AND(TODAY()&gt;=I$7,TODAY()&lt;J$7)</formula>
    </cfRule>
  </conditionalFormatting>
  <conditionalFormatting sqref="I10:BL35">
    <cfRule type="expression" dxfId="33" priority="7" stopIfTrue="1">
      <formula>AND($C10="Risque faible",I$7&gt;=$F10,I$7&lt;=$F10+$G10-1)</formula>
    </cfRule>
    <cfRule type="expression" dxfId="32" priority="8" stopIfTrue="1">
      <formula>AND($C10="Risque élevé",I$7&gt;=$F10,I$7&lt;=$F10+$G10-1)</formula>
    </cfRule>
    <cfRule type="expression" dxfId="31" priority="9" stopIfTrue="1">
      <formula>AND($C10="En bonne voie",I$7&gt;=$F10,I$7&lt;=$F10+$G10-1)</formula>
    </cfRule>
    <cfRule type="expression" dxfId="30" priority="10" stopIfTrue="1">
      <formula>AND($C10="Risque moyen",I$7&gt;=$F10,I$7&lt;=$F10+$G10-1)</formula>
    </cfRule>
    <cfRule type="expression" dxfId="29" priority="11" stopIfTrue="1">
      <formula>AND(LEN($C10)=0,I$7&gt;=$F10,I$7&lt;=$F10+$G10-1)</formula>
    </cfRule>
  </conditionalFormatting>
  <conditionalFormatting sqref="J6:BL6">
    <cfRule type="expression" dxfId="28" priority="3">
      <formula>AND(J$7&lt;=EOMONTH($I$7,2),J$7&gt;EOMONTH($I$7,0),J$7&gt;EOMONTH($I$7,1))</formula>
    </cfRule>
  </conditionalFormatting>
  <dataValidations count="13">
    <dataValidation type="whole" operator="greaterThanOrEqual" allowBlank="1" showInputMessage="1" promptTitle="Incrément de défilement" prompt="La modification de ce nombre entraînera la défilement du diagramme de Gantt." sqref="C7" xr:uid="{662A47A0-7258-440E-8D71-BC54CBC9C651}">
      <formula1>0</formula1>
    </dataValidation>
    <dataValidation type="list" allowBlank="1" showInputMessage="1" showErrorMessage="1" sqref="C10 C12:C35" xr:uid="{12A8278F-D51D-4B98-A311-DB5FCD18D214}">
      <formula1>"Objectif,Jalon,En bonne voie, Risque faible, Risque moyen, Risque élevé"</formula1>
    </dataValidation>
    <dataValidation type="list" allowBlank="1" showInputMessage="1" sqref="C11" xr:uid="{218D9212-09C8-4DA2-9014-64503951B170}">
      <formula1>"Objectif,Jalon,En bonne voie, Risque faible, Risque moyen, Risque élevé"</formula1>
    </dataValidation>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E4602294-DCCD-4B4D-A916-B5520C80CF80}"/>
    <dataValidation allowBlank="1" showInputMessage="1" showErrorMessage="1" prompt="Entrez le nom de la société dans la cellule B4._x000a_Une légende se trouve dans les cellules I4 à AC4. L’étiquette Légende se trouve dans la cellule G4." sqref="A4" xr:uid="{162198D7-BB96-453A-BB1C-71A472FB68F5}"/>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9BBE640D-6E85-4D9D-AF8E-654ECD5CE97D}"/>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D018285A-B1BB-4604-A67E-E25F048BC864}"/>
    <dataValidation allowBlank="1" showInputMessage="1" showErrorMessage="1" prompt="Les cellules I9 à BL9 contiennent le numéro de jour du mois représenté dans le bloc de cellules au-dessus de chaque cellule de date. Calculated._x000a_Ne pas modifier ces cellules._x000a_" sqref="A7" xr:uid="{1544BB7A-7F3E-469D-9CB6-4B9BACED7ACE}"/>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737D7247-B514-41B2-94CC-2F538E17DE66}"/>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6AB925DC-9BC9-4EC3-A848-25121289EECD}"/>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1" xr:uid="{77315CCB-C571-42B0-8983-9C17BB04F75F}"/>
    <dataValidation allowBlank="1" showInputMessage="1" showErrorMessage="1" prompt="Cette ligne marque la fin des données de jalon de Gantt. N’entrez rien dans cette ligne. _x000a_Pour ajouter des éléments, insérez de nouvelles lignes au-dessus de celle-ci._x000a_" sqref="A36" xr:uid="{659FD5CB-B62B-4854-B8A9-29F1F70930AC}"/>
    <dataValidation allowBlank="1" showInputMessage="1" showErrorMessage="1" prompt="Il s’agit d’une ligne vide." sqref="A35" xr:uid="{60F6BB2A-523D-41BA-B324-85E19FB9FF7E}"/>
  </dataValidations>
  <pageMargins left="0.5" right="0.5" top="0.5" bottom="0.5" header="0.3" footer="0.3"/>
  <pageSetup paperSize="9" fitToHeight="0" orientation="portrait" r:id="rId1"/>
  <ignoredErrors>
    <ignoredError sqref="F2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8416024-553A-4557-9805-628B358112C1}">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dimension ref="A1:BP38"/>
  <sheetViews>
    <sheetView showGridLines="0" showRuler="0" topLeftCell="A26" zoomScaleNormal="100" zoomScalePageLayoutView="70" workbookViewId="0"/>
  </sheetViews>
  <sheetFormatPr baseColWidth="10" defaultColWidth="8.86328125" defaultRowHeight="30" customHeight="1" x14ac:dyDescent="0.45"/>
  <cols>
    <col min="1" max="1" width="4.73046875" style="9" customWidth="1"/>
    <col min="2" max="2" width="33.86328125" customWidth="1"/>
    <col min="3" max="3" width="14.73046875" customWidth="1"/>
    <col min="4" max="4" width="20.59765625" customWidth="1"/>
    <col min="5" max="5" width="15.73046875" customWidth="1"/>
    <col min="6" max="6" width="10.3984375" style="2" customWidth="1"/>
    <col min="7" max="7" width="10.3984375" customWidth="1"/>
    <col min="8" max="8" width="2.73046875" customWidth="1"/>
    <col min="9" max="64" width="3.59765625" customWidth="1"/>
    <col min="65" max="65" width="2.73046875" customWidth="1"/>
  </cols>
  <sheetData>
    <row r="1" spans="1:68" ht="25.15" customHeight="1" x14ac:dyDescent="0.45"/>
    <row r="2" spans="1:68" ht="49.9" customHeight="1" x14ac:dyDescent="0.45">
      <c r="A2" s="10"/>
      <c r="B2" s="141" t="s">
        <v>3</v>
      </c>
      <c r="C2" s="141"/>
      <c r="D2" s="141"/>
      <c r="E2" s="141"/>
      <c r="F2" s="141"/>
      <c r="G2" s="141"/>
      <c r="H2" s="141"/>
      <c r="I2" s="142"/>
      <c r="J2" s="142"/>
      <c r="K2" s="142"/>
      <c r="L2" s="142"/>
      <c r="M2" s="142"/>
      <c r="N2" s="142"/>
      <c r="O2" s="143"/>
      <c r="P2" s="144"/>
      <c r="Q2" s="144"/>
      <c r="R2" s="144"/>
      <c r="S2" s="144"/>
      <c r="T2" s="144"/>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row>
    <row r="3" spans="1:68" ht="19.899999999999999" customHeight="1" x14ac:dyDescent="0.45">
      <c r="A3" s="10"/>
      <c r="B3" s="37"/>
      <c r="C3" s="38"/>
      <c r="D3" s="39"/>
      <c r="E3" s="39"/>
      <c r="F3" s="40"/>
      <c r="G3" s="26"/>
      <c r="H3" s="26"/>
      <c r="I3" s="41"/>
      <c r="J3" s="26"/>
      <c r="K3" s="26"/>
      <c r="L3" s="26"/>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row>
    <row r="4" spans="1:68" ht="30" customHeight="1" x14ac:dyDescent="0.45">
      <c r="A4" s="10"/>
      <c r="B4" s="49" t="s">
        <v>4</v>
      </c>
      <c r="C4" s="45"/>
      <c r="D4" s="46"/>
      <c r="E4" s="27"/>
      <c r="F4" s="28"/>
      <c r="G4" s="29" t="s">
        <v>30</v>
      </c>
      <c r="H4" s="27"/>
      <c r="I4" s="134" t="s">
        <v>25</v>
      </c>
      <c r="J4" s="134"/>
      <c r="K4" s="134"/>
      <c r="L4" s="134"/>
      <c r="M4" s="134"/>
      <c r="N4" s="30"/>
      <c r="O4" s="135" t="s">
        <v>22</v>
      </c>
      <c r="P4" s="135"/>
      <c r="Q4" s="135"/>
      <c r="R4" s="135"/>
      <c r="S4" s="135"/>
      <c r="T4" s="30"/>
      <c r="U4" s="128" t="s">
        <v>23</v>
      </c>
      <c r="V4" s="128"/>
      <c r="W4" s="128"/>
      <c r="X4" s="128"/>
      <c r="Y4" s="128"/>
      <c r="Z4" s="30"/>
      <c r="AA4" s="129" t="s">
        <v>24</v>
      </c>
      <c r="AB4" s="129"/>
      <c r="AC4" s="129"/>
      <c r="AD4" s="129"/>
      <c r="AE4" s="129"/>
      <c r="AF4" s="30"/>
      <c r="AG4" s="130" t="s">
        <v>32</v>
      </c>
      <c r="AH4" s="130"/>
      <c r="AI4" s="130"/>
      <c r="AJ4" s="130"/>
      <c r="AK4" s="1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row>
    <row r="5" spans="1:68" ht="30" customHeight="1" x14ac:dyDescent="0.45">
      <c r="A5" s="10"/>
      <c r="B5" s="50" t="s">
        <v>5</v>
      </c>
      <c r="C5" s="47"/>
      <c r="D5" s="47"/>
      <c r="E5" s="30"/>
      <c r="F5" s="31"/>
      <c r="G5" s="30"/>
      <c r="H5" s="27"/>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row>
    <row r="6" spans="1:68" ht="30" customHeight="1" x14ac:dyDescent="0.65">
      <c r="A6" s="10"/>
      <c r="B6" s="44" t="s">
        <v>6</v>
      </c>
      <c r="C6" s="32" cm="1">
        <f t="array" aca="1" ref="C6" ca="1">IFERROR(IF(MIN(Jalons435[Début])=0,TODAY(),B11(Jalons435[Début])),TODAY())</f>
        <v>46109</v>
      </c>
      <c r="D6" s="48"/>
      <c r="E6" s="30"/>
      <c r="F6" s="31"/>
      <c r="G6" s="30"/>
      <c r="H6" s="27"/>
      <c r="I6" s="88" t="str">
        <f ca="1">TEXT(I7,"mmmm")</f>
        <v>mars</v>
      </c>
      <c r="J6" s="88"/>
      <c r="K6" s="88"/>
      <c r="L6" s="88"/>
      <c r="M6" s="88"/>
      <c r="N6" s="88"/>
      <c r="O6" s="88"/>
      <c r="P6" s="88" t="str">
        <f ca="1">IF(TEXT(P7,"mmmm")=I6,"",TEXT(P7,"mmmm"))</f>
        <v>avril</v>
      </c>
      <c r="Q6" s="88"/>
      <c r="R6" s="88"/>
      <c r="S6" s="88"/>
      <c r="T6" s="88"/>
      <c r="U6" s="88"/>
      <c r="V6" s="88"/>
      <c r="W6" s="88" t="str">
        <f ca="1">IF(OR(TEXT(W7,"mmmm")=P6,TEXT(W7,"mmmm")=I6),"",TEXT(W7,"mmmm"))</f>
        <v/>
      </c>
      <c r="X6" s="88"/>
      <c r="Y6" s="88"/>
      <c r="Z6" s="88"/>
      <c r="AA6" s="88"/>
      <c r="AB6" s="88"/>
      <c r="AC6" s="88"/>
      <c r="AD6" s="88" t="str">
        <f ca="1">IF(OR(TEXT(AD7,"mmmm")=W6,TEXT(AD7,"mmmm")=P6,TEXT(AD7,"mmmm")=I6),"",TEXT(AD7,"mmmm"))</f>
        <v/>
      </c>
      <c r="AE6" s="88"/>
      <c r="AF6" s="88"/>
      <c r="AG6" s="88"/>
      <c r="AH6" s="88"/>
      <c r="AI6" s="88"/>
      <c r="AJ6" s="88"/>
      <c r="AK6" s="88" t="str">
        <f ca="1">IF(OR(TEXT(AK7,"mmmm")=AD6,TEXT(AK7,"mmmm")=W6,TEXT(AK7,"mmmm")=P6,TEXT(AK7,"mmmm")=I6),"",TEXT(AK7,"mmmm"))</f>
        <v/>
      </c>
      <c r="AL6" s="88"/>
      <c r="AM6" s="88"/>
      <c r="AN6" s="88"/>
      <c r="AO6" s="88"/>
      <c r="AP6" s="88"/>
      <c r="AQ6" s="88"/>
      <c r="AR6" s="88" t="str">
        <f ca="1">IF(OR(TEXT(AR7,"mmmm")=AK6,TEXT(AR7,"mmmm")=AD6,TEXT(AR7,"mmmm")=W6,TEXT(AR7,"mmmm")=P6),"",TEXT(AR7,"mmmm"))</f>
        <v>mai</v>
      </c>
      <c r="AS6" s="88"/>
      <c r="AT6" s="88"/>
      <c r="AU6" s="88"/>
      <c r="AV6" s="88"/>
      <c r="AW6" s="88"/>
      <c r="AX6" s="88"/>
      <c r="AY6" s="88" t="str">
        <f ca="1">IF(OR(TEXT(AY7,"mmmm")=AR6,TEXT(AY7,"mmmm")=AK6,TEXT(AY7,"mmmm")=AD6,TEXT(AY7,"mmmm")=W6),"",TEXT(AY7,"mmmm"))</f>
        <v/>
      </c>
      <c r="AZ6" s="88"/>
      <c r="BA6" s="88"/>
      <c r="BB6" s="89"/>
      <c r="BC6" s="59"/>
      <c r="BD6" s="59"/>
      <c r="BE6" s="59"/>
      <c r="BF6" s="59" t="str">
        <f ca="1">IF(OR(TEXT(BF7,"mmmm")=AY6,TEXT(BF7,"mmmm")=AR6,TEXT(BF7,"mmmm")=AK6,TEXT(BF7,"mmmm")=AD6),"",TEXT(BF7,"mmmm"))</f>
        <v/>
      </c>
      <c r="BG6" s="59"/>
      <c r="BH6" s="59"/>
      <c r="BI6" s="59"/>
      <c r="BJ6" s="59"/>
      <c r="BK6" s="59"/>
      <c r="BL6" s="59"/>
      <c r="BM6" s="30"/>
    </row>
    <row r="7" spans="1:68" ht="30" customHeight="1" x14ac:dyDescent="0.45">
      <c r="A7" s="10"/>
      <c r="B7" s="44" t="s">
        <v>7</v>
      </c>
      <c r="C7" s="33">
        <v>1</v>
      </c>
      <c r="D7" s="47"/>
      <c r="E7" s="27"/>
      <c r="F7" s="27"/>
      <c r="G7" s="27"/>
      <c r="H7" s="27"/>
      <c r="I7" s="109">
        <f ca="1">IFERROR(Début_Projet+Incrément_de_défilement,TODAY())</f>
        <v>46110</v>
      </c>
      <c r="J7" s="110">
        <f ca="1">I7+1</f>
        <v>46111</v>
      </c>
      <c r="K7" s="110">
        <f t="shared" ref="K7:AX7" ca="1" si="0">J7+1</f>
        <v>46112</v>
      </c>
      <c r="L7" s="110">
        <f t="shared" ca="1" si="0"/>
        <v>46113</v>
      </c>
      <c r="M7" s="110">
        <f t="shared" ca="1" si="0"/>
        <v>46114</v>
      </c>
      <c r="N7" s="110">
        <f t="shared" ca="1" si="0"/>
        <v>46115</v>
      </c>
      <c r="O7" s="111">
        <f t="shared" ca="1" si="0"/>
        <v>46116</v>
      </c>
      <c r="P7" s="110">
        <f ca="1">O7+1</f>
        <v>46117</v>
      </c>
      <c r="Q7" s="110">
        <f ca="1">P7+1</f>
        <v>46118</v>
      </c>
      <c r="R7" s="110">
        <f t="shared" ca="1" si="0"/>
        <v>46119</v>
      </c>
      <c r="S7" s="110">
        <f t="shared" ca="1" si="0"/>
        <v>46120</v>
      </c>
      <c r="T7" s="110">
        <f t="shared" ca="1" si="0"/>
        <v>46121</v>
      </c>
      <c r="U7" s="110">
        <f t="shared" ca="1" si="0"/>
        <v>46122</v>
      </c>
      <c r="V7" s="111">
        <f t="shared" ca="1" si="0"/>
        <v>46123</v>
      </c>
      <c r="W7" s="110">
        <f ca="1">V7+1</f>
        <v>46124</v>
      </c>
      <c r="X7" s="110">
        <f ca="1">W7+1</f>
        <v>46125</v>
      </c>
      <c r="Y7" s="110">
        <f t="shared" ca="1" si="0"/>
        <v>46126</v>
      </c>
      <c r="Z7" s="110">
        <f t="shared" ca="1" si="0"/>
        <v>46127</v>
      </c>
      <c r="AA7" s="110">
        <f t="shared" ca="1" si="0"/>
        <v>46128</v>
      </c>
      <c r="AB7" s="110">
        <f t="shared" ca="1" si="0"/>
        <v>46129</v>
      </c>
      <c r="AC7" s="111">
        <f t="shared" ca="1" si="0"/>
        <v>46130</v>
      </c>
      <c r="AD7" s="110">
        <f ca="1">AC7+1</f>
        <v>46131</v>
      </c>
      <c r="AE7" s="110">
        <f ca="1">AD7+1</f>
        <v>46132</v>
      </c>
      <c r="AF7" s="110">
        <f t="shared" ca="1" si="0"/>
        <v>46133</v>
      </c>
      <c r="AG7" s="110">
        <f t="shared" ca="1" si="0"/>
        <v>46134</v>
      </c>
      <c r="AH7" s="110">
        <f t="shared" ca="1" si="0"/>
        <v>46135</v>
      </c>
      <c r="AI7" s="110">
        <f t="shared" ca="1" si="0"/>
        <v>46136</v>
      </c>
      <c r="AJ7" s="111">
        <f t="shared" ca="1" si="0"/>
        <v>46137</v>
      </c>
      <c r="AK7" s="110">
        <f ca="1">AJ7+1</f>
        <v>46138</v>
      </c>
      <c r="AL7" s="110">
        <f ca="1">AK7+1</f>
        <v>46139</v>
      </c>
      <c r="AM7" s="110">
        <f t="shared" ca="1" si="0"/>
        <v>46140</v>
      </c>
      <c r="AN7" s="110">
        <f t="shared" ca="1" si="0"/>
        <v>46141</v>
      </c>
      <c r="AO7" s="110">
        <f t="shared" ca="1" si="0"/>
        <v>46142</v>
      </c>
      <c r="AP7" s="110">
        <f t="shared" ca="1" si="0"/>
        <v>46143</v>
      </c>
      <c r="AQ7" s="111">
        <f t="shared" ca="1" si="0"/>
        <v>46144</v>
      </c>
      <c r="AR7" s="110">
        <f ca="1">AQ7+1</f>
        <v>46145</v>
      </c>
      <c r="AS7" s="110">
        <f ca="1">AR7+1</f>
        <v>46146</v>
      </c>
      <c r="AT7" s="110">
        <f t="shared" ca="1" si="0"/>
        <v>46147</v>
      </c>
      <c r="AU7" s="110">
        <f t="shared" ca="1" si="0"/>
        <v>46148</v>
      </c>
      <c r="AV7" s="110">
        <f t="shared" ca="1" si="0"/>
        <v>46149</v>
      </c>
      <c r="AW7" s="110">
        <f t="shared" ca="1" si="0"/>
        <v>46150</v>
      </c>
      <c r="AX7" s="111">
        <f t="shared" ca="1" si="0"/>
        <v>46151</v>
      </c>
      <c r="AY7" s="110">
        <f ca="1">AX7+1</f>
        <v>46152</v>
      </c>
      <c r="AZ7" s="110">
        <f ca="1">AY7+1</f>
        <v>46153</v>
      </c>
      <c r="BA7" s="110">
        <f t="shared" ref="BA7:BE7" ca="1" si="1">AZ7+1</f>
        <v>46154</v>
      </c>
      <c r="BB7" s="110">
        <f t="shared" ca="1" si="1"/>
        <v>46155</v>
      </c>
      <c r="BC7" s="110">
        <f t="shared" ca="1" si="1"/>
        <v>46156</v>
      </c>
      <c r="BD7" s="110">
        <f t="shared" ca="1" si="1"/>
        <v>46157</v>
      </c>
      <c r="BE7" s="111">
        <f t="shared" ca="1" si="1"/>
        <v>46158</v>
      </c>
      <c r="BF7" s="110">
        <f ca="1">BE7+1</f>
        <v>46159</v>
      </c>
      <c r="BG7" s="110">
        <f ca="1">BF7+1</f>
        <v>46160</v>
      </c>
      <c r="BH7" s="110">
        <f t="shared" ref="BH7:BL7" ca="1" si="2">BG7+1</f>
        <v>46161</v>
      </c>
      <c r="BI7" s="110">
        <f t="shared" ca="1" si="2"/>
        <v>46162</v>
      </c>
      <c r="BJ7" s="110">
        <f t="shared" ca="1" si="2"/>
        <v>46163</v>
      </c>
      <c r="BK7" s="110">
        <f t="shared" ca="1" si="2"/>
        <v>46164</v>
      </c>
      <c r="BL7" s="112">
        <f t="shared" ca="1" si="2"/>
        <v>46165</v>
      </c>
      <c r="BM7" s="30"/>
    </row>
    <row r="8" spans="1:68" ht="19.899999999999999" customHeight="1" x14ac:dyDescent="0.45">
      <c r="A8" s="10"/>
      <c r="B8" s="46"/>
      <c r="C8" s="46"/>
      <c r="D8" s="46"/>
      <c r="E8" s="27"/>
      <c r="F8" s="27"/>
      <c r="G8" s="27"/>
      <c r="H8" s="27"/>
      <c r="I8" s="113"/>
      <c r="J8" s="114"/>
      <c r="K8" s="114"/>
      <c r="L8" s="114"/>
      <c r="M8" s="114"/>
      <c r="N8" s="114"/>
      <c r="O8" s="114"/>
      <c r="P8" s="113"/>
      <c r="Q8" s="114"/>
      <c r="R8" s="114"/>
      <c r="S8" s="114"/>
      <c r="T8" s="114"/>
      <c r="U8" s="114"/>
      <c r="V8" s="114"/>
      <c r="W8" s="113"/>
      <c r="X8" s="114"/>
      <c r="Y8" s="114"/>
      <c r="Z8" s="114"/>
      <c r="AA8" s="114"/>
      <c r="AB8" s="114"/>
      <c r="AC8" s="114"/>
      <c r="AD8" s="113"/>
      <c r="AE8" s="114"/>
      <c r="AF8" s="114"/>
      <c r="AG8" s="114"/>
      <c r="AH8" s="114"/>
      <c r="AI8" s="114"/>
      <c r="AJ8" s="114"/>
      <c r="AK8" s="113"/>
      <c r="AL8" s="114"/>
      <c r="AM8" s="114"/>
      <c r="AN8" s="114"/>
      <c r="AO8" s="114"/>
      <c r="AP8" s="114"/>
      <c r="AQ8" s="114"/>
      <c r="AR8" s="113"/>
      <c r="AS8" s="114"/>
      <c r="AT8" s="114"/>
      <c r="AU8" s="114"/>
      <c r="AV8" s="114"/>
      <c r="AW8" s="114"/>
      <c r="AX8" s="114"/>
      <c r="AY8" s="113"/>
      <c r="AZ8" s="114"/>
      <c r="BA8" s="114"/>
      <c r="BB8" s="114"/>
      <c r="BC8" s="114"/>
      <c r="BD8" s="114"/>
      <c r="BE8" s="114"/>
      <c r="BF8" s="113"/>
      <c r="BG8" s="114"/>
      <c r="BH8" s="114"/>
      <c r="BI8" s="114"/>
      <c r="BJ8" s="114"/>
      <c r="BK8" s="114"/>
      <c r="BL8" s="115"/>
      <c r="BM8" s="30"/>
    </row>
    <row r="9" spans="1:68" ht="40.15" customHeight="1" x14ac:dyDescent="0.45">
      <c r="A9" s="10"/>
      <c r="B9" s="104" t="s">
        <v>8</v>
      </c>
      <c r="C9" s="105" t="s">
        <v>19</v>
      </c>
      <c r="D9" s="105" t="s">
        <v>26</v>
      </c>
      <c r="E9" s="105" t="s">
        <v>28</v>
      </c>
      <c r="F9" s="105" t="s">
        <v>29</v>
      </c>
      <c r="G9" s="105" t="s">
        <v>31</v>
      </c>
      <c r="H9" s="43"/>
      <c r="I9" s="35" t="str">
        <f t="shared" ref="I9:AN9" ca="1" si="3">LEFT(TEXT(I7,"jjj"),1)</f>
        <v>d</v>
      </c>
      <c r="J9" s="35" t="str">
        <f t="shared" ca="1" si="3"/>
        <v>l</v>
      </c>
      <c r="K9" s="35" t="str">
        <f t="shared" ca="1" si="3"/>
        <v>m</v>
      </c>
      <c r="L9" s="35" t="str">
        <f t="shared" ca="1" si="3"/>
        <v>m</v>
      </c>
      <c r="M9" s="35" t="str">
        <f t="shared" ca="1" si="3"/>
        <v>j</v>
      </c>
      <c r="N9" s="35" t="str">
        <f t="shared" ca="1" si="3"/>
        <v>v</v>
      </c>
      <c r="O9" s="35" t="str">
        <f t="shared" ca="1" si="3"/>
        <v>s</v>
      </c>
      <c r="P9" s="35" t="str">
        <f t="shared" ca="1" si="3"/>
        <v>d</v>
      </c>
      <c r="Q9" s="35" t="str">
        <f t="shared" ca="1" si="3"/>
        <v>l</v>
      </c>
      <c r="R9" s="35" t="str">
        <f t="shared" ca="1" si="3"/>
        <v>m</v>
      </c>
      <c r="S9" s="35" t="str">
        <f t="shared" ca="1" si="3"/>
        <v>m</v>
      </c>
      <c r="T9" s="35" t="str">
        <f t="shared" ca="1" si="3"/>
        <v>j</v>
      </c>
      <c r="U9" s="35" t="str">
        <f t="shared" ca="1" si="3"/>
        <v>v</v>
      </c>
      <c r="V9" s="35" t="str">
        <f t="shared" ca="1" si="3"/>
        <v>s</v>
      </c>
      <c r="W9" s="35" t="str">
        <f t="shared" ca="1" si="3"/>
        <v>d</v>
      </c>
      <c r="X9" s="35" t="str">
        <f t="shared" ca="1" si="3"/>
        <v>l</v>
      </c>
      <c r="Y9" s="35" t="str">
        <f t="shared" ca="1" si="3"/>
        <v>m</v>
      </c>
      <c r="Z9" s="35" t="str">
        <f t="shared" ca="1" si="3"/>
        <v>m</v>
      </c>
      <c r="AA9" s="35" t="str">
        <f t="shared" ca="1" si="3"/>
        <v>j</v>
      </c>
      <c r="AB9" s="35" t="str">
        <f t="shared" ca="1" si="3"/>
        <v>v</v>
      </c>
      <c r="AC9" s="35" t="str">
        <f t="shared" ca="1" si="3"/>
        <v>s</v>
      </c>
      <c r="AD9" s="35" t="str">
        <f t="shared" ca="1" si="3"/>
        <v>d</v>
      </c>
      <c r="AE9" s="35" t="str">
        <f t="shared" ca="1" si="3"/>
        <v>l</v>
      </c>
      <c r="AF9" s="35" t="str">
        <f t="shared" ca="1" si="3"/>
        <v>m</v>
      </c>
      <c r="AG9" s="35" t="str">
        <f t="shared" ca="1" si="3"/>
        <v>m</v>
      </c>
      <c r="AH9" s="35" t="str">
        <f t="shared" ca="1" si="3"/>
        <v>j</v>
      </c>
      <c r="AI9" s="35" t="str">
        <f t="shared" ca="1" si="3"/>
        <v>v</v>
      </c>
      <c r="AJ9" s="35" t="str">
        <f t="shared" ca="1" si="3"/>
        <v>s</v>
      </c>
      <c r="AK9" s="35" t="str">
        <f t="shared" ca="1" si="3"/>
        <v>d</v>
      </c>
      <c r="AL9" s="35" t="str">
        <f t="shared" ca="1" si="3"/>
        <v>l</v>
      </c>
      <c r="AM9" s="35" t="str">
        <f t="shared" ca="1" si="3"/>
        <v>m</v>
      </c>
      <c r="AN9" s="35" t="str">
        <f t="shared" ca="1" si="3"/>
        <v>m</v>
      </c>
      <c r="AO9" s="35" t="str">
        <f t="shared" ref="AO9:BL9" ca="1" si="4">LEFT(TEXT(AO7,"jjj"),1)</f>
        <v>j</v>
      </c>
      <c r="AP9" s="35" t="str">
        <f t="shared" ca="1" si="4"/>
        <v>v</v>
      </c>
      <c r="AQ9" s="35" t="str">
        <f t="shared" ca="1" si="4"/>
        <v>s</v>
      </c>
      <c r="AR9" s="35" t="str">
        <f t="shared" ca="1" si="4"/>
        <v>d</v>
      </c>
      <c r="AS9" s="35" t="str">
        <f t="shared" ca="1" si="4"/>
        <v>l</v>
      </c>
      <c r="AT9" s="35" t="str">
        <f t="shared" ca="1" si="4"/>
        <v>m</v>
      </c>
      <c r="AU9" s="35" t="str">
        <f t="shared" ca="1" si="4"/>
        <v>m</v>
      </c>
      <c r="AV9" s="35" t="str">
        <f t="shared" ca="1" si="4"/>
        <v>j</v>
      </c>
      <c r="AW9" s="35" t="str">
        <f t="shared" ca="1" si="4"/>
        <v>v</v>
      </c>
      <c r="AX9" s="35" t="str">
        <f t="shared" ca="1" si="4"/>
        <v>s</v>
      </c>
      <c r="AY9" s="35" t="str">
        <f t="shared" ca="1" si="4"/>
        <v>d</v>
      </c>
      <c r="AZ9" s="35" t="str">
        <f t="shared" ca="1" si="4"/>
        <v>l</v>
      </c>
      <c r="BA9" s="35" t="str">
        <f t="shared" ca="1" si="4"/>
        <v>m</v>
      </c>
      <c r="BB9" s="35" t="str">
        <f t="shared" ca="1" si="4"/>
        <v>m</v>
      </c>
      <c r="BC9" s="35" t="str">
        <f t="shared" ca="1" si="4"/>
        <v>j</v>
      </c>
      <c r="BD9" s="35" t="str">
        <f t="shared" ca="1" si="4"/>
        <v>v</v>
      </c>
      <c r="BE9" s="35" t="str">
        <f t="shared" ca="1" si="4"/>
        <v>s</v>
      </c>
      <c r="BF9" s="35" t="str">
        <f t="shared" ca="1" si="4"/>
        <v>d</v>
      </c>
      <c r="BG9" s="35" t="str">
        <f t="shared" ca="1" si="4"/>
        <v>l</v>
      </c>
      <c r="BH9" s="35" t="str">
        <f t="shared" ca="1" si="4"/>
        <v>m</v>
      </c>
      <c r="BI9" s="35" t="str">
        <f t="shared" ca="1" si="4"/>
        <v>m</v>
      </c>
      <c r="BJ9" s="35" t="str">
        <f t="shared" ca="1" si="4"/>
        <v>j</v>
      </c>
      <c r="BK9" s="35" t="str">
        <f t="shared" ca="1" si="4"/>
        <v>v</v>
      </c>
      <c r="BL9" s="35" t="str">
        <f t="shared" ca="1" si="4"/>
        <v>s</v>
      </c>
      <c r="BM9" s="30"/>
    </row>
    <row r="10" spans="1:68" ht="30" hidden="1" customHeight="1" x14ac:dyDescent="0.45">
      <c r="B10" s="16"/>
      <c r="C10" s="13"/>
      <c r="D10" s="12"/>
      <c r="E10" s="13"/>
      <c r="F10" s="14"/>
      <c r="G10" s="15"/>
      <c r="H10" s="30"/>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0"/>
    </row>
    <row r="11" spans="1:68" s="1" customFormat="1" ht="40.15" customHeight="1" x14ac:dyDescent="0.45">
      <c r="A11" s="10"/>
      <c r="B11" s="106" t="s">
        <v>9</v>
      </c>
      <c r="C11" s="19"/>
      <c r="D11" s="19"/>
      <c r="E11" s="20"/>
      <c r="F11" s="21"/>
      <c r="G11" s="22"/>
      <c r="H11" s="17"/>
      <c r="I11" s="42" t="str">
        <f t="shared" ref="I11:X26" ca="1" si="5">IF(AND($C11="Objectif",I$7&gt;=$F11,I$7&lt;=$F11+$G11-1),2,IF(AND($C11="Jalon",I$7&gt;=$F11,I$7&lt;=$F11+$G11-1),1,""))</f>
        <v/>
      </c>
      <c r="J11" s="25" t="str">
        <f t="shared" ca="1" si="5"/>
        <v/>
      </c>
      <c r="K11" s="25" t="str">
        <f t="shared" ca="1" si="5"/>
        <v/>
      </c>
      <c r="L11" s="25" t="str">
        <f t="shared" ca="1" si="5"/>
        <v/>
      </c>
      <c r="M11" s="25" t="str">
        <f t="shared" ca="1" si="5"/>
        <v/>
      </c>
      <c r="N11" s="25" t="str">
        <f t="shared" ca="1" si="5"/>
        <v/>
      </c>
      <c r="O11" s="25" t="str">
        <f t="shared" ca="1" si="5"/>
        <v/>
      </c>
      <c r="P11" s="25" t="str">
        <f t="shared" ca="1" si="5"/>
        <v/>
      </c>
      <c r="Q11" s="25" t="str">
        <f t="shared" ca="1" si="5"/>
        <v/>
      </c>
      <c r="R11" s="25" t="str">
        <f t="shared" ca="1" si="5"/>
        <v/>
      </c>
      <c r="S11" s="25" t="str">
        <f t="shared" ca="1" si="5"/>
        <v/>
      </c>
      <c r="T11" s="25" t="str">
        <f t="shared" ca="1" si="5"/>
        <v/>
      </c>
      <c r="U11" s="25" t="str">
        <f t="shared" ca="1" si="5"/>
        <v/>
      </c>
      <c r="V11" s="25" t="str">
        <f t="shared" ca="1" si="5"/>
        <v/>
      </c>
      <c r="W11" s="25" t="str">
        <f t="shared" ca="1" si="5"/>
        <v/>
      </c>
      <c r="X11" s="25" t="str">
        <f t="shared" ca="1" si="5"/>
        <v/>
      </c>
      <c r="Y11" s="25" t="str">
        <f t="shared" ref="Y11:AN26" ca="1" si="6">IF(AND($C11="Objectif",Y$7&gt;=$F11,Y$7&lt;=$F11+$G11-1),2,IF(AND($C11="Jalon",Y$7&gt;=$F11,Y$7&lt;=$F11+$G11-1),1,""))</f>
        <v/>
      </c>
      <c r="Z11" s="25" t="str">
        <f t="shared" ca="1" si="6"/>
        <v/>
      </c>
      <c r="AA11" s="25" t="str">
        <f t="shared" ca="1" si="6"/>
        <v/>
      </c>
      <c r="AB11" s="25" t="str">
        <f t="shared" ca="1" si="6"/>
        <v/>
      </c>
      <c r="AC11" s="25" t="str">
        <f t="shared" ca="1" si="6"/>
        <v/>
      </c>
      <c r="AD11" s="25" t="str">
        <f t="shared" ca="1" si="6"/>
        <v/>
      </c>
      <c r="AE11" s="25" t="str">
        <f t="shared" ca="1" si="6"/>
        <v/>
      </c>
      <c r="AF11" s="25" t="str">
        <f t="shared" ca="1" si="6"/>
        <v/>
      </c>
      <c r="AG11" s="25" t="str">
        <f t="shared" ca="1" si="6"/>
        <v/>
      </c>
      <c r="AH11" s="25" t="str">
        <f t="shared" ca="1" si="6"/>
        <v/>
      </c>
      <c r="AI11" s="25" t="str">
        <f t="shared" ca="1" si="6"/>
        <v/>
      </c>
      <c r="AJ11" s="25" t="str">
        <f t="shared" ca="1" si="6"/>
        <v/>
      </c>
      <c r="AK11" s="25" t="str">
        <f t="shared" ca="1" si="6"/>
        <v/>
      </c>
      <c r="AL11" s="25" t="str">
        <f t="shared" ca="1" si="6"/>
        <v/>
      </c>
      <c r="AM11" s="25" t="str">
        <f t="shared" ca="1" si="6"/>
        <v/>
      </c>
      <c r="AN11" s="25" t="str">
        <f t="shared" ca="1" si="6"/>
        <v/>
      </c>
      <c r="AO11" s="25" t="str">
        <f t="shared" ref="AO11:BD26" ca="1" si="7">IF(AND($C11="Objectif",AO$7&gt;=$F11,AO$7&lt;=$F11+$G11-1),2,IF(AND($C11="Jalon",AO$7&gt;=$F11,AO$7&lt;=$F11+$G11-1),1,""))</f>
        <v/>
      </c>
      <c r="AP11" s="25" t="str">
        <f t="shared" ca="1" si="7"/>
        <v/>
      </c>
      <c r="AQ11" s="25" t="str">
        <f t="shared" ca="1" si="7"/>
        <v/>
      </c>
      <c r="AR11" s="25" t="str">
        <f t="shared" ca="1" si="7"/>
        <v/>
      </c>
      <c r="AS11" s="25" t="str">
        <f t="shared" ca="1" si="7"/>
        <v/>
      </c>
      <c r="AT11" s="25" t="str">
        <f t="shared" ca="1" si="7"/>
        <v/>
      </c>
      <c r="AU11" s="25" t="str">
        <f t="shared" ca="1" si="7"/>
        <v/>
      </c>
      <c r="AV11" s="25" t="str">
        <f t="shared" ca="1" si="7"/>
        <v/>
      </c>
      <c r="AW11" s="25" t="str">
        <f t="shared" ca="1" si="7"/>
        <v/>
      </c>
      <c r="AX11" s="25" t="str">
        <f t="shared" ca="1" si="7"/>
        <v/>
      </c>
      <c r="AY11" s="25" t="str">
        <f t="shared" ca="1" si="7"/>
        <v/>
      </c>
      <c r="AZ11" s="25" t="str">
        <f t="shared" ca="1" si="7"/>
        <v/>
      </c>
      <c r="BA11" s="25" t="str">
        <f t="shared" ca="1" si="7"/>
        <v/>
      </c>
      <c r="BB11" s="25" t="str">
        <f t="shared" ca="1" si="7"/>
        <v/>
      </c>
      <c r="BC11" s="25" t="str">
        <f t="shared" ca="1" si="7"/>
        <v/>
      </c>
      <c r="BD11" s="25" t="str">
        <f t="shared" ca="1" si="7"/>
        <v/>
      </c>
      <c r="BE11" s="25" t="str">
        <f t="shared" ref="BE11:BL26" ca="1" si="8">IF(AND($C11="Objectif",BE$7&gt;=$F11,BE$7&lt;=$F11+$G11-1),2,IF(AND($C11="Jalon",BE$7&gt;=$F11,BE$7&lt;=$F11+$G11-1),1,""))</f>
        <v/>
      </c>
      <c r="BF11" s="25" t="str">
        <f t="shared" ca="1" si="8"/>
        <v/>
      </c>
      <c r="BG11" s="25" t="str">
        <f t="shared" ca="1" si="8"/>
        <v/>
      </c>
      <c r="BH11" s="25" t="str">
        <f t="shared" ca="1" si="8"/>
        <v/>
      </c>
      <c r="BI11" s="25" t="str">
        <f t="shared" ca="1" si="8"/>
        <v/>
      </c>
      <c r="BJ11" s="25" t="str">
        <f t="shared" ca="1" si="8"/>
        <v/>
      </c>
      <c r="BK11" s="25" t="str">
        <f t="shared" ca="1" si="8"/>
        <v/>
      </c>
      <c r="BL11" s="25" t="str">
        <f t="shared" ca="1" si="8"/>
        <v/>
      </c>
      <c r="BM11" s="26"/>
      <c r="BP11" s="36"/>
    </row>
    <row r="12" spans="1:68" s="1" customFormat="1" ht="40.15" customHeight="1" x14ac:dyDescent="0.45">
      <c r="A12" s="10"/>
      <c r="B12" s="23" t="s">
        <v>10</v>
      </c>
      <c r="C12" s="19" t="s">
        <v>20</v>
      </c>
      <c r="D12" s="19" t="s">
        <v>27</v>
      </c>
      <c r="E12" s="20">
        <v>0.25</v>
      </c>
      <c r="F12" s="21">
        <f ca="1">TODAY()</f>
        <v>46109</v>
      </c>
      <c r="G12" s="22">
        <v>3</v>
      </c>
      <c r="H12" s="17"/>
      <c r="I12" s="42">
        <f ca="1">IF(AND($C12="Objectif",I$7&gt;=$F12,I$7&lt;=$F12+$G12-1),2,IF(AND($C12="Jalon",I$7&gt;=$F12,I$7&lt;=$F12+$G12-1),1,""))</f>
        <v>2</v>
      </c>
      <c r="J12" s="25">
        <f t="shared" ca="1" si="5"/>
        <v>2</v>
      </c>
      <c r="K12" s="25" t="str">
        <f t="shared" ca="1" si="5"/>
        <v/>
      </c>
      <c r="L12" s="25" t="str">
        <f t="shared" ca="1" si="5"/>
        <v/>
      </c>
      <c r="M12" s="25" t="str">
        <f t="shared" ca="1" si="5"/>
        <v/>
      </c>
      <c r="N12" s="25" t="str">
        <f t="shared" ca="1" si="5"/>
        <v/>
      </c>
      <c r="O12" s="25" t="str">
        <f t="shared" ca="1" si="5"/>
        <v/>
      </c>
      <c r="P12" s="25" t="str">
        <f t="shared" ca="1" si="5"/>
        <v/>
      </c>
      <c r="Q12" s="25" t="str">
        <f t="shared" ca="1" si="5"/>
        <v/>
      </c>
      <c r="R12" s="25" t="str">
        <f t="shared" ca="1" si="5"/>
        <v/>
      </c>
      <c r="S12" s="25" t="str">
        <f t="shared" ca="1" si="5"/>
        <v/>
      </c>
      <c r="T12" s="25" t="str">
        <f t="shared" ca="1" si="5"/>
        <v/>
      </c>
      <c r="U12" s="25" t="str">
        <f t="shared" ca="1" si="5"/>
        <v/>
      </c>
      <c r="V12" s="25" t="str">
        <f t="shared" ca="1" si="5"/>
        <v/>
      </c>
      <c r="W12" s="25" t="str">
        <f t="shared" ca="1" si="5"/>
        <v/>
      </c>
      <c r="X12" s="25" t="str">
        <f t="shared" ca="1" si="5"/>
        <v/>
      </c>
      <c r="Y12" s="25" t="str">
        <f t="shared" ca="1" si="6"/>
        <v/>
      </c>
      <c r="Z12" s="25" t="str">
        <f t="shared" ca="1" si="6"/>
        <v/>
      </c>
      <c r="AA12" s="25" t="str">
        <f t="shared" ca="1" si="6"/>
        <v/>
      </c>
      <c r="AB12" s="25" t="str">
        <f t="shared" ca="1" si="6"/>
        <v/>
      </c>
      <c r="AC12" s="25" t="str">
        <f t="shared" ca="1" si="6"/>
        <v/>
      </c>
      <c r="AD12" s="25" t="str">
        <f t="shared" ca="1" si="6"/>
        <v/>
      </c>
      <c r="AE12" s="25" t="str">
        <f t="shared" ca="1" si="6"/>
        <v/>
      </c>
      <c r="AF12" s="25" t="str">
        <f t="shared" ca="1" si="6"/>
        <v/>
      </c>
      <c r="AG12" s="25" t="str">
        <f t="shared" ca="1" si="6"/>
        <v/>
      </c>
      <c r="AH12" s="25" t="str">
        <f t="shared" ca="1" si="6"/>
        <v/>
      </c>
      <c r="AI12" s="25" t="str">
        <f t="shared" ca="1" si="6"/>
        <v/>
      </c>
      <c r="AJ12" s="25" t="str">
        <f t="shared" ca="1" si="6"/>
        <v/>
      </c>
      <c r="AK12" s="25" t="str">
        <f t="shared" ca="1" si="6"/>
        <v/>
      </c>
      <c r="AL12" s="25" t="str">
        <f t="shared" ca="1" si="6"/>
        <v/>
      </c>
      <c r="AM12" s="25" t="str">
        <f t="shared" ca="1" si="6"/>
        <v/>
      </c>
      <c r="AN12" s="25" t="str">
        <f t="shared" ca="1" si="6"/>
        <v/>
      </c>
      <c r="AO12" s="25" t="str">
        <f t="shared" ca="1" si="7"/>
        <v/>
      </c>
      <c r="AP12" s="25" t="str">
        <f t="shared" ca="1" si="7"/>
        <v/>
      </c>
      <c r="AQ12" s="25" t="str">
        <f t="shared" ca="1" si="7"/>
        <v/>
      </c>
      <c r="AR12" s="25" t="str">
        <f t="shared" ca="1" si="7"/>
        <v/>
      </c>
      <c r="AS12" s="25" t="str">
        <f t="shared" ca="1" si="7"/>
        <v/>
      </c>
      <c r="AT12" s="25" t="str">
        <f t="shared" ca="1" si="7"/>
        <v/>
      </c>
      <c r="AU12" s="25" t="str">
        <f t="shared" ca="1" si="7"/>
        <v/>
      </c>
      <c r="AV12" s="25" t="str">
        <f t="shared" ca="1" si="7"/>
        <v/>
      </c>
      <c r="AW12" s="25" t="str">
        <f t="shared" ca="1" si="7"/>
        <v/>
      </c>
      <c r="AX12" s="25" t="str">
        <f t="shared" ca="1" si="7"/>
        <v/>
      </c>
      <c r="AY12" s="25" t="str">
        <f t="shared" ca="1" si="7"/>
        <v/>
      </c>
      <c r="AZ12" s="25" t="str">
        <f t="shared" ca="1" si="7"/>
        <v/>
      </c>
      <c r="BA12" s="25" t="str">
        <f t="shared" ca="1" si="7"/>
        <v/>
      </c>
      <c r="BB12" s="25" t="str">
        <f t="shared" ca="1" si="7"/>
        <v/>
      </c>
      <c r="BC12" s="25" t="str">
        <f t="shared" ca="1" si="7"/>
        <v/>
      </c>
      <c r="BD12" s="25" t="str">
        <f t="shared" ca="1" si="7"/>
        <v/>
      </c>
      <c r="BE12" s="25" t="str">
        <f t="shared" ca="1" si="8"/>
        <v/>
      </c>
      <c r="BF12" s="25" t="str">
        <f t="shared" ca="1" si="8"/>
        <v/>
      </c>
      <c r="BG12" s="25" t="str">
        <f t="shared" ca="1" si="8"/>
        <v/>
      </c>
      <c r="BH12" s="25" t="str">
        <f t="shared" ca="1" si="8"/>
        <v/>
      </c>
      <c r="BI12" s="25" t="str">
        <f t="shared" ca="1" si="8"/>
        <v/>
      </c>
      <c r="BJ12" s="25" t="str">
        <f t="shared" ca="1" si="8"/>
        <v/>
      </c>
      <c r="BK12" s="25" t="str">
        <f t="shared" ca="1" si="8"/>
        <v/>
      </c>
      <c r="BL12" s="25" t="str">
        <f t="shared" ca="1" si="8"/>
        <v/>
      </c>
      <c r="BM12" s="26"/>
    </row>
    <row r="13" spans="1:68" s="1" customFormat="1" ht="40.15" customHeight="1" x14ac:dyDescent="0.45">
      <c r="A13" s="10"/>
      <c r="B13" s="23" t="s">
        <v>11</v>
      </c>
      <c r="C13" s="19" t="s">
        <v>21</v>
      </c>
      <c r="D13" s="19"/>
      <c r="E13" s="20"/>
      <c r="F13" s="21">
        <f ca="1">TODAY()+5</f>
        <v>46114</v>
      </c>
      <c r="G13" s="22">
        <v>1</v>
      </c>
      <c r="H13" s="17"/>
      <c r="I13" s="42" t="str">
        <f t="shared" ref="I13:X28" ca="1" si="9">IF(AND($C13="Objectif",I$7&gt;=$F13,I$7&lt;=$F13+$G13-1),2,IF(AND($C13="Jalon",I$7&gt;=$F13,I$7&lt;=$F13+$G13-1),1,""))</f>
        <v/>
      </c>
      <c r="J13" s="25" t="str">
        <f t="shared" ca="1" si="5"/>
        <v/>
      </c>
      <c r="K13" s="25" t="str">
        <f t="shared" ca="1" si="5"/>
        <v/>
      </c>
      <c r="L13" s="25" t="str">
        <f t="shared" ca="1" si="5"/>
        <v/>
      </c>
      <c r="M13" s="25">
        <f t="shared" ca="1" si="5"/>
        <v>1</v>
      </c>
      <c r="N13" s="25" t="str">
        <f t="shared" ca="1" si="5"/>
        <v/>
      </c>
      <c r="O13" s="25" t="str">
        <f t="shared" ca="1" si="5"/>
        <v/>
      </c>
      <c r="P13" s="25" t="str">
        <f t="shared" ca="1" si="5"/>
        <v/>
      </c>
      <c r="Q13" s="25" t="str">
        <f t="shared" ca="1" si="5"/>
        <v/>
      </c>
      <c r="R13" s="25" t="str">
        <f t="shared" ca="1" si="5"/>
        <v/>
      </c>
      <c r="S13" s="25" t="str">
        <f t="shared" ca="1" si="5"/>
        <v/>
      </c>
      <c r="T13" s="25" t="str">
        <f t="shared" ca="1" si="5"/>
        <v/>
      </c>
      <c r="U13" s="25" t="str">
        <f t="shared" ca="1" si="5"/>
        <v/>
      </c>
      <c r="V13" s="25" t="str">
        <f t="shared" ca="1" si="5"/>
        <v/>
      </c>
      <c r="W13" s="25" t="str">
        <f t="shared" ca="1" si="5"/>
        <v/>
      </c>
      <c r="X13" s="25" t="str">
        <f t="shared" ca="1" si="5"/>
        <v/>
      </c>
      <c r="Y13" s="25" t="str">
        <f t="shared" ca="1" si="6"/>
        <v/>
      </c>
      <c r="Z13" s="25" t="str">
        <f t="shared" ca="1" si="6"/>
        <v/>
      </c>
      <c r="AA13" s="25" t="str">
        <f t="shared" ca="1" si="6"/>
        <v/>
      </c>
      <c r="AB13" s="25" t="str">
        <f t="shared" ca="1" si="6"/>
        <v/>
      </c>
      <c r="AC13" s="25" t="str">
        <f t="shared" ca="1" si="6"/>
        <v/>
      </c>
      <c r="AD13" s="25" t="str">
        <f t="shared" ca="1" si="6"/>
        <v/>
      </c>
      <c r="AE13" s="25" t="str">
        <f t="shared" ca="1" si="6"/>
        <v/>
      </c>
      <c r="AF13" s="25" t="str">
        <f t="shared" ca="1" si="6"/>
        <v/>
      </c>
      <c r="AG13" s="25" t="str">
        <f t="shared" ca="1" si="6"/>
        <v/>
      </c>
      <c r="AH13" s="25" t="str">
        <f t="shared" ca="1" si="6"/>
        <v/>
      </c>
      <c r="AI13" s="25" t="str">
        <f t="shared" ca="1" si="6"/>
        <v/>
      </c>
      <c r="AJ13" s="25" t="str">
        <f t="shared" ca="1" si="6"/>
        <v/>
      </c>
      <c r="AK13" s="25" t="str">
        <f t="shared" ca="1" si="6"/>
        <v/>
      </c>
      <c r="AL13" s="25" t="str">
        <f t="shared" ca="1" si="6"/>
        <v/>
      </c>
      <c r="AM13" s="25" t="str">
        <f t="shared" ca="1" si="6"/>
        <v/>
      </c>
      <c r="AN13" s="25" t="str">
        <f t="shared" ca="1" si="6"/>
        <v/>
      </c>
      <c r="AO13" s="25" t="str">
        <f t="shared" ca="1" si="7"/>
        <v/>
      </c>
      <c r="AP13" s="25" t="str">
        <f t="shared" ca="1" si="7"/>
        <v/>
      </c>
      <c r="AQ13" s="25" t="str">
        <f t="shared" ca="1" si="7"/>
        <v/>
      </c>
      <c r="AR13" s="25" t="str">
        <f t="shared" ca="1" si="7"/>
        <v/>
      </c>
      <c r="AS13" s="25" t="str">
        <f t="shared" ca="1" si="7"/>
        <v/>
      </c>
      <c r="AT13" s="25" t="str">
        <f t="shared" ca="1" si="7"/>
        <v/>
      </c>
      <c r="AU13" s="25" t="str">
        <f t="shared" ca="1" si="7"/>
        <v/>
      </c>
      <c r="AV13" s="25" t="str">
        <f t="shared" ca="1" si="7"/>
        <v/>
      </c>
      <c r="AW13" s="25" t="str">
        <f t="shared" ca="1" si="7"/>
        <v/>
      </c>
      <c r="AX13" s="25" t="str">
        <f t="shared" ca="1" si="7"/>
        <v/>
      </c>
      <c r="AY13" s="25" t="str">
        <f t="shared" ca="1" si="7"/>
        <v/>
      </c>
      <c r="AZ13" s="25" t="str">
        <f t="shared" ca="1" si="7"/>
        <v/>
      </c>
      <c r="BA13" s="25" t="str">
        <f t="shared" ca="1" si="7"/>
        <v/>
      </c>
      <c r="BB13" s="25" t="str">
        <f t="shared" ca="1" si="7"/>
        <v/>
      </c>
      <c r="BC13" s="25" t="str">
        <f t="shared" ca="1" si="7"/>
        <v/>
      </c>
      <c r="BD13" s="25" t="str">
        <f t="shared" ca="1" si="7"/>
        <v/>
      </c>
      <c r="BE13" s="25" t="str">
        <f t="shared" ca="1" si="8"/>
        <v/>
      </c>
      <c r="BF13" s="25" t="str">
        <f t="shared" ca="1" si="8"/>
        <v/>
      </c>
      <c r="BG13" s="25" t="str">
        <f t="shared" ca="1" si="8"/>
        <v/>
      </c>
      <c r="BH13" s="25" t="str">
        <f t="shared" ca="1" si="8"/>
        <v/>
      </c>
      <c r="BI13" s="25" t="str">
        <f t="shared" ca="1" si="8"/>
        <v/>
      </c>
      <c r="BJ13" s="25" t="str">
        <f t="shared" ca="1" si="8"/>
        <v/>
      </c>
      <c r="BK13" s="25" t="str">
        <f t="shared" ca="1" si="8"/>
        <v/>
      </c>
      <c r="BL13" s="25" t="str">
        <f t="shared" ca="1" si="8"/>
        <v/>
      </c>
      <c r="BM13" s="26"/>
    </row>
    <row r="14" spans="1:68" s="1" customFormat="1" ht="40.15" customHeight="1" x14ac:dyDescent="0.45">
      <c r="A14" s="9"/>
      <c r="B14" s="23" t="s">
        <v>12</v>
      </c>
      <c r="C14" s="19" t="s">
        <v>22</v>
      </c>
      <c r="D14" s="19"/>
      <c r="E14" s="20">
        <v>0.5</v>
      </c>
      <c r="F14" s="21">
        <f ca="1">F12-3</f>
        <v>46106</v>
      </c>
      <c r="G14" s="22">
        <v>10</v>
      </c>
      <c r="H14" s="17"/>
      <c r="I14" s="42" t="str">
        <f t="shared" ca="1" si="9"/>
        <v/>
      </c>
      <c r="J14" s="25" t="str">
        <f t="shared" ca="1" si="5"/>
        <v/>
      </c>
      <c r="K14" s="25" t="str">
        <f t="shared" ca="1" si="5"/>
        <v/>
      </c>
      <c r="L14" s="25" t="str">
        <f t="shared" ca="1" si="5"/>
        <v/>
      </c>
      <c r="M14" s="25" t="str">
        <f t="shared" ca="1" si="5"/>
        <v/>
      </c>
      <c r="N14" s="25" t="str">
        <f t="shared" ca="1" si="5"/>
        <v/>
      </c>
      <c r="O14" s="25" t="str">
        <f t="shared" ca="1" si="5"/>
        <v/>
      </c>
      <c r="P14" s="25" t="str">
        <f t="shared" ca="1" si="5"/>
        <v/>
      </c>
      <c r="Q14" s="25" t="str">
        <f t="shared" ca="1" si="5"/>
        <v/>
      </c>
      <c r="R14" s="25" t="str">
        <f t="shared" ca="1" si="5"/>
        <v/>
      </c>
      <c r="S14" s="25" t="str">
        <f t="shared" ca="1" si="5"/>
        <v/>
      </c>
      <c r="T14" s="25" t="str">
        <f t="shared" ca="1" si="5"/>
        <v/>
      </c>
      <c r="U14" s="25" t="str">
        <f t="shared" ca="1" si="5"/>
        <v/>
      </c>
      <c r="V14" s="25" t="str">
        <f t="shared" ca="1" si="5"/>
        <v/>
      </c>
      <c r="W14" s="25" t="str">
        <f t="shared" ca="1" si="5"/>
        <v/>
      </c>
      <c r="X14" s="25" t="str">
        <f t="shared" ca="1" si="5"/>
        <v/>
      </c>
      <c r="Y14" s="25" t="str">
        <f t="shared" ca="1" si="6"/>
        <v/>
      </c>
      <c r="Z14" s="25" t="str">
        <f t="shared" ca="1" si="6"/>
        <v/>
      </c>
      <c r="AA14" s="25" t="str">
        <f t="shared" ca="1" si="6"/>
        <v/>
      </c>
      <c r="AB14" s="25" t="str">
        <f t="shared" ca="1" si="6"/>
        <v/>
      </c>
      <c r="AC14" s="25" t="str">
        <f t="shared" ca="1" si="6"/>
        <v/>
      </c>
      <c r="AD14" s="25" t="str">
        <f t="shared" ca="1" si="6"/>
        <v/>
      </c>
      <c r="AE14" s="25" t="str">
        <f t="shared" ca="1" si="6"/>
        <v/>
      </c>
      <c r="AF14" s="25" t="str">
        <f t="shared" ca="1" si="6"/>
        <v/>
      </c>
      <c r="AG14" s="25" t="str">
        <f t="shared" ca="1" si="6"/>
        <v/>
      </c>
      <c r="AH14" s="25" t="str">
        <f t="shared" ca="1" si="6"/>
        <v/>
      </c>
      <c r="AI14" s="25" t="str">
        <f t="shared" ca="1" si="6"/>
        <v/>
      </c>
      <c r="AJ14" s="25" t="str">
        <f t="shared" ca="1" si="6"/>
        <v/>
      </c>
      <c r="AK14" s="25" t="str">
        <f t="shared" ca="1" si="6"/>
        <v/>
      </c>
      <c r="AL14" s="25" t="str">
        <f t="shared" ca="1" si="6"/>
        <v/>
      </c>
      <c r="AM14" s="25" t="str">
        <f t="shared" ca="1" si="6"/>
        <v/>
      </c>
      <c r="AN14" s="25" t="str">
        <f t="shared" ca="1" si="6"/>
        <v/>
      </c>
      <c r="AO14" s="25" t="str">
        <f t="shared" ca="1" si="7"/>
        <v/>
      </c>
      <c r="AP14" s="25" t="str">
        <f t="shared" ca="1" si="7"/>
        <v/>
      </c>
      <c r="AQ14" s="25" t="str">
        <f t="shared" ca="1" si="7"/>
        <v/>
      </c>
      <c r="AR14" s="25" t="str">
        <f t="shared" ca="1" si="7"/>
        <v/>
      </c>
      <c r="AS14" s="25" t="str">
        <f t="shared" ca="1" si="7"/>
        <v/>
      </c>
      <c r="AT14" s="25" t="str">
        <f t="shared" ca="1" si="7"/>
        <v/>
      </c>
      <c r="AU14" s="25" t="str">
        <f t="shared" ca="1" si="7"/>
        <v/>
      </c>
      <c r="AV14" s="25" t="str">
        <f t="shared" ca="1" si="7"/>
        <v/>
      </c>
      <c r="AW14" s="25" t="str">
        <f t="shared" ca="1" si="7"/>
        <v/>
      </c>
      <c r="AX14" s="25" t="str">
        <f t="shared" ca="1" si="7"/>
        <v/>
      </c>
      <c r="AY14" s="25" t="str">
        <f t="shared" ca="1" si="7"/>
        <v/>
      </c>
      <c r="AZ14" s="25" t="str">
        <f t="shared" ca="1" si="7"/>
        <v/>
      </c>
      <c r="BA14" s="25" t="str">
        <f t="shared" ca="1" si="7"/>
        <v/>
      </c>
      <c r="BB14" s="25" t="str">
        <f t="shared" ca="1" si="7"/>
        <v/>
      </c>
      <c r="BC14" s="25" t="str">
        <f t="shared" ca="1" si="7"/>
        <v/>
      </c>
      <c r="BD14" s="25" t="str">
        <f t="shared" ca="1" si="7"/>
        <v/>
      </c>
      <c r="BE14" s="25" t="str">
        <f t="shared" ca="1" si="8"/>
        <v/>
      </c>
      <c r="BF14" s="25" t="str">
        <f t="shared" ca="1" si="8"/>
        <v/>
      </c>
      <c r="BG14" s="25" t="str">
        <f t="shared" ca="1" si="8"/>
        <v/>
      </c>
      <c r="BH14" s="25" t="str">
        <f t="shared" ca="1" si="8"/>
        <v/>
      </c>
      <c r="BI14" s="25" t="str">
        <f t="shared" ca="1" si="8"/>
        <v/>
      </c>
      <c r="BJ14" s="25" t="str">
        <f t="shared" ca="1" si="8"/>
        <v/>
      </c>
      <c r="BK14" s="25" t="str">
        <f t="shared" ca="1" si="8"/>
        <v/>
      </c>
      <c r="BL14" s="25" t="str">
        <f t="shared" ca="1" si="8"/>
        <v/>
      </c>
      <c r="BM14" s="26"/>
    </row>
    <row r="15" spans="1:68" s="1" customFormat="1" ht="40.15" customHeight="1" x14ac:dyDescent="0.45">
      <c r="A15" s="9"/>
      <c r="B15" s="23" t="s">
        <v>13</v>
      </c>
      <c r="C15" s="19" t="s">
        <v>21</v>
      </c>
      <c r="D15" s="19"/>
      <c r="E15" s="20"/>
      <c r="F15" s="21">
        <f ca="1">F12+20</f>
        <v>46129</v>
      </c>
      <c r="G15" s="22">
        <v>1</v>
      </c>
      <c r="H15" s="17"/>
      <c r="I15" s="42" t="str">
        <f t="shared" ca="1" si="9"/>
        <v/>
      </c>
      <c r="J15" s="25" t="str">
        <f t="shared" ca="1" si="5"/>
        <v/>
      </c>
      <c r="K15" s="25" t="str">
        <f t="shared" ca="1" si="5"/>
        <v/>
      </c>
      <c r="L15" s="25" t="str">
        <f t="shared" ca="1" si="5"/>
        <v/>
      </c>
      <c r="M15" s="25" t="str">
        <f t="shared" ca="1" si="5"/>
        <v/>
      </c>
      <c r="N15" s="25" t="str">
        <f t="shared" ca="1" si="5"/>
        <v/>
      </c>
      <c r="O15" s="25" t="str">
        <f t="shared" ca="1" si="5"/>
        <v/>
      </c>
      <c r="P15" s="25" t="str">
        <f t="shared" ca="1" si="5"/>
        <v/>
      </c>
      <c r="Q15" s="25" t="str">
        <f t="shared" ca="1" si="5"/>
        <v/>
      </c>
      <c r="R15" s="25" t="str">
        <f t="shared" ca="1" si="5"/>
        <v/>
      </c>
      <c r="S15" s="25" t="str">
        <f t="shared" ca="1" si="5"/>
        <v/>
      </c>
      <c r="T15" s="25" t="str">
        <f t="shared" ca="1" si="5"/>
        <v/>
      </c>
      <c r="U15" s="25" t="str">
        <f t="shared" ca="1" si="5"/>
        <v/>
      </c>
      <c r="V15" s="25" t="str">
        <f t="shared" ca="1" si="5"/>
        <v/>
      </c>
      <c r="W15" s="25" t="str">
        <f t="shared" ca="1" si="5"/>
        <v/>
      </c>
      <c r="X15" s="25" t="str">
        <f t="shared" ca="1" si="5"/>
        <v/>
      </c>
      <c r="Y15" s="25" t="str">
        <f t="shared" ca="1" si="6"/>
        <v/>
      </c>
      <c r="Z15" s="25" t="str">
        <f t="shared" ca="1" si="6"/>
        <v/>
      </c>
      <c r="AA15" s="25" t="str">
        <f t="shared" ca="1" si="6"/>
        <v/>
      </c>
      <c r="AB15" s="25">
        <f t="shared" ca="1" si="6"/>
        <v>1</v>
      </c>
      <c r="AC15" s="25" t="str">
        <f t="shared" ca="1" si="6"/>
        <v/>
      </c>
      <c r="AD15" s="25" t="str">
        <f t="shared" ca="1" si="6"/>
        <v/>
      </c>
      <c r="AE15" s="25" t="str">
        <f t="shared" ca="1" si="6"/>
        <v/>
      </c>
      <c r="AF15" s="25" t="str">
        <f t="shared" ca="1" si="6"/>
        <v/>
      </c>
      <c r="AG15" s="25" t="str">
        <f t="shared" ca="1" si="6"/>
        <v/>
      </c>
      <c r="AH15" s="25" t="str">
        <f t="shared" ca="1" si="6"/>
        <v/>
      </c>
      <c r="AI15" s="25" t="str">
        <f t="shared" ca="1" si="6"/>
        <v/>
      </c>
      <c r="AJ15" s="25" t="str">
        <f t="shared" ca="1" si="6"/>
        <v/>
      </c>
      <c r="AK15" s="25" t="str">
        <f t="shared" ca="1" si="6"/>
        <v/>
      </c>
      <c r="AL15" s="25" t="str">
        <f t="shared" ca="1" si="6"/>
        <v/>
      </c>
      <c r="AM15" s="25" t="str">
        <f t="shared" ca="1" si="6"/>
        <v/>
      </c>
      <c r="AN15" s="25" t="str">
        <f t="shared" ca="1" si="6"/>
        <v/>
      </c>
      <c r="AO15" s="25" t="str">
        <f t="shared" ca="1" si="7"/>
        <v/>
      </c>
      <c r="AP15" s="25" t="str">
        <f t="shared" ca="1" si="7"/>
        <v/>
      </c>
      <c r="AQ15" s="25" t="str">
        <f t="shared" ca="1" si="7"/>
        <v/>
      </c>
      <c r="AR15" s="25" t="str">
        <f t="shared" ca="1" si="7"/>
        <v/>
      </c>
      <c r="AS15" s="25" t="str">
        <f t="shared" ca="1" si="7"/>
        <v/>
      </c>
      <c r="AT15" s="25" t="str">
        <f t="shared" ca="1" si="7"/>
        <v/>
      </c>
      <c r="AU15" s="25" t="str">
        <f t="shared" ca="1" si="7"/>
        <v/>
      </c>
      <c r="AV15" s="25" t="str">
        <f t="shared" ca="1" si="7"/>
        <v/>
      </c>
      <c r="AW15" s="25" t="str">
        <f t="shared" ca="1" si="7"/>
        <v/>
      </c>
      <c r="AX15" s="25" t="str">
        <f t="shared" ca="1" si="7"/>
        <v/>
      </c>
      <c r="AY15" s="25" t="str">
        <f t="shared" ca="1" si="7"/>
        <v/>
      </c>
      <c r="AZ15" s="25" t="str">
        <f t="shared" ca="1" si="7"/>
        <v/>
      </c>
      <c r="BA15" s="25" t="str">
        <f t="shared" ca="1" si="7"/>
        <v/>
      </c>
      <c r="BB15" s="25" t="str">
        <f t="shared" ca="1" si="7"/>
        <v/>
      </c>
      <c r="BC15" s="25" t="str">
        <f t="shared" ca="1" si="7"/>
        <v/>
      </c>
      <c r="BD15" s="25" t="str">
        <f t="shared" ca="1" si="7"/>
        <v/>
      </c>
      <c r="BE15" s="25" t="str">
        <f t="shared" ca="1" si="8"/>
        <v/>
      </c>
      <c r="BF15" s="25" t="str">
        <f t="shared" ca="1" si="8"/>
        <v/>
      </c>
      <c r="BG15" s="25" t="str">
        <f t="shared" ca="1" si="8"/>
        <v/>
      </c>
      <c r="BH15" s="25" t="str">
        <f t="shared" ca="1" si="8"/>
        <v/>
      </c>
      <c r="BI15" s="25" t="str">
        <f t="shared" ca="1" si="8"/>
        <v/>
      </c>
      <c r="BJ15" s="25" t="str">
        <f t="shared" ca="1" si="8"/>
        <v/>
      </c>
      <c r="BK15" s="25" t="str">
        <f t="shared" ca="1" si="8"/>
        <v/>
      </c>
      <c r="BL15" s="25" t="str">
        <f t="shared" ca="1" si="8"/>
        <v/>
      </c>
      <c r="BM15" s="26"/>
    </row>
    <row r="16" spans="1:68" s="1" customFormat="1" ht="40.15" customHeight="1" x14ac:dyDescent="0.45">
      <c r="A16" s="9"/>
      <c r="B16" s="23" t="s">
        <v>14</v>
      </c>
      <c r="C16" s="19" t="s">
        <v>23</v>
      </c>
      <c r="D16" s="19"/>
      <c r="E16" s="20">
        <v>0.1</v>
      </c>
      <c r="F16" s="21">
        <f ca="1">F12+6</f>
        <v>46115</v>
      </c>
      <c r="G16" s="22">
        <v>6</v>
      </c>
      <c r="H16" s="17"/>
      <c r="I16" s="42" t="str">
        <f t="shared" ca="1" si="9"/>
        <v/>
      </c>
      <c r="J16" s="25" t="str">
        <f t="shared" ca="1" si="5"/>
        <v/>
      </c>
      <c r="K16" s="25" t="str">
        <f t="shared" ca="1" si="5"/>
        <v/>
      </c>
      <c r="L16" s="25" t="str">
        <f t="shared" ca="1" si="5"/>
        <v/>
      </c>
      <c r="M16" s="25" t="str">
        <f t="shared" ca="1" si="5"/>
        <v/>
      </c>
      <c r="N16" s="25" t="str">
        <f t="shared" ca="1" si="5"/>
        <v/>
      </c>
      <c r="O16" s="25" t="str">
        <f t="shared" ca="1" si="5"/>
        <v/>
      </c>
      <c r="P16" s="25" t="str">
        <f t="shared" ca="1" si="5"/>
        <v/>
      </c>
      <c r="Q16" s="25" t="str">
        <f t="shared" ca="1" si="5"/>
        <v/>
      </c>
      <c r="R16" s="25" t="str">
        <f t="shared" ca="1" si="5"/>
        <v/>
      </c>
      <c r="S16" s="25" t="str">
        <f t="shared" ca="1" si="5"/>
        <v/>
      </c>
      <c r="T16" s="25" t="str">
        <f t="shared" ca="1" si="5"/>
        <v/>
      </c>
      <c r="U16" s="25" t="str">
        <f t="shared" ca="1" si="5"/>
        <v/>
      </c>
      <c r="V16" s="25" t="str">
        <f t="shared" ca="1" si="5"/>
        <v/>
      </c>
      <c r="W16" s="25" t="str">
        <f t="shared" ca="1" si="5"/>
        <v/>
      </c>
      <c r="X16" s="25" t="str">
        <f t="shared" ca="1" si="5"/>
        <v/>
      </c>
      <c r="Y16" s="25" t="str">
        <f t="shared" ca="1" si="6"/>
        <v/>
      </c>
      <c r="Z16" s="25" t="str">
        <f t="shared" ca="1" si="6"/>
        <v/>
      </c>
      <c r="AA16" s="25" t="str">
        <f t="shared" ca="1" si="6"/>
        <v/>
      </c>
      <c r="AB16" s="25" t="str">
        <f t="shared" ca="1" si="6"/>
        <v/>
      </c>
      <c r="AC16" s="25" t="str">
        <f t="shared" ca="1" si="6"/>
        <v/>
      </c>
      <c r="AD16" s="25" t="str">
        <f t="shared" ca="1" si="6"/>
        <v/>
      </c>
      <c r="AE16" s="25" t="str">
        <f t="shared" ca="1" si="6"/>
        <v/>
      </c>
      <c r="AF16" s="25" t="str">
        <f t="shared" ca="1" si="6"/>
        <v/>
      </c>
      <c r="AG16" s="25" t="str">
        <f t="shared" ca="1" si="6"/>
        <v/>
      </c>
      <c r="AH16" s="25" t="str">
        <f t="shared" ca="1" si="6"/>
        <v/>
      </c>
      <c r="AI16" s="25" t="str">
        <f t="shared" ca="1" si="6"/>
        <v/>
      </c>
      <c r="AJ16" s="25" t="str">
        <f t="shared" ca="1" si="6"/>
        <v/>
      </c>
      <c r="AK16" s="25" t="str">
        <f t="shared" ca="1" si="6"/>
        <v/>
      </c>
      <c r="AL16" s="25" t="str">
        <f t="shared" ca="1" si="6"/>
        <v/>
      </c>
      <c r="AM16" s="25" t="str">
        <f t="shared" ca="1" si="6"/>
        <v/>
      </c>
      <c r="AN16" s="25" t="str">
        <f t="shared" ca="1" si="6"/>
        <v/>
      </c>
      <c r="AO16" s="25" t="str">
        <f t="shared" ca="1" si="7"/>
        <v/>
      </c>
      <c r="AP16" s="25" t="str">
        <f t="shared" ca="1" si="7"/>
        <v/>
      </c>
      <c r="AQ16" s="25" t="str">
        <f t="shared" ca="1" si="7"/>
        <v/>
      </c>
      <c r="AR16" s="25" t="str">
        <f t="shared" ca="1" si="7"/>
        <v/>
      </c>
      <c r="AS16" s="25" t="str">
        <f t="shared" ca="1" si="7"/>
        <v/>
      </c>
      <c r="AT16" s="25" t="str">
        <f t="shared" ca="1" si="7"/>
        <v/>
      </c>
      <c r="AU16" s="25" t="str">
        <f t="shared" ca="1" si="7"/>
        <v/>
      </c>
      <c r="AV16" s="25" t="str">
        <f t="shared" ca="1" si="7"/>
        <v/>
      </c>
      <c r="AW16" s="25" t="str">
        <f t="shared" ca="1" si="7"/>
        <v/>
      </c>
      <c r="AX16" s="25" t="str">
        <f t="shared" ca="1" si="7"/>
        <v/>
      </c>
      <c r="AY16" s="25" t="str">
        <f t="shared" ca="1" si="7"/>
        <v/>
      </c>
      <c r="AZ16" s="25" t="str">
        <f t="shared" ca="1" si="7"/>
        <v/>
      </c>
      <c r="BA16" s="25" t="str">
        <f t="shared" ca="1" si="7"/>
        <v/>
      </c>
      <c r="BB16" s="25" t="str">
        <f t="shared" ca="1" si="7"/>
        <v/>
      </c>
      <c r="BC16" s="25" t="str">
        <f t="shared" ca="1" si="7"/>
        <v/>
      </c>
      <c r="BD16" s="25" t="str">
        <f t="shared" ca="1" si="7"/>
        <v/>
      </c>
      <c r="BE16" s="25" t="str">
        <f t="shared" ca="1" si="8"/>
        <v/>
      </c>
      <c r="BF16" s="25" t="str">
        <f t="shared" ca="1" si="8"/>
        <v/>
      </c>
      <c r="BG16" s="25" t="str">
        <f t="shared" ca="1" si="8"/>
        <v/>
      </c>
      <c r="BH16" s="25" t="str">
        <f t="shared" ca="1" si="8"/>
        <v/>
      </c>
      <c r="BI16" s="25" t="str">
        <f t="shared" ca="1" si="8"/>
        <v/>
      </c>
      <c r="BJ16" s="25" t="str">
        <f t="shared" ca="1" si="8"/>
        <v/>
      </c>
      <c r="BK16" s="25" t="str">
        <f t="shared" ca="1" si="8"/>
        <v/>
      </c>
      <c r="BL16" s="25" t="str">
        <f t="shared" ca="1" si="8"/>
        <v/>
      </c>
      <c r="BM16" s="26"/>
    </row>
    <row r="17" spans="1:65" s="1" customFormat="1" ht="40.15" customHeight="1" x14ac:dyDescent="0.45">
      <c r="A17" s="10"/>
      <c r="B17" s="106" t="s">
        <v>15</v>
      </c>
      <c r="C17" s="19"/>
      <c r="D17" s="19"/>
      <c r="E17" s="20"/>
      <c r="F17" s="21"/>
      <c r="G17" s="22"/>
      <c r="H17" s="17"/>
      <c r="I17" s="42" t="str">
        <f t="shared" ca="1" si="9"/>
        <v/>
      </c>
      <c r="J17" s="25" t="str">
        <f t="shared" ca="1" si="5"/>
        <v/>
      </c>
      <c r="K17" s="25" t="str">
        <f t="shared" ca="1" si="5"/>
        <v/>
      </c>
      <c r="L17" s="25" t="str">
        <f t="shared" ca="1" si="5"/>
        <v/>
      </c>
      <c r="M17" s="25" t="str">
        <f t="shared" ca="1" si="5"/>
        <v/>
      </c>
      <c r="N17" s="25" t="str">
        <f t="shared" ca="1" si="5"/>
        <v/>
      </c>
      <c r="O17" s="25" t="str">
        <f t="shared" ca="1" si="5"/>
        <v/>
      </c>
      <c r="P17" s="25" t="str">
        <f t="shared" ca="1" si="5"/>
        <v/>
      </c>
      <c r="Q17" s="25" t="str">
        <f t="shared" ca="1" si="5"/>
        <v/>
      </c>
      <c r="R17" s="25" t="str">
        <f t="shared" ca="1" si="5"/>
        <v/>
      </c>
      <c r="S17" s="25" t="str">
        <f t="shared" ca="1" si="5"/>
        <v/>
      </c>
      <c r="T17" s="25" t="str">
        <f t="shared" ca="1" si="5"/>
        <v/>
      </c>
      <c r="U17" s="25" t="str">
        <f t="shared" ca="1" si="5"/>
        <v/>
      </c>
      <c r="V17" s="25" t="str">
        <f t="shared" ca="1" si="5"/>
        <v/>
      </c>
      <c r="W17" s="25" t="str">
        <f t="shared" ca="1" si="5"/>
        <v/>
      </c>
      <c r="X17" s="25" t="str">
        <f t="shared" ca="1" si="5"/>
        <v/>
      </c>
      <c r="Y17" s="25" t="str">
        <f t="shared" ca="1" si="6"/>
        <v/>
      </c>
      <c r="Z17" s="25" t="str">
        <f t="shared" ca="1" si="6"/>
        <v/>
      </c>
      <c r="AA17" s="25" t="str">
        <f t="shared" ca="1" si="6"/>
        <v/>
      </c>
      <c r="AB17" s="25" t="str">
        <f t="shared" ca="1" si="6"/>
        <v/>
      </c>
      <c r="AC17" s="25" t="str">
        <f t="shared" ca="1" si="6"/>
        <v/>
      </c>
      <c r="AD17" s="25" t="str">
        <f t="shared" ca="1" si="6"/>
        <v/>
      </c>
      <c r="AE17" s="25" t="str">
        <f t="shared" ca="1" si="6"/>
        <v/>
      </c>
      <c r="AF17" s="25" t="str">
        <f t="shared" ca="1" si="6"/>
        <v/>
      </c>
      <c r="AG17" s="25" t="str">
        <f t="shared" ca="1" si="6"/>
        <v/>
      </c>
      <c r="AH17" s="25" t="str">
        <f t="shared" ca="1" si="6"/>
        <v/>
      </c>
      <c r="AI17" s="25" t="str">
        <f t="shared" ca="1" si="6"/>
        <v/>
      </c>
      <c r="AJ17" s="25" t="str">
        <f t="shared" ca="1" si="6"/>
        <v/>
      </c>
      <c r="AK17" s="25" t="str">
        <f t="shared" ca="1" si="6"/>
        <v/>
      </c>
      <c r="AL17" s="25" t="str">
        <f t="shared" ca="1" si="6"/>
        <v/>
      </c>
      <c r="AM17" s="25" t="str">
        <f t="shared" ca="1" si="6"/>
        <v/>
      </c>
      <c r="AN17" s="25" t="str">
        <f t="shared" ca="1" si="6"/>
        <v/>
      </c>
      <c r="AO17" s="25" t="str">
        <f t="shared" ca="1" si="7"/>
        <v/>
      </c>
      <c r="AP17" s="25" t="str">
        <f t="shared" ca="1" si="7"/>
        <v/>
      </c>
      <c r="AQ17" s="25" t="str">
        <f t="shared" ca="1" si="7"/>
        <v/>
      </c>
      <c r="AR17" s="25" t="str">
        <f t="shared" ca="1" si="7"/>
        <v/>
      </c>
      <c r="AS17" s="25" t="str">
        <f t="shared" ca="1" si="7"/>
        <v/>
      </c>
      <c r="AT17" s="25" t="str">
        <f t="shared" ca="1" si="7"/>
        <v/>
      </c>
      <c r="AU17" s="25" t="str">
        <f t="shared" ca="1" si="7"/>
        <v/>
      </c>
      <c r="AV17" s="25" t="str">
        <f t="shared" ca="1" si="7"/>
        <v/>
      </c>
      <c r="AW17" s="25" t="str">
        <f t="shared" ca="1" si="7"/>
        <v/>
      </c>
      <c r="AX17" s="25" t="str">
        <f t="shared" ca="1" si="7"/>
        <v/>
      </c>
      <c r="AY17" s="25" t="str">
        <f t="shared" ca="1" si="7"/>
        <v/>
      </c>
      <c r="AZ17" s="25" t="str">
        <f t="shared" ca="1" si="7"/>
        <v/>
      </c>
      <c r="BA17" s="25" t="str">
        <f t="shared" ca="1" si="7"/>
        <v/>
      </c>
      <c r="BB17" s="25" t="str">
        <f t="shared" ca="1" si="7"/>
        <v/>
      </c>
      <c r="BC17" s="25" t="str">
        <f t="shared" ca="1" si="7"/>
        <v/>
      </c>
      <c r="BD17" s="25" t="str">
        <f t="shared" ca="1" si="7"/>
        <v/>
      </c>
      <c r="BE17" s="25" t="str">
        <f t="shared" ca="1" si="8"/>
        <v/>
      </c>
      <c r="BF17" s="25" t="str">
        <f t="shared" ca="1" si="8"/>
        <v/>
      </c>
      <c r="BG17" s="25" t="str">
        <f t="shared" ca="1" si="8"/>
        <v/>
      </c>
      <c r="BH17" s="25" t="str">
        <f t="shared" ca="1" si="8"/>
        <v/>
      </c>
      <c r="BI17" s="25" t="str">
        <f t="shared" ca="1" si="8"/>
        <v/>
      </c>
      <c r="BJ17" s="25" t="str">
        <f t="shared" ca="1" si="8"/>
        <v/>
      </c>
      <c r="BK17" s="25" t="str">
        <f t="shared" ca="1" si="8"/>
        <v/>
      </c>
      <c r="BL17" s="25" t="str">
        <f t="shared" ca="1" si="8"/>
        <v/>
      </c>
      <c r="BM17" s="26"/>
    </row>
    <row r="18" spans="1:65" s="1" customFormat="1" ht="40.15" customHeight="1" x14ac:dyDescent="0.45">
      <c r="A18" s="10"/>
      <c r="B18" s="23" t="s">
        <v>10</v>
      </c>
      <c r="C18" s="19" t="s">
        <v>24</v>
      </c>
      <c r="D18" s="19"/>
      <c r="E18" s="20">
        <v>0.6</v>
      </c>
      <c r="F18" s="21">
        <f ca="1">F12+6</f>
        <v>46115</v>
      </c>
      <c r="G18" s="22">
        <v>13</v>
      </c>
      <c r="H18" s="17"/>
      <c r="I18" s="42" t="str">
        <f t="shared" ca="1" si="9"/>
        <v/>
      </c>
      <c r="J18" s="25" t="str">
        <f t="shared" ca="1" si="5"/>
        <v/>
      </c>
      <c r="K18" s="25" t="str">
        <f t="shared" ca="1" si="5"/>
        <v/>
      </c>
      <c r="L18" s="25" t="str">
        <f t="shared" ca="1" si="5"/>
        <v/>
      </c>
      <c r="M18" s="25" t="str">
        <f t="shared" ca="1" si="5"/>
        <v/>
      </c>
      <c r="N18" s="25" t="str">
        <f t="shared" ca="1" si="5"/>
        <v/>
      </c>
      <c r="O18" s="25" t="str">
        <f t="shared" ca="1" si="5"/>
        <v/>
      </c>
      <c r="P18" s="25" t="str">
        <f t="shared" ca="1" si="5"/>
        <v/>
      </c>
      <c r="Q18" s="25" t="str">
        <f t="shared" ca="1" si="5"/>
        <v/>
      </c>
      <c r="R18" s="25" t="str">
        <f t="shared" ca="1" si="5"/>
        <v/>
      </c>
      <c r="S18" s="25" t="str">
        <f t="shared" ca="1" si="5"/>
        <v/>
      </c>
      <c r="T18" s="25" t="str">
        <f t="shared" ca="1" si="5"/>
        <v/>
      </c>
      <c r="U18" s="25" t="str">
        <f t="shared" ca="1" si="5"/>
        <v/>
      </c>
      <c r="V18" s="25" t="str">
        <f t="shared" ca="1" si="5"/>
        <v/>
      </c>
      <c r="W18" s="25" t="str">
        <f t="shared" ca="1" si="5"/>
        <v/>
      </c>
      <c r="X18" s="25" t="str">
        <f t="shared" ca="1" si="5"/>
        <v/>
      </c>
      <c r="Y18" s="25" t="str">
        <f t="shared" ca="1" si="6"/>
        <v/>
      </c>
      <c r="Z18" s="25" t="str">
        <f t="shared" ca="1" si="6"/>
        <v/>
      </c>
      <c r="AA18" s="25" t="str">
        <f t="shared" ca="1" si="6"/>
        <v/>
      </c>
      <c r="AB18" s="25" t="str">
        <f t="shared" ca="1" si="6"/>
        <v/>
      </c>
      <c r="AC18" s="25" t="str">
        <f t="shared" ca="1" si="6"/>
        <v/>
      </c>
      <c r="AD18" s="25" t="str">
        <f t="shared" ca="1" si="6"/>
        <v/>
      </c>
      <c r="AE18" s="25" t="str">
        <f t="shared" ca="1" si="6"/>
        <v/>
      </c>
      <c r="AF18" s="25" t="str">
        <f t="shared" ca="1" si="6"/>
        <v/>
      </c>
      <c r="AG18" s="25" t="str">
        <f t="shared" ca="1" si="6"/>
        <v/>
      </c>
      <c r="AH18" s="25" t="str">
        <f t="shared" ca="1" si="6"/>
        <v/>
      </c>
      <c r="AI18" s="25" t="str">
        <f t="shared" ca="1" si="6"/>
        <v/>
      </c>
      <c r="AJ18" s="25" t="str">
        <f t="shared" ca="1" si="6"/>
        <v/>
      </c>
      <c r="AK18" s="25" t="str">
        <f t="shared" ca="1" si="6"/>
        <v/>
      </c>
      <c r="AL18" s="25" t="str">
        <f t="shared" ca="1" si="6"/>
        <v/>
      </c>
      <c r="AM18" s="25" t="str">
        <f t="shared" ca="1" si="6"/>
        <v/>
      </c>
      <c r="AN18" s="25" t="str">
        <f t="shared" ca="1" si="6"/>
        <v/>
      </c>
      <c r="AO18" s="25" t="str">
        <f t="shared" ca="1" si="7"/>
        <v/>
      </c>
      <c r="AP18" s="25" t="str">
        <f t="shared" ca="1" si="7"/>
        <v/>
      </c>
      <c r="AQ18" s="25" t="str">
        <f t="shared" ca="1" si="7"/>
        <v/>
      </c>
      <c r="AR18" s="25" t="str">
        <f t="shared" ca="1" si="7"/>
        <v/>
      </c>
      <c r="AS18" s="25" t="str">
        <f t="shared" ca="1" si="7"/>
        <v/>
      </c>
      <c r="AT18" s="25" t="str">
        <f t="shared" ca="1" si="7"/>
        <v/>
      </c>
      <c r="AU18" s="25" t="str">
        <f t="shared" ca="1" si="7"/>
        <v/>
      </c>
      <c r="AV18" s="25" t="str">
        <f t="shared" ca="1" si="7"/>
        <v/>
      </c>
      <c r="AW18" s="25" t="str">
        <f t="shared" ca="1" si="7"/>
        <v/>
      </c>
      <c r="AX18" s="25" t="str">
        <f t="shared" ca="1" si="7"/>
        <v/>
      </c>
      <c r="AY18" s="25" t="str">
        <f t="shared" ca="1" si="7"/>
        <v/>
      </c>
      <c r="AZ18" s="25" t="str">
        <f t="shared" ca="1" si="7"/>
        <v/>
      </c>
      <c r="BA18" s="25" t="str">
        <f t="shared" ca="1" si="7"/>
        <v/>
      </c>
      <c r="BB18" s="25" t="str">
        <f t="shared" ca="1" si="7"/>
        <v/>
      </c>
      <c r="BC18" s="25" t="str">
        <f t="shared" ca="1" si="7"/>
        <v/>
      </c>
      <c r="BD18" s="25" t="str">
        <f t="shared" ca="1" si="7"/>
        <v/>
      </c>
      <c r="BE18" s="25" t="str">
        <f t="shared" ca="1" si="8"/>
        <v/>
      </c>
      <c r="BF18" s="25" t="str">
        <f t="shared" ca="1" si="8"/>
        <v/>
      </c>
      <c r="BG18" s="25" t="str">
        <f t="shared" ca="1" si="8"/>
        <v/>
      </c>
      <c r="BH18" s="25" t="str">
        <f t="shared" ca="1" si="8"/>
        <v/>
      </c>
      <c r="BI18" s="25" t="str">
        <f t="shared" ca="1" si="8"/>
        <v/>
      </c>
      <c r="BJ18" s="25" t="str">
        <f t="shared" ca="1" si="8"/>
        <v/>
      </c>
      <c r="BK18" s="25" t="str">
        <f t="shared" ca="1" si="8"/>
        <v/>
      </c>
      <c r="BL18" s="25" t="str">
        <f t="shared" ca="1" si="8"/>
        <v/>
      </c>
      <c r="BM18" s="26"/>
    </row>
    <row r="19" spans="1:65" s="1" customFormat="1" ht="40.15" customHeight="1" x14ac:dyDescent="0.45">
      <c r="A19" s="9"/>
      <c r="B19" s="23" t="s">
        <v>11</v>
      </c>
      <c r="C19" s="19" t="s">
        <v>25</v>
      </c>
      <c r="D19" s="19"/>
      <c r="E19" s="20">
        <v>0.5</v>
      </c>
      <c r="F19" s="21">
        <f ca="1">F18+2</f>
        <v>46117</v>
      </c>
      <c r="G19" s="22">
        <v>9</v>
      </c>
      <c r="H19" s="17"/>
      <c r="I19" s="42" t="str">
        <f t="shared" ca="1" si="9"/>
        <v/>
      </c>
      <c r="J19" s="25" t="str">
        <f t="shared" ca="1" si="5"/>
        <v/>
      </c>
      <c r="K19" s="25" t="str">
        <f t="shared" ca="1" si="5"/>
        <v/>
      </c>
      <c r="L19" s="25" t="str">
        <f t="shared" ca="1" si="5"/>
        <v/>
      </c>
      <c r="M19" s="25" t="str">
        <f t="shared" ca="1" si="5"/>
        <v/>
      </c>
      <c r="N19" s="25" t="str">
        <f t="shared" ca="1" si="5"/>
        <v/>
      </c>
      <c r="O19" s="25" t="str">
        <f t="shared" ca="1" si="5"/>
        <v/>
      </c>
      <c r="P19" s="25" t="str">
        <f t="shared" ca="1" si="5"/>
        <v/>
      </c>
      <c r="Q19" s="25" t="str">
        <f t="shared" ca="1" si="5"/>
        <v/>
      </c>
      <c r="R19" s="25" t="str">
        <f t="shared" ca="1" si="5"/>
        <v/>
      </c>
      <c r="S19" s="25" t="str">
        <f t="shared" ca="1" si="5"/>
        <v/>
      </c>
      <c r="T19" s="25" t="str">
        <f t="shared" ca="1" si="5"/>
        <v/>
      </c>
      <c r="U19" s="25" t="str">
        <f t="shared" ca="1" si="5"/>
        <v/>
      </c>
      <c r="V19" s="25" t="str">
        <f t="shared" ca="1" si="5"/>
        <v/>
      </c>
      <c r="W19" s="25" t="str">
        <f t="shared" ca="1" si="5"/>
        <v/>
      </c>
      <c r="X19" s="25" t="str">
        <f t="shared" ca="1" si="5"/>
        <v/>
      </c>
      <c r="Y19" s="25" t="str">
        <f t="shared" ca="1" si="6"/>
        <v/>
      </c>
      <c r="Z19" s="25" t="str">
        <f t="shared" ca="1" si="6"/>
        <v/>
      </c>
      <c r="AA19" s="25" t="str">
        <f t="shared" ca="1" si="6"/>
        <v/>
      </c>
      <c r="AB19" s="25" t="str">
        <f t="shared" ca="1" si="6"/>
        <v/>
      </c>
      <c r="AC19" s="25" t="str">
        <f t="shared" ca="1" si="6"/>
        <v/>
      </c>
      <c r="AD19" s="25" t="str">
        <f t="shared" ca="1" si="6"/>
        <v/>
      </c>
      <c r="AE19" s="25" t="str">
        <f t="shared" ca="1" si="6"/>
        <v/>
      </c>
      <c r="AF19" s="25" t="str">
        <f t="shared" ca="1" si="6"/>
        <v/>
      </c>
      <c r="AG19" s="25" t="str">
        <f t="shared" ca="1" si="6"/>
        <v/>
      </c>
      <c r="AH19" s="25" t="str">
        <f t="shared" ca="1" si="6"/>
        <v/>
      </c>
      <c r="AI19" s="25" t="str">
        <f t="shared" ca="1" si="6"/>
        <v/>
      </c>
      <c r="AJ19" s="25" t="str">
        <f t="shared" ca="1" si="6"/>
        <v/>
      </c>
      <c r="AK19" s="25" t="str">
        <f t="shared" ca="1" si="6"/>
        <v/>
      </c>
      <c r="AL19" s="25" t="str">
        <f t="shared" ca="1" si="6"/>
        <v/>
      </c>
      <c r="AM19" s="25" t="str">
        <f t="shared" ca="1" si="6"/>
        <v/>
      </c>
      <c r="AN19" s="25" t="str">
        <f t="shared" ca="1" si="6"/>
        <v/>
      </c>
      <c r="AO19" s="25" t="str">
        <f t="shared" ca="1" si="7"/>
        <v/>
      </c>
      <c r="AP19" s="25" t="str">
        <f t="shared" ca="1" si="7"/>
        <v/>
      </c>
      <c r="AQ19" s="25" t="str">
        <f t="shared" ca="1" si="7"/>
        <v/>
      </c>
      <c r="AR19" s="25" t="str">
        <f t="shared" ca="1" si="7"/>
        <v/>
      </c>
      <c r="AS19" s="25" t="str">
        <f t="shared" ca="1" si="7"/>
        <v/>
      </c>
      <c r="AT19" s="25" t="str">
        <f t="shared" ca="1" si="7"/>
        <v/>
      </c>
      <c r="AU19" s="25" t="str">
        <f t="shared" ca="1" si="7"/>
        <v/>
      </c>
      <c r="AV19" s="25" t="str">
        <f t="shared" ca="1" si="7"/>
        <v/>
      </c>
      <c r="AW19" s="25" t="str">
        <f t="shared" ca="1" si="7"/>
        <v/>
      </c>
      <c r="AX19" s="25" t="str">
        <f t="shared" ca="1" si="7"/>
        <v/>
      </c>
      <c r="AY19" s="25" t="str">
        <f t="shared" ca="1" si="7"/>
        <v/>
      </c>
      <c r="AZ19" s="25" t="str">
        <f t="shared" ca="1" si="7"/>
        <v/>
      </c>
      <c r="BA19" s="25" t="str">
        <f t="shared" ca="1" si="7"/>
        <v/>
      </c>
      <c r="BB19" s="25" t="str">
        <f t="shared" ca="1" si="7"/>
        <v/>
      </c>
      <c r="BC19" s="25" t="str">
        <f t="shared" ca="1" si="7"/>
        <v/>
      </c>
      <c r="BD19" s="25" t="str">
        <f t="shared" ca="1" si="7"/>
        <v/>
      </c>
      <c r="BE19" s="25" t="str">
        <f t="shared" ca="1" si="8"/>
        <v/>
      </c>
      <c r="BF19" s="25" t="str">
        <f t="shared" ca="1" si="8"/>
        <v/>
      </c>
      <c r="BG19" s="25" t="str">
        <f t="shared" ca="1" si="8"/>
        <v/>
      </c>
      <c r="BH19" s="25" t="str">
        <f t="shared" ca="1" si="8"/>
        <v/>
      </c>
      <c r="BI19" s="25" t="str">
        <f t="shared" ca="1" si="8"/>
        <v/>
      </c>
      <c r="BJ19" s="25" t="str">
        <f t="shared" ca="1" si="8"/>
        <v/>
      </c>
      <c r="BK19" s="25" t="str">
        <f t="shared" ca="1" si="8"/>
        <v/>
      </c>
      <c r="BL19" s="25" t="str">
        <f t="shared" ca="1" si="8"/>
        <v/>
      </c>
      <c r="BM19" s="26"/>
    </row>
    <row r="20" spans="1:65" s="1" customFormat="1" ht="40.15" customHeight="1" x14ac:dyDescent="0.45">
      <c r="A20" s="9"/>
      <c r="B20" s="23" t="s">
        <v>12</v>
      </c>
      <c r="C20" s="19" t="s">
        <v>22</v>
      </c>
      <c r="D20" s="19"/>
      <c r="E20" s="20">
        <v>0.33</v>
      </c>
      <c r="F20" s="21">
        <f ca="1">F19+5</f>
        <v>46122</v>
      </c>
      <c r="G20" s="22">
        <v>11</v>
      </c>
      <c r="H20" s="17"/>
      <c r="I20" s="42" t="str">
        <f t="shared" ca="1" si="9"/>
        <v/>
      </c>
      <c r="J20" s="25" t="str">
        <f t="shared" ca="1" si="5"/>
        <v/>
      </c>
      <c r="K20" s="25" t="str">
        <f t="shared" ca="1" si="5"/>
        <v/>
      </c>
      <c r="L20" s="25" t="str">
        <f t="shared" ca="1" si="5"/>
        <v/>
      </c>
      <c r="M20" s="25" t="str">
        <f t="shared" ca="1" si="5"/>
        <v/>
      </c>
      <c r="N20" s="25" t="str">
        <f t="shared" ca="1" si="5"/>
        <v/>
      </c>
      <c r="O20" s="25" t="str">
        <f t="shared" ca="1" si="5"/>
        <v/>
      </c>
      <c r="P20" s="25" t="str">
        <f t="shared" ca="1" si="5"/>
        <v/>
      </c>
      <c r="Q20" s="25" t="str">
        <f t="shared" ca="1" si="5"/>
        <v/>
      </c>
      <c r="R20" s="25" t="str">
        <f t="shared" ca="1" si="5"/>
        <v/>
      </c>
      <c r="S20" s="25" t="str">
        <f t="shared" ca="1" si="5"/>
        <v/>
      </c>
      <c r="T20" s="25" t="str">
        <f t="shared" ca="1" si="5"/>
        <v/>
      </c>
      <c r="U20" s="25" t="str">
        <f t="shared" ca="1" si="5"/>
        <v/>
      </c>
      <c r="V20" s="25" t="str">
        <f t="shared" ca="1" si="5"/>
        <v/>
      </c>
      <c r="W20" s="25" t="str">
        <f t="shared" ca="1" si="5"/>
        <v/>
      </c>
      <c r="X20" s="25" t="str">
        <f t="shared" ca="1" si="5"/>
        <v/>
      </c>
      <c r="Y20" s="25" t="str">
        <f t="shared" ca="1" si="6"/>
        <v/>
      </c>
      <c r="Z20" s="25" t="str">
        <f t="shared" ca="1" si="6"/>
        <v/>
      </c>
      <c r="AA20" s="25" t="str">
        <f t="shared" ca="1" si="6"/>
        <v/>
      </c>
      <c r="AB20" s="25" t="str">
        <f t="shared" ca="1" si="6"/>
        <v/>
      </c>
      <c r="AC20" s="25" t="str">
        <f t="shared" ca="1" si="6"/>
        <v/>
      </c>
      <c r="AD20" s="25" t="str">
        <f t="shared" ca="1" si="6"/>
        <v/>
      </c>
      <c r="AE20" s="25" t="str">
        <f t="shared" ca="1" si="6"/>
        <v/>
      </c>
      <c r="AF20" s="25" t="str">
        <f t="shared" ca="1" si="6"/>
        <v/>
      </c>
      <c r="AG20" s="25" t="str">
        <f t="shared" ca="1" si="6"/>
        <v/>
      </c>
      <c r="AH20" s="25" t="str">
        <f t="shared" ca="1" si="6"/>
        <v/>
      </c>
      <c r="AI20" s="25" t="str">
        <f t="shared" ca="1" si="6"/>
        <v/>
      </c>
      <c r="AJ20" s="25" t="str">
        <f t="shared" ca="1" si="6"/>
        <v/>
      </c>
      <c r="AK20" s="25" t="str">
        <f t="shared" ca="1" si="6"/>
        <v/>
      </c>
      <c r="AL20" s="25" t="str">
        <f t="shared" ca="1" si="6"/>
        <v/>
      </c>
      <c r="AM20" s="25" t="str">
        <f t="shared" ca="1" si="6"/>
        <v/>
      </c>
      <c r="AN20" s="25" t="str">
        <f t="shared" ca="1" si="6"/>
        <v/>
      </c>
      <c r="AO20" s="25" t="str">
        <f t="shared" ca="1" si="7"/>
        <v/>
      </c>
      <c r="AP20" s="25" t="str">
        <f t="shared" ca="1" si="7"/>
        <v/>
      </c>
      <c r="AQ20" s="25" t="str">
        <f t="shared" ca="1" si="7"/>
        <v/>
      </c>
      <c r="AR20" s="25" t="str">
        <f t="shared" ca="1" si="7"/>
        <v/>
      </c>
      <c r="AS20" s="25" t="str">
        <f t="shared" ca="1" si="7"/>
        <v/>
      </c>
      <c r="AT20" s="25" t="str">
        <f t="shared" ca="1" si="7"/>
        <v/>
      </c>
      <c r="AU20" s="25" t="str">
        <f t="shared" ca="1" si="7"/>
        <v/>
      </c>
      <c r="AV20" s="25" t="str">
        <f t="shared" ca="1" si="7"/>
        <v/>
      </c>
      <c r="AW20" s="25" t="str">
        <f t="shared" ca="1" si="7"/>
        <v/>
      </c>
      <c r="AX20" s="25" t="str">
        <f t="shared" ca="1" si="7"/>
        <v/>
      </c>
      <c r="AY20" s="25" t="str">
        <f t="shared" ca="1" si="7"/>
        <v/>
      </c>
      <c r="AZ20" s="25" t="str">
        <f t="shared" ca="1" si="7"/>
        <v/>
      </c>
      <c r="BA20" s="25" t="str">
        <f t="shared" ca="1" si="7"/>
        <v/>
      </c>
      <c r="BB20" s="25" t="str">
        <f t="shared" ca="1" si="7"/>
        <v/>
      </c>
      <c r="BC20" s="25" t="str">
        <f t="shared" ca="1" si="7"/>
        <v/>
      </c>
      <c r="BD20" s="25" t="str">
        <f t="shared" ca="1" si="7"/>
        <v/>
      </c>
      <c r="BE20" s="25" t="str">
        <f t="shared" ca="1" si="8"/>
        <v/>
      </c>
      <c r="BF20" s="25" t="str">
        <f t="shared" ca="1" si="8"/>
        <v/>
      </c>
      <c r="BG20" s="25" t="str">
        <f t="shared" ca="1" si="8"/>
        <v/>
      </c>
      <c r="BH20" s="25" t="str">
        <f t="shared" ca="1" si="8"/>
        <v/>
      </c>
      <c r="BI20" s="25" t="str">
        <f t="shared" ca="1" si="8"/>
        <v/>
      </c>
      <c r="BJ20" s="25" t="str">
        <f t="shared" ca="1" si="8"/>
        <v/>
      </c>
      <c r="BK20" s="25" t="str">
        <f t="shared" ca="1" si="8"/>
        <v/>
      </c>
      <c r="BL20" s="25" t="str">
        <f t="shared" ca="1" si="8"/>
        <v/>
      </c>
      <c r="BM20" s="26"/>
    </row>
    <row r="21" spans="1:65" s="1" customFormat="1" ht="40.15" customHeight="1" x14ac:dyDescent="0.45">
      <c r="A21" s="9"/>
      <c r="B21" s="23" t="s">
        <v>13</v>
      </c>
      <c r="C21" s="19" t="s">
        <v>21</v>
      </c>
      <c r="D21" s="19"/>
      <c r="E21" s="20"/>
      <c r="F21" s="21">
        <f ca="1">F20+2</f>
        <v>46124</v>
      </c>
      <c r="G21" s="22">
        <v>1</v>
      </c>
      <c r="H21" s="17"/>
      <c r="I21" s="42" t="str">
        <f t="shared" ca="1" si="9"/>
        <v/>
      </c>
      <c r="J21" s="25" t="str">
        <f t="shared" ca="1" si="5"/>
        <v/>
      </c>
      <c r="K21" s="25" t="str">
        <f t="shared" ca="1" si="5"/>
        <v/>
      </c>
      <c r="L21" s="25" t="str">
        <f t="shared" ca="1" si="5"/>
        <v/>
      </c>
      <c r="M21" s="25" t="str">
        <f t="shared" ca="1" si="5"/>
        <v/>
      </c>
      <c r="N21" s="25" t="str">
        <f t="shared" ca="1" si="5"/>
        <v/>
      </c>
      <c r="O21" s="25" t="str">
        <f t="shared" ca="1" si="5"/>
        <v/>
      </c>
      <c r="P21" s="25" t="str">
        <f t="shared" ca="1" si="5"/>
        <v/>
      </c>
      <c r="Q21" s="25" t="str">
        <f t="shared" ca="1" si="5"/>
        <v/>
      </c>
      <c r="R21" s="25" t="str">
        <f t="shared" ca="1" si="5"/>
        <v/>
      </c>
      <c r="S21" s="25" t="str">
        <f t="shared" ca="1" si="5"/>
        <v/>
      </c>
      <c r="T21" s="25" t="str">
        <f t="shared" ca="1" si="5"/>
        <v/>
      </c>
      <c r="U21" s="25" t="str">
        <f t="shared" ca="1" si="5"/>
        <v/>
      </c>
      <c r="V21" s="25" t="str">
        <f t="shared" ca="1" si="5"/>
        <v/>
      </c>
      <c r="W21" s="25">
        <f t="shared" ca="1" si="5"/>
        <v>1</v>
      </c>
      <c r="X21" s="25" t="str">
        <f t="shared" ca="1" si="5"/>
        <v/>
      </c>
      <c r="Y21" s="25" t="str">
        <f t="shared" ca="1" si="6"/>
        <v/>
      </c>
      <c r="Z21" s="25" t="str">
        <f t="shared" ca="1" si="6"/>
        <v/>
      </c>
      <c r="AA21" s="25" t="str">
        <f t="shared" ca="1" si="6"/>
        <v/>
      </c>
      <c r="AB21" s="25" t="str">
        <f t="shared" ca="1" si="6"/>
        <v/>
      </c>
      <c r="AC21" s="25" t="str">
        <f t="shared" ca="1" si="6"/>
        <v/>
      </c>
      <c r="AD21" s="25" t="str">
        <f t="shared" ca="1" si="6"/>
        <v/>
      </c>
      <c r="AE21" s="25" t="str">
        <f t="shared" ca="1" si="6"/>
        <v/>
      </c>
      <c r="AF21" s="25" t="str">
        <f t="shared" ca="1" si="6"/>
        <v/>
      </c>
      <c r="AG21" s="25" t="str">
        <f t="shared" ca="1" si="6"/>
        <v/>
      </c>
      <c r="AH21" s="25" t="str">
        <f t="shared" ca="1" si="6"/>
        <v/>
      </c>
      <c r="AI21" s="25" t="str">
        <f t="shared" ca="1" si="6"/>
        <v/>
      </c>
      <c r="AJ21" s="25" t="str">
        <f t="shared" ca="1" si="6"/>
        <v/>
      </c>
      <c r="AK21" s="25" t="str">
        <f t="shared" ca="1" si="6"/>
        <v/>
      </c>
      <c r="AL21" s="25" t="str">
        <f t="shared" ca="1" si="6"/>
        <v/>
      </c>
      <c r="AM21" s="25" t="str">
        <f t="shared" ca="1" si="6"/>
        <v/>
      </c>
      <c r="AN21" s="25" t="str">
        <f t="shared" ca="1" si="6"/>
        <v/>
      </c>
      <c r="AO21" s="25" t="str">
        <f t="shared" ca="1" si="7"/>
        <v/>
      </c>
      <c r="AP21" s="25" t="str">
        <f t="shared" ca="1" si="7"/>
        <v/>
      </c>
      <c r="AQ21" s="25" t="str">
        <f t="shared" ca="1" si="7"/>
        <v/>
      </c>
      <c r="AR21" s="25" t="str">
        <f t="shared" ca="1" si="7"/>
        <v/>
      </c>
      <c r="AS21" s="25" t="str">
        <f t="shared" ca="1" si="7"/>
        <v/>
      </c>
      <c r="AT21" s="25" t="str">
        <f t="shared" ca="1" si="7"/>
        <v/>
      </c>
      <c r="AU21" s="25" t="str">
        <f t="shared" ca="1" si="7"/>
        <v/>
      </c>
      <c r="AV21" s="25" t="str">
        <f t="shared" ca="1" si="7"/>
        <v/>
      </c>
      <c r="AW21" s="25" t="str">
        <f t="shared" ca="1" si="7"/>
        <v/>
      </c>
      <c r="AX21" s="25" t="str">
        <f t="shared" ca="1" si="7"/>
        <v/>
      </c>
      <c r="AY21" s="25" t="str">
        <f t="shared" ca="1" si="7"/>
        <v/>
      </c>
      <c r="AZ21" s="25" t="str">
        <f t="shared" ca="1" si="7"/>
        <v/>
      </c>
      <c r="BA21" s="25" t="str">
        <f t="shared" ca="1" si="7"/>
        <v/>
      </c>
      <c r="BB21" s="25" t="str">
        <f t="shared" ca="1" si="7"/>
        <v/>
      </c>
      <c r="BC21" s="25" t="str">
        <f t="shared" ca="1" si="7"/>
        <v/>
      </c>
      <c r="BD21" s="25" t="str">
        <f t="shared" ca="1" si="7"/>
        <v/>
      </c>
      <c r="BE21" s="25" t="str">
        <f t="shared" ca="1" si="8"/>
        <v/>
      </c>
      <c r="BF21" s="25" t="str">
        <f t="shared" ca="1" si="8"/>
        <v/>
      </c>
      <c r="BG21" s="25" t="str">
        <f t="shared" ca="1" si="8"/>
        <v/>
      </c>
      <c r="BH21" s="25" t="str">
        <f t="shared" ca="1" si="8"/>
        <v/>
      </c>
      <c r="BI21" s="25" t="str">
        <f t="shared" ca="1" si="8"/>
        <v/>
      </c>
      <c r="BJ21" s="25" t="str">
        <f t="shared" ca="1" si="8"/>
        <v/>
      </c>
      <c r="BK21" s="25" t="str">
        <f t="shared" ca="1" si="8"/>
        <v/>
      </c>
      <c r="BL21" s="25" t="str">
        <f t="shared" ca="1" si="8"/>
        <v/>
      </c>
      <c r="BM21" s="26"/>
    </row>
    <row r="22" spans="1:65" s="1" customFormat="1" ht="40.15" customHeight="1" x14ac:dyDescent="0.45">
      <c r="A22" s="9"/>
      <c r="B22" s="23" t="s">
        <v>14</v>
      </c>
      <c r="C22" s="19"/>
      <c r="D22" s="19"/>
      <c r="E22" s="20"/>
      <c r="F22" s="21">
        <f ca="1">F21+1</f>
        <v>46125</v>
      </c>
      <c r="G22" s="22">
        <v>24</v>
      </c>
      <c r="H22" s="17"/>
      <c r="I22" s="42" t="str">
        <f t="shared" ca="1" si="9"/>
        <v/>
      </c>
      <c r="J22" s="25" t="str">
        <f t="shared" ca="1" si="5"/>
        <v/>
      </c>
      <c r="K22" s="25" t="str">
        <f t="shared" ca="1" si="5"/>
        <v/>
      </c>
      <c r="L22" s="25" t="str">
        <f t="shared" ca="1" si="5"/>
        <v/>
      </c>
      <c r="M22" s="25" t="str">
        <f t="shared" ca="1" si="5"/>
        <v/>
      </c>
      <c r="N22" s="25" t="str">
        <f t="shared" ca="1" si="5"/>
        <v/>
      </c>
      <c r="O22" s="25" t="str">
        <f t="shared" ca="1" si="5"/>
        <v/>
      </c>
      <c r="P22" s="25" t="str">
        <f t="shared" ca="1" si="5"/>
        <v/>
      </c>
      <c r="Q22" s="25" t="str">
        <f t="shared" ca="1" si="5"/>
        <v/>
      </c>
      <c r="R22" s="25" t="str">
        <f t="shared" ca="1" si="5"/>
        <v/>
      </c>
      <c r="S22" s="25" t="str">
        <f t="shared" ca="1" si="5"/>
        <v/>
      </c>
      <c r="T22" s="25" t="str">
        <f t="shared" ca="1" si="5"/>
        <v/>
      </c>
      <c r="U22" s="25" t="str">
        <f t="shared" ca="1" si="5"/>
        <v/>
      </c>
      <c r="V22" s="25" t="str">
        <f t="shared" ca="1" si="5"/>
        <v/>
      </c>
      <c r="W22" s="25" t="str">
        <f t="shared" ca="1" si="5"/>
        <v/>
      </c>
      <c r="X22" s="25" t="str">
        <f t="shared" ca="1" si="5"/>
        <v/>
      </c>
      <c r="Y22" s="25" t="str">
        <f t="shared" ca="1" si="6"/>
        <v/>
      </c>
      <c r="Z22" s="25" t="str">
        <f t="shared" ca="1" si="6"/>
        <v/>
      </c>
      <c r="AA22" s="25" t="str">
        <f t="shared" ca="1" si="6"/>
        <v/>
      </c>
      <c r="AB22" s="25" t="str">
        <f t="shared" ca="1" si="6"/>
        <v/>
      </c>
      <c r="AC22" s="25" t="str">
        <f t="shared" ca="1" si="6"/>
        <v/>
      </c>
      <c r="AD22" s="25" t="str">
        <f t="shared" ca="1" si="6"/>
        <v/>
      </c>
      <c r="AE22" s="25" t="str">
        <f t="shared" ca="1" si="6"/>
        <v/>
      </c>
      <c r="AF22" s="25" t="str">
        <f t="shared" ca="1" si="6"/>
        <v/>
      </c>
      <c r="AG22" s="25" t="str">
        <f t="shared" ca="1" si="6"/>
        <v/>
      </c>
      <c r="AH22" s="25" t="str">
        <f t="shared" ca="1" si="6"/>
        <v/>
      </c>
      <c r="AI22" s="25" t="str">
        <f t="shared" ca="1" si="6"/>
        <v/>
      </c>
      <c r="AJ22" s="25" t="str">
        <f t="shared" ca="1" si="6"/>
        <v/>
      </c>
      <c r="AK22" s="25" t="str">
        <f t="shared" ca="1" si="6"/>
        <v/>
      </c>
      <c r="AL22" s="25" t="str">
        <f t="shared" ca="1" si="6"/>
        <v/>
      </c>
      <c r="AM22" s="25" t="str">
        <f t="shared" ca="1" si="6"/>
        <v/>
      </c>
      <c r="AN22" s="25" t="str">
        <f t="shared" ca="1" si="6"/>
        <v/>
      </c>
      <c r="AO22" s="25" t="str">
        <f t="shared" ca="1" si="7"/>
        <v/>
      </c>
      <c r="AP22" s="25" t="str">
        <f t="shared" ca="1" si="7"/>
        <v/>
      </c>
      <c r="AQ22" s="25" t="str">
        <f t="shared" ca="1" si="7"/>
        <v/>
      </c>
      <c r="AR22" s="25" t="str">
        <f t="shared" ca="1" si="7"/>
        <v/>
      </c>
      <c r="AS22" s="25" t="str">
        <f t="shared" ca="1" si="7"/>
        <v/>
      </c>
      <c r="AT22" s="25" t="str">
        <f t="shared" ca="1" si="7"/>
        <v/>
      </c>
      <c r="AU22" s="25" t="str">
        <f t="shared" ca="1" si="7"/>
        <v/>
      </c>
      <c r="AV22" s="25" t="str">
        <f t="shared" ca="1" si="7"/>
        <v/>
      </c>
      <c r="AW22" s="25" t="str">
        <f t="shared" ca="1" si="7"/>
        <v/>
      </c>
      <c r="AX22" s="25" t="str">
        <f t="shared" ca="1" si="7"/>
        <v/>
      </c>
      <c r="AY22" s="25" t="str">
        <f t="shared" ca="1" si="7"/>
        <v/>
      </c>
      <c r="AZ22" s="25" t="str">
        <f t="shared" ca="1" si="7"/>
        <v/>
      </c>
      <c r="BA22" s="25" t="str">
        <f t="shared" ca="1" si="7"/>
        <v/>
      </c>
      <c r="BB22" s="25" t="str">
        <f t="shared" ca="1" si="7"/>
        <v/>
      </c>
      <c r="BC22" s="25" t="str">
        <f t="shared" ca="1" si="7"/>
        <v/>
      </c>
      <c r="BD22" s="25" t="str">
        <f t="shared" ca="1" si="7"/>
        <v/>
      </c>
      <c r="BE22" s="25" t="str">
        <f t="shared" ca="1" si="8"/>
        <v/>
      </c>
      <c r="BF22" s="25" t="str">
        <f t="shared" ca="1" si="8"/>
        <v/>
      </c>
      <c r="BG22" s="25" t="str">
        <f t="shared" ca="1" si="8"/>
        <v/>
      </c>
      <c r="BH22" s="25" t="str">
        <f t="shared" ca="1" si="8"/>
        <v/>
      </c>
      <c r="BI22" s="25" t="str">
        <f t="shared" ca="1" si="8"/>
        <v/>
      </c>
      <c r="BJ22" s="25" t="str">
        <f t="shared" ca="1" si="8"/>
        <v/>
      </c>
      <c r="BK22" s="25" t="str">
        <f t="shared" ca="1" si="8"/>
        <v/>
      </c>
      <c r="BL22" s="25" t="str">
        <f t="shared" ca="1" si="8"/>
        <v/>
      </c>
      <c r="BM22" s="26"/>
    </row>
    <row r="23" spans="1:65" s="1" customFormat="1" ht="40.15" customHeight="1" x14ac:dyDescent="0.45">
      <c r="A23" s="9"/>
      <c r="B23" s="106" t="s">
        <v>16</v>
      </c>
      <c r="C23" s="19"/>
      <c r="D23" s="19"/>
      <c r="E23" s="20"/>
      <c r="F23" s="21"/>
      <c r="G23" s="22"/>
      <c r="H23" s="17"/>
      <c r="I23" s="42" t="str">
        <f t="shared" ca="1" si="9"/>
        <v/>
      </c>
      <c r="J23" s="25" t="str">
        <f t="shared" ca="1" si="5"/>
        <v/>
      </c>
      <c r="K23" s="25" t="str">
        <f t="shared" ca="1" si="5"/>
        <v/>
      </c>
      <c r="L23" s="25" t="str">
        <f t="shared" ca="1" si="5"/>
        <v/>
      </c>
      <c r="M23" s="25" t="str">
        <f t="shared" ca="1" si="5"/>
        <v/>
      </c>
      <c r="N23" s="25" t="str">
        <f t="shared" ca="1" si="5"/>
        <v/>
      </c>
      <c r="O23" s="25" t="str">
        <f t="shared" ca="1" si="5"/>
        <v/>
      </c>
      <c r="P23" s="25" t="str">
        <f t="shared" ca="1" si="5"/>
        <v/>
      </c>
      <c r="Q23" s="25" t="str">
        <f t="shared" ca="1" si="5"/>
        <v/>
      </c>
      <c r="R23" s="25" t="str">
        <f t="shared" ca="1" si="5"/>
        <v/>
      </c>
      <c r="S23" s="25" t="str">
        <f t="shared" ca="1" si="5"/>
        <v/>
      </c>
      <c r="T23" s="25" t="str">
        <f t="shared" ca="1" si="5"/>
        <v/>
      </c>
      <c r="U23" s="25" t="str">
        <f t="shared" ca="1" si="5"/>
        <v/>
      </c>
      <c r="V23" s="25" t="str">
        <f t="shared" ca="1" si="5"/>
        <v/>
      </c>
      <c r="W23" s="25" t="str">
        <f t="shared" ca="1" si="5"/>
        <v/>
      </c>
      <c r="X23" s="25" t="str">
        <f t="shared" ca="1" si="5"/>
        <v/>
      </c>
      <c r="Y23" s="25" t="str">
        <f t="shared" ca="1" si="6"/>
        <v/>
      </c>
      <c r="Z23" s="25" t="str">
        <f t="shared" ca="1" si="6"/>
        <v/>
      </c>
      <c r="AA23" s="25" t="str">
        <f t="shared" ca="1" si="6"/>
        <v/>
      </c>
      <c r="AB23" s="25" t="str">
        <f t="shared" ca="1" si="6"/>
        <v/>
      </c>
      <c r="AC23" s="25" t="str">
        <f t="shared" ca="1" si="6"/>
        <v/>
      </c>
      <c r="AD23" s="25" t="str">
        <f t="shared" ca="1" si="6"/>
        <v/>
      </c>
      <c r="AE23" s="25" t="str">
        <f t="shared" ca="1" si="6"/>
        <v/>
      </c>
      <c r="AF23" s="25" t="str">
        <f t="shared" ca="1" si="6"/>
        <v/>
      </c>
      <c r="AG23" s="25" t="str">
        <f t="shared" ca="1" si="6"/>
        <v/>
      </c>
      <c r="AH23" s="25" t="str">
        <f t="shared" ca="1" si="6"/>
        <v/>
      </c>
      <c r="AI23" s="25" t="str">
        <f t="shared" ca="1" si="6"/>
        <v/>
      </c>
      <c r="AJ23" s="25" t="str">
        <f t="shared" ca="1" si="6"/>
        <v/>
      </c>
      <c r="AK23" s="25" t="str">
        <f t="shared" ca="1" si="6"/>
        <v/>
      </c>
      <c r="AL23" s="25" t="str">
        <f t="shared" ca="1" si="6"/>
        <v/>
      </c>
      <c r="AM23" s="25" t="str">
        <f t="shared" ca="1" si="6"/>
        <v/>
      </c>
      <c r="AN23" s="25" t="str">
        <f t="shared" ca="1" si="6"/>
        <v/>
      </c>
      <c r="AO23" s="25" t="str">
        <f t="shared" ca="1" si="7"/>
        <v/>
      </c>
      <c r="AP23" s="25" t="str">
        <f t="shared" ca="1" si="7"/>
        <v/>
      </c>
      <c r="AQ23" s="25" t="str">
        <f t="shared" ca="1" si="7"/>
        <v/>
      </c>
      <c r="AR23" s="25" t="str">
        <f t="shared" ca="1" si="7"/>
        <v/>
      </c>
      <c r="AS23" s="25" t="str">
        <f t="shared" ca="1" si="7"/>
        <v/>
      </c>
      <c r="AT23" s="25" t="str">
        <f t="shared" ca="1" si="7"/>
        <v/>
      </c>
      <c r="AU23" s="25" t="str">
        <f t="shared" ca="1" si="7"/>
        <v/>
      </c>
      <c r="AV23" s="25" t="str">
        <f t="shared" ca="1" si="7"/>
        <v/>
      </c>
      <c r="AW23" s="25" t="str">
        <f t="shared" ca="1" si="7"/>
        <v/>
      </c>
      <c r="AX23" s="25" t="str">
        <f t="shared" ca="1" si="7"/>
        <v/>
      </c>
      <c r="AY23" s="25" t="str">
        <f t="shared" ca="1" si="7"/>
        <v/>
      </c>
      <c r="AZ23" s="25" t="str">
        <f t="shared" ca="1" si="7"/>
        <v/>
      </c>
      <c r="BA23" s="25" t="str">
        <f t="shared" ca="1" si="7"/>
        <v/>
      </c>
      <c r="BB23" s="25" t="str">
        <f t="shared" ca="1" si="7"/>
        <v/>
      </c>
      <c r="BC23" s="25" t="str">
        <f t="shared" ca="1" si="7"/>
        <v/>
      </c>
      <c r="BD23" s="25" t="str">
        <f t="shared" ca="1" si="7"/>
        <v/>
      </c>
      <c r="BE23" s="25" t="str">
        <f t="shared" ca="1" si="8"/>
        <v/>
      </c>
      <c r="BF23" s="25" t="str">
        <f t="shared" ca="1" si="8"/>
        <v/>
      </c>
      <c r="BG23" s="25" t="str">
        <f t="shared" ca="1" si="8"/>
        <v/>
      </c>
      <c r="BH23" s="25" t="str">
        <f t="shared" ca="1" si="8"/>
        <v/>
      </c>
      <c r="BI23" s="25" t="str">
        <f t="shared" ca="1" si="8"/>
        <v/>
      </c>
      <c r="BJ23" s="25" t="str">
        <f t="shared" ca="1" si="8"/>
        <v/>
      </c>
      <c r="BK23" s="25" t="str">
        <f t="shared" ca="1" si="8"/>
        <v/>
      </c>
      <c r="BL23" s="25" t="str">
        <f t="shared" ca="1" si="8"/>
        <v/>
      </c>
      <c r="BM23" s="26"/>
    </row>
    <row r="24" spans="1:65" s="1" customFormat="1" ht="40.15" customHeight="1" x14ac:dyDescent="0.45">
      <c r="A24" s="9"/>
      <c r="B24" s="23" t="s">
        <v>10</v>
      </c>
      <c r="C24" s="19" t="s">
        <v>25</v>
      </c>
      <c r="D24" s="19"/>
      <c r="E24" s="20"/>
      <c r="F24" s="21">
        <f ca="1">F12+15</f>
        <v>46124</v>
      </c>
      <c r="G24" s="22">
        <v>4</v>
      </c>
      <c r="H24" s="17"/>
      <c r="I24" s="42" t="str">
        <f t="shared" ca="1" si="9"/>
        <v/>
      </c>
      <c r="J24" s="25" t="str">
        <f t="shared" ca="1" si="5"/>
        <v/>
      </c>
      <c r="K24" s="25" t="str">
        <f t="shared" ca="1" si="5"/>
        <v/>
      </c>
      <c r="L24" s="25" t="str">
        <f t="shared" ca="1" si="5"/>
        <v/>
      </c>
      <c r="M24" s="25" t="str">
        <f t="shared" ca="1" si="5"/>
        <v/>
      </c>
      <c r="N24" s="25" t="str">
        <f t="shared" ca="1" si="5"/>
        <v/>
      </c>
      <c r="O24" s="25" t="str">
        <f t="shared" ca="1" si="5"/>
        <v/>
      </c>
      <c r="P24" s="25" t="str">
        <f t="shared" ca="1" si="5"/>
        <v/>
      </c>
      <c r="Q24" s="25" t="str">
        <f t="shared" ca="1" si="5"/>
        <v/>
      </c>
      <c r="R24" s="25" t="str">
        <f t="shared" ca="1" si="5"/>
        <v/>
      </c>
      <c r="S24" s="25" t="str">
        <f t="shared" ca="1" si="5"/>
        <v/>
      </c>
      <c r="T24" s="25" t="str">
        <f t="shared" ca="1" si="5"/>
        <v/>
      </c>
      <c r="U24" s="25" t="str">
        <f t="shared" ca="1" si="5"/>
        <v/>
      </c>
      <c r="V24" s="25" t="str">
        <f t="shared" ca="1" si="5"/>
        <v/>
      </c>
      <c r="W24" s="25" t="str">
        <f t="shared" ca="1" si="5"/>
        <v/>
      </c>
      <c r="X24" s="25" t="str">
        <f t="shared" ca="1" si="5"/>
        <v/>
      </c>
      <c r="Y24" s="25" t="str">
        <f t="shared" ca="1" si="6"/>
        <v/>
      </c>
      <c r="Z24" s="25" t="str">
        <f t="shared" ca="1" si="6"/>
        <v/>
      </c>
      <c r="AA24" s="25" t="str">
        <f t="shared" ca="1" si="6"/>
        <v/>
      </c>
      <c r="AB24" s="25" t="str">
        <f t="shared" ca="1" si="6"/>
        <v/>
      </c>
      <c r="AC24" s="25" t="str">
        <f t="shared" ca="1" si="6"/>
        <v/>
      </c>
      <c r="AD24" s="25" t="str">
        <f t="shared" ca="1" si="6"/>
        <v/>
      </c>
      <c r="AE24" s="25" t="str">
        <f t="shared" ca="1" si="6"/>
        <v/>
      </c>
      <c r="AF24" s="25" t="str">
        <f t="shared" ca="1" si="6"/>
        <v/>
      </c>
      <c r="AG24" s="25" t="str">
        <f t="shared" ca="1" si="6"/>
        <v/>
      </c>
      <c r="AH24" s="25" t="str">
        <f t="shared" ca="1" si="6"/>
        <v/>
      </c>
      <c r="AI24" s="25" t="str">
        <f t="shared" ca="1" si="6"/>
        <v/>
      </c>
      <c r="AJ24" s="25" t="str">
        <f t="shared" ca="1" si="6"/>
        <v/>
      </c>
      <c r="AK24" s="25" t="str">
        <f t="shared" ca="1" si="6"/>
        <v/>
      </c>
      <c r="AL24" s="25" t="str">
        <f t="shared" ca="1" si="6"/>
        <v/>
      </c>
      <c r="AM24" s="25" t="str">
        <f t="shared" ca="1" si="6"/>
        <v/>
      </c>
      <c r="AN24" s="25" t="str">
        <f t="shared" ca="1" si="6"/>
        <v/>
      </c>
      <c r="AO24" s="25" t="str">
        <f t="shared" ca="1" si="7"/>
        <v/>
      </c>
      <c r="AP24" s="25" t="str">
        <f t="shared" ca="1" si="7"/>
        <v/>
      </c>
      <c r="AQ24" s="25" t="str">
        <f t="shared" ca="1" si="7"/>
        <v/>
      </c>
      <c r="AR24" s="25" t="str">
        <f t="shared" ca="1" si="7"/>
        <v/>
      </c>
      <c r="AS24" s="25" t="str">
        <f t="shared" ca="1" si="7"/>
        <v/>
      </c>
      <c r="AT24" s="25" t="str">
        <f t="shared" ca="1" si="7"/>
        <v/>
      </c>
      <c r="AU24" s="25" t="str">
        <f t="shared" ca="1" si="7"/>
        <v/>
      </c>
      <c r="AV24" s="25" t="str">
        <f t="shared" ca="1" si="7"/>
        <v/>
      </c>
      <c r="AW24" s="25" t="str">
        <f t="shared" ca="1" si="7"/>
        <v/>
      </c>
      <c r="AX24" s="25" t="str">
        <f t="shared" ca="1" si="7"/>
        <v/>
      </c>
      <c r="AY24" s="25" t="str">
        <f t="shared" ca="1" si="7"/>
        <v/>
      </c>
      <c r="AZ24" s="25" t="str">
        <f t="shared" ca="1" si="7"/>
        <v/>
      </c>
      <c r="BA24" s="25" t="str">
        <f t="shared" ca="1" si="7"/>
        <v/>
      </c>
      <c r="BB24" s="25" t="str">
        <f t="shared" ca="1" si="7"/>
        <v/>
      </c>
      <c r="BC24" s="25" t="str">
        <f t="shared" ca="1" si="7"/>
        <v/>
      </c>
      <c r="BD24" s="25" t="str">
        <f t="shared" ca="1" si="7"/>
        <v/>
      </c>
      <c r="BE24" s="25" t="str">
        <f t="shared" ca="1" si="8"/>
        <v/>
      </c>
      <c r="BF24" s="25" t="str">
        <f t="shared" ca="1" si="8"/>
        <v/>
      </c>
      <c r="BG24" s="25" t="str">
        <f t="shared" ca="1" si="8"/>
        <v/>
      </c>
      <c r="BH24" s="25" t="str">
        <f t="shared" ca="1" si="8"/>
        <v/>
      </c>
      <c r="BI24" s="25" t="str">
        <f t="shared" ca="1" si="8"/>
        <v/>
      </c>
      <c r="BJ24" s="25" t="str">
        <f t="shared" ca="1" si="8"/>
        <v/>
      </c>
      <c r="BK24" s="25" t="str">
        <f t="shared" ca="1" si="8"/>
        <v/>
      </c>
      <c r="BL24" s="25" t="str">
        <f t="shared" ca="1" si="8"/>
        <v/>
      </c>
      <c r="BM24" s="26"/>
    </row>
    <row r="25" spans="1:65" s="1" customFormat="1" ht="40.15" customHeight="1" x14ac:dyDescent="0.45">
      <c r="A25" s="9"/>
      <c r="B25" s="23" t="s">
        <v>11</v>
      </c>
      <c r="C25" s="19" t="s">
        <v>23</v>
      </c>
      <c r="D25" s="19"/>
      <c r="E25" s="20"/>
      <c r="F25" s="21">
        <f ca="1">F24+3</f>
        <v>46127</v>
      </c>
      <c r="G25" s="22">
        <v>14</v>
      </c>
      <c r="H25" s="17"/>
      <c r="I25" s="42" t="str">
        <f t="shared" ca="1" si="9"/>
        <v/>
      </c>
      <c r="J25" s="25" t="str">
        <f t="shared" ca="1" si="5"/>
        <v/>
      </c>
      <c r="K25" s="25" t="str">
        <f t="shared" ca="1" si="5"/>
        <v/>
      </c>
      <c r="L25" s="25" t="str">
        <f t="shared" ca="1" si="5"/>
        <v/>
      </c>
      <c r="M25" s="25" t="str">
        <f t="shared" ca="1" si="5"/>
        <v/>
      </c>
      <c r="N25" s="25" t="str">
        <f t="shared" ca="1" si="5"/>
        <v/>
      </c>
      <c r="O25" s="25" t="str">
        <f t="shared" ca="1" si="5"/>
        <v/>
      </c>
      <c r="P25" s="25" t="str">
        <f t="shared" ca="1" si="5"/>
        <v/>
      </c>
      <c r="Q25" s="25" t="str">
        <f t="shared" ca="1" si="5"/>
        <v/>
      </c>
      <c r="R25" s="25" t="str">
        <f t="shared" ca="1" si="5"/>
        <v/>
      </c>
      <c r="S25" s="25" t="str">
        <f t="shared" ca="1" si="5"/>
        <v/>
      </c>
      <c r="T25" s="25" t="str">
        <f t="shared" ca="1" si="5"/>
        <v/>
      </c>
      <c r="U25" s="25" t="str">
        <f t="shared" ca="1" si="5"/>
        <v/>
      </c>
      <c r="V25" s="25" t="str">
        <f t="shared" ca="1" si="5"/>
        <v/>
      </c>
      <c r="W25" s="25" t="str">
        <f t="shared" ca="1" si="5"/>
        <v/>
      </c>
      <c r="X25" s="25" t="str">
        <f t="shared" ca="1" si="5"/>
        <v/>
      </c>
      <c r="Y25" s="25" t="str">
        <f t="shared" ca="1" si="6"/>
        <v/>
      </c>
      <c r="Z25" s="25" t="str">
        <f t="shared" ca="1" si="6"/>
        <v/>
      </c>
      <c r="AA25" s="25" t="str">
        <f t="shared" ca="1" si="6"/>
        <v/>
      </c>
      <c r="AB25" s="25" t="str">
        <f t="shared" ca="1" si="6"/>
        <v/>
      </c>
      <c r="AC25" s="25" t="str">
        <f t="shared" ca="1" si="6"/>
        <v/>
      </c>
      <c r="AD25" s="25" t="str">
        <f t="shared" ca="1" si="6"/>
        <v/>
      </c>
      <c r="AE25" s="25" t="str">
        <f t="shared" ca="1" si="6"/>
        <v/>
      </c>
      <c r="AF25" s="25" t="str">
        <f t="shared" ca="1" si="6"/>
        <v/>
      </c>
      <c r="AG25" s="25" t="str">
        <f t="shared" ca="1" si="6"/>
        <v/>
      </c>
      <c r="AH25" s="25" t="str">
        <f t="shared" ca="1" si="6"/>
        <v/>
      </c>
      <c r="AI25" s="25" t="str">
        <f t="shared" ca="1" si="6"/>
        <v/>
      </c>
      <c r="AJ25" s="25" t="str">
        <f t="shared" ca="1" si="6"/>
        <v/>
      </c>
      <c r="AK25" s="25" t="str">
        <f t="shared" ca="1" si="6"/>
        <v/>
      </c>
      <c r="AL25" s="25" t="str">
        <f t="shared" ca="1" si="6"/>
        <v/>
      </c>
      <c r="AM25" s="25" t="str">
        <f t="shared" ca="1" si="6"/>
        <v/>
      </c>
      <c r="AN25" s="25" t="str">
        <f t="shared" ca="1" si="6"/>
        <v/>
      </c>
      <c r="AO25" s="25" t="str">
        <f t="shared" ca="1" si="7"/>
        <v/>
      </c>
      <c r="AP25" s="25" t="str">
        <f t="shared" ca="1" si="7"/>
        <v/>
      </c>
      <c r="AQ25" s="25" t="str">
        <f t="shared" ca="1" si="7"/>
        <v/>
      </c>
      <c r="AR25" s="25" t="str">
        <f t="shared" ca="1" si="7"/>
        <v/>
      </c>
      <c r="AS25" s="25" t="str">
        <f t="shared" ca="1" si="7"/>
        <v/>
      </c>
      <c r="AT25" s="25" t="str">
        <f t="shared" ca="1" si="7"/>
        <v/>
      </c>
      <c r="AU25" s="25" t="str">
        <f t="shared" ca="1" si="7"/>
        <v/>
      </c>
      <c r="AV25" s="25" t="str">
        <f t="shared" ca="1" si="7"/>
        <v/>
      </c>
      <c r="AW25" s="25" t="str">
        <f t="shared" ca="1" si="7"/>
        <v/>
      </c>
      <c r="AX25" s="25" t="str">
        <f t="shared" ca="1" si="7"/>
        <v/>
      </c>
      <c r="AY25" s="25" t="str">
        <f t="shared" ca="1" si="7"/>
        <v/>
      </c>
      <c r="AZ25" s="25" t="str">
        <f t="shared" ca="1" si="7"/>
        <v/>
      </c>
      <c r="BA25" s="25" t="str">
        <f t="shared" ca="1" si="7"/>
        <v/>
      </c>
      <c r="BB25" s="25" t="str">
        <f t="shared" ca="1" si="7"/>
        <v/>
      </c>
      <c r="BC25" s="25" t="str">
        <f t="shared" ca="1" si="7"/>
        <v/>
      </c>
      <c r="BD25" s="25" t="str">
        <f t="shared" ca="1" si="7"/>
        <v/>
      </c>
      <c r="BE25" s="25" t="str">
        <f t="shared" ca="1" si="8"/>
        <v/>
      </c>
      <c r="BF25" s="25" t="str">
        <f t="shared" ca="1" si="8"/>
        <v/>
      </c>
      <c r="BG25" s="25" t="str">
        <f t="shared" ca="1" si="8"/>
        <v/>
      </c>
      <c r="BH25" s="25" t="str">
        <f t="shared" ca="1" si="8"/>
        <v/>
      </c>
      <c r="BI25" s="25" t="str">
        <f t="shared" ca="1" si="8"/>
        <v/>
      </c>
      <c r="BJ25" s="25" t="str">
        <f t="shared" ca="1" si="8"/>
        <v/>
      </c>
      <c r="BK25" s="25" t="str">
        <f t="shared" ca="1" si="8"/>
        <v/>
      </c>
      <c r="BL25" s="25" t="str">
        <f t="shared" ca="1" si="8"/>
        <v/>
      </c>
      <c r="BM25" s="26"/>
    </row>
    <row r="26" spans="1:65" s="1" customFormat="1" ht="40.15" customHeight="1" x14ac:dyDescent="0.45">
      <c r="A26" s="9"/>
      <c r="B26" s="23" t="s">
        <v>12</v>
      </c>
      <c r="C26" s="19" t="s">
        <v>25</v>
      </c>
      <c r="D26" s="19"/>
      <c r="E26" s="20"/>
      <c r="F26" s="21">
        <f ca="1">F25+15</f>
        <v>46142</v>
      </c>
      <c r="G26" s="22">
        <v>6</v>
      </c>
      <c r="H26" s="17"/>
      <c r="I26" s="42" t="str">
        <f t="shared" ca="1" si="9"/>
        <v/>
      </c>
      <c r="J26" s="25" t="str">
        <f t="shared" ca="1" si="5"/>
        <v/>
      </c>
      <c r="K26" s="25" t="str">
        <f t="shared" ca="1" si="5"/>
        <v/>
      </c>
      <c r="L26" s="25" t="str">
        <f t="shared" ca="1" si="5"/>
        <v/>
      </c>
      <c r="M26" s="25" t="str">
        <f t="shared" ca="1" si="5"/>
        <v/>
      </c>
      <c r="N26" s="25" t="str">
        <f t="shared" ca="1" si="5"/>
        <v/>
      </c>
      <c r="O26" s="25" t="str">
        <f t="shared" ca="1" si="5"/>
        <v/>
      </c>
      <c r="P26" s="25" t="str">
        <f t="shared" ca="1" si="5"/>
        <v/>
      </c>
      <c r="Q26" s="25" t="str">
        <f t="shared" ca="1" si="5"/>
        <v/>
      </c>
      <c r="R26" s="25" t="str">
        <f t="shared" ca="1" si="5"/>
        <v/>
      </c>
      <c r="S26" s="25" t="str">
        <f t="shared" ca="1" si="5"/>
        <v/>
      </c>
      <c r="T26" s="25" t="str">
        <f t="shared" ca="1" si="5"/>
        <v/>
      </c>
      <c r="U26" s="25" t="str">
        <f t="shared" ca="1" si="5"/>
        <v/>
      </c>
      <c r="V26" s="25" t="str">
        <f t="shared" ca="1" si="5"/>
        <v/>
      </c>
      <c r="W26" s="25" t="str">
        <f t="shared" ca="1" si="5"/>
        <v/>
      </c>
      <c r="X26" s="25" t="str">
        <f t="shared" ca="1" si="5"/>
        <v/>
      </c>
      <c r="Y26" s="25" t="str">
        <f t="shared" ca="1" si="6"/>
        <v/>
      </c>
      <c r="Z26" s="25" t="str">
        <f t="shared" ca="1" si="6"/>
        <v/>
      </c>
      <c r="AA26" s="25" t="str">
        <f t="shared" ca="1" si="6"/>
        <v/>
      </c>
      <c r="AB26" s="25" t="str">
        <f t="shared" ca="1" si="6"/>
        <v/>
      </c>
      <c r="AC26" s="25" t="str">
        <f t="shared" ca="1" si="6"/>
        <v/>
      </c>
      <c r="AD26" s="25" t="str">
        <f t="shared" ca="1" si="6"/>
        <v/>
      </c>
      <c r="AE26" s="25" t="str">
        <f t="shared" ca="1" si="6"/>
        <v/>
      </c>
      <c r="AF26" s="25" t="str">
        <f t="shared" ca="1" si="6"/>
        <v/>
      </c>
      <c r="AG26" s="25" t="str">
        <f t="shared" ca="1" si="6"/>
        <v/>
      </c>
      <c r="AH26" s="25" t="str">
        <f t="shared" ca="1" si="6"/>
        <v/>
      </c>
      <c r="AI26" s="25" t="str">
        <f t="shared" ca="1" si="6"/>
        <v/>
      </c>
      <c r="AJ26" s="25" t="str">
        <f t="shared" ca="1" si="6"/>
        <v/>
      </c>
      <c r="AK26" s="25" t="str">
        <f t="shared" ca="1" si="6"/>
        <v/>
      </c>
      <c r="AL26" s="25" t="str">
        <f t="shared" ca="1" si="6"/>
        <v/>
      </c>
      <c r="AM26" s="25" t="str">
        <f t="shared" ca="1" si="6"/>
        <v/>
      </c>
      <c r="AN26" s="25" t="str">
        <f t="shared" ref="AN26:BC35" ca="1" si="10">IF(AND($C26="Objectif",AN$7&gt;=$F26,AN$7&lt;=$F26+$G26-1),2,IF(AND($C26="Jalon",AN$7&gt;=$F26,AN$7&lt;=$F26+$G26-1),1,""))</f>
        <v/>
      </c>
      <c r="AO26" s="25" t="str">
        <f t="shared" ca="1" si="7"/>
        <v/>
      </c>
      <c r="AP26" s="25" t="str">
        <f t="shared" ca="1" si="7"/>
        <v/>
      </c>
      <c r="AQ26" s="25" t="str">
        <f t="shared" ca="1" si="7"/>
        <v/>
      </c>
      <c r="AR26" s="25" t="str">
        <f t="shared" ca="1" si="7"/>
        <v/>
      </c>
      <c r="AS26" s="25" t="str">
        <f t="shared" ca="1" si="7"/>
        <v/>
      </c>
      <c r="AT26" s="25" t="str">
        <f t="shared" ca="1" si="7"/>
        <v/>
      </c>
      <c r="AU26" s="25" t="str">
        <f t="shared" ca="1" si="7"/>
        <v/>
      </c>
      <c r="AV26" s="25" t="str">
        <f t="shared" ca="1" si="7"/>
        <v/>
      </c>
      <c r="AW26" s="25" t="str">
        <f t="shared" ca="1" si="7"/>
        <v/>
      </c>
      <c r="AX26" s="25" t="str">
        <f t="shared" ca="1" si="7"/>
        <v/>
      </c>
      <c r="AY26" s="25" t="str">
        <f t="shared" ca="1" si="7"/>
        <v/>
      </c>
      <c r="AZ26" s="25" t="str">
        <f t="shared" ca="1" si="7"/>
        <v/>
      </c>
      <c r="BA26" s="25" t="str">
        <f t="shared" ca="1" si="7"/>
        <v/>
      </c>
      <c r="BB26" s="25" t="str">
        <f t="shared" ca="1" si="7"/>
        <v/>
      </c>
      <c r="BC26" s="25" t="str">
        <f t="shared" ca="1" si="7"/>
        <v/>
      </c>
      <c r="BD26" s="25" t="str">
        <f t="shared" ref="BD26:BL35" ca="1" si="11">IF(AND($C26="Objectif",BD$7&gt;=$F26,BD$7&lt;=$F26+$G26-1),2,IF(AND($C26="Jalon",BD$7&gt;=$F26,BD$7&lt;=$F26+$G26-1),1,""))</f>
        <v/>
      </c>
      <c r="BE26" s="25" t="str">
        <f t="shared" ca="1" si="8"/>
        <v/>
      </c>
      <c r="BF26" s="25" t="str">
        <f t="shared" ca="1" si="8"/>
        <v/>
      </c>
      <c r="BG26" s="25" t="str">
        <f t="shared" ca="1" si="8"/>
        <v/>
      </c>
      <c r="BH26" s="25" t="str">
        <f t="shared" ca="1" si="8"/>
        <v/>
      </c>
      <c r="BI26" s="25" t="str">
        <f t="shared" ca="1" si="8"/>
        <v/>
      </c>
      <c r="BJ26" s="25" t="str">
        <f t="shared" ca="1" si="8"/>
        <v/>
      </c>
      <c r="BK26" s="25" t="str">
        <f t="shared" ca="1" si="8"/>
        <v/>
      </c>
      <c r="BL26" s="25" t="str">
        <f t="shared" ca="1" si="8"/>
        <v/>
      </c>
      <c r="BM26" s="26"/>
    </row>
    <row r="27" spans="1:65" s="1" customFormat="1" ht="40.15" customHeight="1" x14ac:dyDescent="0.45">
      <c r="A27" s="9"/>
      <c r="B27" s="23" t="s">
        <v>13</v>
      </c>
      <c r="C27" s="19" t="s">
        <v>20</v>
      </c>
      <c r="D27" s="19"/>
      <c r="E27" s="20"/>
      <c r="F27" s="21">
        <f ca="1">F21+22</f>
        <v>46146</v>
      </c>
      <c r="G27" s="22">
        <v>3</v>
      </c>
      <c r="H27" s="17"/>
      <c r="I27" s="42" t="str">
        <f t="shared" ca="1" si="9"/>
        <v/>
      </c>
      <c r="J27" s="25" t="str">
        <f t="shared" ca="1" si="9"/>
        <v/>
      </c>
      <c r="K27" s="25" t="str">
        <f t="shared" ca="1" si="9"/>
        <v/>
      </c>
      <c r="L27" s="25" t="str">
        <f t="shared" ca="1" si="9"/>
        <v/>
      </c>
      <c r="M27" s="25" t="str">
        <f t="shared" ca="1" si="9"/>
        <v/>
      </c>
      <c r="N27" s="25" t="str">
        <f t="shared" ca="1" si="9"/>
        <v/>
      </c>
      <c r="O27" s="25" t="str">
        <f t="shared" ca="1" si="9"/>
        <v/>
      </c>
      <c r="P27" s="25" t="str">
        <f t="shared" ca="1" si="9"/>
        <v/>
      </c>
      <c r="Q27" s="25" t="str">
        <f t="shared" ca="1" si="9"/>
        <v/>
      </c>
      <c r="R27" s="25" t="str">
        <f t="shared" ca="1" si="9"/>
        <v/>
      </c>
      <c r="S27" s="25" t="str">
        <f t="shared" ca="1" si="9"/>
        <v/>
      </c>
      <c r="T27" s="25" t="str">
        <f t="shared" ca="1" si="9"/>
        <v/>
      </c>
      <c r="U27" s="25" t="str">
        <f t="shared" ca="1" si="9"/>
        <v/>
      </c>
      <c r="V27" s="25" t="str">
        <f t="shared" ca="1" si="9"/>
        <v/>
      </c>
      <c r="W27" s="25" t="str">
        <f t="shared" ca="1" si="9"/>
        <v/>
      </c>
      <c r="X27" s="25" t="str">
        <f t="shared" ca="1" si="9"/>
        <v/>
      </c>
      <c r="Y27" s="25" t="str">
        <f t="shared" ref="Y27:AM35" ca="1" si="12">IF(AND($C27="Objectif",Y$7&gt;=$F27,Y$7&lt;=$F27+$G27-1),2,IF(AND($C27="Jalon",Y$7&gt;=$F27,Y$7&lt;=$F27+$G27-1),1,""))</f>
        <v/>
      </c>
      <c r="Z27" s="25" t="str">
        <f t="shared" ca="1" si="12"/>
        <v/>
      </c>
      <c r="AA27" s="25" t="str">
        <f t="shared" ca="1" si="12"/>
        <v/>
      </c>
      <c r="AB27" s="25" t="str">
        <f t="shared" ca="1" si="12"/>
        <v/>
      </c>
      <c r="AC27" s="25" t="str">
        <f t="shared" ca="1" si="12"/>
        <v/>
      </c>
      <c r="AD27" s="25" t="str">
        <f t="shared" ca="1" si="12"/>
        <v/>
      </c>
      <c r="AE27" s="25" t="str">
        <f t="shared" ca="1" si="12"/>
        <v/>
      </c>
      <c r="AF27" s="25" t="str">
        <f t="shared" ca="1" si="12"/>
        <v/>
      </c>
      <c r="AG27" s="25" t="str">
        <f t="shared" ca="1" si="12"/>
        <v/>
      </c>
      <c r="AH27" s="25" t="str">
        <f t="shared" ca="1" si="12"/>
        <v/>
      </c>
      <c r="AI27" s="25" t="str">
        <f t="shared" ca="1" si="12"/>
        <v/>
      </c>
      <c r="AJ27" s="25" t="str">
        <f t="shared" ca="1" si="12"/>
        <v/>
      </c>
      <c r="AK27" s="25" t="str">
        <f t="shared" ca="1" si="12"/>
        <v/>
      </c>
      <c r="AL27" s="25" t="str">
        <f t="shared" ca="1" si="12"/>
        <v/>
      </c>
      <c r="AM27" s="25" t="str">
        <f t="shared" ca="1" si="12"/>
        <v/>
      </c>
      <c r="AN27" s="25" t="str">
        <f t="shared" ca="1" si="10"/>
        <v/>
      </c>
      <c r="AO27" s="25" t="str">
        <f t="shared" ca="1" si="10"/>
        <v/>
      </c>
      <c r="AP27" s="25" t="str">
        <f t="shared" ca="1" si="10"/>
        <v/>
      </c>
      <c r="AQ27" s="25" t="str">
        <f t="shared" ca="1" si="10"/>
        <v/>
      </c>
      <c r="AR27" s="25" t="str">
        <f t="shared" ca="1" si="10"/>
        <v/>
      </c>
      <c r="AS27" s="25">
        <f t="shared" ca="1" si="10"/>
        <v>2</v>
      </c>
      <c r="AT27" s="25">
        <f t="shared" ca="1" si="10"/>
        <v>2</v>
      </c>
      <c r="AU27" s="25">
        <f t="shared" ca="1" si="10"/>
        <v>2</v>
      </c>
      <c r="AV27" s="25" t="str">
        <f t="shared" ca="1" si="10"/>
        <v/>
      </c>
      <c r="AW27" s="25" t="str">
        <f t="shared" ca="1" si="10"/>
        <v/>
      </c>
      <c r="AX27" s="25" t="str">
        <f t="shared" ca="1" si="10"/>
        <v/>
      </c>
      <c r="AY27" s="25" t="str">
        <f t="shared" ca="1" si="10"/>
        <v/>
      </c>
      <c r="AZ27" s="25" t="str">
        <f t="shared" ca="1" si="10"/>
        <v/>
      </c>
      <c r="BA27" s="25" t="str">
        <f t="shared" ca="1" si="10"/>
        <v/>
      </c>
      <c r="BB27" s="25" t="str">
        <f t="shared" ca="1" si="10"/>
        <v/>
      </c>
      <c r="BC27" s="25" t="str">
        <f t="shared" ca="1" si="10"/>
        <v/>
      </c>
      <c r="BD27" s="25" t="str">
        <f t="shared" ca="1" si="11"/>
        <v/>
      </c>
      <c r="BE27" s="25" t="str">
        <f t="shared" ca="1" si="11"/>
        <v/>
      </c>
      <c r="BF27" s="25" t="str">
        <f t="shared" ca="1" si="11"/>
        <v/>
      </c>
      <c r="BG27" s="25" t="str">
        <f t="shared" ca="1" si="11"/>
        <v/>
      </c>
      <c r="BH27" s="25" t="str">
        <f t="shared" ca="1" si="11"/>
        <v/>
      </c>
      <c r="BI27" s="25" t="str">
        <f t="shared" ca="1" si="11"/>
        <v/>
      </c>
      <c r="BJ27" s="25" t="str">
        <f t="shared" ca="1" si="11"/>
        <v/>
      </c>
      <c r="BK27" s="25" t="str">
        <f t="shared" ca="1" si="11"/>
        <v/>
      </c>
      <c r="BL27" s="25" t="str">
        <f t="shared" ca="1" si="11"/>
        <v/>
      </c>
      <c r="BM27" s="26"/>
    </row>
    <row r="28" spans="1:65" s="1" customFormat="1" ht="40.15" customHeight="1" x14ac:dyDescent="0.45">
      <c r="A28" s="9"/>
      <c r="B28" s="23" t="s">
        <v>14</v>
      </c>
      <c r="C28" s="19" t="s">
        <v>22</v>
      </c>
      <c r="D28" s="19"/>
      <c r="E28" s="20"/>
      <c r="F28" s="21">
        <f ca="1">F16</f>
        <v>46115</v>
      </c>
      <c r="G28" s="22">
        <v>19</v>
      </c>
      <c r="H28" s="17"/>
      <c r="I28" s="42" t="str">
        <f t="shared" ca="1" si="9"/>
        <v/>
      </c>
      <c r="J28" s="25" t="str">
        <f t="shared" ca="1" si="9"/>
        <v/>
      </c>
      <c r="K28" s="25" t="str">
        <f t="shared" ca="1" si="9"/>
        <v/>
      </c>
      <c r="L28" s="25" t="str">
        <f t="shared" ca="1" si="9"/>
        <v/>
      </c>
      <c r="M28" s="25" t="str">
        <f t="shared" ca="1" si="9"/>
        <v/>
      </c>
      <c r="N28" s="25" t="str">
        <f t="shared" ca="1" si="9"/>
        <v/>
      </c>
      <c r="O28" s="25" t="str">
        <f t="shared" ca="1" si="9"/>
        <v/>
      </c>
      <c r="P28" s="25" t="str">
        <f t="shared" ca="1" si="9"/>
        <v/>
      </c>
      <c r="Q28" s="25" t="str">
        <f t="shared" ca="1" si="9"/>
        <v/>
      </c>
      <c r="R28" s="25" t="str">
        <f t="shared" ca="1" si="9"/>
        <v/>
      </c>
      <c r="S28" s="25" t="str">
        <f t="shared" ca="1" si="9"/>
        <v/>
      </c>
      <c r="T28" s="25" t="str">
        <f t="shared" ca="1" si="9"/>
        <v/>
      </c>
      <c r="U28" s="25" t="str">
        <f t="shared" ca="1" si="9"/>
        <v/>
      </c>
      <c r="V28" s="25" t="str">
        <f t="shared" ca="1" si="9"/>
        <v/>
      </c>
      <c r="W28" s="25" t="str">
        <f t="shared" ca="1" si="9"/>
        <v/>
      </c>
      <c r="X28" s="25" t="str">
        <f t="shared" ca="1" si="9"/>
        <v/>
      </c>
      <c r="Y28" s="25" t="str">
        <f t="shared" ca="1" si="12"/>
        <v/>
      </c>
      <c r="Z28" s="25" t="str">
        <f t="shared" ca="1" si="12"/>
        <v/>
      </c>
      <c r="AA28" s="25" t="str">
        <f t="shared" ca="1" si="12"/>
        <v/>
      </c>
      <c r="AB28" s="25" t="str">
        <f t="shared" ca="1" si="12"/>
        <v/>
      </c>
      <c r="AC28" s="25" t="str">
        <f t="shared" ca="1" si="12"/>
        <v/>
      </c>
      <c r="AD28" s="25" t="str">
        <f t="shared" ca="1" si="12"/>
        <v/>
      </c>
      <c r="AE28" s="25" t="str">
        <f t="shared" ca="1" si="12"/>
        <v/>
      </c>
      <c r="AF28" s="25" t="str">
        <f t="shared" ca="1" si="12"/>
        <v/>
      </c>
      <c r="AG28" s="25" t="str">
        <f t="shared" ca="1" si="12"/>
        <v/>
      </c>
      <c r="AH28" s="25" t="str">
        <f t="shared" ca="1" si="12"/>
        <v/>
      </c>
      <c r="AI28" s="25" t="str">
        <f t="shared" ca="1" si="12"/>
        <v/>
      </c>
      <c r="AJ28" s="25" t="str">
        <f t="shared" ca="1" si="12"/>
        <v/>
      </c>
      <c r="AK28" s="25" t="str">
        <f t="shared" ca="1" si="12"/>
        <v/>
      </c>
      <c r="AL28" s="25" t="str">
        <f t="shared" ca="1" si="12"/>
        <v/>
      </c>
      <c r="AM28" s="25" t="str">
        <f t="shared" ca="1" si="12"/>
        <v/>
      </c>
      <c r="AN28" s="25" t="str">
        <f t="shared" ca="1" si="10"/>
        <v/>
      </c>
      <c r="AO28" s="25" t="str">
        <f t="shared" ca="1" si="10"/>
        <v/>
      </c>
      <c r="AP28" s="25" t="str">
        <f t="shared" ca="1" si="10"/>
        <v/>
      </c>
      <c r="AQ28" s="25" t="str">
        <f t="shared" ca="1" si="10"/>
        <v/>
      </c>
      <c r="AR28" s="25" t="str">
        <f t="shared" ca="1" si="10"/>
        <v/>
      </c>
      <c r="AS28" s="25" t="str">
        <f t="shared" ca="1" si="10"/>
        <v/>
      </c>
      <c r="AT28" s="25" t="str">
        <f t="shared" ca="1" si="10"/>
        <v/>
      </c>
      <c r="AU28" s="25" t="str">
        <f t="shared" ca="1" si="10"/>
        <v/>
      </c>
      <c r="AV28" s="25" t="str">
        <f t="shared" ca="1" si="10"/>
        <v/>
      </c>
      <c r="AW28" s="25" t="str">
        <f t="shared" ca="1" si="10"/>
        <v/>
      </c>
      <c r="AX28" s="25" t="str">
        <f t="shared" ca="1" si="10"/>
        <v/>
      </c>
      <c r="AY28" s="25" t="str">
        <f t="shared" ca="1" si="10"/>
        <v/>
      </c>
      <c r="AZ28" s="25" t="str">
        <f t="shared" ca="1" si="10"/>
        <v/>
      </c>
      <c r="BA28" s="25" t="str">
        <f t="shared" ca="1" si="10"/>
        <v/>
      </c>
      <c r="BB28" s="25" t="str">
        <f t="shared" ca="1" si="10"/>
        <v/>
      </c>
      <c r="BC28" s="25" t="str">
        <f t="shared" ca="1" si="10"/>
        <v/>
      </c>
      <c r="BD28" s="25" t="str">
        <f t="shared" ca="1" si="11"/>
        <v/>
      </c>
      <c r="BE28" s="25" t="str">
        <f t="shared" ca="1" si="11"/>
        <v/>
      </c>
      <c r="BF28" s="25" t="str">
        <f t="shared" ca="1" si="11"/>
        <v/>
      </c>
      <c r="BG28" s="25" t="str">
        <f t="shared" ca="1" si="11"/>
        <v/>
      </c>
      <c r="BH28" s="25" t="str">
        <f t="shared" ca="1" si="11"/>
        <v/>
      </c>
      <c r="BI28" s="25" t="str">
        <f t="shared" ca="1" si="11"/>
        <v/>
      </c>
      <c r="BJ28" s="25" t="str">
        <f t="shared" ca="1" si="11"/>
        <v/>
      </c>
      <c r="BK28" s="25" t="str">
        <f t="shared" ca="1" si="11"/>
        <v/>
      </c>
      <c r="BL28" s="25" t="str">
        <f t="shared" ca="1" si="11"/>
        <v/>
      </c>
      <c r="BM28" s="26"/>
    </row>
    <row r="29" spans="1:65" s="1" customFormat="1" ht="40.15" customHeight="1" x14ac:dyDescent="0.45">
      <c r="A29" s="9"/>
      <c r="B29" s="106" t="s">
        <v>17</v>
      </c>
      <c r="C29" s="19"/>
      <c r="D29" s="19"/>
      <c r="E29" s="20"/>
      <c r="F29" s="21"/>
      <c r="G29" s="22"/>
      <c r="H29" s="17"/>
      <c r="I29" s="42" t="str">
        <f t="shared" ref="I29:X35" ca="1" si="13">IF(AND($C29="Objectif",I$7&gt;=$F29,I$7&lt;=$F29+$G29-1),2,IF(AND($C29="Jalon",I$7&gt;=$F29,I$7&lt;=$F29+$G29-1),1,""))</f>
        <v/>
      </c>
      <c r="J29" s="25" t="str">
        <f t="shared" ca="1" si="13"/>
        <v/>
      </c>
      <c r="K29" s="25" t="str">
        <f t="shared" ca="1" si="13"/>
        <v/>
      </c>
      <c r="L29" s="25" t="str">
        <f t="shared" ca="1" si="13"/>
        <v/>
      </c>
      <c r="M29" s="25" t="str">
        <f t="shared" ca="1" si="13"/>
        <v/>
      </c>
      <c r="N29" s="25" t="str">
        <f t="shared" ca="1" si="13"/>
        <v/>
      </c>
      <c r="O29" s="25" t="str">
        <f t="shared" ca="1" si="13"/>
        <v/>
      </c>
      <c r="P29" s="25" t="str">
        <f t="shared" ca="1" si="13"/>
        <v/>
      </c>
      <c r="Q29" s="25" t="str">
        <f t="shared" ca="1" si="13"/>
        <v/>
      </c>
      <c r="R29" s="25" t="str">
        <f t="shared" ca="1" si="13"/>
        <v/>
      </c>
      <c r="S29" s="25" t="str">
        <f t="shared" ca="1" si="13"/>
        <v/>
      </c>
      <c r="T29" s="25" t="str">
        <f t="shared" ca="1" si="13"/>
        <v/>
      </c>
      <c r="U29" s="25" t="str">
        <f t="shared" ca="1" si="13"/>
        <v/>
      </c>
      <c r="V29" s="25" t="str">
        <f t="shared" ca="1" si="13"/>
        <v/>
      </c>
      <c r="W29" s="25" t="str">
        <f t="shared" ca="1" si="13"/>
        <v/>
      </c>
      <c r="X29" s="25" t="str">
        <f t="shared" ca="1" si="13"/>
        <v/>
      </c>
      <c r="Y29" s="25" t="str">
        <f t="shared" ca="1" si="12"/>
        <v/>
      </c>
      <c r="Z29" s="25" t="str">
        <f t="shared" ca="1" si="12"/>
        <v/>
      </c>
      <c r="AA29" s="25" t="str">
        <f t="shared" ca="1" si="12"/>
        <v/>
      </c>
      <c r="AB29" s="25" t="str">
        <f t="shared" ca="1" si="12"/>
        <v/>
      </c>
      <c r="AC29" s="25" t="str">
        <f t="shared" ca="1" si="12"/>
        <v/>
      </c>
      <c r="AD29" s="25" t="str">
        <f t="shared" ca="1" si="12"/>
        <v/>
      </c>
      <c r="AE29" s="25" t="str">
        <f t="shared" ca="1" si="12"/>
        <v/>
      </c>
      <c r="AF29" s="25" t="str">
        <f t="shared" ca="1" si="12"/>
        <v/>
      </c>
      <c r="AG29" s="25" t="str">
        <f t="shared" ca="1" si="12"/>
        <v/>
      </c>
      <c r="AH29" s="25" t="str">
        <f t="shared" ca="1" si="12"/>
        <v/>
      </c>
      <c r="AI29" s="25" t="str">
        <f t="shared" ca="1" si="12"/>
        <v/>
      </c>
      <c r="AJ29" s="25" t="str">
        <f t="shared" ca="1" si="12"/>
        <v/>
      </c>
      <c r="AK29" s="25" t="str">
        <f t="shared" ca="1" si="12"/>
        <v/>
      </c>
      <c r="AL29" s="25" t="str">
        <f t="shared" ca="1" si="12"/>
        <v/>
      </c>
      <c r="AM29" s="25" t="str">
        <f t="shared" ca="1" si="12"/>
        <v/>
      </c>
      <c r="AN29" s="25" t="str">
        <f t="shared" ca="1" si="10"/>
        <v/>
      </c>
      <c r="AO29" s="25" t="str">
        <f t="shared" ca="1" si="10"/>
        <v/>
      </c>
      <c r="AP29" s="25" t="str">
        <f t="shared" ca="1" si="10"/>
        <v/>
      </c>
      <c r="AQ29" s="25" t="str">
        <f t="shared" ca="1" si="10"/>
        <v/>
      </c>
      <c r="AR29" s="25" t="str">
        <f t="shared" ca="1" si="10"/>
        <v/>
      </c>
      <c r="AS29" s="25" t="str">
        <f t="shared" ca="1" si="10"/>
        <v/>
      </c>
      <c r="AT29" s="25" t="str">
        <f t="shared" ca="1" si="10"/>
        <v/>
      </c>
      <c r="AU29" s="25" t="str">
        <f t="shared" ca="1" si="10"/>
        <v/>
      </c>
      <c r="AV29" s="25" t="str">
        <f t="shared" ca="1" si="10"/>
        <v/>
      </c>
      <c r="AW29" s="25" t="str">
        <f t="shared" ca="1" si="10"/>
        <v/>
      </c>
      <c r="AX29" s="25" t="str">
        <f t="shared" ca="1" si="10"/>
        <v/>
      </c>
      <c r="AY29" s="25" t="str">
        <f t="shared" ca="1" si="10"/>
        <v/>
      </c>
      <c r="AZ29" s="25" t="str">
        <f t="shared" ca="1" si="10"/>
        <v/>
      </c>
      <c r="BA29" s="25" t="str">
        <f t="shared" ca="1" si="10"/>
        <v/>
      </c>
      <c r="BB29" s="25" t="str">
        <f t="shared" ca="1" si="10"/>
        <v/>
      </c>
      <c r="BC29" s="25" t="str">
        <f t="shared" ca="1" si="10"/>
        <v/>
      </c>
      <c r="BD29" s="25" t="str">
        <f t="shared" ca="1" si="11"/>
        <v/>
      </c>
      <c r="BE29" s="25" t="str">
        <f t="shared" ca="1" si="11"/>
        <v/>
      </c>
      <c r="BF29" s="25" t="str">
        <f t="shared" ca="1" si="11"/>
        <v/>
      </c>
      <c r="BG29" s="25" t="str">
        <f t="shared" ca="1" si="11"/>
        <v/>
      </c>
      <c r="BH29" s="25" t="str">
        <f t="shared" ca="1" si="11"/>
        <v/>
      </c>
      <c r="BI29" s="25" t="str">
        <f t="shared" ca="1" si="11"/>
        <v/>
      </c>
      <c r="BJ29" s="25" t="str">
        <f t="shared" ca="1" si="11"/>
        <v/>
      </c>
      <c r="BK29" s="25" t="str">
        <f t="shared" ca="1" si="11"/>
        <v/>
      </c>
      <c r="BL29" s="25" t="str">
        <f t="shared" ca="1" si="11"/>
        <v/>
      </c>
      <c r="BM29" s="26"/>
    </row>
    <row r="30" spans="1:65" s="1" customFormat="1" ht="40.15" customHeight="1" x14ac:dyDescent="0.45">
      <c r="A30" s="9"/>
      <c r="B30" s="23" t="s">
        <v>10</v>
      </c>
      <c r="C30" s="19"/>
      <c r="D30" s="19"/>
      <c r="E30" s="20"/>
      <c r="F30" s="21">
        <f ca="1">F27+3</f>
        <v>46149</v>
      </c>
      <c r="G30" s="22">
        <v>15</v>
      </c>
      <c r="H30" s="17"/>
      <c r="I30" s="42" t="str">
        <f t="shared" ca="1" si="13"/>
        <v/>
      </c>
      <c r="J30" s="25" t="str">
        <f t="shared" ca="1" si="13"/>
        <v/>
      </c>
      <c r="K30" s="25" t="str">
        <f t="shared" ca="1" si="13"/>
        <v/>
      </c>
      <c r="L30" s="25" t="str">
        <f t="shared" ca="1" si="13"/>
        <v/>
      </c>
      <c r="M30" s="25" t="str">
        <f t="shared" ca="1" si="13"/>
        <v/>
      </c>
      <c r="N30" s="25" t="str">
        <f t="shared" ca="1" si="13"/>
        <v/>
      </c>
      <c r="O30" s="25" t="str">
        <f t="shared" ca="1" si="13"/>
        <v/>
      </c>
      <c r="P30" s="25" t="str">
        <f t="shared" ca="1" si="13"/>
        <v/>
      </c>
      <c r="Q30" s="25" t="str">
        <f t="shared" ca="1" si="13"/>
        <v/>
      </c>
      <c r="R30" s="25" t="str">
        <f t="shared" ca="1" si="13"/>
        <v/>
      </c>
      <c r="S30" s="25" t="str">
        <f t="shared" ca="1" si="13"/>
        <v/>
      </c>
      <c r="T30" s="25" t="str">
        <f t="shared" ca="1" si="13"/>
        <v/>
      </c>
      <c r="U30" s="25" t="str">
        <f t="shared" ca="1" si="13"/>
        <v/>
      </c>
      <c r="V30" s="25" t="str">
        <f t="shared" ca="1" si="13"/>
        <v/>
      </c>
      <c r="W30" s="25" t="str">
        <f t="shared" ca="1" si="13"/>
        <v/>
      </c>
      <c r="X30" s="25" t="str">
        <f t="shared" ca="1" si="13"/>
        <v/>
      </c>
      <c r="Y30" s="25" t="str">
        <f t="shared" ca="1" si="12"/>
        <v/>
      </c>
      <c r="Z30" s="25" t="str">
        <f t="shared" ca="1" si="12"/>
        <v/>
      </c>
      <c r="AA30" s="25" t="str">
        <f t="shared" ca="1" si="12"/>
        <v/>
      </c>
      <c r="AB30" s="25" t="str">
        <f t="shared" ca="1" si="12"/>
        <v/>
      </c>
      <c r="AC30" s="25" t="str">
        <f t="shared" ca="1" si="12"/>
        <v/>
      </c>
      <c r="AD30" s="25" t="str">
        <f t="shared" ca="1" si="12"/>
        <v/>
      </c>
      <c r="AE30" s="25" t="str">
        <f t="shared" ca="1" si="12"/>
        <v/>
      </c>
      <c r="AF30" s="25" t="str">
        <f t="shared" ca="1" si="12"/>
        <v/>
      </c>
      <c r="AG30" s="25" t="str">
        <f t="shared" ca="1" si="12"/>
        <v/>
      </c>
      <c r="AH30" s="25" t="str">
        <f t="shared" ca="1" si="12"/>
        <v/>
      </c>
      <c r="AI30" s="25" t="str">
        <f t="shared" ca="1" si="12"/>
        <v/>
      </c>
      <c r="AJ30" s="25" t="str">
        <f t="shared" ca="1" si="12"/>
        <v/>
      </c>
      <c r="AK30" s="25" t="str">
        <f t="shared" ca="1" si="12"/>
        <v/>
      </c>
      <c r="AL30" s="25" t="str">
        <f t="shared" ca="1" si="12"/>
        <v/>
      </c>
      <c r="AM30" s="25" t="str">
        <f t="shared" ca="1" si="12"/>
        <v/>
      </c>
      <c r="AN30" s="25" t="str">
        <f t="shared" ca="1" si="10"/>
        <v/>
      </c>
      <c r="AO30" s="25" t="str">
        <f t="shared" ca="1" si="10"/>
        <v/>
      </c>
      <c r="AP30" s="25" t="str">
        <f t="shared" ca="1" si="10"/>
        <v/>
      </c>
      <c r="AQ30" s="25" t="str">
        <f t="shared" ca="1" si="10"/>
        <v/>
      </c>
      <c r="AR30" s="25" t="str">
        <f t="shared" ca="1" si="10"/>
        <v/>
      </c>
      <c r="AS30" s="25" t="str">
        <f t="shared" ca="1" si="10"/>
        <v/>
      </c>
      <c r="AT30" s="25" t="str">
        <f t="shared" ca="1" si="10"/>
        <v/>
      </c>
      <c r="AU30" s="25" t="str">
        <f t="shared" ca="1" si="10"/>
        <v/>
      </c>
      <c r="AV30" s="25" t="str">
        <f t="shared" ca="1" si="10"/>
        <v/>
      </c>
      <c r="AW30" s="25" t="str">
        <f t="shared" ca="1" si="10"/>
        <v/>
      </c>
      <c r="AX30" s="25" t="str">
        <f t="shared" ca="1" si="10"/>
        <v/>
      </c>
      <c r="AY30" s="25" t="str">
        <f t="shared" ca="1" si="10"/>
        <v/>
      </c>
      <c r="AZ30" s="25" t="str">
        <f t="shared" ca="1" si="10"/>
        <v/>
      </c>
      <c r="BA30" s="25" t="str">
        <f t="shared" ca="1" si="10"/>
        <v/>
      </c>
      <c r="BB30" s="25" t="str">
        <f t="shared" ca="1" si="10"/>
        <v/>
      </c>
      <c r="BC30" s="25" t="str">
        <f t="shared" ca="1" si="10"/>
        <v/>
      </c>
      <c r="BD30" s="25" t="str">
        <f t="shared" ca="1" si="11"/>
        <v/>
      </c>
      <c r="BE30" s="25" t="str">
        <f t="shared" ca="1" si="11"/>
        <v/>
      </c>
      <c r="BF30" s="25" t="str">
        <f t="shared" ca="1" si="11"/>
        <v/>
      </c>
      <c r="BG30" s="25" t="str">
        <f t="shared" ca="1" si="11"/>
        <v/>
      </c>
      <c r="BH30" s="25" t="str">
        <f t="shared" ca="1" si="11"/>
        <v/>
      </c>
      <c r="BI30" s="25" t="str">
        <f t="shared" ca="1" si="11"/>
        <v/>
      </c>
      <c r="BJ30" s="25" t="str">
        <f t="shared" ca="1" si="11"/>
        <v/>
      </c>
      <c r="BK30" s="25" t="str">
        <f t="shared" ca="1" si="11"/>
        <v/>
      </c>
      <c r="BL30" s="25" t="str">
        <f t="shared" ca="1" si="11"/>
        <v/>
      </c>
      <c r="BM30" s="26"/>
    </row>
    <row r="31" spans="1:65" s="1" customFormat="1" ht="40.15" customHeight="1" x14ac:dyDescent="0.45">
      <c r="A31" s="9"/>
      <c r="B31" s="23" t="s">
        <v>11</v>
      </c>
      <c r="C31" s="19"/>
      <c r="D31" s="19"/>
      <c r="E31" s="20"/>
      <c r="F31" s="21">
        <f ca="1">F30+14</f>
        <v>46163</v>
      </c>
      <c r="G31" s="22">
        <v>5</v>
      </c>
      <c r="H31" s="17"/>
      <c r="I31" s="42" t="str">
        <f t="shared" ca="1" si="13"/>
        <v/>
      </c>
      <c r="J31" s="25" t="str">
        <f t="shared" ca="1" si="13"/>
        <v/>
      </c>
      <c r="K31" s="25" t="str">
        <f t="shared" ca="1" si="13"/>
        <v/>
      </c>
      <c r="L31" s="25" t="str">
        <f t="shared" ca="1" si="13"/>
        <v/>
      </c>
      <c r="M31" s="25" t="str">
        <f t="shared" ca="1" si="13"/>
        <v/>
      </c>
      <c r="N31" s="25" t="str">
        <f t="shared" ca="1" si="13"/>
        <v/>
      </c>
      <c r="O31" s="25" t="str">
        <f t="shared" ca="1" si="13"/>
        <v/>
      </c>
      <c r="P31" s="25" t="str">
        <f t="shared" ca="1" si="13"/>
        <v/>
      </c>
      <c r="Q31" s="25" t="str">
        <f t="shared" ca="1" si="13"/>
        <v/>
      </c>
      <c r="R31" s="25" t="str">
        <f t="shared" ca="1" si="13"/>
        <v/>
      </c>
      <c r="S31" s="25" t="str">
        <f t="shared" ca="1" si="13"/>
        <v/>
      </c>
      <c r="T31" s="25" t="str">
        <f t="shared" ca="1" si="13"/>
        <v/>
      </c>
      <c r="U31" s="25" t="str">
        <f t="shared" ca="1" si="13"/>
        <v/>
      </c>
      <c r="V31" s="25" t="str">
        <f t="shared" ca="1" si="13"/>
        <v/>
      </c>
      <c r="W31" s="25" t="str">
        <f t="shared" ca="1" si="13"/>
        <v/>
      </c>
      <c r="X31" s="25" t="str">
        <f t="shared" ca="1" si="13"/>
        <v/>
      </c>
      <c r="Y31" s="25" t="str">
        <f t="shared" ca="1" si="12"/>
        <v/>
      </c>
      <c r="Z31" s="25" t="str">
        <f t="shared" ca="1" si="12"/>
        <v/>
      </c>
      <c r="AA31" s="25" t="str">
        <f t="shared" ca="1" si="12"/>
        <v/>
      </c>
      <c r="AB31" s="25" t="str">
        <f t="shared" ca="1" si="12"/>
        <v/>
      </c>
      <c r="AC31" s="25" t="str">
        <f t="shared" ca="1" si="12"/>
        <v/>
      </c>
      <c r="AD31" s="25" t="str">
        <f t="shared" ca="1" si="12"/>
        <v/>
      </c>
      <c r="AE31" s="25" t="str">
        <f t="shared" ca="1" si="12"/>
        <v/>
      </c>
      <c r="AF31" s="25" t="str">
        <f t="shared" ca="1" si="12"/>
        <v/>
      </c>
      <c r="AG31" s="25" t="str">
        <f t="shared" ca="1" si="12"/>
        <v/>
      </c>
      <c r="AH31" s="25" t="str">
        <f t="shared" ca="1" si="12"/>
        <v/>
      </c>
      <c r="AI31" s="25" t="str">
        <f t="shared" ca="1" si="12"/>
        <v/>
      </c>
      <c r="AJ31" s="25" t="str">
        <f t="shared" ca="1" si="12"/>
        <v/>
      </c>
      <c r="AK31" s="25" t="str">
        <f t="shared" ca="1" si="12"/>
        <v/>
      </c>
      <c r="AL31" s="25" t="str">
        <f t="shared" ca="1" si="12"/>
        <v/>
      </c>
      <c r="AM31" s="25" t="str">
        <f t="shared" ca="1" si="12"/>
        <v/>
      </c>
      <c r="AN31" s="25" t="str">
        <f t="shared" ca="1" si="10"/>
        <v/>
      </c>
      <c r="AO31" s="25" t="str">
        <f t="shared" ca="1" si="10"/>
        <v/>
      </c>
      <c r="AP31" s="25" t="str">
        <f t="shared" ca="1" si="10"/>
        <v/>
      </c>
      <c r="AQ31" s="25" t="str">
        <f t="shared" ca="1" si="10"/>
        <v/>
      </c>
      <c r="AR31" s="25" t="str">
        <f t="shared" ca="1" si="10"/>
        <v/>
      </c>
      <c r="AS31" s="25" t="str">
        <f t="shared" ca="1" si="10"/>
        <v/>
      </c>
      <c r="AT31" s="25" t="str">
        <f t="shared" ca="1" si="10"/>
        <v/>
      </c>
      <c r="AU31" s="25" t="str">
        <f t="shared" ca="1" si="10"/>
        <v/>
      </c>
      <c r="AV31" s="25" t="str">
        <f t="shared" ca="1" si="10"/>
        <v/>
      </c>
      <c r="AW31" s="25" t="str">
        <f t="shared" ca="1" si="10"/>
        <v/>
      </c>
      <c r="AX31" s="25" t="str">
        <f t="shared" ca="1" si="10"/>
        <v/>
      </c>
      <c r="AY31" s="25" t="str">
        <f t="shared" ca="1" si="10"/>
        <v/>
      </c>
      <c r="AZ31" s="25" t="str">
        <f t="shared" ca="1" si="10"/>
        <v/>
      </c>
      <c r="BA31" s="25" t="str">
        <f t="shared" ca="1" si="10"/>
        <v/>
      </c>
      <c r="BB31" s="25" t="str">
        <f t="shared" ca="1" si="10"/>
        <v/>
      </c>
      <c r="BC31" s="25" t="str">
        <f t="shared" ca="1" si="10"/>
        <v/>
      </c>
      <c r="BD31" s="25" t="str">
        <f t="shared" ca="1" si="11"/>
        <v/>
      </c>
      <c r="BE31" s="25" t="str">
        <f t="shared" ca="1" si="11"/>
        <v/>
      </c>
      <c r="BF31" s="25" t="str">
        <f t="shared" ca="1" si="11"/>
        <v/>
      </c>
      <c r="BG31" s="25" t="str">
        <f t="shared" ca="1" si="11"/>
        <v/>
      </c>
      <c r="BH31" s="25" t="str">
        <f t="shared" ca="1" si="11"/>
        <v/>
      </c>
      <c r="BI31" s="25" t="str">
        <f t="shared" ca="1" si="11"/>
        <v/>
      </c>
      <c r="BJ31" s="25" t="str">
        <f t="shared" ca="1" si="11"/>
        <v/>
      </c>
      <c r="BK31" s="25" t="str">
        <f t="shared" ca="1" si="11"/>
        <v/>
      </c>
      <c r="BL31" s="25" t="str">
        <f t="shared" ca="1" si="11"/>
        <v/>
      </c>
      <c r="BM31" s="26"/>
    </row>
    <row r="32" spans="1:65" s="1" customFormat="1" ht="40.15" customHeight="1" x14ac:dyDescent="0.45">
      <c r="A32" s="9"/>
      <c r="B32" s="23" t="s">
        <v>12</v>
      </c>
      <c r="C32" s="19" t="s">
        <v>21</v>
      </c>
      <c r="D32" s="19"/>
      <c r="E32" s="20"/>
      <c r="F32" s="21">
        <f ca="1">F31+42</f>
        <v>46205</v>
      </c>
      <c r="G32" s="22">
        <v>1</v>
      </c>
      <c r="H32" s="17"/>
      <c r="I32" s="42" t="str">
        <f t="shared" ca="1" si="13"/>
        <v/>
      </c>
      <c r="J32" s="25" t="str">
        <f t="shared" ca="1" si="13"/>
        <v/>
      </c>
      <c r="K32" s="25" t="str">
        <f t="shared" ca="1" si="13"/>
        <v/>
      </c>
      <c r="L32" s="25" t="str">
        <f t="shared" ca="1" si="13"/>
        <v/>
      </c>
      <c r="M32" s="25" t="str">
        <f t="shared" ca="1" si="13"/>
        <v/>
      </c>
      <c r="N32" s="25" t="str">
        <f t="shared" ca="1" si="13"/>
        <v/>
      </c>
      <c r="O32" s="25" t="str">
        <f t="shared" ca="1" si="13"/>
        <v/>
      </c>
      <c r="P32" s="25" t="str">
        <f t="shared" ca="1" si="13"/>
        <v/>
      </c>
      <c r="Q32" s="25" t="str">
        <f t="shared" ca="1" si="13"/>
        <v/>
      </c>
      <c r="R32" s="25" t="str">
        <f t="shared" ca="1" si="13"/>
        <v/>
      </c>
      <c r="S32" s="25" t="str">
        <f t="shared" ca="1" si="13"/>
        <v/>
      </c>
      <c r="T32" s="25" t="str">
        <f t="shared" ca="1" si="13"/>
        <v/>
      </c>
      <c r="U32" s="25" t="str">
        <f t="shared" ca="1" si="13"/>
        <v/>
      </c>
      <c r="V32" s="25" t="str">
        <f t="shared" ca="1" si="13"/>
        <v/>
      </c>
      <c r="W32" s="25" t="str">
        <f t="shared" ca="1" si="13"/>
        <v/>
      </c>
      <c r="X32" s="25" t="str">
        <f t="shared" ca="1" si="13"/>
        <v/>
      </c>
      <c r="Y32" s="25" t="str">
        <f t="shared" ca="1" si="12"/>
        <v/>
      </c>
      <c r="Z32" s="25" t="str">
        <f t="shared" ca="1" si="12"/>
        <v/>
      </c>
      <c r="AA32" s="25" t="str">
        <f t="shared" ca="1" si="12"/>
        <v/>
      </c>
      <c r="AB32" s="25" t="str">
        <f t="shared" ca="1" si="12"/>
        <v/>
      </c>
      <c r="AC32" s="25" t="str">
        <f t="shared" ca="1" si="12"/>
        <v/>
      </c>
      <c r="AD32" s="25" t="str">
        <f t="shared" ca="1" si="12"/>
        <v/>
      </c>
      <c r="AE32" s="25" t="str">
        <f t="shared" ca="1" si="12"/>
        <v/>
      </c>
      <c r="AF32" s="25" t="str">
        <f t="shared" ca="1" si="12"/>
        <v/>
      </c>
      <c r="AG32" s="25" t="str">
        <f t="shared" ca="1" si="12"/>
        <v/>
      </c>
      <c r="AH32" s="25" t="str">
        <f t="shared" ca="1" si="12"/>
        <v/>
      </c>
      <c r="AI32" s="25" t="str">
        <f t="shared" ca="1" si="12"/>
        <v/>
      </c>
      <c r="AJ32" s="25" t="str">
        <f t="shared" ca="1" si="12"/>
        <v/>
      </c>
      <c r="AK32" s="25" t="str">
        <f t="shared" ca="1" si="12"/>
        <v/>
      </c>
      <c r="AL32" s="25" t="str">
        <f t="shared" ca="1" si="12"/>
        <v/>
      </c>
      <c r="AM32" s="25" t="str">
        <f t="shared" ca="1" si="12"/>
        <v/>
      </c>
      <c r="AN32" s="25" t="str">
        <f t="shared" ca="1" si="10"/>
        <v/>
      </c>
      <c r="AO32" s="25" t="str">
        <f t="shared" ca="1" si="10"/>
        <v/>
      </c>
      <c r="AP32" s="25" t="str">
        <f t="shared" ca="1" si="10"/>
        <v/>
      </c>
      <c r="AQ32" s="25" t="str">
        <f t="shared" ca="1" si="10"/>
        <v/>
      </c>
      <c r="AR32" s="25" t="str">
        <f t="shared" ca="1" si="10"/>
        <v/>
      </c>
      <c r="AS32" s="25" t="str">
        <f t="shared" ca="1" si="10"/>
        <v/>
      </c>
      <c r="AT32" s="25" t="str">
        <f t="shared" ca="1" si="10"/>
        <v/>
      </c>
      <c r="AU32" s="25" t="str">
        <f t="shared" ca="1" si="10"/>
        <v/>
      </c>
      <c r="AV32" s="25" t="str">
        <f t="shared" ca="1" si="10"/>
        <v/>
      </c>
      <c r="AW32" s="25" t="str">
        <f t="shared" ca="1" si="10"/>
        <v/>
      </c>
      <c r="AX32" s="25" t="str">
        <f t="shared" ca="1" si="10"/>
        <v/>
      </c>
      <c r="AY32" s="25" t="str">
        <f t="shared" ca="1" si="10"/>
        <v/>
      </c>
      <c r="AZ32" s="25" t="str">
        <f t="shared" ca="1" si="10"/>
        <v/>
      </c>
      <c r="BA32" s="25" t="str">
        <f t="shared" ca="1" si="10"/>
        <v/>
      </c>
      <c r="BB32" s="25" t="str">
        <f t="shared" ca="1" si="10"/>
        <v/>
      </c>
      <c r="BC32" s="25" t="str">
        <f t="shared" ca="1" si="10"/>
        <v/>
      </c>
      <c r="BD32" s="25" t="str">
        <f t="shared" ca="1" si="11"/>
        <v/>
      </c>
      <c r="BE32" s="25" t="str">
        <f t="shared" ca="1" si="11"/>
        <v/>
      </c>
      <c r="BF32" s="25" t="str">
        <f t="shared" ca="1" si="11"/>
        <v/>
      </c>
      <c r="BG32" s="25" t="str">
        <f t="shared" ca="1" si="11"/>
        <v/>
      </c>
      <c r="BH32" s="25" t="str">
        <f t="shared" ca="1" si="11"/>
        <v/>
      </c>
      <c r="BI32" s="25" t="str">
        <f t="shared" ca="1" si="11"/>
        <v/>
      </c>
      <c r="BJ32" s="25" t="str">
        <f t="shared" ca="1" si="11"/>
        <v/>
      </c>
      <c r="BK32" s="25" t="str">
        <f t="shared" ca="1" si="11"/>
        <v/>
      </c>
      <c r="BL32" s="25" t="str">
        <f t="shared" ca="1" si="11"/>
        <v/>
      </c>
      <c r="BM32" s="26"/>
    </row>
    <row r="33" spans="1:65" s="1" customFormat="1" ht="40.15" customHeight="1" x14ac:dyDescent="0.45">
      <c r="A33" s="9"/>
      <c r="B33" s="23" t="s">
        <v>13</v>
      </c>
      <c r="C33" s="19"/>
      <c r="D33" s="19"/>
      <c r="E33" s="20"/>
      <c r="F33" s="21"/>
      <c r="G33" s="22"/>
      <c r="H33" s="17"/>
      <c r="I33" s="42" t="str">
        <f t="shared" ca="1" si="13"/>
        <v/>
      </c>
      <c r="J33" s="25" t="str">
        <f t="shared" ca="1" si="13"/>
        <v/>
      </c>
      <c r="K33" s="25" t="str">
        <f t="shared" ca="1" si="13"/>
        <v/>
      </c>
      <c r="L33" s="25" t="str">
        <f t="shared" ca="1" si="13"/>
        <v/>
      </c>
      <c r="M33" s="25" t="str">
        <f t="shared" ca="1" si="13"/>
        <v/>
      </c>
      <c r="N33" s="25" t="str">
        <f t="shared" ca="1" si="13"/>
        <v/>
      </c>
      <c r="O33" s="25" t="str">
        <f t="shared" ca="1" si="13"/>
        <v/>
      </c>
      <c r="P33" s="25" t="str">
        <f t="shared" ca="1" si="13"/>
        <v/>
      </c>
      <c r="Q33" s="25" t="str">
        <f t="shared" ca="1" si="13"/>
        <v/>
      </c>
      <c r="R33" s="25" t="str">
        <f t="shared" ca="1" si="13"/>
        <v/>
      </c>
      <c r="S33" s="25" t="str">
        <f t="shared" ca="1" si="13"/>
        <v/>
      </c>
      <c r="T33" s="25" t="str">
        <f t="shared" ca="1" si="13"/>
        <v/>
      </c>
      <c r="U33" s="25" t="str">
        <f t="shared" ca="1" si="13"/>
        <v/>
      </c>
      <c r="V33" s="25" t="str">
        <f t="shared" ca="1" si="13"/>
        <v/>
      </c>
      <c r="W33" s="25" t="str">
        <f t="shared" ca="1" si="13"/>
        <v/>
      </c>
      <c r="X33" s="25" t="str">
        <f t="shared" ca="1" si="13"/>
        <v/>
      </c>
      <c r="Y33" s="25" t="str">
        <f t="shared" ca="1" si="12"/>
        <v/>
      </c>
      <c r="Z33" s="25" t="str">
        <f t="shared" ca="1" si="12"/>
        <v/>
      </c>
      <c r="AA33" s="25" t="str">
        <f t="shared" ca="1" si="12"/>
        <v/>
      </c>
      <c r="AB33" s="25" t="str">
        <f t="shared" ca="1" si="12"/>
        <v/>
      </c>
      <c r="AC33" s="25" t="str">
        <f t="shared" ca="1" si="12"/>
        <v/>
      </c>
      <c r="AD33" s="25" t="str">
        <f t="shared" ca="1" si="12"/>
        <v/>
      </c>
      <c r="AE33" s="25" t="str">
        <f t="shared" ca="1" si="12"/>
        <v/>
      </c>
      <c r="AF33" s="25" t="str">
        <f t="shared" ca="1" si="12"/>
        <v/>
      </c>
      <c r="AG33" s="25" t="str">
        <f t="shared" ca="1" si="12"/>
        <v/>
      </c>
      <c r="AH33" s="25" t="str">
        <f t="shared" ca="1" si="12"/>
        <v/>
      </c>
      <c r="AI33" s="25" t="str">
        <f t="shared" ca="1" si="12"/>
        <v/>
      </c>
      <c r="AJ33" s="25" t="str">
        <f t="shared" ca="1" si="12"/>
        <v/>
      </c>
      <c r="AK33" s="25" t="str">
        <f t="shared" ca="1" si="12"/>
        <v/>
      </c>
      <c r="AL33" s="25" t="str">
        <f t="shared" ca="1" si="12"/>
        <v/>
      </c>
      <c r="AM33" s="25" t="str">
        <f t="shared" ca="1" si="12"/>
        <v/>
      </c>
      <c r="AN33" s="25" t="str">
        <f t="shared" ca="1" si="10"/>
        <v/>
      </c>
      <c r="AO33" s="25" t="str">
        <f t="shared" ca="1" si="10"/>
        <v/>
      </c>
      <c r="AP33" s="25" t="str">
        <f t="shared" ca="1" si="10"/>
        <v/>
      </c>
      <c r="AQ33" s="25" t="str">
        <f t="shared" ca="1" si="10"/>
        <v/>
      </c>
      <c r="AR33" s="25" t="str">
        <f t="shared" ca="1" si="10"/>
        <v/>
      </c>
      <c r="AS33" s="25" t="str">
        <f t="shared" ca="1" si="10"/>
        <v/>
      </c>
      <c r="AT33" s="25" t="str">
        <f t="shared" ca="1" si="10"/>
        <v/>
      </c>
      <c r="AU33" s="25" t="str">
        <f t="shared" ca="1" si="10"/>
        <v/>
      </c>
      <c r="AV33" s="25" t="str">
        <f t="shared" ca="1" si="10"/>
        <v/>
      </c>
      <c r="AW33" s="25" t="str">
        <f t="shared" ca="1" si="10"/>
        <v/>
      </c>
      <c r="AX33" s="25" t="str">
        <f t="shared" ca="1" si="10"/>
        <v/>
      </c>
      <c r="AY33" s="25" t="str">
        <f t="shared" ca="1" si="10"/>
        <v/>
      </c>
      <c r="AZ33" s="25" t="str">
        <f t="shared" ca="1" si="10"/>
        <v/>
      </c>
      <c r="BA33" s="25" t="str">
        <f t="shared" ca="1" si="10"/>
        <v/>
      </c>
      <c r="BB33" s="25" t="str">
        <f t="shared" ca="1" si="10"/>
        <v/>
      </c>
      <c r="BC33" s="25" t="str">
        <f t="shared" ca="1" si="10"/>
        <v/>
      </c>
      <c r="BD33" s="25" t="str">
        <f t="shared" ca="1" si="11"/>
        <v/>
      </c>
      <c r="BE33" s="25" t="str">
        <f t="shared" ca="1" si="11"/>
        <v/>
      </c>
      <c r="BF33" s="25" t="str">
        <f t="shared" ca="1" si="11"/>
        <v/>
      </c>
      <c r="BG33" s="25" t="str">
        <f t="shared" ca="1" si="11"/>
        <v/>
      </c>
      <c r="BH33" s="25" t="str">
        <f t="shared" ca="1" si="11"/>
        <v/>
      </c>
      <c r="BI33" s="25" t="str">
        <f t="shared" ca="1" si="11"/>
        <v/>
      </c>
      <c r="BJ33" s="25" t="str">
        <f t="shared" ca="1" si="11"/>
        <v/>
      </c>
      <c r="BK33" s="25" t="str">
        <f t="shared" ca="1" si="11"/>
        <v/>
      </c>
      <c r="BL33" s="25" t="str">
        <f t="shared" ca="1" si="11"/>
        <v/>
      </c>
      <c r="BM33" s="26"/>
    </row>
    <row r="34" spans="1:65" s="1" customFormat="1" ht="40.15" customHeight="1" x14ac:dyDescent="0.45">
      <c r="A34" s="9"/>
      <c r="B34" s="23" t="s">
        <v>14</v>
      </c>
      <c r="C34" s="19"/>
      <c r="D34" s="19"/>
      <c r="E34" s="20"/>
      <c r="F34" s="21"/>
      <c r="G34" s="22"/>
      <c r="H34" s="17"/>
      <c r="I34" s="42" t="str">
        <f t="shared" ca="1" si="13"/>
        <v/>
      </c>
      <c r="J34" s="25" t="str">
        <f t="shared" ca="1" si="13"/>
        <v/>
      </c>
      <c r="K34" s="25" t="str">
        <f t="shared" ca="1" si="13"/>
        <v/>
      </c>
      <c r="L34" s="25" t="str">
        <f t="shared" ca="1" si="13"/>
        <v/>
      </c>
      <c r="M34" s="25" t="str">
        <f t="shared" ca="1" si="13"/>
        <v/>
      </c>
      <c r="N34" s="25" t="str">
        <f t="shared" ca="1" si="13"/>
        <v/>
      </c>
      <c r="O34" s="25" t="str">
        <f t="shared" ca="1" si="13"/>
        <v/>
      </c>
      <c r="P34" s="25" t="str">
        <f t="shared" ca="1" si="13"/>
        <v/>
      </c>
      <c r="Q34" s="25" t="str">
        <f t="shared" ca="1" si="13"/>
        <v/>
      </c>
      <c r="R34" s="25" t="str">
        <f t="shared" ca="1" si="13"/>
        <v/>
      </c>
      <c r="S34" s="25" t="str">
        <f t="shared" ca="1" si="13"/>
        <v/>
      </c>
      <c r="T34" s="25" t="str">
        <f t="shared" ca="1" si="13"/>
        <v/>
      </c>
      <c r="U34" s="25" t="str">
        <f t="shared" ca="1" si="13"/>
        <v/>
      </c>
      <c r="V34" s="25" t="str">
        <f t="shared" ca="1" si="13"/>
        <v/>
      </c>
      <c r="W34" s="25" t="str">
        <f t="shared" ca="1" si="13"/>
        <v/>
      </c>
      <c r="X34" s="25" t="str">
        <f t="shared" ca="1" si="13"/>
        <v/>
      </c>
      <c r="Y34" s="25" t="str">
        <f t="shared" ca="1" si="12"/>
        <v/>
      </c>
      <c r="Z34" s="25" t="str">
        <f t="shared" ca="1" si="12"/>
        <v/>
      </c>
      <c r="AA34" s="25" t="str">
        <f t="shared" ca="1" si="12"/>
        <v/>
      </c>
      <c r="AB34" s="25" t="str">
        <f t="shared" ca="1" si="12"/>
        <v/>
      </c>
      <c r="AC34" s="25" t="str">
        <f t="shared" ca="1" si="12"/>
        <v/>
      </c>
      <c r="AD34" s="25" t="str">
        <f t="shared" ca="1" si="12"/>
        <v/>
      </c>
      <c r="AE34" s="25" t="str">
        <f t="shared" ca="1" si="12"/>
        <v/>
      </c>
      <c r="AF34" s="25" t="str">
        <f t="shared" ca="1" si="12"/>
        <v/>
      </c>
      <c r="AG34" s="25" t="str">
        <f t="shared" ca="1" si="12"/>
        <v/>
      </c>
      <c r="AH34" s="25" t="str">
        <f t="shared" ca="1" si="12"/>
        <v/>
      </c>
      <c r="AI34" s="25" t="str">
        <f t="shared" ca="1" si="12"/>
        <v/>
      </c>
      <c r="AJ34" s="25" t="str">
        <f t="shared" ca="1" si="12"/>
        <v/>
      </c>
      <c r="AK34" s="25" t="str">
        <f t="shared" ca="1" si="12"/>
        <v/>
      </c>
      <c r="AL34" s="25" t="str">
        <f t="shared" ca="1" si="12"/>
        <v/>
      </c>
      <c r="AM34" s="25" t="str">
        <f t="shared" ca="1" si="12"/>
        <v/>
      </c>
      <c r="AN34" s="25" t="str">
        <f t="shared" ca="1" si="10"/>
        <v/>
      </c>
      <c r="AO34" s="25" t="str">
        <f t="shared" ca="1" si="10"/>
        <v/>
      </c>
      <c r="AP34" s="25" t="str">
        <f t="shared" ca="1" si="10"/>
        <v/>
      </c>
      <c r="AQ34" s="25" t="str">
        <f t="shared" ca="1" si="10"/>
        <v/>
      </c>
      <c r="AR34" s="25" t="str">
        <f t="shared" ca="1" si="10"/>
        <v/>
      </c>
      <c r="AS34" s="25" t="str">
        <f t="shared" ca="1" si="10"/>
        <v/>
      </c>
      <c r="AT34" s="25" t="str">
        <f t="shared" ca="1" si="10"/>
        <v/>
      </c>
      <c r="AU34" s="25" t="str">
        <f t="shared" ca="1" si="10"/>
        <v/>
      </c>
      <c r="AV34" s="25" t="str">
        <f t="shared" ca="1" si="10"/>
        <v/>
      </c>
      <c r="AW34" s="25" t="str">
        <f t="shared" ca="1" si="10"/>
        <v/>
      </c>
      <c r="AX34" s="25" t="str">
        <f t="shared" ca="1" si="10"/>
        <v/>
      </c>
      <c r="AY34" s="25" t="str">
        <f t="shared" ca="1" si="10"/>
        <v/>
      </c>
      <c r="AZ34" s="25" t="str">
        <f t="shared" ca="1" si="10"/>
        <v/>
      </c>
      <c r="BA34" s="25" t="str">
        <f t="shared" ca="1" si="10"/>
        <v/>
      </c>
      <c r="BB34" s="25" t="str">
        <f t="shared" ca="1" si="10"/>
        <v/>
      </c>
      <c r="BC34" s="25" t="str">
        <f t="shared" ca="1" si="10"/>
        <v/>
      </c>
      <c r="BD34" s="25" t="str">
        <f t="shared" ca="1" si="11"/>
        <v/>
      </c>
      <c r="BE34" s="25" t="str">
        <f t="shared" ca="1" si="11"/>
        <v/>
      </c>
      <c r="BF34" s="25" t="str">
        <f t="shared" ca="1" si="11"/>
        <v/>
      </c>
      <c r="BG34" s="25" t="str">
        <f t="shared" ca="1" si="11"/>
        <v/>
      </c>
      <c r="BH34" s="25" t="str">
        <f t="shared" ca="1" si="11"/>
        <v/>
      </c>
      <c r="BI34" s="25" t="str">
        <f t="shared" ca="1" si="11"/>
        <v/>
      </c>
      <c r="BJ34" s="25" t="str">
        <f t="shared" ca="1" si="11"/>
        <v/>
      </c>
      <c r="BK34" s="25" t="str">
        <f t="shared" ca="1" si="11"/>
        <v/>
      </c>
      <c r="BL34" s="25" t="str">
        <f t="shared" ca="1" si="11"/>
        <v/>
      </c>
      <c r="BM34" s="26"/>
    </row>
    <row r="35" spans="1:65" s="1" customFormat="1" ht="40.15" customHeight="1" x14ac:dyDescent="0.45">
      <c r="A35" s="9"/>
      <c r="B35" s="23"/>
      <c r="C35" s="19"/>
      <c r="D35" s="19"/>
      <c r="E35" s="20"/>
      <c r="F35" s="21"/>
      <c r="G35" s="22"/>
      <c r="H35" s="17"/>
      <c r="I35" s="42" t="str">
        <f t="shared" ca="1" si="13"/>
        <v/>
      </c>
      <c r="J35" s="25" t="str">
        <f t="shared" ca="1" si="13"/>
        <v/>
      </c>
      <c r="K35" s="25" t="str">
        <f t="shared" ca="1" si="13"/>
        <v/>
      </c>
      <c r="L35" s="25" t="str">
        <f t="shared" ca="1" si="13"/>
        <v/>
      </c>
      <c r="M35" s="25" t="str">
        <f t="shared" ca="1" si="13"/>
        <v/>
      </c>
      <c r="N35" s="25" t="str">
        <f t="shared" ca="1" si="13"/>
        <v/>
      </c>
      <c r="O35" s="25" t="str">
        <f t="shared" ca="1" si="13"/>
        <v/>
      </c>
      <c r="P35" s="25" t="str">
        <f t="shared" ca="1" si="13"/>
        <v/>
      </c>
      <c r="Q35" s="25" t="str">
        <f t="shared" ca="1" si="13"/>
        <v/>
      </c>
      <c r="R35" s="25" t="str">
        <f t="shared" ca="1" si="13"/>
        <v/>
      </c>
      <c r="S35" s="25" t="str">
        <f t="shared" ca="1" si="13"/>
        <v/>
      </c>
      <c r="T35" s="25" t="str">
        <f t="shared" ca="1" si="13"/>
        <v/>
      </c>
      <c r="U35" s="25" t="str">
        <f t="shared" ca="1" si="13"/>
        <v/>
      </c>
      <c r="V35" s="25" t="str">
        <f t="shared" ca="1" si="13"/>
        <v/>
      </c>
      <c r="W35" s="25" t="str">
        <f t="shared" ca="1" si="13"/>
        <v/>
      </c>
      <c r="X35" s="25" t="str">
        <f t="shared" ca="1" si="13"/>
        <v/>
      </c>
      <c r="Y35" s="25" t="str">
        <f t="shared" ca="1" si="12"/>
        <v/>
      </c>
      <c r="Z35" s="25" t="str">
        <f t="shared" ca="1" si="12"/>
        <v/>
      </c>
      <c r="AA35" s="25" t="str">
        <f t="shared" ca="1" si="12"/>
        <v/>
      </c>
      <c r="AB35" s="25" t="str">
        <f t="shared" ca="1" si="12"/>
        <v/>
      </c>
      <c r="AC35" s="25" t="str">
        <f t="shared" ca="1" si="12"/>
        <v/>
      </c>
      <c r="AD35" s="25" t="str">
        <f t="shared" ca="1" si="12"/>
        <v/>
      </c>
      <c r="AE35" s="25" t="str">
        <f t="shared" ca="1" si="12"/>
        <v/>
      </c>
      <c r="AF35" s="25" t="str">
        <f t="shared" ca="1" si="12"/>
        <v/>
      </c>
      <c r="AG35" s="25" t="str">
        <f t="shared" ca="1" si="12"/>
        <v/>
      </c>
      <c r="AH35" s="25" t="str">
        <f t="shared" ca="1" si="12"/>
        <v/>
      </c>
      <c r="AI35" s="25" t="str">
        <f t="shared" ca="1" si="12"/>
        <v/>
      </c>
      <c r="AJ35" s="25" t="str">
        <f t="shared" ca="1" si="12"/>
        <v/>
      </c>
      <c r="AK35" s="25" t="str">
        <f t="shared" ca="1" si="12"/>
        <v/>
      </c>
      <c r="AL35" s="25" t="str">
        <f t="shared" ca="1" si="12"/>
        <v/>
      </c>
      <c r="AM35" s="25" t="str">
        <f t="shared" ca="1" si="12"/>
        <v/>
      </c>
      <c r="AN35" s="25" t="str">
        <f t="shared" ca="1" si="10"/>
        <v/>
      </c>
      <c r="AO35" s="25" t="str">
        <f t="shared" ca="1" si="10"/>
        <v/>
      </c>
      <c r="AP35" s="25" t="str">
        <f t="shared" ca="1" si="10"/>
        <v/>
      </c>
      <c r="AQ35" s="25" t="str">
        <f t="shared" ca="1" si="10"/>
        <v/>
      </c>
      <c r="AR35" s="25" t="str">
        <f t="shared" ca="1" si="10"/>
        <v/>
      </c>
      <c r="AS35" s="25" t="str">
        <f t="shared" ca="1" si="10"/>
        <v/>
      </c>
      <c r="AT35" s="25" t="str">
        <f t="shared" ca="1" si="10"/>
        <v/>
      </c>
      <c r="AU35" s="25" t="str">
        <f t="shared" ca="1" si="10"/>
        <v/>
      </c>
      <c r="AV35" s="25" t="str">
        <f t="shared" ca="1" si="10"/>
        <v/>
      </c>
      <c r="AW35" s="25" t="str">
        <f t="shared" ca="1" si="10"/>
        <v/>
      </c>
      <c r="AX35" s="25" t="str">
        <f t="shared" ca="1" si="10"/>
        <v/>
      </c>
      <c r="AY35" s="25" t="str">
        <f t="shared" ca="1" si="10"/>
        <v/>
      </c>
      <c r="AZ35" s="25" t="str">
        <f t="shared" ca="1" si="10"/>
        <v/>
      </c>
      <c r="BA35" s="25" t="str">
        <f t="shared" ca="1" si="10"/>
        <v/>
      </c>
      <c r="BB35" s="25" t="str">
        <f t="shared" ca="1" si="10"/>
        <v/>
      </c>
      <c r="BC35" s="25" t="str">
        <f t="shared" ca="1" si="10"/>
        <v/>
      </c>
      <c r="BD35" s="25" t="str">
        <f t="shared" ca="1" si="11"/>
        <v/>
      </c>
      <c r="BE35" s="25" t="str">
        <f t="shared" ca="1" si="11"/>
        <v/>
      </c>
      <c r="BF35" s="25" t="str">
        <f t="shared" ca="1" si="11"/>
        <v/>
      </c>
      <c r="BG35" s="25" t="str">
        <f t="shared" ca="1" si="11"/>
        <v/>
      </c>
      <c r="BH35" s="25" t="str">
        <f t="shared" ca="1" si="11"/>
        <v/>
      </c>
      <c r="BI35" s="25" t="str">
        <f t="shared" ca="1" si="11"/>
        <v/>
      </c>
      <c r="BJ35" s="25" t="str">
        <f t="shared" ca="1" si="11"/>
        <v/>
      </c>
      <c r="BK35" s="25" t="str">
        <f t="shared" ca="1" si="11"/>
        <v/>
      </c>
      <c r="BL35" s="25" t="str">
        <f t="shared" ca="1" si="11"/>
        <v/>
      </c>
      <c r="BM35" s="60"/>
    </row>
    <row r="36" spans="1:65" s="1" customFormat="1" ht="40.15" customHeight="1" x14ac:dyDescent="0.45">
      <c r="A36" s="10"/>
      <c r="B36" s="102" t="s">
        <v>18</v>
      </c>
      <c r="C36" s="51"/>
      <c r="D36" s="51"/>
      <c r="E36" s="30"/>
      <c r="F36" s="52"/>
      <c r="G36" s="53"/>
      <c r="H36" s="17"/>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26"/>
    </row>
    <row r="37" spans="1:65" ht="30" customHeight="1" x14ac:dyDescent="0.45">
      <c r="D37" s="4"/>
      <c r="G37" s="11"/>
      <c r="H37" s="3"/>
    </row>
    <row r="38" spans="1:65" ht="30" customHeight="1" x14ac:dyDescent="0.45">
      <c r="D38" s="5"/>
    </row>
  </sheetData>
  <mergeCells count="8">
    <mergeCell ref="B2:H2"/>
    <mergeCell ref="I2:N2"/>
    <mergeCell ref="O2:T2"/>
    <mergeCell ref="I4:M4"/>
    <mergeCell ref="AG4:AK4"/>
    <mergeCell ref="O4:S4"/>
    <mergeCell ref="U4:Y4"/>
    <mergeCell ref="AA4:AE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6:AM6">
    <cfRule type="expression" dxfId="27" priority="4">
      <formula>I$7&lt;=EOMONTH($I$7,0)</formula>
    </cfRule>
  </conditionalFormatting>
  <conditionalFormatting sqref="I6:BL6">
    <cfRule type="expression" dxfId="26" priority="2">
      <formula>AND(I$7&lt;=EOMONTH($I$7,1),I$7&gt;EOMONTH($I$7,0))</formula>
    </cfRule>
  </conditionalFormatting>
  <conditionalFormatting sqref="I7:BL36">
    <cfRule type="expression" dxfId="25" priority="1">
      <formula>AND(TODAY()&gt;=I$7,TODAY()&lt;J$7)</formula>
    </cfRule>
  </conditionalFormatting>
  <conditionalFormatting sqref="I10:BL35">
    <cfRule type="expression" dxfId="24" priority="7" stopIfTrue="1">
      <formula>AND($C10="Risque faible",I$7&gt;=$F10,I$7&lt;=$F10+$G10-1)</formula>
    </cfRule>
    <cfRule type="expression" dxfId="23" priority="8" stopIfTrue="1">
      <formula>AND($C10="Risque élevé",I$7&gt;=$F10,I$7&lt;=$F10+$G10-1)</formula>
    </cfRule>
    <cfRule type="expression" dxfId="22" priority="9" stopIfTrue="1">
      <formula>AND($C10="En bonne voie",I$7&gt;=$F10,I$7&lt;=$F10+$G10-1)</formula>
    </cfRule>
    <cfRule type="expression" dxfId="21" priority="10" stopIfTrue="1">
      <formula>AND($C10="Risque moyen",I$7&gt;=$F10,I$7&lt;=$F10+$G10-1)</formula>
    </cfRule>
    <cfRule type="expression" dxfId="20" priority="11" stopIfTrue="1">
      <formula>AND(LEN($C10)=0,I$7&gt;=$F10,I$7&lt;=$F10+$G10-1)</formula>
    </cfRule>
  </conditionalFormatting>
  <conditionalFormatting sqref="J6:BL6">
    <cfRule type="expression" dxfId="19" priority="3">
      <formula>AND(J$7&lt;=EOMONTH($I$7,2),J$7&gt;EOMONTH($I$7,0),J$7&gt;EOMONTH($I$7,1))</formula>
    </cfRule>
  </conditionalFormatting>
  <dataValidations count="13">
    <dataValidation type="list" allowBlank="1" showInputMessage="1" sqref="C11" xr:uid="{DFFD23FF-9FE8-42D1-8B69-600D9BF05AA3}">
      <formula1>"Objectif,Jalon,En bonne voie, Risque faible, Risque moyen, Risque élevé"</formula1>
    </dataValidation>
    <dataValidation type="list" allowBlank="1" showInputMessage="1" showErrorMessage="1" sqref="C10 C12:C35" xr:uid="{A2F07095-4C5B-4F26-9F4F-F9BCE27C6F57}">
      <formula1>"Objectif,Jalon,En bonne voie, Risque faible, Risque moyen, Risque élevé"</formula1>
    </dataValidation>
    <dataValidation type="whole" operator="greaterThanOrEqual" allowBlank="1" showInputMessage="1" promptTitle="Incrément de défilement" prompt="La modification de ce nombre entraînera la défilement du diagramme de Gantt." sqref="C7" xr:uid="{40D643B7-C378-45A2-A932-672EA7F96D14}">
      <formula1>0</formula1>
    </dataValidation>
    <dataValidation allowBlank="1" showInputMessage="1" showErrorMessage="1" prompt="Il s’agit d’une ligne vide." sqref="A35" xr:uid="{16EF2781-8358-4BE0-BED4-7AAF228778DA}"/>
    <dataValidation allowBlank="1" showInputMessage="1" showErrorMessage="1" prompt="Cette ligne marque la fin des données de jalon de Gantt. N’entrez rien dans cette ligne. _x000a_Pour ajouter des éléments, insérez de nouvelles lignes au-dessus de celle-ci._x000a_" sqref="A36" xr:uid="{59304489-FD95-4DFE-BAF7-57A94B8EB2FD}"/>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1" xr:uid="{4DD4ED10-9AD6-4E16-B98D-780C2836D133}"/>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EF7E1D0C-1D4A-4ADD-A37B-656B82D2F645}"/>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9B040C77-1487-444F-9200-4040ACDB2DA8}"/>
    <dataValidation allowBlank="1" showInputMessage="1" showErrorMessage="1" prompt="Les cellules I9 à BL9 contiennent le numéro de jour du mois représenté dans le bloc de cellules au-dessus de chaque cellule de date. Calculated._x000a_Ne pas modifier ces cellules._x000a_" sqref="A7" xr:uid="{5FBD9402-FBCE-4FA4-84F2-4E5944C4C8BC}"/>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C655BEFA-A8F0-47C8-9A9F-B298E206B00E}"/>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7D70357B-4F59-49F1-A1C4-F11BBDE70AE8}"/>
    <dataValidation allowBlank="1" showInputMessage="1" showErrorMessage="1" prompt="Entrez le nom de la société dans la cellule B4._x000a_Une légende se trouve dans les cellules I4 à AC4. L’étiquette Légende se trouve dans la cellule G4." sqref="A4" xr:uid="{E8FF6BF3-823C-4A98-BBC9-FA2C64DA9486}"/>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B30ABCC4-AAAD-48D6-8EEB-7C14721C5981}"/>
  </dataValidations>
  <pageMargins left="0.5" right="0.5" top="0.5" bottom="0.5" header="0.3" footer="0.3"/>
  <pageSetup paperSize="9" fitToHeight="0" orientation="portrait" r:id="rId1"/>
  <ignoredErrors>
    <ignoredError sqref="F2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dimension ref="A1:EJ66"/>
  <sheetViews>
    <sheetView showGridLines="0" tabSelected="1" showRuler="0" topLeftCell="A25" zoomScale="55" zoomScaleNormal="55" zoomScalePageLayoutView="70" workbookViewId="0">
      <selection activeCell="B55" sqref="B55"/>
    </sheetView>
  </sheetViews>
  <sheetFormatPr baseColWidth="10" defaultColWidth="8.86328125" defaultRowHeight="30" customHeight="1" x14ac:dyDescent="0.45"/>
  <cols>
    <col min="1" max="1" width="4.73046875" style="9" customWidth="1"/>
    <col min="2" max="2" width="35" customWidth="1"/>
    <col min="3" max="3" width="14.73046875" customWidth="1"/>
    <col min="4" max="4" width="47.46484375" customWidth="1"/>
    <col min="5" max="5" width="15.73046875" customWidth="1"/>
    <col min="6" max="6" width="10.3984375" style="2" customWidth="1"/>
    <col min="7" max="7" width="10.3984375" customWidth="1"/>
    <col min="8" max="8" width="2.73046875" customWidth="1"/>
    <col min="9" max="140" width="3.59765625" customWidth="1"/>
  </cols>
  <sheetData>
    <row r="1" spans="1:140" ht="25.15" customHeight="1" x14ac:dyDescent="0.45"/>
    <row r="2" spans="1:140" ht="49.9" customHeight="1" x14ac:dyDescent="0.45">
      <c r="A2" s="10"/>
      <c r="B2" s="131" t="s">
        <v>90</v>
      </c>
      <c r="C2" s="131"/>
      <c r="D2" s="131"/>
      <c r="E2" s="131"/>
      <c r="F2" s="131"/>
      <c r="G2" s="131"/>
      <c r="H2" s="131"/>
      <c r="I2" s="132"/>
      <c r="J2" s="132"/>
      <c r="K2" s="132"/>
      <c r="L2" s="132"/>
      <c r="M2" s="132"/>
      <c r="N2" s="132"/>
      <c r="O2" s="133"/>
      <c r="P2" s="133"/>
      <c r="Q2" s="133"/>
      <c r="R2" s="133"/>
      <c r="S2" s="133"/>
      <c r="T2" s="133"/>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row>
    <row r="3" spans="1:140" ht="19.899999999999999" customHeight="1" x14ac:dyDescent="0.45">
      <c r="A3" s="10"/>
      <c r="B3" s="62"/>
      <c r="C3" s="63"/>
      <c r="D3" s="64"/>
      <c r="E3" s="64"/>
      <c r="F3" s="65"/>
      <c r="G3" s="64"/>
      <c r="H3" s="64"/>
      <c r="I3" s="78"/>
      <c r="J3" s="1"/>
      <c r="K3" s="1"/>
      <c r="L3" s="1"/>
    </row>
    <row r="4" spans="1:140" ht="30" customHeight="1" x14ac:dyDescent="0.45">
      <c r="A4" s="10"/>
      <c r="B4" s="66" t="s">
        <v>55</v>
      </c>
      <c r="C4" s="67"/>
      <c r="D4" s="68"/>
      <c r="E4" s="69"/>
      <c r="F4" s="70"/>
      <c r="G4" s="71" t="s">
        <v>30</v>
      </c>
      <c r="H4" s="69"/>
      <c r="I4" s="134" t="s">
        <v>25</v>
      </c>
      <c r="J4" s="134"/>
      <c r="K4" s="134"/>
      <c r="L4" s="134"/>
      <c r="M4" s="134"/>
      <c r="O4" s="135" t="s">
        <v>22</v>
      </c>
      <c r="P4" s="135"/>
      <c r="Q4" s="135"/>
      <c r="R4" s="135"/>
      <c r="S4" s="135"/>
      <c r="U4" s="128" t="s">
        <v>23</v>
      </c>
      <c r="V4" s="128"/>
      <c r="W4" s="128"/>
      <c r="X4" s="128"/>
      <c r="Y4" s="128"/>
      <c r="AA4" s="129" t="s">
        <v>24</v>
      </c>
      <c r="AB4" s="129"/>
      <c r="AC4" s="129"/>
      <c r="AD4" s="129"/>
      <c r="AE4" s="129"/>
      <c r="AG4" s="130" t="s">
        <v>32</v>
      </c>
      <c r="AH4" s="130"/>
      <c r="AI4" s="130"/>
      <c r="AJ4" s="130"/>
      <c r="AK4" s="130"/>
    </row>
    <row r="5" spans="1:140" ht="30" customHeight="1" x14ac:dyDescent="0.45">
      <c r="A5" s="10"/>
      <c r="B5" s="72" t="s">
        <v>56</v>
      </c>
      <c r="C5" s="68"/>
      <c r="D5" s="68"/>
      <c r="E5" s="69"/>
      <c r="F5" s="70"/>
      <c r="G5" s="69"/>
      <c r="H5" s="69"/>
    </row>
    <row r="6" spans="1:140" ht="30" customHeight="1" x14ac:dyDescent="0.65">
      <c r="A6" s="10"/>
      <c r="B6" s="73" t="s">
        <v>6</v>
      </c>
      <c r="C6" s="74" cm="1">
        <f t="array" aca="1" ref="C6" ca="1">IFERROR(IF(MIN(Jalons43524[Début])=0,TODAY(),B18(Jalons43524[Début])),TODAY())</f>
        <v>46109</v>
      </c>
      <c r="D6" s="75"/>
      <c r="E6" s="69"/>
      <c r="F6" s="70"/>
      <c r="G6" s="69"/>
      <c r="H6" s="69"/>
      <c r="I6" s="85" t="str">
        <f ca="1">TEXT(I7,"mmmm")</f>
        <v>mars</v>
      </c>
      <c r="J6" s="85"/>
      <c r="K6" s="85"/>
      <c r="L6" s="85"/>
      <c r="M6" s="85"/>
      <c r="N6" s="85"/>
      <c r="O6" s="85"/>
      <c r="P6" s="85" t="str">
        <f ca="1">IF(TEXT(P7,"mmmm")=I6,"",TEXT(P7,"mmmm"))</f>
        <v>avril</v>
      </c>
      <c r="Q6" s="85"/>
      <c r="R6" s="85"/>
      <c r="S6" s="85"/>
      <c r="T6" s="85"/>
      <c r="U6" s="85"/>
      <c r="V6" s="85"/>
      <c r="W6" s="85" t="str">
        <f ca="1">IF(OR(TEXT(W7,"mmmm")=P6,TEXT(W7,"mmmm")=I6),"",TEXT(W7,"mmmm"))</f>
        <v/>
      </c>
      <c r="X6" s="85"/>
      <c r="Y6" s="85"/>
      <c r="Z6" s="85"/>
      <c r="AA6" s="85"/>
      <c r="AB6" s="85"/>
      <c r="AC6" s="85"/>
      <c r="AD6" s="85" t="str">
        <f ca="1">IF(OR(TEXT(AD7,"mmmm")=W6,TEXT(AD7,"mmmm")=P6,TEXT(AD7,"mmmm")=I6),"",TEXT(AD7,"mmmm"))</f>
        <v/>
      </c>
      <c r="AE6" s="85"/>
      <c r="AF6" s="85"/>
      <c r="AG6" s="85"/>
      <c r="AH6" s="85"/>
      <c r="AI6" s="85"/>
      <c r="AJ6" s="85"/>
      <c r="AK6" s="85" t="str">
        <f ca="1">IF(OR(TEXT(AK7,"mmmm")=AD6,TEXT(AK7,"mmmm")=W6,TEXT(AK7,"mmmm")=P6,TEXT(AK7,"mmmm")=I6),"",TEXT(AK7,"mmmm"))</f>
        <v/>
      </c>
      <c r="AL6" s="85"/>
      <c r="AM6" s="85"/>
      <c r="AN6" s="85"/>
      <c r="AO6" s="85"/>
      <c r="AP6" s="85"/>
      <c r="AQ6" s="85"/>
      <c r="AR6" s="85" t="str">
        <f ca="1">IF(OR(TEXT(AR7,"mmmm")=AK6,TEXT(AR7,"mmmm")=AD6,TEXT(AR7,"mmmm")=W6,TEXT(AR7,"mmmm")=P6),"",TEXT(AR7,"mmmm"))</f>
        <v>mai</v>
      </c>
      <c r="AS6" s="85"/>
      <c r="AT6" s="85"/>
      <c r="AU6" s="85"/>
      <c r="AV6" s="85"/>
      <c r="AW6" s="85"/>
      <c r="AX6" s="86"/>
      <c r="AY6" s="86" t="str">
        <f ca="1">IF(OR(TEXT(AY7,"mmmm")=AR6,TEXT(AY7,"mmmm")=AK6,TEXT(AY7,"mmmm")=AD6,TEXT(AY7,"mmmm")=W6),"",TEXT(AY7,"mmmm"))</f>
        <v/>
      </c>
      <c r="AZ6" s="86"/>
      <c r="BA6" s="86"/>
      <c r="BB6" s="87"/>
      <c r="BC6" s="84"/>
      <c r="BD6" s="84"/>
      <c r="BE6" s="84"/>
      <c r="BF6" s="84" t="str">
        <f ca="1">IF(OR(TEXT(BF7,"mmmm")=AY6,TEXT(BF7,"mmmm")=AR6,TEXT(BF7,"mmmm")=AK6,TEXT(BF7,"mmmm")=AD6),"",TEXT(BF7,"mmmm"))</f>
        <v/>
      </c>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4"/>
      <c r="CH6" s="84"/>
      <c r="CI6" s="84"/>
      <c r="CJ6" s="84"/>
      <c r="CK6" s="84"/>
      <c r="CL6" s="84"/>
      <c r="CM6" s="84"/>
      <c r="CN6" s="84"/>
      <c r="CO6" s="84"/>
      <c r="CP6" s="84"/>
      <c r="CQ6" s="84"/>
      <c r="CR6" s="84"/>
      <c r="CS6" s="84"/>
      <c r="CT6" s="84"/>
      <c r="CU6" s="84"/>
      <c r="CV6" s="84"/>
      <c r="CW6" s="84"/>
      <c r="CX6" s="84"/>
      <c r="CY6" s="84"/>
      <c r="CZ6" s="84"/>
      <c r="DA6" s="84"/>
      <c r="DB6" s="84"/>
      <c r="DC6" s="84"/>
      <c r="DD6" s="84"/>
      <c r="DE6" s="84"/>
      <c r="DF6" s="84"/>
      <c r="DG6" s="84"/>
      <c r="DH6" s="84"/>
      <c r="DI6" s="84"/>
      <c r="DJ6" s="84"/>
      <c r="DK6" s="84"/>
      <c r="DL6" s="84"/>
      <c r="DM6" s="84"/>
      <c r="DN6" s="84"/>
      <c r="DO6" s="84"/>
      <c r="DP6" s="84"/>
      <c r="DQ6" s="84"/>
      <c r="DR6" s="84"/>
      <c r="DS6" s="84"/>
      <c r="DT6" s="84"/>
      <c r="DU6" s="84"/>
      <c r="DV6" s="84"/>
      <c r="DW6" s="84"/>
      <c r="DX6" s="84"/>
      <c r="DY6" s="84"/>
      <c r="DZ6" s="84"/>
      <c r="EA6" s="84"/>
      <c r="EB6" s="84"/>
      <c r="EC6" s="84"/>
      <c r="ED6" s="84"/>
      <c r="EE6" s="84"/>
      <c r="EF6" s="84"/>
      <c r="EG6" s="84"/>
      <c r="EH6" s="84"/>
      <c r="EI6" s="84"/>
      <c r="EJ6" s="84"/>
    </row>
    <row r="7" spans="1:140" ht="30" customHeight="1" x14ac:dyDescent="0.45">
      <c r="A7" s="10"/>
      <c r="B7" s="73" t="s">
        <v>7</v>
      </c>
      <c r="C7" s="76">
        <v>0</v>
      </c>
      <c r="D7" s="68"/>
      <c r="E7" s="69"/>
      <c r="F7" s="69"/>
      <c r="G7" s="69"/>
      <c r="H7" s="77"/>
      <c r="I7" s="116">
        <f ca="1">IFERROR(Début_Projet+Incrément_de_défilement,TODAY())</f>
        <v>46109</v>
      </c>
      <c r="J7" s="117">
        <f ca="1">I7+1</f>
        <v>46110</v>
      </c>
      <c r="K7" s="117">
        <f t="shared" ref="K7:AX7" ca="1" si="0">J7+1</f>
        <v>46111</v>
      </c>
      <c r="L7" s="117">
        <f t="shared" ca="1" si="0"/>
        <v>46112</v>
      </c>
      <c r="M7" s="117">
        <f t="shared" ca="1" si="0"/>
        <v>46113</v>
      </c>
      <c r="N7" s="117">
        <f t="shared" ca="1" si="0"/>
        <v>46114</v>
      </c>
      <c r="O7" s="118">
        <f t="shared" ca="1" si="0"/>
        <v>46115</v>
      </c>
      <c r="P7" s="117">
        <f ca="1">O7+1</f>
        <v>46116</v>
      </c>
      <c r="Q7" s="117">
        <f ca="1">P7+1</f>
        <v>46117</v>
      </c>
      <c r="R7" s="117">
        <f t="shared" ca="1" si="0"/>
        <v>46118</v>
      </c>
      <c r="S7" s="117">
        <f t="shared" ca="1" si="0"/>
        <v>46119</v>
      </c>
      <c r="T7" s="117">
        <f t="shared" ca="1" si="0"/>
        <v>46120</v>
      </c>
      <c r="U7" s="117">
        <f t="shared" ca="1" si="0"/>
        <v>46121</v>
      </c>
      <c r="V7" s="118">
        <f t="shared" ca="1" si="0"/>
        <v>46122</v>
      </c>
      <c r="W7" s="117">
        <f ca="1">V7+1</f>
        <v>46123</v>
      </c>
      <c r="X7" s="117">
        <f ca="1">W7+1</f>
        <v>46124</v>
      </c>
      <c r="Y7" s="117">
        <f t="shared" ca="1" si="0"/>
        <v>46125</v>
      </c>
      <c r="Z7" s="117">
        <f t="shared" ca="1" si="0"/>
        <v>46126</v>
      </c>
      <c r="AA7" s="117">
        <f t="shared" ca="1" si="0"/>
        <v>46127</v>
      </c>
      <c r="AB7" s="117">
        <f t="shared" ca="1" si="0"/>
        <v>46128</v>
      </c>
      <c r="AC7" s="118">
        <f t="shared" ca="1" si="0"/>
        <v>46129</v>
      </c>
      <c r="AD7" s="117">
        <f ca="1">AC7+1</f>
        <v>46130</v>
      </c>
      <c r="AE7" s="117">
        <f ca="1">AD7+1</f>
        <v>46131</v>
      </c>
      <c r="AF7" s="117">
        <f t="shared" ca="1" si="0"/>
        <v>46132</v>
      </c>
      <c r="AG7" s="117">
        <f t="shared" ca="1" si="0"/>
        <v>46133</v>
      </c>
      <c r="AH7" s="117">
        <f t="shared" ca="1" si="0"/>
        <v>46134</v>
      </c>
      <c r="AI7" s="117">
        <f t="shared" ca="1" si="0"/>
        <v>46135</v>
      </c>
      <c r="AJ7" s="118">
        <f t="shared" ca="1" si="0"/>
        <v>46136</v>
      </c>
      <c r="AK7" s="117">
        <f ca="1">AJ7+1</f>
        <v>46137</v>
      </c>
      <c r="AL7" s="117">
        <f ca="1">AK7+1</f>
        <v>46138</v>
      </c>
      <c r="AM7" s="117">
        <f t="shared" ca="1" si="0"/>
        <v>46139</v>
      </c>
      <c r="AN7" s="117">
        <f t="shared" ca="1" si="0"/>
        <v>46140</v>
      </c>
      <c r="AO7" s="117">
        <f t="shared" ca="1" si="0"/>
        <v>46141</v>
      </c>
      <c r="AP7" s="117">
        <f t="shared" ca="1" si="0"/>
        <v>46142</v>
      </c>
      <c r="AQ7" s="118">
        <f t="shared" ca="1" si="0"/>
        <v>46143</v>
      </c>
      <c r="AR7" s="117">
        <f ca="1">AQ7+1</f>
        <v>46144</v>
      </c>
      <c r="AS7" s="117">
        <f ca="1">AR7+1</f>
        <v>46145</v>
      </c>
      <c r="AT7" s="117">
        <f t="shared" ca="1" si="0"/>
        <v>46146</v>
      </c>
      <c r="AU7" s="117">
        <f t="shared" ca="1" si="0"/>
        <v>46147</v>
      </c>
      <c r="AV7" s="117">
        <f t="shared" ca="1" si="0"/>
        <v>46148</v>
      </c>
      <c r="AW7" s="117">
        <f t="shared" ca="1" si="0"/>
        <v>46149</v>
      </c>
      <c r="AX7" s="118">
        <f t="shared" ca="1" si="0"/>
        <v>46150</v>
      </c>
      <c r="AY7" s="117">
        <f ca="1">AX7+1</f>
        <v>46151</v>
      </c>
      <c r="AZ7" s="117">
        <f ca="1">AY7+1</f>
        <v>46152</v>
      </c>
      <c r="BA7" s="117">
        <f t="shared" ref="BA7:BE7" ca="1" si="1">AZ7+1</f>
        <v>46153</v>
      </c>
      <c r="BB7" s="117">
        <f t="shared" ca="1" si="1"/>
        <v>46154</v>
      </c>
      <c r="BC7" s="117">
        <f t="shared" ca="1" si="1"/>
        <v>46155</v>
      </c>
      <c r="BD7" s="117">
        <f t="shared" ca="1" si="1"/>
        <v>46156</v>
      </c>
      <c r="BE7" s="118">
        <f t="shared" ca="1" si="1"/>
        <v>46157</v>
      </c>
      <c r="BF7" s="117">
        <f ca="1">BE7+1</f>
        <v>46158</v>
      </c>
      <c r="BG7" s="117">
        <f ca="1">BF7+1</f>
        <v>46159</v>
      </c>
      <c r="BH7" s="117">
        <f t="shared" ref="BH7:BL7" ca="1" si="2">BG7+1</f>
        <v>46160</v>
      </c>
      <c r="BI7" s="117">
        <f t="shared" ca="1" si="2"/>
        <v>46161</v>
      </c>
      <c r="BJ7" s="117">
        <f t="shared" ca="1" si="2"/>
        <v>46162</v>
      </c>
      <c r="BK7" s="117">
        <f t="shared" ca="1" si="2"/>
        <v>46163</v>
      </c>
      <c r="BL7" s="118">
        <f t="shared" ca="1" si="2"/>
        <v>46164</v>
      </c>
      <c r="BM7" s="117">
        <f t="shared" ref="BM7" ca="1" si="3">BL7+1</f>
        <v>46165</v>
      </c>
      <c r="BN7" s="117">
        <f t="shared" ref="BN7" ca="1" si="4">BM7+1</f>
        <v>46166</v>
      </c>
      <c r="BO7" s="118">
        <f t="shared" ref="BO7" ca="1" si="5">BN7+1</f>
        <v>46167</v>
      </c>
      <c r="BP7" s="117">
        <f t="shared" ref="BP7" ca="1" si="6">BO7+1</f>
        <v>46168</v>
      </c>
      <c r="BQ7" s="117">
        <f t="shared" ref="BQ7" ca="1" si="7">BP7+1</f>
        <v>46169</v>
      </c>
      <c r="BR7" s="118">
        <f t="shared" ref="BR7" ca="1" si="8">BQ7+1</f>
        <v>46170</v>
      </c>
      <c r="BS7" s="117">
        <f t="shared" ref="BS7" ca="1" si="9">BR7+1</f>
        <v>46171</v>
      </c>
      <c r="BT7" s="117">
        <f t="shared" ref="BT7" ca="1" si="10">BS7+1</f>
        <v>46172</v>
      </c>
      <c r="BU7" s="117">
        <f t="shared" ref="BU7" ca="1" si="11">BT7+1</f>
        <v>46173</v>
      </c>
      <c r="BV7" s="117">
        <f t="shared" ref="BV7" ca="1" si="12">BU7+1</f>
        <v>46174</v>
      </c>
      <c r="BW7" s="118">
        <f t="shared" ref="BW7" ca="1" si="13">BV7+1</f>
        <v>46175</v>
      </c>
      <c r="BX7" s="117">
        <f t="shared" ref="BX7" ca="1" si="14">BW7+1</f>
        <v>46176</v>
      </c>
      <c r="BY7" s="117">
        <f t="shared" ref="BY7" ca="1" si="15">BX7+1</f>
        <v>46177</v>
      </c>
      <c r="BZ7" s="117">
        <f t="shared" ref="BZ7" ca="1" si="16">BY7+1</f>
        <v>46178</v>
      </c>
      <c r="CA7" s="117">
        <f t="shared" ref="CA7" ca="1" si="17">BZ7+1</f>
        <v>46179</v>
      </c>
      <c r="CB7" s="117">
        <f t="shared" ref="CB7" ca="1" si="18">CA7+1</f>
        <v>46180</v>
      </c>
      <c r="CC7" s="117">
        <f t="shared" ref="CC7" ca="1" si="19">CB7+1</f>
        <v>46181</v>
      </c>
      <c r="CD7" s="117">
        <f t="shared" ref="CD7" ca="1" si="20">CC7+1</f>
        <v>46182</v>
      </c>
      <c r="CE7" s="117">
        <f t="shared" ref="CE7" ca="1" si="21">CD7+1</f>
        <v>46183</v>
      </c>
      <c r="CF7" s="117">
        <f t="shared" ref="CF7" ca="1" si="22">CE7+1</f>
        <v>46184</v>
      </c>
      <c r="CG7" s="117">
        <f t="shared" ref="CG7" ca="1" si="23">CF7+1</f>
        <v>46185</v>
      </c>
      <c r="CH7" s="117">
        <f t="shared" ref="CH7" ca="1" si="24">CG7+1</f>
        <v>46186</v>
      </c>
      <c r="CI7" s="117">
        <f t="shared" ref="CI7" ca="1" si="25">CH7+1</f>
        <v>46187</v>
      </c>
      <c r="CJ7" s="117">
        <f t="shared" ref="CJ7" ca="1" si="26">CI7+1</f>
        <v>46188</v>
      </c>
      <c r="CK7" s="117">
        <f t="shared" ref="CK7" ca="1" si="27">CJ7+1</f>
        <v>46189</v>
      </c>
      <c r="CL7" s="117">
        <f t="shared" ref="CL7" ca="1" si="28">CK7+1</f>
        <v>46190</v>
      </c>
      <c r="CM7" s="117">
        <f t="shared" ref="CM7" ca="1" si="29">CL7+1</f>
        <v>46191</v>
      </c>
      <c r="CN7" s="117">
        <f t="shared" ref="CN7" ca="1" si="30">CM7+1</f>
        <v>46192</v>
      </c>
      <c r="CO7" s="117">
        <f t="shared" ref="CO7" ca="1" si="31">CN7+1</f>
        <v>46193</v>
      </c>
      <c r="CP7" s="117">
        <f t="shared" ref="CP7" ca="1" si="32">CO7+1</f>
        <v>46194</v>
      </c>
      <c r="CQ7" s="117">
        <f t="shared" ref="CQ7" ca="1" si="33">CP7+1</f>
        <v>46195</v>
      </c>
      <c r="CR7" s="117">
        <f t="shared" ref="CR7" ca="1" si="34">CQ7+1</f>
        <v>46196</v>
      </c>
      <c r="CS7" s="117">
        <f t="shared" ref="CS7" ca="1" si="35">CR7+1</f>
        <v>46197</v>
      </c>
      <c r="CT7" s="117">
        <f t="shared" ref="CT7" ca="1" si="36">CS7+1</f>
        <v>46198</v>
      </c>
      <c r="CU7" s="117">
        <f t="shared" ref="CU7" ca="1" si="37">CT7+1</f>
        <v>46199</v>
      </c>
      <c r="CV7" s="117">
        <f t="shared" ref="CV7" ca="1" si="38">CU7+1</f>
        <v>46200</v>
      </c>
      <c r="CW7" s="117">
        <f t="shared" ref="CW7" ca="1" si="39">CV7+1</f>
        <v>46201</v>
      </c>
      <c r="CX7" s="117">
        <f t="shared" ref="CX7" ca="1" si="40">CW7+1</f>
        <v>46202</v>
      </c>
      <c r="CY7" s="117">
        <f t="shared" ref="CY7" ca="1" si="41">CX7+1</f>
        <v>46203</v>
      </c>
      <c r="CZ7" s="117">
        <f t="shared" ref="CZ7" ca="1" si="42">CY7+1</f>
        <v>46204</v>
      </c>
      <c r="DA7" s="117">
        <f t="shared" ref="DA7" ca="1" si="43">CZ7+1</f>
        <v>46205</v>
      </c>
      <c r="DB7" s="117">
        <f t="shared" ref="DB7" ca="1" si="44">DA7+1</f>
        <v>46206</v>
      </c>
      <c r="DC7" s="117">
        <f t="shared" ref="DC7" ca="1" si="45">DB7+1</f>
        <v>46207</v>
      </c>
      <c r="DD7" s="117">
        <f t="shared" ref="DD7" ca="1" si="46">DC7+1</f>
        <v>46208</v>
      </c>
      <c r="DE7" s="117">
        <f t="shared" ref="DE7" ca="1" si="47">DD7+1</f>
        <v>46209</v>
      </c>
      <c r="DF7" s="117">
        <f t="shared" ref="DF7" ca="1" si="48">DE7+1</f>
        <v>46210</v>
      </c>
      <c r="DG7" s="117">
        <f t="shared" ref="DG7" ca="1" si="49">DF7+1</f>
        <v>46211</v>
      </c>
      <c r="DH7" s="117">
        <f t="shared" ref="DH7" ca="1" si="50">DG7+1</f>
        <v>46212</v>
      </c>
      <c r="DI7" s="117">
        <f t="shared" ref="DI7" ca="1" si="51">DH7+1</f>
        <v>46213</v>
      </c>
      <c r="DJ7" s="117">
        <f t="shared" ref="DJ7" ca="1" si="52">DI7+1</f>
        <v>46214</v>
      </c>
      <c r="DK7" s="117">
        <f t="shared" ref="DK7" ca="1" si="53">DJ7+1</f>
        <v>46215</v>
      </c>
      <c r="DL7" s="117">
        <f t="shared" ref="DL7" ca="1" si="54">DK7+1</f>
        <v>46216</v>
      </c>
      <c r="DM7" s="117">
        <f t="shared" ref="DM7" ca="1" si="55">DL7+1</f>
        <v>46217</v>
      </c>
      <c r="DN7" s="117">
        <f t="shared" ref="DN7" ca="1" si="56">DM7+1</f>
        <v>46218</v>
      </c>
      <c r="DO7" s="117">
        <f t="shared" ref="DO7" ca="1" si="57">DN7+1</f>
        <v>46219</v>
      </c>
      <c r="DP7" s="117">
        <f t="shared" ref="DP7" ca="1" si="58">DO7+1</f>
        <v>46220</v>
      </c>
      <c r="DQ7" s="117">
        <f t="shared" ref="DQ7" ca="1" si="59">DP7+1</f>
        <v>46221</v>
      </c>
      <c r="DR7" s="117">
        <f t="shared" ref="DR7" ca="1" si="60">DQ7+1</f>
        <v>46222</v>
      </c>
      <c r="DS7" s="117">
        <f t="shared" ref="DS7" ca="1" si="61">DR7+1</f>
        <v>46223</v>
      </c>
      <c r="DT7" s="117">
        <f t="shared" ref="DT7" ca="1" si="62">DS7+1</f>
        <v>46224</v>
      </c>
      <c r="DU7" s="117">
        <f t="shared" ref="DU7" ca="1" si="63">DT7+1</f>
        <v>46225</v>
      </c>
      <c r="DV7" s="117">
        <f t="shared" ref="DV7" ca="1" si="64">DU7+1</f>
        <v>46226</v>
      </c>
      <c r="DW7" s="117">
        <f t="shared" ref="DW7" ca="1" si="65">DV7+1</f>
        <v>46227</v>
      </c>
      <c r="DX7" s="117">
        <f t="shared" ref="DX7" ca="1" si="66">DW7+1</f>
        <v>46228</v>
      </c>
      <c r="DY7" s="117">
        <f t="shared" ref="DY7" ca="1" si="67">DX7+1</f>
        <v>46229</v>
      </c>
      <c r="DZ7" s="117">
        <f t="shared" ref="DZ7" ca="1" si="68">DY7+1</f>
        <v>46230</v>
      </c>
      <c r="EA7" s="117">
        <f t="shared" ref="EA7" ca="1" si="69">DZ7+1</f>
        <v>46231</v>
      </c>
      <c r="EB7" s="117">
        <f t="shared" ref="EB7" ca="1" si="70">EA7+1</f>
        <v>46232</v>
      </c>
      <c r="EC7" s="117">
        <f t="shared" ref="EC7" ca="1" si="71">EB7+1</f>
        <v>46233</v>
      </c>
      <c r="ED7" s="117">
        <f t="shared" ref="ED7" ca="1" si="72">EC7+1</f>
        <v>46234</v>
      </c>
      <c r="EE7" s="117">
        <f t="shared" ref="EE7" ca="1" si="73">ED7+1</f>
        <v>46235</v>
      </c>
      <c r="EF7" s="117">
        <f t="shared" ref="EF7" ca="1" si="74">EE7+1</f>
        <v>46236</v>
      </c>
      <c r="EG7" s="117">
        <f t="shared" ref="EG7" ca="1" si="75">EF7+1</f>
        <v>46237</v>
      </c>
      <c r="EH7" s="117">
        <f t="shared" ref="EH7" ca="1" si="76">EG7+1</f>
        <v>46238</v>
      </c>
      <c r="EI7" s="117">
        <f t="shared" ref="EI7" ca="1" si="77">EH7+1</f>
        <v>46239</v>
      </c>
      <c r="EJ7" s="117">
        <f t="shared" ref="EJ7" ca="1" si="78">EI7+1</f>
        <v>46240</v>
      </c>
    </row>
    <row r="8" spans="1:140" ht="19.899999999999999" customHeight="1" x14ac:dyDescent="0.45">
      <c r="A8" s="10"/>
      <c r="B8" s="68"/>
      <c r="C8" s="68"/>
      <c r="D8" s="68"/>
      <c r="E8" s="69"/>
      <c r="F8" s="69"/>
      <c r="G8" s="69"/>
      <c r="H8" s="77"/>
      <c r="I8" s="119"/>
      <c r="J8" s="120"/>
      <c r="K8" s="120"/>
      <c r="L8" s="120"/>
      <c r="M8" s="120"/>
      <c r="N8" s="120"/>
      <c r="O8" s="120"/>
      <c r="P8" s="121"/>
      <c r="Q8" s="120"/>
      <c r="R8" s="120"/>
      <c r="S8" s="120"/>
      <c r="T8" s="120"/>
      <c r="U8" s="120"/>
      <c r="V8" s="122"/>
      <c r="W8" s="120"/>
      <c r="X8" s="120"/>
      <c r="Y8" s="120"/>
      <c r="Z8" s="120"/>
      <c r="AA8" s="120"/>
      <c r="AB8" s="120"/>
      <c r="AC8" s="122"/>
      <c r="AD8" s="120"/>
      <c r="AE8" s="120"/>
      <c r="AF8" s="120"/>
      <c r="AG8" s="120"/>
      <c r="AH8" s="120"/>
      <c r="AI8" s="120"/>
      <c r="AJ8" s="122"/>
      <c r="AK8" s="120"/>
      <c r="AL8" s="120"/>
      <c r="AM8" s="120"/>
      <c r="AN8" s="120"/>
      <c r="AO8" s="120"/>
      <c r="AP8" s="120"/>
      <c r="AQ8" s="122"/>
      <c r="AR8" s="120"/>
      <c r="AS8" s="120"/>
      <c r="AT8" s="120"/>
      <c r="AU8" s="120"/>
      <c r="AV8" s="120"/>
      <c r="AW8" s="120"/>
      <c r="AX8" s="122"/>
      <c r="AY8" s="120"/>
      <c r="AZ8" s="120"/>
      <c r="BA8" s="120"/>
      <c r="BB8" s="120"/>
      <c r="BC8" s="120"/>
      <c r="BD8" s="120"/>
      <c r="BE8" s="122"/>
      <c r="BF8" s="120"/>
      <c r="BG8" s="120"/>
      <c r="BH8" s="120"/>
      <c r="BI8" s="120"/>
      <c r="BJ8" s="120"/>
      <c r="BK8" s="120"/>
      <c r="BL8" s="123"/>
      <c r="BM8" s="120"/>
      <c r="BN8" s="120"/>
      <c r="BO8" s="123"/>
      <c r="BP8" s="120"/>
      <c r="BQ8" s="120"/>
      <c r="BR8" s="123"/>
      <c r="BS8" s="120"/>
      <c r="BT8" s="120"/>
      <c r="BU8" s="120"/>
      <c r="BV8" s="120"/>
      <c r="BW8" s="123"/>
      <c r="BX8" s="120"/>
      <c r="BY8" s="120"/>
      <c r="BZ8" s="120"/>
      <c r="CA8" s="120"/>
      <c r="CB8" s="120"/>
      <c r="CC8" s="120"/>
      <c r="CD8" s="120"/>
      <c r="CE8" s="120"/>
      <c r="CF8" s="120"/>
      <c r="CG8" s="120"/>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row>
    <row r="9" spans="1:140" ht="40.15" customHeight="1" x14ac:dyDescent="0.45">
      <c r="A9" s="10"/>
      <c r="B9" s="107" t="s">
        <v>8</v>
      </c>
      <c r="C9" s="108" t="s">
        <v>19</v>
      </c>
      <c r="D9" s="108" t="s">
        <v>26</v>
      </c>
      <c r="E9" s="108" t="s">
        <v>28</v>
      </c>
      <c r="F9" s="108" t="s">
        <v>29</v>
      </c>
      <c r="G9" s="108" t="s">
        <v>31</v>
      </c>
      <c r="H9" s="82"/>
      <c r="I9" s="91" t="str">
        <f t="shared" ref="I9:AN9" ca="1" si="79">LEFT(TEXT(I7,"jjj"),1)</f>
        <v>s</v>
      </c>
      <c r="J9" s="91" t="str">
        <f t="shared" ca="1" si="79"/>
        <v>d</v>
      </c>
      <c r="K9" s="91" t="str">
        <f t="shared" ca="1" si="79"/>
        <v>l</v>
      </c>
      <c r="L9" s="91" t="str">
        <f t="shared" ca="1" si="79"/>
        <v>m</v>
      </c>
      <c r="M9" s="91" t="str">
        <f t="shared" ca="1" si="79"/>
        <v>m</v>
      </c>
      <c r="N9" s="91" t="str">
        <f t="shared" ca="1" si="79"/>
        <v>j</v>
      </c>
      <c r="O9" s="91" t="str">
        <f t="shared" ca="1" si="79"/>
        <v>v</v>
      </c>
      <c r="P9" s="91" t="str">
        <f t="shared" ca="1" si="79"/>
        <v>s</v>
      </c>
      <c r="Q9" s="91" t="str">
        <f t="shared" ca="1" si="79"/>
        <v>d</v>
      </c>
      <c r="R9" s="91" t="str">
        <f t="shared" ca="1" si="79"/>
        <v>l</v>
      </c>
      <c r="S9" s="91" t="str">
        <f t="shared" ca="1" si="79"/>
        <v>m</v>
      </c>
      <c r="T9" s="91" t="str">
        <f t="shared" ca="1" si="79"/>
        <v>m</v>
      </c>
      <c r="U9" s="91" t="str">
        <f t="shared" ca="1" si="79"/>
        <v>j</v>
      </c>
      <c r="V9" s="91" t="str">
        <f t="shared" ca="1" si="79"/>
        <v>v</v>
      </c>
      <c r="W9" s="91" t="str">
        <f t="shared" ca="1" si="79"/>
        <v>s</v>
      </c>
      <c r="X9" s="91" t="str">
        <f t="shared" ca="1" si="79"/>
        <v>d</v>
      </c>
      <c r="Y9" s="91" t="str">
        <f t="shared" ca="1" si="79"/>
        <v>l</v>
      </c>
      <c r="Z9" s="91" t="str">
        <f t="shared" ca="1" si="79"/>
        <v>m</v>
      </c>
      <c r="AA9" s="91" t="str">
        <f t="shared" ca="1" si="79"/>
        <v>m</v>
      </c>
      <c r="AB9" s="91" t="str">
        <f t="shared" ca="1" si="79"/>
        <v>j</v>
      </c>
      <c r="AC9" s="91" t="str">
        <f t="shared" ca="1" si="79"/>
        <v>v</v>
      </c>
      <c r="AD9" s="91" t="str">
        <f t="shared" ca="1" si="79"/>
        <v>s</v>
      </c>
      <c r="AE9" s="91" t="str">
        <f t="shared" ca="1" si="79"/>
        <v>d</v>
      </c>
      <c r="AF9" s="91" t="str">
        <f t="shared" ca="1" si="79"/>
        <v>l</v>
      </c>
      <c r="AG9" s="91" t="str">
        <f t="shared" ca="1" si="79"/>
        <v>m</v>
      </c>
      <c r="AH9" s="91" t="str">
        <f t="shared" ca="1" si="79"/>
        <v>m</v>
      </c>
      <c r="AI9" s="91" t="str">
        <f t="shared" ca="1" si="79"/>
        <v>j</v>
      </c>
      <c r="AJ9" s="91" t="str">
        <f t="shared" ca="1" si="79"/>
        <v>v</v>
      </c>
      <c r="AK9" s="91" t="str">
        <f t="shared" ca="1" si="79"/>
        <v>s</v>
      </c>
      <c r="AL9" s="91" t="str">
        <f t="shared" ca="1" si="79"/>
        <v>d</v>
      </c>
      <c r="AM9" s="91" t="str">
        <f t="shared" ca="1" si="79"/>
        <v>l</v>
      </c>
      <c r="AN9" s="91" t="str">
        <f t="shared" ca="1" si="79"/>
        <v>m</v>
      </c>
      <c r="AO9" s="91" t="str">
        <f t="shared" ref="AO9:BL9" ca="1" si="80">LEFT(TEXT(AO7,"jjj"),1)</f>
        <v>m</v>
      </c>
      <c r="AP9" s="91" t="str">
        <f t="shared" ca="1" si="80"/>
        <v>j</v>
      </c>
      <c r="AQ9" s="91" t="str">
        <f t="shared" ca="1" si="80"/>
        <v>v</v>
      </c>
      <c r="AR9" s="91" t="str">
        <f t="shared" ca="1" si="80"/>
        <v>s</v>
      </c>
      <c r="AS9" s="91" t="str">
        <f t="shared" ca="1" si="80"/>
        <v>d</v>
      </c>
      <c r="AT9" s="91" t="str">
        <f t="shared" ca="1" si="80"/>
        <v>l</v>
      </c>
      <c r="AU9" s="91" t="str">
        <f t="shared" ca="1" si="80"/>
        <v>m</v>
      </c>
      <c r="AV9" s="91" t="str">
        <f t="shared" ca="1" si="80"/>
        <v>m</v>
      </c>
      <c r="AW9" s="91" t="str">
        <f t="shared" ca="1" si="80"/>
        <v>j</v>
      </c>
      <c r="AX9" s="91" t="str">
        <f t="shared" ca="1" si="80"/>
        <v>v</v>
      </c>
      <c r="AY9" s="91" t="str">
        <f t="shared" ca="1" si="80"/>
        <v>s</v>
      </c>
      <c r="AZ9" s="91" t="str">
        <f t="shared" ca="1" si="80"/>
        <v>d</v>
      </c>
      <c r="BA9" s="91" t="str">
        <f t="shared" ca="1" si="80"/>
        <v>l</v>
      </c>
      <c r="BB9" s="91" t="str">
        <f t="shared" ca="1" si="80"/>
        <v>m</v>
      </c>
      <c r="BC9" s="91" t="str">
        <f t="shared" ca="1" si="80"/>
        <v>m</v>
      </c>
      <c r="BD9" s="91" t="str">
        <f t="shared" ca="1" si="80"/>
        <v>j</v>
      </c>
      <c r="BE9" s="91" t="str">
        <f t="shared" ca="1" si="80"/>
        <v>v</v>
      </c>
      <c r="BF9" s="91" t="str">
        <f t="shared" ca="1" si="80"/>
        <v>s</v>
      </c>
      <c r="BG9" s="91" t="str">
        <f t="shared" ca="1" si="80"/>
        <v>d</v>
      </c>
      <c r="BH9" s="91" t="str">
        <f t="shared" ca="1" si="80"/>
        <v>l</v>
      </c>
      <c r="BI9" s="91" t="str">
        <f t="shared" ca="1" si="80"/>
        <v>m</v>
      </c>
      <c r="BJ9" s="91" t="str">
        <f t="shared" ca="1" si="80"/>
        <v>m</v>
      </c>
      <c r="BK9" s="91" t="str">
        <f t="shared" ca="1" si="80"/>
        <v>j</v>
      </c>
      <c r="BL9" s="91" t="str">
        <f t="shared" ca="1" si="80"/>
        <v>v</v>
      </c>
      <c r="BM9" s="91" t="str">
        <f t="shared" ref="BM9:BW9" ca="1" si="81">LEFT(TEXT(BM7,"jjj"),1)</f>
        <v>s</v>
      </c>
      <c r="BN9" s="91" t="str">
        <f t="shared" ca="1" si="81"/>
        <v>d</v>
      </c>
      <c r="BO9" s="91" t="str">
        <f t="shared" ca="1" si="81"/>
        <v>l</v>
      </c>
      <c r="BP9" s="91" t="str">
        <f t="shared" ca="1" si="81"/>
        <v>m</v>
      </c>
      <c r="BQ9" s="91" t="str">
        <f t="shared" ca="1" si="81"/>
        <v>m</v>
      </c>
      <c r="BR9" s="91" t="str">
        <f t="shared" ca="1" si="81"/>
        <v>j</v>
      </c>
      <c r="BS9" s="91" t="str">
        <f t="shared" ca="1" si="81"/>
        <v>v</v>
      </c>
      <c r="BT9" s="91" t="str">
        <f t="shared" ca="1" si="81"/>
        <v>s</v>
      </c>
      <c r="BU9" s="91" t="str">
        <f t="shared" ca="1" si="81"/>
        <v>d</v>
      </c>
      <c r="BV9" s="91" t="str">
        <f t="shared" ca="1" si="81"/>
        <v>l</v>
      </c>
      <c r="BW9" s="91" t="str">
        <f t="shared" ca="1" si="81"/>
        <v>m</v>
      </c>
      <c r="BX9" s="91" t="str">
        <f t="shared" ref="BX9:BZ9" ca="1" si="82">LEFT(TEXT(BX7,"jjj"),1)</f>
        <v>m</v>
      </c>
      <c r="BY9" s="91" t="str">
        <f t="shared" ca="1" si="82"/>
        <v>j</v>
      </c>
      <c r="BZ9" s="91" t="str">
        <f t="shared" ca="1" si="82"/>
        <v>v</v>
      </c>
      <c r="CA9" s="91" t="str">
        <f t="shared" ref="CA9:CC9" ca="1" si="83">LEFT(TEXT(CA7,"jjj"),1)</f>
        <v>s</v>
      </c>
      <c r="CB9" s="91" t="str">
        <f t="shared" ca="1" si="83"/>
        <v>d</v>
      </c>
      <c r="CC9" s="91" t="str">
        <f t="shared" ca="1" si="83"/>
        <v>l</v>
      </c>
      <c r="CD9" s="91" t="str">
        <f t="shared" ref="CD9:DC9" ca="1" si="84">LEFT(TEXT(CD7,"jjj"),1)</f>
        <v>m</v>
      </c>
      <c r="CE9" s="91" t="str">
        <f t="shared" ca="1" si="84"/>
        <v>m</v>
      </c>
      <c r="CF9" s="91" t="str">
        <f t="shared" ca="1" si="84"/>
        <v>j</v>
      </c>
      <c r="CG9" s="91" t="str">
        <f t="shared" ca="1" si="84"/>
        <v>v</v>
      </c>
      <c r="CH9" s="91" t="str">
        <f t="shared" ca="1" si="84"/>
        <v>s</v>
      </c>
      <c r="CI9" s="91" t="str">
        <f t="shared" ca="1" si="84"/>
        <v>d</v>
      </c>
      <c r="CJ9" s="91" t="str">
        <f t="shared" ca="1" si="84"/>
        <v>l</v>
      </c>
      <c r="CK9" s="91" t="str">
        <f t="shared" ca="1" si="84"/>
        <v>m</v>
      </c>
      <c r="CL9" s="91" t="str">
        <f t="shared" ca="1" si="84"/>
        <v>m</v>
      </c>
      <c r="CM9" s="91" t="str">
        <f t="shared" ca="1" si="84"/>
        <v>j</v>
      </c>
      <c r="CN9" s="91" t="str">
        <f t="shared" ca="1" si="84"/>
        <v>v</v>
      </c>
      <c r="CO9" s="91" t="str">
        <f t="shared" ca="1" si="84"/>
        <v>s</v>
      </c>
      <c r="CP9" s="91" t="str">
        <f t="shared" ca="1" si="84"/>
        <v>d</v>
      </c>
      <c r="CQ9" s="91" t="str">
        <f t="shared" ca="1" si="84"/>
        <v>l</v>
      </c>
      <c r="CR9" s="91" t="str">
        <f t="shared" ca="1" si="84"/>
        <v>m</v>
      </c>
      <c r="CS9" s="91" t="str">
        <f t="shared" ca="1" si="84"/>
        <v>m</v>
      </c>
      <c r="CT9" s="91" t="str">
        <f t="shared" ca="1" si="84"/>
        <v>j</v>
      </c>
      <c r="CU9" s="91" t="str">
        <f t="shared" ca="1" si="84"/>
        <v>v</v>
      </c>
      <c r="CV9" s="91" t="str">
        <f t="shared" ca="1" si="84"/>
        <v>s</v>
      </c>
      <c r="CW9" s="91" t="str">
        <f t="shared" ca="1" si="84"/>
        <v>d</v>
      </c>
      <c r="CX9" s="91" t="str">
        <f t="shared" ca="1" si="84"/>
        <v>l</v>
      </c>
      <c r="CY9" s="91" t="str">
        <f t="shared" ca="1" si="84"/>
        <v>m</v>
      </c>
      <c r="CZ9" s="91" t="str">
        <f t="shared" ca="1" si="84"/>
        <v>m</v>
      </c>
      <c r="DA9" s="91" t="str">
        <f t="shared" ca="1" si="84"/>
        <v>j</v>
      </c>
      <c r="DB9" s="91" t="str">
        <f t="shared" ca="1" si="84"/>
        <v>v</v>
      </c>
      <c r="DC9" s="91" t="str">
        <f t="shared" ca="1" si="84"/>
        <v>s</v>
      </c>
      <c r="DD9" s="91" t="str">
        <f t="shared" ref="DD9:DH9" ca="1" si="85">LEFT(TEXT(DD7,"jjj"),1)</f>
        <v>d</v>
      </c>
      <c r="DE9" s="91" t="str">
        <f t="shared" ca="1" si="85"/>
        <v>l</v>
      </c>
      <c r="DF9" s="91" t="str">
        <f t="shared" ca="1" si="85"/>
        <v>m</v>
      </c>
      <c r="DG9" s="91" t="str">
        <f t="shared" ca="1" si="85"/>
        <v>m</v>
      </c>
      <c r="DH9" s="91" t="str">
        <f t="shared" ca="1" si="85"/>
        <v>j</v>
      </c>
      <c r="DI9" s="91" t="str">
        <f t="shared" ref="DI9:EI9" ca="1" si="86">LEFT(TEXT(DI7,"jjj"),1)</f>
        <v>v</v>
      </c>
      <c r="DJ9" s="91" t="str">
        <f t="shared" ca="1" si="86"/>
        <v>s</v>
      </c>
      <c r="DK9" s="91" t="str">
        <f t="shared" ca="1" si="86"/>
        <v>d</v>
      </c>
      <c r="DL9" s="91" t="str">
        <f t="shared" ca="1" si="86"/>
        <v>l</v>
      </c>
      <c r="DM9" s="91" t="str">
        <f t="shared" ca="1" si="86"/>
        <v>m</v>
      </c>
      <c r="DN9" s="91" t="str">
        <f t="shared" ca="1" si="86"/>
        <v>m</v>
      </c>
      <c r="DO9" s="91" t="str">
        <f t="shared" ca="1" si="86"/>
        <v>j</v>
      </c>
      <c r="DP9" s="91" t="str">
        <f t="shared" ca="1" si="86"/>
        <v>v</v>
      </c>
      <c r="DQ9" s="91" t="str">
        <f t="shared" ca="1" si="86"/>
        <v>s</v>
      </c>
      <c r="DR9" s="91" t="str">
        <f t="shared" ca="1" si="86"/>
        <v>d</v>
      </c>
      <c r="DS9" s="91" t="str">
        <f t="shared" ca="1" si="86"/>
        <v>l</v>
      </c>
      <c r="DT9" s="91" t="str">
        <f t="shared" ca="1" si="86"/>
        <v>m</v>
      </c>
      <c r="DU9" s="91" t="str">
        <f t="shared" ca="1" si="86"/>
        <v>m</v>
      </c>
      <c r="DV9" s="91" t="str">
        <f t="shared" ca="1" si="86"/>
        <v>j</v>
      </c>
      <c r="DW9" s="91" t="str">
        <f t="shared" ca="1" si="86"/>
        <v>v</v>
      </c>
      <c r="DX9" s="91" t="str">
        <f t="shared" ca="1" si="86"/>
        <v>s</v>
      </c>
      <c r="DY9" s="91" t="str">
        <f t="shared" ca="1" si="86"/>
        <v>d</v>
      </c>
      <c r="DZ9" s="91" t="str">
        <f t="shared" ca="1" si="86"/>
        <v>l</v>
      </c>
      <c r="EA9" s="91" t="str">
        <f t="shared" ca="1" si="86"/>
        <v>m</v>
      </c>
      <c r="EB9" s="91" t="str">
        <f t="shared" ca="1" si="86"/>
        <v>m</v>
      </c>
      <c r="EC9" s="91" t="str">
        <f t="shared" ca="1" si="86"/>
        <v>j</v>
      </c>
      <c r="ED9" s="91" t="str">
        <f t="shared" ca="1" si="86"/>
        <v>v</v>
      </c>
      <c r="EE9" s="91" t="str">
        <f t="shared" ca="1" si="86"/>
        <v>s</v>
      </c>
      <c r="EF9" s="91" t="str">
        <f t="shared" ca="1" si="86"/>
        <v>d</v>
      </c>
      <c r="EG9" s="91" t="str">
        <f t="shared" ca="1" si="86"/>
        <v>l</v>
      </c>
      <c r="EH9" s="91" t="str">
        <f t="shared" ca="1" si="86"/>
        <v>m</v>
      </c>
      <c r="EI9" s="91" t="str">
        <f t="shared" ca="1" si="86"/>
        <v>m</v>
      </c>
      <c r="EJ9" s="91" t="str">
        <f t="shared" ref="EJ9" ca="1" si="87">LEFT(TEXT(EJ7,"jjj"),1)</f>
        <v>j</v>
      </c>
    </row>
    <row r="10" spans="1:140" ht="30" hidden="1" customHeight="1" x14ac:dyDescent="0.45">
      <c r="B10" s="16"/>
      <c r="C10" s="13"/>
      <c r="D10" s="12"/>
      <c r="E10" s="13"/>
      <c r="F10" s="14"/>
      <c r="G10" s="15"/>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row>
    <row r="11" spans="1:140" ht="30" customHeight="1" x14ac:dyDescent="0.45">
      <c r="B11" s="125"/>
      <c r="C11" s="13"/>
      <c r="D11" s="12"/>
      <c r="E11" s="13"/>
      <c r="F11" s="14"/>
      <c r="G11" s="15"/>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row>
    <row r="12" spans="1:140" ht="30" customHeight="1" x14ac:dyDescent="0.45">
      <c r="B12" s="125"/>
      <c r="C12" s="13"/>
      <c r="D12" s="12"/>
      <c r="E12" s="13"/>
      <c r="F12" s="14"/>
      <c r="G12" s="15"/>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row>
    <row r="13" spans="1:140" s="1" customFormat="1" ht="40.15" customHeight="1" x14ac:dyDescent="0.45">
      <c r="A13" s="10"/>
      <c r="B13" s="101" t="s">
        <v>76</v>
      </c>
      <c r="C13" s="54"/>
      <c r="D13" s="54"/>
      <c r="E13" s="55"/>
      <c r="F13" s="56"/>
      <c r="G13" s="57"/>
      <c r="H13" s="54"/>
      <c r="I13" s="24" t="str">
        <f t="shared" ref="I13:X38" ca="1" si="88">IF(AND($C13="Objectif",I$7&gt;=$F13,I$7&lt;=$F13+$G13-1),2,IF(AND($C13="Jalon",I$7&gt;=$F13,I$7&lt;=$F13+$G13-1),1,""))</f>
        <v/>
      </c>
      <c r="J13" s="24" t="str">
        <f t="shared" ca="1" si="88"/>
        <v/>
      </c>
      <c r="K13" s="24" t="str">
        <f t="shared" ca="1" si="88"/>
        <v/>
      </c>
      <c r="L13" s="24" t="str">
        <f t="shared" ca="1" si="88"/>
        <v/>
      </c>
      <c r="M13" s="24" t="str">
        <f t="shared" ca="1" si="88"/>
        <v/>
      </c>
      <c r="N13" s="24" t="str">
        <f t="shared" ca="1" si="88"/>
        <v/>
      </c>
      <c r="O13" s="24" t="str">
        <f t="shared" ca="1" si="88"/>
        <v/>
      </c>
      <c r="P13" s="24" t="str">
        <f t="shared" ca="1" si="88"/>
        <v/>
      </c>
      <c r="Q13" s="24" t="str">
        <f t="shared" ca="1" si="88"/>
        <v/>
      </c>
      <c r="R13" s="24" t="str">
        <f t="shared" ca="1" si="88"/>
        <v/>
      </c>
      <c r="S13" s="24" t="str">
        <f t="shared" ca="1" si="88"/>
        <v/>
      </c>
      <c r="T13" s="24" t="str">
        <f t="shared" ca="1" si="88"/>
        <v/>
      </c>
      <c r="U13" s="24" t="str">
        <f t="shared" ca="1" si="88"/>
        <v/>
      </c>
      <c r="V13" s="24" t="str">
        <f t="shared" ca="1" si="88"/>
        <v/>
      </c>
      <c r="W13" s="24" t="str">
        <f t="shared" ca="1" si="88"/>
        <v/>
      </c>
      <c r="X13" s="24" t="str">
        <f t="shared" ca="1" si="88"/>
        <v/>
      </c>
      <c r="Y13" s="24" t="str">
        <f t="shared" ref="Y13:BU14" ca="1" si="89">IF(AND($C13="Objectif",Y$7&gt;=$F13,Y$7&lt;=$F13+$G13-1),2,IF(AND($C13="Jalon",Y$7&gt;=$F13,Y$7&lt;=$F13+$G13-1),1,""))</f>
        <v/>
      </c>
      <c r="Z13" s="24" t="str">
        <f t="shared" ca="1" si="89"/>
        <v/>
      </c>
      <c r="AA13" s="24" t="str">
        <f t="shared" ca="1" si="89"/>
        <v/>
      </c>
      <c r="AB13" s="24" t="str">
        <f t="shared" ca="1" si="89"/>
        <v/>
      </c>
      <c r="AC13" s="24" t="str">
        <f t="shared" ca="1" si="89"/>
        <v/>
      </c>
      <c r="AD13" s="24" t="str">
        <f t="shared" ca="1" si="89"/>
        <v/>
      </c>
      <c r="AE13" s="24" t="str">
        <f t="shared" ca="1" si="89"/>
        <v/>
      </c>
      <c r="AF13" s="24" t="str">
        <f t="shared" ca="1" si="89"/>
        <v/>
      </c>
      <c r="AG13" s="24" t="str">
        <f t="shared" ca="1" si="89"/>
        <v/>
      </c>
      <c r="AH13" s="24" t="str">
        <f t="shared" ca="1" si="89"/>
        <v/>
      </c>
      <c r="AI13" s="24" t="str">
        <f t="shared" ca="1" si="89"/>
        <v/>
      </c>
      <c r="AJ13" s="24" t="str">
        <f t="shared" ca="1" si="89"/>
        <v/>
      </c>
      <c r="AK13" s="24" t="str">
        <f t="shared" ca="1" si="89"/>
        <v/>
      </c>
      <c r="AL13" s="24" t="str">
        <f t="shared" ca="1" si="89"/>
        <v/>
      </c>
      <c r="AM13" s="24" t="str">
        <f t="shared" ca="1" si="89"/>
        <v/>
      </c>
      <c r="AN13" s="24" t="str">
        <f t="shared" ca="1" si="89"/>
        <v/>
      </c>
      <c r="AO13" s="24" t="str">
        <f t="shared" ca="1" si="89"/>
        <v/>
      </c>
      <c r="AP13" s="24" t="str">
        <f t="shared" ca="1" si="89"/>
        <v/>
      </c>
      <c r="AQ13" s="24" t="str">
        <f t="shared" ca="1" si="89"/>
        <v/>
      </c>
      <c r="AR13" s="24" t="str">
        <f t="shared" ca="1" si="89"/>
        <v/>
      </c>
      <c r="AS13" s="24" t="str">
        <f t="shared" ca="1" si="89"/>
        <v/>
      </c>
      <c r="AT13" s="24" t="str">
        <f t="shared" ca="1" si="89"/>
        <v/>
      </c>
      <c r="AU13" s="24" t="str">
        <f t="shared" ca="1" si="89"/>
        <v/>
      </c>
      <c r="AV13" s="24" t="str">
        <f t="shared" ca="1" si="89"/>
        <v/>
      </c>
      <c r="AW13" s="24" t="str">
        <f t="shared" ca="1" si="89"/>
        <v/>
      </c>
      <c r="AX13" s="24" t="str">
        <f t="shared" ca="1" si="89"/>
        <v/>
      </c>
      <c r="AY13" s="24" t="str">
        <f t="shared" ca="1" si="89"/>
        <v/>
      </c>
      <c r="AZ13" s="24" t="str">
        <f t="shared" ca="1" si="89"/>
        <v/>
      </c>
      <c r="BA13" s="24" t="str">
        <f t="shared" ca="1" si="89"/>
        <v/>
      </c>
      <c r="BB13" s="24" t="str">
        <f t="shared" ca="1" si="89"/>
        <v/>
      </c>
      <c r="BC13" s="24" t="str">
        <f t="shared" ca="1" si="89"/>
        <v/>
      </c>
      <c r="BD13" s="24" t="str">
        <f t="shared" ca="1" si="89"/>
        <v/>
      </c>
      <c r="BE13" s="24" t="str">
        <f t="shared" ca="1" si="89"/>
        <v/>
      </c>
      <c r="BF13" s="24" t="str">
        <f t="shared" ca="1" si="89"/>
        <v/>
      </c>
      <c r="BG13" s="24" t="str">
        <f t="shared" ca="1" si="89"/>
        <v/>
      </c>
      <c r="BH13" s="24" t="str">
        <f t="shared" ca="1" si="89"/>
        <v/>
      </c>
      <c r="BI13" s="24" t="str">
        <f t="shared" ca="1" si="89"/>
        <v/>
      </c>
      <c r="BJ13" s="24" t="str">
        <f t="shared" ca="1" si="89"/>
        <v/>
      </c>
      <c r="BK13" s="24" t="str">
        <f t="shared" ca="1" si="89"/>
        <v/>
      </c>
      <c r="BL13" s="24" t="str">
        <f t="shared" ca="1" si="89"/>
        <v/>
      </c>
      <c r="BM13" s="24" t="str">
        <f t="shared" ca="1" si="89"/>
        <v/>
      </c>
      <c r="BN13" s="24" t="str">
        <f t="shared" ca="1" si="89"/>
        <v/>
      </c>
      <c r="BO13" s="24" t="str">
        <f t="shared" ca="1" si="89"/>
        <v/>
      </c>
      <c r="BP13" s="24" t="str">
        <f t="shared" ca="1" si="89"/>
        <v/>
      </c>
      <c r="BQ13" s="24" t="str">
        <f t="shared" ca="1" si="89"/>
        <v/>
      </c>
      <c r="BR13" s="24" t="str">
        <f t="shared" ca="1" si="89"/>
        <v/>
      </c>
      <c r="BS13" s="24" t="str">
        <f t="shared" ca="1" si="89"/>
        <v/>
      </c>
      <c r="BT13" s="24" t="str">
        <f t="shared" ca="1" si="89"/>
        <v/>
      </c>
      <c r="BU13" s="24" t="str">
        <f t="shared" ca="1" si="89"/>
        <v/>
      </c>
      <c r="BV13" s="24" t="str">
        <f t="shared" ref="BU13:CJ38" ca="1" si="90">IF(AND($C13="Objectif",BV$7&gt;=$F13,BV$7&lt;=$F13+$G13-1),2,IF(AND($C13="Jalon",BV$7&gt;=$F13,BV$7&lt;=$F13+$G13-1),1,""))</f>
        <v/>
      </c>
      <c r="BW13" s="24" t="str">
        <f t="shared" ca="1" si="90"/>
        <v/>
      </c>
      <c r="BX13" s="24" t="str">
        <f t="shared" ca="1" si="90"/>
        <v/>
      </c>
      <c r="BY13" s="24" t="str">
        <f t="shared" ca="1" si="90"/>
        <v/>
      </c>
      <c r="BZ13" s="24" t="str">
        <f t="shared" ca="1" si="90"/>
        <v/>
      </c>
      <c r="CA13" s="24" t="str">
        <f t="shared" ca="1" si="90"/>
        <v/>
      </c>
      <c r="CB13" s="24" t="str">
        <f t="shared" ca="1" si="90"/>
        <v/>
      </c>
      <c r="CC13" s="24" t="str">
        <f t="shared" ca="1" si="90"/>
        <v/>
      </c>
      <c r="CD13" s="24" t="str">
        <f t="shared" ca="1" si="90"/>
        <v/>
      </c>
      <c r="CE13" s="24" t="str">
        <f t="shared" ca="1" si="90"/>
        <v/>
      </c>
      <c r="CF13" s="24" t="str">
        <f t="shared" ca="1" si="90"/>
        <v/>
      </c>
      <c r="CG13" s="24" t="str">
        <f t="shared" ca="1" si="90"/>
        <v/>
      </c>
      <c r="CH13" s="24" t="str">
        <f t="shared" ca="1" si="90"/>
        <v/>
      </c>
      <c r="CI13" s="24" t="str">
        <f t="shared" ca="1" si="90"/>
        <v/>
      </c>
      <c r="CJ13" s="24" t="str">
        <f t="shared" ca="1" si="90"/>
        <v/>
      </c>
      <c r="CK13" s="24" t="str">
        <f t="shared" ref="CK13:CY14" ca="1" si="91">IF(AND($C13="Objectif",CK$7&gt;=$F13,CK$7&lt;=$F13+$G13-1),2,IF(AND($C13="Jalon",CK$7&gt;=$F13,CK$7&lt;=$F13+$G13-1),1,""))</f>
        <v/>
      </c>
      <c r="CL13" s="24" t="str">
        <f t="shared" ca="1" si="91"/>
        <v/>
      </c>
      <c r="CM13" s="24" t="str">
        <f t="shared" ca="1" si="91"/>
        <v/>
      </c>
      <c r="CN13" s="24" t="str">
        <f t="shared" ca="1" si="91"/>
        <v/>
      </c>
      <c r="CO13" s="24" t="str">
        <f t="shared" ca="1" si="91"/>
        <v/>
      </c>
      <c r="CP13" s="24" t="str">
        <f t="shared" ca="1" si="91"/>
        <v/>
      </c>
      <c r="CQ13" s="24" t="str">
        <f t="shared" ca="1" si="91"/>
        <v/>
      </c>
      <c r="CR13" s="24" t="str">
        <f t="shared" ca="1" si="91"/>
        <v/>
      </c>
      <c r="CS13" s="24" t="str">
        <f t="shared" ca="1" si="91"/>
        <v/>
      </c>
      <c r="CT13" s="24" t="str">
        <f t="shared" ca="1" si="91"/>
        <v/>
      </c>
      <c r="CU13" s="24" t="str">
        <f t="shared" ca="1" si="91"/>
        <v/>
      </c>
      <c r="CV13" s="24" t="str">
        <f t="shared" ca="1" si="91"/>
        <v/>
      </c>
      <c r="CW13" s="24" t="str">
        <f t="shared" ca="1" si="91"/>
        <v/>
      </c>
      <c r="CX13" s="24" t="str">
        <f t="shared" ca="1" si="91"/>
        <v/>
      </c>
      <c r="CY13" s="24" t="str">
        <f t="shared" ca="1" si="91"/>
        <v/>
      </c>
      <c r="CZ13" s="24" t="str">
        <f t="shared" ref="CZ13:DO38" ca="1" si="92">IF(AND($C13="Objectif",CZ$7&gt;=$F13,CZ$7&lt;=$F13+$G13-1),2,IF(AND($C13="Jalon",CZ$7&gt;=$F13,CZ$7&lt;=$F13+$G13-1),1,""))</f>
        <v/>
      </c>
      <c r="DA13" s="24" t="str">
        <f t="shared" ca="1" si="92"/>
        <v/>
      </c>
      <c r="DB13" s="24" t="str">
        <f t="shared" ca="1" si="92"/>
        <v/>
      </c>
      <c r="DC13" s="24" t="str">
        <f t="shared" ca="1" si="92"/>
        <v/>
      </c>
      <c r="DD13" s="24" t="str">
        <f t="shared" ca="1" si="92"/>
        <v/>
      </c>
      <c r="DE13" s="24" t="str">
        <f t="shared" ca="1" si="92"/>
        <v/>
      </c>
      <c r="DF13" s="24" t="str">
        <f t="shared" ca="1" si="92"/>
        <v/>
      </c>
      <c r="DG13" s="24" t="str">
        <f t="shared" ca="1" si="92"/>
        <v/>
      </c>
      <c r="DH13" s="24" t="str">
        <f t="shared" ca="1" si="92"/>
        <v/>
      </c>
      <c r="DI13" s="24" t="str">
        <f t="shared" ca="1" si="92"/>
        <v/>
      </c>
      <c r="DJ13" s="24" t="str">
        <f t="shared" ca="1" si="92"/>
        <v/>
      </c>
      <c r="DK13" s="24" t="str">
        <f t="shared" ca="1" si="92"/>
        <v/>
      </c>
      <c r="DL13" s="24" t="str">
        <f t="shared" ca="1" si="92"/>
        <v/>
      </c>
      <c r="DM13" s="24" t="str">
        <f t="shared" ca="1" si="92"/>
        <v/>
      </c>
      <c r="DN13" s="24" t="str">
        <f t="shared" ca="1" si="92"/>
        <v/>
      </c>
      <c r="DO13" s="24" t="str">
        <f t="shared" ca="1" si="92"/>
        <v/>
      </c>
      <c r="DP13" s="24" t="str">
        <f t="shared" ref="DG13:EB29" ca="1" si="93">IF(AND($C13="Objectif",DP$7&gt;=$F13,DP$7&lt;=$F13+$G13-1),2,IF(AND($C13="Jalon",DP$7&gt;=$F13,DP$7&lt;=$F13+$G13-1),1,""))</f>
        <v/>
      </c>
      <c r="DQ13" s="24" t="str">
        <f t="shared" ca="1" si="93"/>
        <v/>
      </c>
      <c r="DR13" s="24" t="str">
        <f t="shared" ca="1" si="93"/>
        <v/>
      </c>
      <c r="DS13" s="24" t="str">
        <f t="shared" ca="1" si="93"/>
        <v/>
      </c>
      <c r="DT13" s="24" t="str">
        <f t="shared" ca="1" si="93"/>
        <v/>
      </c>
      <c r="DU13" s="24" t="str">
        <f t="shared" ca="1" si="93"/>
        <v/>
      </c>
      <c r="DV13" s="24" t="str">
        <f t="shared" ca="1" si="93"/>
        <v/>
      </c>
      <c r="DW13" s="24" t="str">
        <f t="shared" ca="1" si="93"/>
        <v/>
      </c>
      <c r="DX13" s="24" t="str">
        <f t="shared" ca="1" si="93"/>
        <v/>
      </c>
      <c r="DY13" s="24" t="str">
        <f t="shared" ca="1" si="93"/>
        <v/>
      </c>
      <c r="DZ13" s="24" t="str">
        <f t="shared" ca="1" si="93"/>
        <v/>
      </c>
      <c r="EA13" s="24" t="str">
        <f t="shared" ca="1" si="93"/>
        <v/>
      </c>
      <c r="EB13" s="24" t="str">
        <f t="shared" ca="1" si="93"/>
        <v/>
      </c>
      <c r="EC13" s="24" t="str">
        <f t="shared" ref="EC13:EJ38" ca="1" si="94">IF(AND($C13="Objectif",EC$7&gt;=$F13,EC$7&lt;=$F13+$G13-1),2,IF(AND($C13="Jalon",EC$7&gt;=$F13,EC$7&lt;=$F13+$G13-1),1,""))</f>
        <v/>
      </c>
      <c r="ED13" s="24" t="str">
        <f t="shared" ca="1" si="94"/>
        <v/>
      </c>
      <c r="EE13" s="24" t="str">
        <f t="shared" ca="1" si="94"/>
        <v/>
      </c>
      <c r="EF13" s="24" t="str">
        <f t="shared" ca="1" si="94"/>
        <v/>
      </c>
      <c r="EG13" s="24" t="str">
        <f t="shared" ca="1" si="94"/>
        <v/>
      </c>
      <c r="EH13" s="24" t="str">
        <f t="shared" ca="1" si="94"/>
        <v/>
      </c>
      <c r="EI13" s="24" t="str">
        <f t="shared" ca="1" si="94"/>
        <v/>
      </c>
      <c r="EJ13" s="24" t="str">
        <f t="shared" ca="1" si="94"/>
        <v/>
      </c>
    </row>
    <row r="14" spans="1:140" s="1" customFormat="1" ht="40.15" customHeight="1" x14ac:dyDescent="0.45">
      <c r="A14" s="10"/>
      <c r="B14" s="58" t="s">
        <v>79</v>
      </c>
      <c r="C14" s="54" t="s">
        <v>25</v>
      </c>
      <c r="D14" s="54" t="s">
        <v>50</v>
      </c>
      <c r="E14" s="55">
        <v>0</v>
      </c>
      <c r="F14" s="56">
        <f ca="1">TODAY()</f>
        <v>46109</v>
      </c>
      <c r="G14" s="57">
        <v>30</v>
      </c>
      <c r="H14" s="54"/>
      <c r="I14" s="24" t="str">
        <f ca="1">IF(AND($C14="Objectif",I$7&gt;=$F14,I$7&lt;=$F14+$G14-1),2,IF(AND($C14="Jalon",I$7&gt;=$F14,I$7&lt;=$F14+$G14-1),1,""))</f>
        <v/>
      </c>
      <c r="J14" s="24" t="str">
        <f t="shared" ca="1" si="88"/>
        <v/>
      </c>
      <c r="K14" s="24" t="str">
        <f t="shared" ca="1" si="88"/>
        <v/>
      </c>
      <c r="L14" s="24" t="str">
        <f t="shared" ca="1" si="88"/>
        <v/>
      </c>
      <c r="M14" s="24" t="str">
        <f t="shared" ca="1" si="88"/>
        <v/>
      </c>
      <c r="N14" s="24" t="str">
        <f t="shared" ca="1" si="88"/>
        <v/>
      </c>
      <c r="O14" s="24" t="str">
        <f t="shared" ca="1" si="88"/>
        <v/>
      </c>
      <c r="P14" s="24" t="str">
        <f t="shared" ca="1" si="88"/>
        <v/>
      </c>
      <c r="Q14" s="24" t="str">
        <f t="shared" ca="1" si="88"/>
        <v/>
      </c>
      <c r="R14" s="24" t="str">
        <f t="shared" ca="1" si="88"/>
        <v/>
      </c>
      <c r="S14" s="24" t="str">
        <f t="shared" ca="1" si="88"/>
        <v/>
      </c>
      <c r="T14" s="24" t="str">
        <f t="shared" ca="1" si="88"/>
        <v/>
      </c>
      <c r="U14" s="24" t="str">
        <f t="shared" ref="U14:X14" ca="1" si="95">IF(AND($C14="Objectif",U$7&gt;=$F14,U$7&lt;=$F14+$G14-1),2,IF(AND($C14="Jalon",U$7&gt;=$F14,U$7&lt;=$F14+$G14-1),1,""))</f>
        <v/>
      </c>
      <c r="V14" s="24" t="str">
        <f t="shared" ca="1" si="95"/>
        <v/>
      </c>
      <c r="W14" s="24" t="str">
        <f t="shared" ca="1" si="95"/>
        <v/>
      </c>
      <c r="X14" s="24" t="str">
        <f t="shared" ca="1" si="95"/>
        <v/>
      </c>
      <c r="Y14" s="24" t="str">
        <f t="shared" ca="1" si="89"/>
        <v/>
      </c>
      <c r="Z14" s="24" t="str">
        <f t="shared" ca="1" si="89"/>
        <v/>
      </c>
      <c r="AA14" s="24" t="str">
        <f t="shared" ca="1" si="89"/>
        <v/>
      </c>
      <c r="AB14" s="24" t="str">
        <f t="shared" ca="1" si="89"/>
        <v/>
      </c>
      <c r="AC14" s="24" t="str">
        <f t="shared" ca="1" si="89"/>
        <v/>
      </c>
      <c r="AD14" s="24" t="str">
        <f t="shared" ca="1" si="89"/>
        <v/>
      </c>
      <c r="AE14" s="24" t="str">
        <f t="shared" ca="1" si="89"/>
        <v/>
      </c>
      <c r="AF14" s="24" t="str">
        <f t="shared" ca="1" si="89"/>
        <v/>
      </c>
      <c r="AG14" s="24" t="str">
        <f t="shared" ca="1" si="89"/>
        <v/>
      </c>
      <c r="AH14" s="24" t="str">
        <f t="shared" ca="1" si="89"/>
        <v/>
      </c>
      <c r="AI14" s="24" t="str">
        <f t="shared" ca="1" si="89"/>
        <v/>
      </c>
      <c r="AJ14" s="24" t="str">
        <f t="shared" ca="1" si="89"/>
        <v/>
      </c>
      <c r="AK14" s="24" t="str">
        <f t="shared" ca="1" si="89"/>
        <v/>
      </c>
      <c r="AL14" s="24" t="str">
        <f t="shared" ca="1" si="89"/>
        <v/>
      </c>
      <c r="AM14" s="24" t="str">
        <f t="shared" ca="1" si="89"/>
        <v/>
      </c>
      <c r="AN14" s="24" t="str">
        <f t="shared" ca="1" si="89"/>
        <v/>
      </c>
      <c r="AO14" s="24" t="str">
        <f t="shared" ca="1" si="89"/>
        <v/>
      </c>
      <c r="AP14" s="24" t="str">
        <f t="shared" ca="1" si="89"/>
        <v/>
      </c>
      <c r="AQ14" s="24" t="str">
        <f t="shared" ca="1" si="89"/>
        <v/>
      </c>
      <c r="AR14" s="24" t="str">
        <f t="shared" ca="1" si="89"/>
        <v/>
      </c>
      <c r="AS14" s="24" t="str">
        <f t="shared" ca="1" si="89"/>
        <v/>
      </c>
      <c r="AT14" s="24" t="str">
        <f t="shared" ca="1" si="89"/>
        <v/>
      </c>
      <c r="AU14" s="24" t="str">
        <f t="shared" ca="1" si="89"/>
        <v/>
      </c>
      <c r="AV14" s="24" t="str">
        <f t="shared" ca="1" si="89"/>
        <v/>
      </c>
      <c r="AW14" s="24" t="str">
        <f t="shared" ca="1" si="89"/>
        <v/>
      </c>
      <c r="AX14" s="24" t="str">
        <f t="shared" ca="1" si="89"/>
        <v/>
      </c>
      <c r="AY14" s="24" t="str">
        <f t="shared" ca="1" si="89"/>
        <v/>
      </c>
      <c r="AZ14" s="24" t="str">
        <f t="shared" ca="1" si="89"/>
        <v/>
      </c>
      <c r="BA14" s="24" t="str">
        <f t="shared" ca="1" si="89"/>
        <v/>
      </c>
      <c r="BB14" s="24" t="str">
        <f t="shared" ca="1" si="89"/>
        <v/>
      </c>
      <c r="BC14" s="24" t="str">
        <f t="shared" ca="1" si="89"/>
        <v/>
      </c>
      <c r="BD14" s="24" t="str">
        <f t="shared" ca="1" si="89"/>
        <v/>
      </c>
      <c r="BE14" s="24" t="str">
        <f t="shared" ca="1" si="89"/>
        <v/>
      </c>
      <c r="BF14" s="24" t="str">
        <f t="shared" ca="1" si="89"/>
        <v/>
      </c>
      <c r="BG14" s="24" t="str">
        <f t="shared" ca="1" si="89"/>
        <v/>
      </c>
      <c r="BH14" s="24" t="str">
        <f t="shared" ca="1" si="89"/>
        <v/>
      </c>
      <c r="BI14" s="24" t="str">
        <f t="shared" ca="1" si="89"/>
        <v/>
      </c>
      <c r="BJ14" s="24" t="str">
        <f t="shared" ca="1" si="89"/>
        <v/>
      </c>
      <c r="BK14" s="24" t="str">
        <f t="shared" ca="1" si="89"/>
        <v/>
      </c>
      <c r="BL14" s="24" t="str">
        <f t="shared" ca="1" si="89"/>
        <v/>
      </c>
      <c r="BM14" s="24" t="str">
        <f t="shared" ca="1" si="89"/>
        <v/>
      </c>
      <c r="BN14" s="24" t="str">
        <f t="shared" ca="1" si="89"/>
        <v/>
      </c>
      <c r="BO14" s="24" t="str">
        <f t="shared" ca="1" si="89"/>
        <v/>
      </c>
      <c r="BP14" s="24" t="str">
        <f t="shared" ca="1" si="89"/>
        <v/>
      </c>
      <c r="BQ14" s="24" t="str">
        <f t="shared" ca="1" si="89"/>
        <v/>
      </c>
      <c r="BR14" s="24" t="str">
        <f t="shared" ca="1" si="89"/>
        <v/>
      </c>
      <c r="BS14" s="24" t="str">
        <f t="shared" ca="1" si="89"/>
        <v/>
      </c>
      <c r="BT14" s="24" t="str">
        <f t="shared" ca="1" si="89"/>
        <v/>
      </c>
      <c r="BU14" s="24" t="str">
        <f t="shared" ca="1" si="90"/>
        <v/>
      </c>
      <c r="BV14" s="24" t="str">
        <f t="shared" ca="1" si="90"/>
        <v/>
      </c>
      <c r="BW14" s="24" t="str">
        <f t="shared" ca="1" si="90"/>
        <v/>
      </c>
      <c r="BX14" s="24" t="str">
        <f t="shared" ca="1" si="90"/>
        <v/>
      </c>
      <c r="BY14" s="24" t="str">
        <f t="shared" ca="1" si="90"/>
        <v/>
      </c>
      <c r="BZ14" s="24" t="str">
        <f t="shared" ca="1" si="90"/>
        <v/>
      </c>
      <c r="CA14" s="24" t="str">
        <f t="shared" ca="1" si="90"/>
        <v/>
      </c>
      <c r="CB14" s="24" t="str">
        <f t="shared" ca="1" si="90"/>
        <v/>
      </c>
      <c r="CC14" s="24" t="str">
        <f t="shared" ca="1" si="90"/>
        <v/>
      </c>
      <c r="CD14" s="24" t="str">
        <f t="shared" ca="1" si="90"/>
        <v/>
      </c>
      <c r="CE14" s="24" t="str">
        <f t="shared" ca="1" si="90"/>
        <v/>
      </c>
      <c r="CF14" s="24" t="str">
        <f t="shared" ca="1" si="90"/>
        <v/>
      </c>
      <c r="CG14" s="24" t="str">
        <f t="shared" ca="1" si="90"/>
        <v/>
      </c>
      <c r="CH14" s="24" t="str">
        <f t="shared" ca="1" si="90"/>
        <v/>
      </c>
      <c r="CI14" s="24" t="str">
        <f t="shared" ca="1" si="90"/>
        <v/>
      </c>
      <c r="CJ14" s="24" t="str">
        <f t="shared" ca="1" si="90"/>
        <v/>
      </c>
      <c r="CK14" s="24" t="str">
        <f t="shared" ca="1" si="91"/>
        <v/>
      </c>
      <c r="CL14" s="24" t="str">
        <f t="shared" ca="1" si="91"/>
        <v/>
      </c>
      <c r="CM14" s="24" t="str">
        <f t="shared" ca="1" si="91"/>
        <v/>
      </c>
      <c r="CN14" s="24" t="str">
        <f t="shared" ca="1" si="91"/>
        <v/>
      </c>
      <c r="CO14" s="24" t="str">
        <f t="shared" ca="1" si="91"/>
        <v/>
      </c>
      <c r="CP14" s="24" t="str">
        <f t="shared" ca="1" si="91"/>
        <v/>
      </c>
      <c r="CQ14" s="24" t="str">
        <f t="shared" ca="1" si="91"/>
        <v/>
      </c>
      <c r="CR14" s="24" t="str">
        <f t="shared" ca="1" si="91"/>
        <v/>
      </c>
      <c r="CS14" s="24" t="str">
        <f t="shared" ca="1" si="91"/>
        <v/>
      </c>
      <c r="CT14" s="24" t="str">
        <f t="shared" ca="1" si="91"/>
        <v/>
      </c>
      <c r="CU14" s="24" t="str">
        <f t="shared" ca="1" si="91"/>
        <v/>
      </c>
      <c r="CV14" s="24" t="str">
        <f t="shared" ca="1" si="91"/>
        <v/>
      </c>
      <c r="CW14" s="24" t="str">
        <f t="shared" ca="1" si="91"/>
        <v/>
      </c>
      <c r="CX14" s="24" t="str">
        <f t="shared" ca="1" si="91"/>
        <v/>
      </c>
      <c r="CY14" s="24" t="str">
        <f t="shared" ca="1" si="91"/>
        <v/>
      </c>
      <c r="CZ14" s="24" t="str">
        <f t="shared" ca="1" si="92"/>
        <v/>
      </c>
      <c r="DA14" s="24" t="str">
        <f t="shared" ca="1" si="92"/>
        <v/>
      </c>
      <c r="DB14" s="24" t="str">
        <f t="shared" ca="1" si="92"/>
        <v/>
      </c>
      <c r="DC14" s="24" t="str">
        <f t="shared" ca="1" si="92"/>
        <v/>
      </c>
      <c r="DD14" s="24" t="str">
        <f t="shared" ca="1" si="92"/>
        <v/>
      </c>
      <c r="DE14" s="24" t="str">
        <f t="shared" ca="1" si="92"/>
        <v/>
      </c>
      <c r="DF14" s="24" t="str">
        <f t="shared" ca="1" si="92"/>
        <v/>
      </c>
      <c r="DG14" s="24" t="str">
        <f t="shared" ca="1" si="93"/>
        <v/>
      </c>
      <c r="DH14" s="24" t="str">
        <f t="shared" ca="1" si="93"/>
        <v/>
      </c>
      <c r="DI14" s="24" t="str">
        <f t="shared" ca="1" si="93"/>
        <v/>
      </c>
      <c r="DJ14" s="24" t="str">
        <f t="shared" ca="1" si="93"/>
        <v/>
      </c>
      <c r="DK14" s="24" t="str">
        <f t="shared" ca="1" si="93"/>
        <v/>
      </c>
      <c r="DL14" s="24" t="str">
        <f t="shared" ca="1" si="93"/>
        <v/>
      </c>
      <c r="DM14" s="24" t="str">
        <f t="shared" ca="1" si="93"/>
        <v/>
      </c>
      <c r="DN14" s="24" t="str">
        <f t="shared" ca="1" si="93"/>
        <v/>
      </c>
      <c r="DO14" s="24" t="str">
        <f t="shared" ca="1" si="93"/>
        <v/>
      </c>
      <c r="DP14" s="24" t="str">
        <f t="shared" ca="1" si="93"/>
        <v/>
      </c>
      <c r="DQ14" s="24" t="str">
        <f t="shared" ca="1" si="93"/>
        <v/>
      </c>
      <c r="DR14" s="24" t="str">
        <f t="shared" ca="1" si="93"/>
        <v/>
      </c>
      <c r="DS14" s="24" t="str">
        <f t="shared" ca="1" si="93"/>
        <v/>
      </c>
      <c r="DT14" s="24" t="str">
        <f t="shared" ca="1" si="93"/>
        <v/>
      </c>
      <c r="DU14" s="24" t="str">
        <f t="shared" ca="1" si="93"/>
        <v/>
      </c>
      <c r="DV14" s="24" t="str">
        <f t="shared" ca="1" si="93"/>
        <v/>
      </c>
      <c r="DW14" s="24" t="str">
        <f t="shared" ca="1" si="93"/>
        <v/>
      </c>
      <c r="DX14" s="24" t="str">
        <f t="shared" ca="1" si="93"/>
        <v/>
      </c>
      <c r="DY14" s="24" t="str">
        <f t="shared" ca="1" si="93"/>
        <v/>
      </c>
      <c r="DZ14" s="24" t="str">
        <f t="shared" ca="1" si="93"/>
        <v/>
      </c>
      <c r="EA14" s="24" t="str">
        <f t="shared" ca="1" si="93"/>
        <v/>
      </c>
      <c r="EB14" s="24" t="str">
        <f t="shared" ca="1" si="93"/>
        <v/>
      </c>
      <c r="EC14" s="24" t="str">
        <f t="shared" ca="1" si="94"/>
        <v/>
      </c>
      <c r="ED14" s="24" t="str">
        <f t="shared" ca="1" si="94"/>
        <v/>
      </c>
      <c r="EE14" s="24" t="str">
        <f t="shared" ca="1" si="94"/>
        <v/>
      </c>
      <c r="EF14" s="24" t="str">
        <f t="shared" ca="1" si="94"/>
        <v/>
      </c>
      <c r="EG14" s="24" t="str">
        <f t="shared" ca="1" si="94"/>
        <v/>
      </c>
      <c r="EH14" s="24" t="str">
        <f t="shared" ca="1" si="94"/>
        <v/>
      </c>
      <c r="EI14" s="24" t="str">
        <f t="shared" ca="1" si="94"/>
        <v/>
      </c>
      <c r="EJ14" s="24" t="str">
        <f t="shared" ca="1" si="94"/>
        <v/>
      </c>
    </row>
    <row r="15" spans="1:140" s="1" customFormat="1" ht="40.15" customHeight="1" x14ac:dyDescent="0.45">
      <c r="A15" s="10"/>
      <c r="B15" s="124"/>
      <c r="C15" s="54"/>
      <c r="D15" s="54"/>
      <c r="E15" s="55"/>
      <c r="F15" s="56"/>
      <c r="G15" s="57"/>
      <c r="H15" s="5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row>
    <row r="16" spans="1:140" s="1" customFormat="1" ht="40.15" customHeight="1" x14ac:dyDescent="0.45">
      <c r="A16" s="10"/>
      <c r="B16" s="101" t="s">
        <v>35</v>
      </c>
      <c r="C16" s="54"/>
      <c r="D16" s="54"/>
      <c r="E16" s="55"/>
      <c r="F16" s="56"/>
      <c r="G16" s="57"/>
      <c r="H16" s="54"/>
      <c r="I16" s="24" t="str">
        <f t="shared" ca="1" si="88"/>
        <v/>
      </c>
      <c r="J16" s="24" t="str">
        <f t="shared" ca="1" si="88"/>
        <v/>
      </c>
      <c r="K16" s="24" t="str">
        <f t="shared" ca="1" si="88"/>
        <v/>
      </c>
      <c r="L16" s="24" t="str">
        <f t="shared" ca="1" si="88"/>
        <v/>
      </c>
      <c r="M16" s="24" t="str">
        <f t="shared" ca="1" si="88"/>
        <v/>
      </c>
      <c r="N16" s="24" t="str">
        <f t="shared" ca="1" si="88"/>
        <v/>
      </c>
      <c r="O16" s="24" t="str">
        <f t="shared" ca="1" si="88"/>
        <v/>
      </c>
      <c r="P16" s="24" t="str">
        <f t="shared" ca="1" si="88"/>
        <v/>
      </c>
      <c r="Q16" s="24" t="str">
        <f t="shared" ca="1" si="88"/>
        <v/>
      </c>
      <c r="R16" s="24" t="str">
        <f t="shared" ca="1" si="88"/>
        <v/>
      </c>
      <c r="S16" s="24" t="str">
        <f t="shared" ca="1" si="88"/>
        <v/>
      </c>
      <c r="T16" s="24" t="str">
        <f t="shared" ca="1" si="88"/>
        <v/>
      </c>
      <c r="U16" s="24" t="str">
        <f t="shared" ca="1" si="88"/>
        <v/>
      </c>
      <c r="V16" s="24" t="str">
        <f t="shared" ca="1" si="88"/>
        <v/>
      </c>
      <c r="W16" s="24" t="str">
        <f t="shared" ca="1" si="88"/>
        <v/>
      </c>
      <c r="X16" s="24" t="str">
        <f t="shared" ca="1" si="88"/>
        <v/>
      </c>
      <c r="Y16" s="24" t="str">
        <f t="shared" ref="Y16:AN37" ca="1" si="96">IF(AND($C16="Objectif",Y$7&gt;=$F16,Y$7&lt;=$F16+$G16-1),2,IF(AND($C16="Jalon",Y$7&gt;=$F16,Y$7&lt;=$F16+$G16-1),1,""))</f>
        <v/>
      </c>
      <c r="Z16" s="24" t="str">
        <f t="shared" ca="1" si="96"/>
        <v/>
      </c>
      <c r="AA16" s="24" t="str">
        <f t="shared" ca="1" si="96"/>
        <v/>
      </c>
      <c r="AB16" s="24" t="str">
        <f t="shared" ca="1" si="96"/>
        <v/>
      </c>
      <c r="AC16" s="24" t="str">
        <f t="shared" ca="1" si="96"/>
        <v/>
      </c>
      <c r="AD16" s="24" t="str">
        <f t="shared" ca="1" si="96"/>
        <v/>
      </c>
      <c r="AE16" s="24" t="str">
        <f t="shared" ca="1" si="96"/>
        <v/>
      </c>
      <c r="AF16" s="24" t="str">
        <f t="shared" ca="1" si="96"/>
        <v/>
      </c>
      <c r="AG16" s="24" t="str">
        <f t="shared" ca="1" si="96"/>
        <v/>
      </c>
      <c r="AH16" s="24" t="str">
        <f t="shared" ca="1" si="96"/>
        <v/>
      </c>
      <c r="AI16" s="24" t="str">
        <f t="shared" ca="1" si="96"/>
        <v/>
      </c>
      <c r="AJ16" s="24" t="str">
        <f t="shared" ca="1" si="96"/>
        <v/>
      </c>
      <c r="AK16" s="24" t="str">
        <f t="shared" ca="1" si="96"/>
        <v/>
      </c>
      <c r="AL16" s="24" t="str">
        <f t="shared" ca="1" si="96"/>
        <v/>
      </c>
      <c r="AM16" s="24" t="str">
        <f t="shared" ca="1" si="96"/>
        <v/>
      </c>
      <c r="AN16" s="24" t="str">
        <f t="shared" ca="1" si="96"/>
        <v/>
      </c>
      <c r="AO16" s="24" t="str">
        <f t="shared" ref="AO16:BD37" ca="1" si="97">IF(AND($C16="Objectif",AO$7&gt;=$F16,AO$7&lt;=$F16+$G16-1),2,IF(AND($C16="Jalon",AO$7&gt;=$F16,AO$7&lt;=$F16+$G16-1),1,""))</f>
        <v/>
      </c>
      <c r="AP16" s="24" t="str">
        <f t="shared" ca="1" si="97"/>
        <v/>
      </c>
      <c r="AQ16" s="24" t="str">
        <f t="shared" ca="1" si="97"/>
        <v/>
      </c>
      <c r="AR16" s="24" t="str">
        <f t="shared" ca="1" si="97"/>
        <v/>
      </c>
      <c r="AS16" s="24" t="str">
        <f t="shared" ca="1" si="97"/>
        <v/>
      </c>
      <c r="AT16" s="24" t="str">
        <f t="shared" ca="1" si="97"/>
        <v/>
      </c>
      <c r="AU16" s="24" t="str">
        <f t="shared" ca="1" si="97"/>
        <v/>
      </c>
      <c r="AV16" s="24" t="str">
        <f t="shared" ca="1" si="97"/>
        <v/>
      </c>
      <c r="AW16" s="24" t="str">
        <f t="shared" ca="1" si="97"/>
        <v/>
      </c>
      <c r="AX16" s="24" t="str">
        <f t="shared" ca="1" si="97"/>
        <v/>
      </c>
      <c r="AY16" s="24" t="str">
        <f t="shared" ca="1" si="97"/>
        <v/>
      </c>
      <c r="AZ16" s="24" t="str">
        <f t="shared" ca="1" si="97"/>
        <v/>
      </c>
      <c r="BA16" s="24" t="str">
        <f t="shared" ca="1" si="97"/>
        <v/>
      </c>
      <c r="BB16" s="24" t="str">
        <f t="shared" ca="1" si="97"/>
        <v/>
      </c>
      <c r="BC16" s="24" t="str">
        <f t="shared" ca="1" si="97"/>
        <v/>
      </c>
      <c r="BD16" s="24" t="str">
        <f t="shared" ca="1" si="97"/>
        <v/>
      </c>
      <c r="BE16" s="24" t="str">
        <f t="shared" ref="BE16:BU38" ca="1" si="98">IF(AND($C16="Objectif",BE$7&gt;=$F16,BE$7&lt;=$F16+$G16-1),2,IF(AND($C16="Jalon",BE$7&gt;=$F16,BE$7&lt;=$F16+$G16-1),1,""))</f>
        <v/>
      </c>
      <c r="BF16" s="24" t="str">
        <f t="shared" ca="1" si="98"/>
        <v/>
      </c>
      <c r="BG16" s="24" t="str">
        <f t="shared" ca="1" si="98"/>
        <v/>
      </c>
      <c r="BH16" s="24" t="str">
        <f t="shared" ca="1" si="98"/>
        <v/>
      </c>
      <c r="BI16" s="24" t="str">
        <f t="shared" ca="1" si="98"/>
        <v/>
      </c>
      <c r="BJ16" s="24" t="str">
        <f t="shared" ca="1" si="98"/>
        <v/>
      </c>
      <c r="BK16" s="24" t="str">
        <f t="shared" ca="1" si="98"/>
        <v/>
      </c>
      <c r="BL16" s="24" t="str">
        <f t="shared" ca="1" si="98"/>
        <v/>
      </c>
      <c r="BM16" s="24" t="str">
        <f t="shared" ca="1" si="98"/>
        <v/>
      </c>
      <c r="BN16" s="24" t="str">
        <f t="shared" ca="1" si="98"/>
        <v/>
      </c>
      <c r="BO16" s="24" t="str">
        <f t="shared" ca="1" si="98"/>
        <v/>
      </c>
      <c r="BP16" s="24" t="str">
        <f t="shared" ca="1" si="98"/>
        <v/>
      </c>
      <c r="BQ16" s="24" t="str">
        <f t="shared" ca="1" si="98"/>
        <v/>
      </c>
      <c r="BR16" s="24" t="str">
        <f t="shared" ca="1" si="98"/>
        <v/>
      </c>
      <c r="BS16" s="24" t="str">
        <f t="shared" ca="1" si="98"/>
        <v/>
      </c>
      <c r="BT16" s="24" t="str">
        <f t="shared" ca="1" si="98"/>
        <v/>
      </c>
      <c r="BU16" s="24" t="str">
        <f t="shared" ca="1" si="98"/>
        <v/>
      </c>
      <c r="BV16" s="24" t="str">
        <f t="shared" ca="1" si="90"/>
        <v/>
      </c>
      <c r="BW16" s="24" t="str">
        <f t="shared" ca="1" si="90"/>
        <v/>
      </c>
      <c r="BX16" s="24" t="str">
        <f t="shared" ca="1" si="90"/>
        <v/>
      </c>
      <c r="BY16" s="24" t="str">
        <f t="shared" ca="1" si="90"/>
        <v/>
      </c>
      <c r="BZ16" s="24" t="str">
        <f t="shared" ca="1" si="90"/>
        <v/>
      </c>
      <c r="CA16" s="24" t="str">
        <f t="shared" ca="1" si="90"/>
        <v/>
      </c>
      <c r="CB16" s="24" t="str">
        <f t="shared" ca="1" si="90"/>
        <v/>
      </c>
      <c r="CC16" s="24" t="str">
        <f t="shared" ca="1" si="90"/>
        <v/>
      </c>
      <c r="CD16" s="24" t="str">
        <f t="shared" ca="1" si="90"/>
        <v/>
      </c>
      <c r="CE16" s="24" t="str">
        <f t="shared" ca="1" si="90"/>
        <v/>
      </c>
      <c r="CF16" s="24" t="str">
        <f t="shared" ca="1" si="90"/>
        <v/>
      </c>
      <c r="CG16" s="24" t="str">
        <f t="shared" ca="1" si="90"/>
        <v/>
      </c>
      <c r="CH16" s="24" t="str">
        <f t="shared" ca="1" si="90"/>
        <v/>
      </c>
      <c r="CI16" s="24" t="str">
        <f t="shared" ca="1" si="90"/>
        <v/>
      </c>
      <c r="CJ16" s="24" t="str">
        <f t="shared" ca="1" si="90"/>
        <v/>
      </c>
      <c r="CK16" s="24" t="str">
        <f t="shared" ref="CC16:CY31" ca="1" si="99">IF(AND($C16="Objectif",CK$7&gt;=$F16,CK$7&lt;=$F16+$G16-1),2,IF(AND($C16="Jalon",CK$7&gt;=$F16,CK$7&lt;=$F16+$G16-1),1,""))</f>
        <v/>
      </c>
      <c r="CL16" s="24" t="str">
        <f t="shared" ca="1" si="99"/>
        <v/>
      </c>
      <c r="CM16" s="24" t="str">
        <f t="shared" ca="1" si="99"/>
        <v/>
      </c>
      <c r="CN16" s="24" t="str">
        <f t="shared" ca="1" si="99"/>
        <v/>
      </c>
      <c r="CO16" s="24" t="str">
        <f t="shared" ca="1" si="99"/>
        <v/>
      </c>
      <c r="CP16" s="24" t="str">
        <f t="shared" ca="1" si="99"/>
        <v/>
      </c>
      <c r="CQ16" s="24" t="str">
        <f t="shared" ca="1" si="99"/>
        <v/>
      </c>
      <c r="CR16" s="24" t="str">
        <f t="shared" ca="1" si="99"/>
        <v/>
      </c>
      <c r="CS16" s="24" t="str">
        <f t="shared" ca="1" si="99"/>
        <v/>
      </c>
      <c r="CT16" s="24" t="str">
        <f t="shared" ca="1" si="99"/>
        <v/>
      </c>
      <c r="CU16" s="24" t="str">
        <f t="shared" ca="1" si="99"/>
        <v/>
      </c>
      <c r="CV16" s="24" t="str">
        <f t="shared" ca="1" si="99"/>
        <v/>
      </c>
      <c r="CW16" s="24" t="str">
        <f t="shared" ca="1" si="99"/>
        <v/>
      </c>
      <c r="CX16" s="24" t="str">
        <f t="shared" ca="1" si="99"/>
        <v/>
      </c>
      <c r="CY16" s="24" t="str">
        <f t="shared" ca="1" si="99"/>
        <v/>
      </c>
      <c r="CZ16" s="24" t="str">
        <f t="shared" ca="1" si="92"/>
        <v/>
      </c>
      <c r="DA16" s="24" t="str">
        <f t="shared" ca="1" si="92"/>
        <v/>
      </c>
      <c r="DB16" s="24" t="str">
        <f t="shared" ca="1" si="92"/>
        <v/>
      </c>
      <c r="DC16" s="24" t="str">
        <f t="shared" ca="1" si="92"/>
        <v/>
      </c>
      <c r="DD16" s="24" t="str">
        <f t="shared" ca="1" si="92"/>
        <v/>
      </c>
      <c r="DE16" s="24" t="str">
        <f t="shared" ca="1" si="92"/>
        <v/>
      </c>
      <c r="DF16" s="24" t="str">
        <f t="shared" ca="1" si="92"/>
        <v/>
      </c>
      <c r="DG16" s="24" t="str">
        <f t="shared" ca="1" si="93"/>
        <v/>
      </c>
      <c r="DH16" s="24" t="str">
        <f t="shared" ca="1" si="93"/>
        <v/>
      </c>
      <c r="DI16" s="24" t="str">
        <f t="shared" ca="1" si="93"/>
        <v/>
      </c>
      <c r="DJ16" s="24" t="str">
        <f t="shared" ca="1" si="93"/>
        <v/>
      </c>
      <c r="DK16" s="24" t="str">
        <f t="shared" ca="1" si="93"/>
        <v/>
      </c>
      <c r="DL16" s="24" t="str">
        <f t="shared" ca="1" si="93"/>
        <v/>
      </c>
      <c r="DM16" s="24" t="str">
        <f t="shared" ca="1" si="93"/>
        <v/>
      </c>
      <c r="DN16" s="24" t="str">
        <f t="shared" ca="1" si="93"/>
        <v/>
      </c>
      <c r="DO16" s="24" t="str">
        <f t="shared" ca="1" si="93"/>
        <v/>
      </c>
      <c r="DP16" s="24" t="str">
        <f t="shared" ca="1" si="93"/>
        <v/>
      </c>
      <c r="DQ16" s="24" t="str">
        <f t="shared" ca="1" si="93"/>
        <v/>
      </c>
      <c r="DR16" s="24" t="str">
        <f t="shared" ca="1" si="93"/>
        <v/>
      </c>
      <c r="DS16" s="24" t="str">
        <f t="shared" ca="1" si="93"/>
        <v/>
      </c>
      <c r="DT16" s="24" t="str">
        <f t="shared" ca="1" si="93"/>
        <v/>
      </c>
      <c r="DU16" s="24" t="str">
        <f t="shared" ca="1" si="93"/>
        <v/>
      </c>
      <c r="DV16" s="24" t="str">
        <f t="shared" ca="1" si="93"/>
        <v/>
      </c>
      <c r="DW16" s="24" t="str">
        <f t="shared" ca="1" si="93"/>
        <v/>
      </c>
      <c r="DX16" s="24" t="str">
        <f t="shared" ca="1" si="93"/>
        <v/>
      </c>
      <c r="DY16" s="24" t="str">
        <f t="shared" ca="1" si="93"/>
        <v/>
      </c>
      <c r="DZ16" s="24" t="str">
        <f t="shared" ca="1" si="93"/>
        <v/>
      </c>
      <c r="EA16" s="24" t="str">
        <f t="shared" ca="1" si="93"/>
        <v/>
      </c>
      <c r="EB16" s="24" t="str">
        <f t="shared" ca="1" si="93"/>
        <v/>
      </c>
      <c r="EC16" s="24" t="str">
        <f t="shared" ca="1" si="94"/>
        <v/>
      </c>
      <c r="ED16" s="24" t="str">
        <f t="shared" ca="1" si="94"/>
        <v/>
      </c>
      <c r="EE16" s="24" t="str">
        <f t="shared" ca="1" si="94"/>
        <v/>
      </c>
      <c r="EF16" s="24" t="str">
        <f t="shared" ca="1" si="94"/>
        <v/>
      </c>
      <c r="EG16" s="24" t="str">
        <f t="shared" ca="1" si="94"/>
        <v/>
      </c>
      <c r="EH16" s="24" t="str">
        <f t="shared" ca="1" si="94"/>
        <v/>
      </c>
      <c r="EI16" s="24" t="str">
        <f t="shared" ca="1" si="94"/>
        <v/>
      </c>
      <c r="EJ16" s="24" t="str">
        <f t="shared" ca="1" si="94"/>
        <v/>
      </c>
    </row>
    <row r="17" spans="1:140" s="1" customFormat="1" ht="50.25" customHeight="1" x14ac:dyDescent="0.45">
      <c r="A17" s="10"/>
      <c r="B17" s="58" t="s">
        <v>63</v>
      </c>
      <c r="C17" s="54" t="s">
        <v>25</v>
      </c>
      <c r="D17" s="54" t="s">
        <v>64</v>
      </c>
      <c r="E17" s="55">
        <v>0</v>
      </c>
      <c r="F17" s="56">
        <f ca="1">TODAY()+30</f>
        <v>46139</v>
      </c>
      <c r="G17" s="57">
        <v>7</v>
      </c>
      <c r="H17" s="54"/>
      <c r="I17" s="24" t="str">
        <f ca="1">IF(AND($C17="Objectif",I$7&gt;=$F17,I$7&lt;=$F17+$G17-1),2,IF(AND($C17="Jalon",I$7&gt;=$F17,I$7&lt;=$F17+$G17-1),1,""))</f>
        <v/>
      </c>
      <c r="J17" s="24" t="str">
        <f t="shared" ca="1" si="88"/>
        <v/>
      </c>
      <c r="K17" s="24" t="str">
        <f t="shared" ca="1" si="88"/>
        <v/>
      </c>
      <c r="L17" s="24" t="str">
        <f t="shared" ca="1" si="88"/>
        <v/>
      </c>
      <c r="M17" s="24" t="str">
        <f t="shared" ca="1" si="88"/>
        <v/>
      </c>
      <c r="N17" s="24" t="str">
        <f t="shared" ca="1" si="88"/>
        <v/>
      </c>
      <c r="O17" s="24" t="str">
        <f t="shared" ca="1" si="88"/>
        <v/>
      </c>
      <c r="P17" s="24" t="str">
        <f t="shared" ca="1" si="88"/>
        <v/>
      </c>
      <c r="Q17" s="24" t="str">
        <f t="shared" ca="1" si="88"/>
        <v/>
      </c>
      <c r="R17" s="24" t="str">
        <f t="shared" ca="1" si="88"/>
        <v/>
      </c>
      <c r="S17" s="24" t="str">
        <f t="shared" ca="1" si="88"/>
        <v/>
      </c>
      <c r="T17" s="24" t="str">
        <f t="shared" ca="1" si="88"/>
        <v/>
      </c>
      <c r="U17" s="24" t="str">
        <f t="shared" ca="1" si="88"/>
        <v/>
      </c>
      <c r="V17" s="24" t="str">
        <f t="shared" ca="1" si="88"/>
        <v/>
      </c>
      <c r="W17" s="24" t="str">
        <f t="shared" ca="1" si="88"/>
        <v/>
      </c>
      <c r="X17" s="24" t="str">
        <f t="shared" ca="1" si="88"/>
        <v/>
      </c>
      <c r="Y17" s="24" t="str">
        <f t="shared" ca="1" si="96"/>
        <v/>
      </c>
      <c r="Z17" s="24" t="str">
        <f t="shared" ca="1" si="96"/>
        <v/>
      </c>
      <c r="AA17" s="24" t="str">
        <f t="shared" ca="1" si="96"/>
        <v/>
      </c>
      <c r="AB17" s="24" t="str">
        <f t="shared" ca="1" si="96"/>
        <v/>
      </c>
      <c r="AC17" s="24" t="str">
        <f t="shared" ca="1" si="96"/>
        <v/>
      </c>
      <c r="AD17" s="24" t="str">
        <f t="shared" ca="1" si="96"/>
        <v/>
      </c>
      <c r="AE17" s="24" t="str">
        <f t="shared" ca="1" si="96"/>
        <v/>
      </c>
      <c r="AF17" s="24" t="str">
        <f t="shared" ca="1" si="96"/>
        <v/>
      </c>
      <c r="AG17" s="24" t="str">
        <f t="shared" ca="1" si="96"/>
        <v/>
      </c>
      <c r="AH17" s="24" t="str">
        <f t="shared" ca="1" si="96"/>
        <v/>
      </c>
      <c r="AI17" s="24" t="str">
        <f t="shared" ca="1" si="96"/>
        <v/>
      </c>
      <c r="AJ17" s="24" t="str">
        <f t="shared" ca="1" si="96"/>
        <v/>
      </c>
      <c r="AK17" s="24" t="str">
        <f t="shared" ca="1" si="96"/>
        <v/>
      </c>
      <c r="AL17" s="24" t="str">
        <f t="shared" ca="1" si="96"/>
        <v/>
      </c>
      <c r="AM17" s="24" t="str">
        <f t="shared" ca="1" si="96"/>
        <v/>
      </c>
      <c r="AN17" s="24" t="str">
        <f t="shared" ca="1" si="96"/>
        <v/>
      </c>
      <c r="AO17" s="24" t="str">
        <f t="shared" ca="1" si="97"/>
        <v/>
      </c>
      <c r="AP17" s="24" t="str">
        <f t="shared" ca="1" si="97"/>
        <v/>
      </c>
      <c r="AQ17" s="24" t="str">
        <f t="shared" ca="1" si="97"/>
        <v/>
      </c>
      <c r="AR17" s="24" t="str">
        <f t="shared" ca="1" si="97"/>
        <v/>
      </c>
      <c r="AS17" s="24" t="str">
        <f t="shared" ca="1" si="97"/>
        <v/>
      </c>
      <c r="AT17" s="24" t="str">
        <f t="shared" ca="1" si="97"/>
        <v/>
      </c>
      <c r="AU17" s="24" t="str">
        <f t="shared" ca="1" si="97"/>
        <v/>
      </c>
      <c r="AV17" s="24" t="str">
        <f t="shared" ca="1" si="97"/>
        <v/>
      </c>
      <c r="AW17" s="24" t="str">
        <f t="shared" ca="1" si="97"/>
        <v/>
      </c>
      <c r="AX17" s="24" t="str">
        <f t="shared" ca="1" si="97"/>
        <v/>
      </c>
      <c r="AY17" s="24" t="str">
        <f t="shared" ca="1" si="97"/>
        <v/>
      </c>
      <c r="AZ17" s="24" t="str">
        <f t="shared" ca="1" si="97"/>
        <v/>
      </c>
      <c r="BA17" s="24" t="str">
        <f t="shared" ca="1" si="97"/>
        <v/>
      </c>
      <c r="BB17" s="24" t="str">
        <f t="shared" ca="1" si="97"/>
        <v/>
      </c>
      <c r="BC17" s="24" t="str">
        <f t="shared" ca="1" si="97"/>
        <v/>
      </c>
      <c r="BD17" s="24" t="str">
        <f t="shared" ca="1" si="97"/>
        <v/>
      </c>
      <c r="BE17" s="24" t="str">
        <f t="shared" ca="1" si="98"/>
        <v/>
      </c>
      <c r="BF17" s="24" t="str">
        <f t="shared" ca="1" si="98"/>
        <v/>
      </c>
      <c r="BG17" s="24" t="str">
        <f t="shared" ca="1" si="98"/>
        <v/>
      </c>
      <c r="BH17" s="24" t="str">
        <f t="shared" ca="1" si="98"/>
        <v/>
      </c>
      <c r="BI17" s="24" t="str">
        <f t="shared" ca="1" si="98"/>
        <v/>
      </c>
      <c r="BJ17" s="24" t="str">
        <f t="shared" ca="1" si="98"/>
        <v/>
      </c>
      <c r="BK17" s="24" t="str">
        <f t="shared" ca="1" si="98"/>
        <v/>
      </c>
      <c r="BL17" s="24" t="str">
        <f t="shared" ca="1" si="98"/>
        <v/>
      </c>
      <c r="BM17" s="24" t="str">
        <f t="shared" ca="1" si="98"/>
        <v/>
      </c>
      <c r="BN17" s="24" t="str">
        <f t="shared" ca="1" si="98"/>
        <v/>
      </c>
      <c r="BO17" s="24" t="str">
        <f t="shared" ca="1" si="98"/>
        <v/>
      </c>
      <c r="BP17" s="24" t="str">
        <f t="shared" ca="1" si="98"/>
        <v/>
      </c>
      <c r="BQ17" s="24" t="str">
        <f t="shared" ca="1" si="98"/>
        <v/>
      </c>
      <c r="BR17" s="24" t="str">
        <f t="shared" ca="1" si="98"/>
        <v/>
      </c>
      <c r="BS17" s="24" t="str">
        <f t="shared" ca="1" si="98"/>
        <v/>
      </c>
      <c r="BT17" s="24" t="str">
        <f t="shared" ca="1" si="98"/>
        <v/>
      </c>
      <c r="BU17" s="24" t="str">
        <f t="shared" ca="1" si="90"/>
        <v/>
      </c>
      <c r="BV17" s="24" t="str">
        <f t="shared" ca="1" si="90"/>
        <v/>
      </c>
      <c r="BW17" s="24" t="str">
        <f t="shared" ca="1" si="90"/>
        <v/>
      </c>
      <c r="BX17" s="24" t="str">
        <f t="shared" ca="1" si="90"/>
        <v/>
      </c>
      <c r="BY17" s="24" t="str">
        <f t="shared" ca="1" si="90"/>
        <v/>
      </c>
      <c r="BZ17" s="24" t="str">
        <f t="shared" ca="1" si="90"/>
        <v/>
      </c>
      <c r="CA17" s="24" t="str">
        <f t="shared" ca="1" si="90"/>
        <v/>
      </c>
      <c r="CB17" s="24" t="str">
        <f t="shared" ca="1" si="90"/>
        <v/>
      </c>
      <c r="CC17" s="24" t="str">
        <f t="shared" ca="1" si="99"/>
        <v/>
      </c>
      <c r="CD17" s="24" t="str">
        <f t="shared" ca="1" si="99"/>
        <v/>
      </c>
      <c r="CE17" s="24" t="str">
        <f t="shared" ca="1" si="99"/>
        <v/>
      </c>
      <c r="CF17" s="24" t="str">
        <f t="shared" ca="1" si="99"/>
        <v/>
      </c>
      <c r="CG17" s="24" t="str">
        <f t="shared" ca="1" si="99"/>
        <v/>
      </c>
      <c r="CH17" s="24" t="str">
        <f t="shared" ca="1" si="99"/>
        <v/>
      </c>
      <c r="CI17" s="24" t="str">
        <f t="shared" ca="1" si="99"/>
        <v/>
      </c>
      <c r="CJ17" s="24" t="str">
        <f t="shared" ca="1" si="99"/>
        <v/>
      </c>
      <c r="CK17" s="24" t="str">
        <f t="shared" ca="1" si="99"/>
        <v/>
      </c>
      <c r="CL17" s="24" t="str">
        <f t="shared" ca="1" si="99"/>
        <v/>
      </c>
      <c r="CM17" s="24" t="str">
        <f t="shared" ca="1" si="99"/>
        <v/>
      </c>
      <c r="CN17" s="24" t="str">
        <f t="shared" ca="1" si="99"/>
        <v/>
      </c>
      <c r="CO17" s="24" t="str">
        <f t="shared" ca="1" si="99"/>
        <v/>
      </c>
      <c r="CP17" s="24" t="str">
        <f t="shared" ca="1" si="99"/>
        <v/>
      </c>
      <c r="CQ17" s="24" t="str">
        <f t="shared" ca="1" si="99"/>
        <v/>
      </c>
      <c r="CR17" s="24" t="str">
        <f t="shared" ca="1" si="99"/>
        <v/>
      </c>
      <c r="CS17" s="24" t="str">
        <f t="shared" ca="1" si="99"/>
        <v/>
      </c>
      <c r="CT17" s="24" t="str">
        <f t="shared" ca="1" si="99"/>
        <v/>
      </c>
      <c r="CU17" s="24" t="str">
        <f t="shared" ca="1" si="99"/>
        <v/>
      </c>
      <c r="CV17" s="24" t="str">
        <f t="shared" ca="1" si="99"/>
        <v/>
      </c>
      <c r="CW17" s="24" t="str">
        <f t="shared" ca="1" si="99"/>
        <v/>
      </c>
      <c r="CX17" s="24" t="str">
        <f t="shared" ca="1" si="99"/>
        <v/>
      </c>
      <c r="CY17" s="24" t="str">
        <f t="shared" ca="1" si="99"/>
        <v/>
      </c>
      <c r="CZ17" s="24" t="str">
        <f t="shared" ca="1" si="92"/>
        <v/>
      </c>
      <c r="DA17" s="24" t="str">
        <f t="shared" ca="1" si="92"/>
        <v/>
      </c>
      <c r="DB17" s="24" t="str">
        <f t="shared" ca="1" si="92"/>
        <v/>
      </c>
      <c r="DC17" s="24" t="str">
        <f t="shared" ca="1" si="92"/>
        <v/>
      </c>
      <c r="DD17" s="24" t="str">
        <f t="shared" ca="1" si="92"/>
        <v/>
      </c>
      <c r="DE17" s="24" t="str">
        <f t="shared" ca="1" si="92"/>
        <v/>
      </c>
      <c r="DF17" s="24" t="str">
        <f t="shared" ca="1" si="92"/>
        <v/>
      </c>
      <c r="DG17" s="24" t="str">
        <f t="shared" ca="1" si="93"/>
        <v/>
      </c>
      <c r="DH17" s="24" t="str">
        <f t="shared" ca="1" si="93"/>
        <v/>
      </c>
      <c r="DI17" s="24" t="str">
        <f t="shared" ca="1" si="93"/>
        <v/>
      </c>
      <c r="DJ17" s="24" t="str">
        <f t="shared" ca="1" si="93"/>
        <v/>
      </c>
      <c r="DK17" s="24" t="str">
        <f t="shared" ca="1" si="93"/>
        <v/>
      </c>
      <c r="DL17" s="24" t="str">
        <f t="shared" ca="1" si="93"/>
        <v/>
      </c>
      <c r="DM17" s="24" t="str">
        <f t="shared" ca="1" si="93"/>
        <v/>
      </c>
      <c r="DN17" s="24" t="str">
        <f t="shared" ca="1" si="93"/>
        <v/>
      </c>
      <c r="DO17" s="24" t="str">
        <f t="shared" ca="1" si="93"/>
        <v/>
      </c>
      <c r="DP17" s="24" t="str">
        <f t="shared" ca="1" si="93"/>
        <v/>
      </c>
      <c r="DQ17" s="24" t="str">
        <f t="shared" ca="1" si="93"/>
        <v/>
      </c>
      <c r="DR17" s="24" t="str">
        <f t="shared" ca="1" si="93"/>
        <v/>
      </c>
      <c r="DS17" s="24" t="str">
        <f t="shared" ca="1" si="93"/>
        <v/>
      </c>
      <c r="DT17" s="24" t="str">
        <f t="shared" ca="1" si="93"/>
        <v/>
      </c>
      <c r="DU17" s="24" t="str">
        <f t="shared" ca="1" si="93"/>
        <v/>
      </c>
      <c r="DV17" s="24" t="str">
        <f t="shared" ca="1" si="93"/>
        <v/>
      </c>
      <c r="DW17" s="24" t="str">
        <f t="shared" ca="1" si="93"/>
        <v/>
      </c>
      <c r="DX17" s="24" t="str">
        <f t="shared" ca="1" si="93"/>
        <v/>
      </c>
      <c r="DY17" s="24" t="str">
        <f t="shared" ca="1" si="93"/>
        <v/>
      </c>
      <c r="DZ17" s="24" t="str">
        <f t="shared" ca="1" si="93"/>
        <v/>
      </c>
      <c r="EA17" s="24" t="str">
        <f t="shared" ca="1" si="93"/>
        <v/>
      </c>
      <c r="EB17" s="24" t="str">
        <f t="shared" ca="1" si="93"/>
        <v/>
      </c>
      <c r="EC17" s="24" t="str">
        <f t="shared" ca="1" si="94"/>
        <v/>
      </c>
      <c r="ED17" s="24" t="str">
        <f t="shared" ca="1" si="94"/>
        <v/>
      </c>
      <c r="EE17" s="24" t="str">
        <f t="shared" ca="1" si="94"/>
        <v/>
      </c>
      <c r="EF17" s="24" t="str">
        <f t="shared" ca="1" si="94"/>
        <v/>
      </c>
      <c r="EG17" s="24" t="str">
        <f t="shared" ca="1" si="94"/>
        <v/>
      </c>
      <c r="EH17" s="24" t="str">
        <f t="shared" ca="1" si="94"/>
        <v/>
      </c>
      <c r="EI17" s="24" t="str">
        <f t="shared" ca="1" si="94"/>
        <v/>
      </c>
      <c r="EJ17" s="24" t="str">
        <f t="shared" ca="1" si="94"/>
        <v/>
      </c>
    </row>
    <row r="18" spans="1:140" s="1" customFormat="1" ht="115.5" customHeight="1" x14ac:dyDescent="0.45">
      <c r="A18" s="10"/>
      <c r="B18" s="58" t="s">
        <v>87</v>
      </c>
      <c r="C18" s="54" t="s">
        <v>25</v>
      </c>
      <c r="D18" s="54" t="s">
        <v>64</v>
      </c>
      <c r="E18" s="55">
        <v>0</v>
      </c>
      <c r="F18" s="56">
        <f ca="1">TODAY()+37</f>
        <v>46146</v>
      </c>
      <c r="G18" s="57">
        <v>10</v>
      </c>
      <c r="H18" s="54"/>
      <c r="I18" s="24" t="str">
        <f ca="1">IF(AND($C18="Objectif",I$7&gt;=$F18,I$7&lt;=$F18+$G18-1),2,IF(AND($C18="Jalon",I$7&gt;=$F18,I$7&lt;=$F18+$G18-1),1,""))</f>
        <v/>
      </c>
      <c r="J18" s="24" t="str">
        <f t="shared" ca="1" si="88"/>
        <v/>
      </c>
      <c r="K18" s="24" t="str">
        <f t="shared" ca="1" si="88"/>
        <v/>
      </c>
      <c r="L18" s="24" t="str">
        <f t="shared" ca="1" si="88"/>
        <v/>
      </c>
      <c r="M18" s="24" t="str">
        <f t="shared" ca="1" si="88"/>
        <v/>
      </c>
      <c r="N18" s="24" t="str">
        <f t="shared" ca="1" si="88"/>
        <v/>
      </c>
      <c r="O18" s="24" t="str">
        <f t="shared" ca="1" si="88"/>
        <v/>
      </c>
      <c r="P18" s="24" t="str">
        <f t="shared" ca="1" si="88"/>
        <v/>
      </c>
      <c r="Q18" s="24" t="str">
        <f t="shared" ca="1" si="88"/>
        <v/>
      </c>
      <c r="R18" s="24" t="str">
        <f t="shared" ca="1" si="88"/>
        <v/>
      </c>
      <c r="S18" s="24" t="str">
        <f t="shared" ca="1" si="88"/>
        <v/>
      </c>
      <c r="T18" s="24" t="str">
        <f t="shared" ca="1" si="88"/>
        <v/>
      </c>
      <c r="U18" s="24" t="str">
        <f t="shared" ca="1" si="88"/>
        <v/>
      </c>
      <c r="V18" s="24" t="str">
        <f t="shared" ca="1" si="88"/>
        <v/>
      </c>
      <c r="W18" s="24" t="str">
        <f t="shared" ca="1" si="88"/>
        <v/>
      </c>
      <c r="X18" s="24" t="str">
        <f t="shared" ca="1" si="88"/>
        <v/>
      </c>
      <c r="Y18" s="24" t="str">
        <f t="shared" ca="1" si="96"/>
        <v/>
      </c>
      <c r="Z18" s="24" t="str">
        <f t="shared" ca="1" si="96"/>
        <v/>
      </c>
      <c r="AA18" s="24" t="str">
        <f t="shared" ca="1" si="96"/>
        <v/>
      </c>
      <c r="AB18" s="24" t="str">
        <f t="shared" ca="1" si="96"/>
        <v/>
      </c>
      <c r="AC18" s="24" t="str">
        <f t="shared" ca="1" si="96"/>
        <v/>
      </c>
      <c r="AD18" s="24" t="str">
        <f t="shared" ca="1" si="96"/>
        <v/>
      </c>
      <c r="AE18" s="24" t="str">
        <f t="shared" ca="1" si="96"/>
        <v/>
      </c>
      <c r="AF18" s="24" t="str">
        <f t="shared" ca="1" si="96"/>
        <v/>
      </c>
      <c r="AG18" s="24" t="str">
        <f t="shared" ca="1" si="96"/>
        <v/>
      </c>
      <c r="AH18" s="24" t="str">
        <f t="shared" ca="1" si="96"/>
        <v/>
      </c>
      <c r="AI18" s="24" t="str">
        <f t="shared" ca="1" si="96"/>
        <v/>
      </c>
      <c r="AJ18" s="24" t="str">
        <f t="shared" ca="1" si="96"/>
        <v/>
      </c>
      <c r="AK18" s="24" t="str">
        <f t="shared" ca="1" si="96"/>
        <v/>
      </c>
      <c r="AL18" s="24" t="str">
        <f t="shared" ca="1" si="96"/>
        <v/>
      </c>
      <c r="AM18" s="24" t="str">
        <f t="shared" ca="1" si="96"/>
        <v/>
      </c>
      <c r="AN18" s="24" t="str">
        <f t="shared" ca="1" si="96"/>
        <v/>
      </c>
      <c r="AO18" s="24" t="str">
        <f t="shared" ca="1" si="97"/>
        <v/>
      </c>
      <c r="AP18" s="24" t="str">
        <f t="shared" ca="1" si="97"/>
        <v/>
      </c>
      <c r="AQ18" s="24" t="str">
        <f t="shared" ca="1" si="97"/>
        <v/>
      </c>
      <c r="AR18" s="24" t="str">
        <f t="shared" ca="1" si="97"/>
        <v/>
      </c>
      <c r="AS18" s="24" t="str">
        <f t="shared" ca="1" si="97"/>
        <v/>
      </c>
      <c r="AT18" s="24" t="str">
        <f t="shared" ca="1" si="97"/>
        <v/>
      </c>
      <c r="AU18" s="24" t="str">
        <f t="shared" ca="1" si="97"/>
        <v/>
      </c>
      <c r="AV18" s="24" t="str">
        <f t="shared" ca="1" si="97"/>
        <v/>
      </c>
      <c r="AW18" s="24" t="str">
        <f t="shared" ca="1" si="97"/>
        <v/>
      </c>
      <c r="AX18" s="24" t="str">
        <f t="shared" ca="1" si="97"/>
        <v/>
      </c>
      <c r="AY18" s="24" t="str">
        <f t="shared" ca="1" si="97"/>
        <v/>
      </c>
      <c r="AZ18" s="24" t="str">
        <f t="shared" ca="1" si="97"/>
        <v/>
      </c>
      <c r="BA18" s="24" t="str">
        <f t="shared" ca="1" si="97"/>
        <v/>
      </c>
      <c r="BB18" s="24" t="str">
        <f t="shared" ca="1" si="97"/>
        <v/>
      </c>
      <c r="BC18" s="24" t="str">
        <f t="shared" ca="1" si="97"/>
        <v/>
      </c>
      <c r="BD18" s="24" t="str">
        <f t="shared" ca="1" si="97"/>
        <v/>
      </c>
      <c r="BE18" s="24" t="str">
        <f t="shared" ca="1" si="98"/>
        <v/>
      </c>
      <c r="BF18" s="24" t="str">
        <f t="shared" ca="1" si="98"/>
        <v/>
      </c>
      <c r="BG18" s="24" t="str">
        <f t="shared" ca="1" si="98"/>
        <v/>
      </c>
      <c r="BH18" s="24" t="str">
        <f t="shared" ca="1" si="98"/>
        <v/>
      </c>
      <c r="BI18" s="24" t="str">
        <f t="shared" ca="1" si="98"/>
        <v/>
      </c>
      <c r="BJ18" s="24" t="str">
        <f t="shared" ca="1" si="98"/>
        <v/>
      </c>
      <c r="BK18" s="24" t="str">
        <f t="shared" ca="1" si="98"/>
        <v/>
      </c>
      <c r="BL18" s="24" t="str">
        <f t="shared" ca="1" si="98"/>
        <v/>
      </c>
      <c r="BM18" s="24" t="str">
        <f t="shared" ca="1" si="98"/>
        <v/>
      </c>
      <c r="BN18" s="24" t="str">
        <f t="shared" ca="1" si="98"/>
        <v/>
      </c>
      <c r="BO18" s="24" t="str">
        <f t="shared" ca="1" si="98"/>
        <v/>
      </c>
      <c r="BP18" s="24" t="str">
        <f t="shared" ca="1" si="98"/>
        <v/>
      </c>
      <c r="BQ18" s="24" t="str">
        <f t="shared" ca="1" si="98"/>
        <v/>
      </c>
      <c r="BR18" s="24" t="str">
        <f t="shared" ca="1" si="98"/>
        <v/>
      </c>
      <c r="BS18" s="24" t="str">
        <f t="shared" ca="1" si="98"/>
        <v/>
      </c>
      <c r="BT18" s="24" t="str">
        <f t="shared" ca="1" si="98"/>
        <v/>
      </c>
      <c r="BU18" s="24" t="str">
        <f t="shared" ca="1" si="90"/>
        <v/>
      </c>
      <c r="BV18" s="24" t="str">
        <f t="shared" ca="1" si="90"/>
        <v/>
      </c>
      <c r="BW18" s="24" t="str">
        <f t="shared" ca="1" si="90"/>
        <v/>
      </c>
      <c r="BX18" s="24" t="str">
        <f t="shared" ca="1" si="90"/>
        <v/>
      </c>
      <c r="BY18" s="24" t="str">
        <f t="shared" ca="1" si="90"/>
        <v/>
      </c>
      <c r="BZ18" s="24" t="str">
        <f t="shared" ca="1" si="90"/>
        <v/>
      </c>
      <c r="CA18" s="24" t="str">
        <f t="shared" ca="1" si="90"/>
        <v/>
      </c>
      <c r="CB18" s="24" t="str">
        <f t="shared" ca="1" si="90"/>
        <v/>
      </c>
      <c r="CC18" s="24" t="str">
        <f t="shared" ca="1" si="99"/>
        <v/>
      </c>
      <c r="CD18" s="24" t="str">
        <f t="shared" ca="1" si="99"/>
        <v/>
      </c>
      <c r="CE18" s="24" t="str">
        <f t="shared" ca="1" si="99"/>
        <v/>
      </c>
      <c r="CF18" s="24" t="str">
        <f t="shared" ca="1" si="99"/>
        <v/>
      </c>
      <c r="CG18" s="24" t="str">
        <f t="shared" ca="1" si="99"/>
        <v/>
      </c>
      <c r="CH18" s="24" t="str">
        <f t="shared" ca="1" si="99"/>
        <v/>
      </c>
      <c r="CI18" s="24" t="str">
        <f t="shared" ca="1" si="99"/>
        <v/>
      </c>
      <c r="CJ18" s="24" t="str">
        <f t="shared" ca="1" si="99"/>
        <v/>
      </c>
      <c r="CK18" s="24" t="str">
        <f t="shared" ca="1" si="99"/>
        <v/>
      </c>
      <c r="CL18" s="24" t="str">
        <f t="shared" ca="1" si="99"/>
        <v/>
      </c>
      <c r="CM18" s="24" t="str">
        <f t="shared" ca="1" si="99"/>
        <v/>
      </c>
      <c r="CN18" s="24" t="str">
        <f t="shared" ca="1" si="99"/>
        <v/>
      </c>
      <c r="CO18" s="24" t="str">
        <f t="shared" ca="1" si="99"/>
        <v/>
      </c>
      <c r="CP18" s="24" t="str">
        <f t="shared" ca="1" si="99"/>
        <v/>
      </c>
      <c r="CQ18" s="24" t="str">
        <f t="shared" ca="1" si="99"/>
        <v/>
      </c>
      <c r="CR18" s="24" t="str">
        <f t="shared" ca="1" si="99"/>
        <v/>
      </c>
      <c r="CS18" s="24" t="str">
        <f t="shared" ca="1" si="99"/>
        <v/>
      </c>
      <c r="CT18" s="24" t="str">
        <f t="shared" ca="1" si="99"/>
        <v/>
      </c>
      <c r="CU18" s="24" t="str">
        <f t="shared" ca="1" si="99"/>
        <v/>
      </c>
      <c r="CV18" s="24" t="str">
        <f t="shared" ca="1" si="99"/>
        <v/>
      </c>
      <c r="CW18" s="24" t="str">
        <f t="shared" ca="1" si="99"/>
        <v/>
      </c>
      <c r="CX18" s="24" t="str">
        <f t="shared" ca="1" si="99"/>
        <v/>
      </c>
      <c r="CY18" s="24" t="str">
        <f t="shared" ca="1" si="99"/>
        <v/>
      </c>
      <c r="CZ18" s="24" t="str">
        <f t="shared" ca="1" si="92"/>
        <v/>
      </c>
      <c r="DA18" s="24" t="str">
        <f t="shared" ca="1" si="92"/>
        <v/>
      </c>
      <c r="DB18" s="24" t="str">
        <f t="shared" ca="1" si="92"/>
        <v/>
      </c>
      <c r="DC18" s="24" t="str">
        <f t="shared" ca="1" si="92"/>
        <v/>
      </c>
      <c r="DD18" s="24" t="str">
        <f t="shared" ca="1" si="92"/>
        <v/>
      </c>
      <c r="DE18" s="24" t="str">
        <f t="shared" ca="1" si="92"/>
        <v/>
      </c>
      <c r="DF18" s="24" t="str">
        <f t="shared" ca="1" si="92"/>
        <v/>
      </c>
      <c r="DG18" s="24" t="str">
        <f t="shared" ca="1" si="93"/>
        <v/>
      </c>
      <c r="DH18" s="24" t="str">
        <f t="shared" ca="1" si="93"/>
        <v/>
      </c>
      <c r="DI18" s="24" t="str">
        <f t="shared" ca="1" si="93"/>
        <v/>
      </c>
      <c r="DJ18" s="24" t="str">
        <f t="shared" ca="1" si="93"/>
        <v/>
      </c>
      <c r="DK18" s="24" t="str">
        <f t="shared" ca="1" si="93"/>
        <v/>
      </c>
      <c r="DL18" s="24" t="str">
        <f t="shared" ca="1" si="93"/>
        <v/>
      </c>
      <c r="DM18" s="24" t="str">
        <f t="shared" ca="1" si="93"/>
        <v/>
      </c>
      <c r="DN18" s="24" t="str">
        <f t="shared" ca="1" si="93"/>
        <v/>
      </c>
      <c r="DO18" s="24" t="str">
        <f t="shared" ca="1" si="93"/>
        <v/>
      </c>
      <c r="DP18" s="24" t="str">
        <f t="shared" ca="1" si="93"/>
        <v/>
      </c>
      <c r="DQ18" s="24" t="str">
        <f t="shared" ca="1" si="93"/>
        <v/>
      </c>
      <c r="DR18" s="24" t="str">
        <f t="shared" ca="1" si="93"/>
        <v/>
      </c>
      <c r="DS18" s="24" t="str">
        <f t="shared" ca="1" si="93"/>
        <v/>
      </c>
      <c r="DT18" s="24" t="str">
        <f t="shared" ca="1" si="93"/>
        <v/>
      </c>
      <c r="DU18" s="24" t="str">
        <f t="shared" ca="1" si="93"/>
        <v/>
      </c>
      <c r="DV18" s="24" t="str">
        <f t="shared" ca="1" si="93"/>
        <v/>
      </c>
      <c r="DW18" s="24" t="str">
        <f t="shared" ca="1" si="93"/>
        <v/>
      </c>
      <c r="DX18" s="24" t="str">
        <f t="shared" ca="1" si="93"/>
        <v/>
      </c>
      <c r="DY18" s="24" t="str">
        <f t="shared" ca="1" si="93"/>
        <v/>
      </c>
      <c r="DZ18" s="24" t="str">
        <f t="shared" ca="1" si="93"/>
        <v/>
      </c>
      <c r="EA18" s="24" t="str">
        <f t="shared" ca="1" si="93"/>
        <v/>
      </c>
      <c r="EB18" s="24" t="str">
        <f t="shared" ca="1" si="93"/>
        <v/>
      </c>
      <c r="EC18" s="24" t="str">
        <f t="shared" ca="1" si="94"/>
        <v/>
      </c>
      <c r="ED18" s="24" t="str">
        <f t="shared" ca="1" si="94"/>
        <v/>
      </c>
      <c r="EE18" s="24" t="str">
        <f t="shared" ca="1" si="94"/>
        <v/>
      </c>
      <c r="EF18" s="24" t="str">
        <f t="shared" ca="1" si="94"/>
        <v/>
      </c>
      <c r="EG18" s="24" t="str">
        <f t="shared" ca="1" si="94"/>
        <v/>
      </c>
      <c r="EH18" s="24" t="str">
        <f t="shared" ca="1" si="94"/>
        <v/>
      </c>
      <c r="EI18" s="24" t="str">
        <f t="shared" ca="1" si="94"/>
        <v/>
      </c>
      <c r="EJ18" s="24" t="str">
        <f t="shared" ca="1" si="94"/>
        <v/>
      </c>
    </row>
    <row r="19" spans="1:140" s="1" customFormat="1" ht="40.15" customHeight="1" x14ac:dyDescent="0.45">
      <c r="A19" s="10"/>
      <c r="B19" s="58" t="s">
        <v>88</v>
      </c>
      <c r="C19" s="54" t="s">
        <v>25</v>
      </c>
      <c r="D19" s="54" t="s">
        <v>85</v>
      </c>
      <c r="E19" s="55">
        <v>0</v>
      </c>
      <c r="F19" s="56">
        <f ca="1">TODAY()+47</f>
        <v>46156</v>
      </c>
      <c r="G19" s="57">
        <v>7</v>
      </c>
      <c r="H19" s="54"/>
      <c r="I19" s="24" t="str">
        <f t="shared" ref="I19:X39" ca="1" si="100">IF(AND($C19="Objectif",I$7&gt;=$F19,I$7&lt;=$F19+$G19-1),2,IF(AND($C19="Jalon",I$7&gt;=$F19,I$7&lt;=$F19+$G19-1),1,""))</f>
        <v/>
      </c>
      <c r="J19" s="24" t="str">
        <f t="shared" ca="1" si="88"/>
        <v/>
      </c>
      <c r="K19" s="24" t="str">
        <f t="shared" ca="1" si="88"/>
        <v/>
      </c>
      <c r="L19" s="24" t="str">
        <f t="shared" ca="1" si="88"/>
        <v/>
      </c>
      <c r="M19" s="24" t="str">
        <f t="shared" ca="1" si="88"/>
        <v/>
      </c>
      <c r="N19" s="24" t="str">
        <f t="shared" ca="1" si="88"/>
        <v/>
      </c>
      <c r="O19" s="24" t="str">
        <f t="shared" ca="1" si="88"/>
        <v/>
      </c>
      <c r="P19" s="24" t="str">
        <f t="shared" ca="1" si="88"/>
        <v/>
      </c>
      <c r="Q19" s="24" t="str">
        <f t="shared" ca="1" si="88"/>
        <v/>
      </c>
      <c r="R19" s="24" t="str">
        <f t="shared" ca="1" si="88"/>
        <v/>
      </c>
      <c r="S19" s="24" t="str">
        <f t="shared" ca="1" si="88"/>
        <v/>
      </c>
      <c r="T19" s="24" t="str">
        <f t="shared" ca="1" si="88"/>
        <v/>
      </c>
      <c r="U19" s="24" t="str">
        <f t="shared" ca="1" si="88"/>
        <v/>
      </c>
      <c r="V19" s="24" t="str">
        <f t="shared" ca="1" si="88"/>
        <v/>
      </c>
      <c r="W19" s="24" t="str">
        <f t="shared" ca="1" si="88"/>
        <v/>
      </c>
      <c r="X19" s="24" t="str">
        <f t="shared" ca="1" si="88"/>
        <v/>
      </c>
      <c r="Y19" s="24" t="str">
        <f t="shared" ca="1" si="96"/>
        <v/>
      </c>
      <c r="Z19" s="24" t="str">
        <f t="shared" ca="1" si="96"/>
        <v/>
      </c>
      <c r="AA19" s="24" t="str">
        <f t="shared" ca="1" si="96"/>
        <v/>
      </c>
      <c r="AB19" s="24" t="str">
        <f t="shared" ca="1" si="96"/>
        <v/>
      </c>
      <c r="AC19" s="24" t="str">
        <f t="shared" ca="1" si="96"/>
        <v/>
      </c>
      <c r="AD19" s="24" t="str">
        <f t="shared" ca="1" si="96"/>
        <v/>
      </c>
      <c r="AE19" s="24" t="str">
        <f t="shared" ca="1" si="96"/>
        <v/>
      </c>
      <c r="AF19" s="24" t="str">
        <f t="shared" ca="1" si="96"/>
        <v/>
      </c>
      <c r="AG19" s="24" t="str">
        <f t="shared" ca="1" si="96"/>
        <v/>
      </c>
      <c r="AH19" s="24" t="str">
        <f t="shared" ca="1" si="96"/>
        <v/>
      </c>
      <c r="AI19" s="24" t="str">
        <f t="shared" ca="1" si="96"/>
        <v/>
      </c>
      <c r="AJ19" s="24" t="str">
        <f t="shared" ca="1" si="96"/>
        <v/>
      </c>
      <c r="AK19" s="24" t="str">
        <f t="shared" ca="1" si="96"/>
        <v/>
      </c>
      <c r="AL19" s="24" t="str">
        <f t="shared" ca="1" si="96"/>
        <v/>
      </c>
      <c r="AM19" s="24" t="str">
        <f t="shared" ca="1" si="96"/>
        <v/>
      </c>
      <c r="AN19" s="24" t="str">
        <f t="shared" ca="1" si="96"/>
        <v/>
      </c>
      <c r="AO19" s="24" t="str">
        <f t="shared" ca="1" si="97"/>
        <v/>
      </c>
      <c r="AP19" s="24" t="str">
        <f t="shared" ca="1" si="97"/>
        <v/>
      </c>
      <c r="AQ19" s="24" t="str">
        <f t="shared" ca="1" si="97"/>
        <v/>
      </c>
      <c r="AR19" s="24" t="str">
        <f t="shared" ca="1" si="97"/>
        <v/>
      </c>
      <c r="AS19" s="24" t="str">
        <f t="shared" ca="1" si="97"/>
        <v/>
      </c>
      <c r="AT19" s="24" t="str">
        <f t="shared" ca="1" si="97"/>
        <v/>
      </c>
      <c r="AU19" s="24" t="str">
        <f t="shared" ca="1" si="97"/>
        <v/>
      </c>
      <c r="AV19" s="24" t="str">
        <f t="shared" ca="1" si="97"/>
        <v/>
      </c>
      <c r="AW19" s="24" t="str">
        <f t="shared" ca="1" si="97"/>
        <v/>
      </c>
      <c r="AX19" s="24" t="str">
        <f t="shared" ca="1" si="97"/>
        <v/>
      </c>
      <c r="AY19" s="24" t="str">
        <f t="shared" ca="1" si="97"/>
        <v/>
      </c>
      <c r="AZ19" s="24" t="str">
        <f t="shared" ca="1" si="97"/>
        <v/>
      </c>
      <c r="BA19" s="24" t="str">
        <f t="shared" ca="1" si="97"/>
        <v/>
      </c>
      <c r="BB19" s="24" t="str">
        <f t="shared" ca="1" si="97"/>
        <v/>
      </c>
      <c r="BC19" s="24" t="str">
        <f t="shared" ca="1" si="97"/>
        <v/>
      </c>
      <c r="BD19" s="24" t="str">
        <f t="shared" ca="1" si="97"/>
        <v/>
      </c>
      <c r="BE19" s="24" t="str">
        <f t="shared" ca="1" si="98"/>
        <v/>
      </c>
      <c r="BF19" s="24" t="str">
        <f t="shared" ca="1" si="98"/>
        <v/>
      </c>
      <c r="BG19" s="24" t="str">
        <f t="shared" ca="1" si="98"/>
        <v/>
      </c>
      <c r="BH19" s="24" t="str">
        <f t="shared" ca="1" si="98"/>
        <v/>
      </c>
      <c r="BI19" s="24" t="str">
        <f t="shared" ca="1" si="98"/>
        <v/>
      </c>
      <c r="BJ19" s="24" t="str">
        <f t="shared" ca="1" si="98"/>
        <v/>
      </c>
      <c r="BK19" s="24" t="str">
        <f t="shared" ca="1" si="98"/>
        <v/>
      </c>
      <c r="BL19" s="24" t="str">
        <f t="shared" ca="1" si="98"/>
        <v/>
      </c>
      <c r="BM19" s="24" t="str">
        <f t="shared" ca="1" si="98"/>
        <v/>
      </c>
      <c r="BN19" s="24" t="str">
        <f t="shared" ca="1" si="98"/>
        <v/>
      </c>
      <c r="BO19" s="24" t="str">
        <f t="shared" ca="1" si="98"/>
        <v/>
      </c>
      <c r="BP19" s="24" t="str">
        <f t="shared" ca="1" si="98"/>
        <v/>
      </c>
      <c r="BQ19" s="24" t="str">
        <f t="shared" ca="1" si="98"/>
        <v/>
      </c>
      <c r="BR19" s="24" t="str">
        <f t="shared" ca="1" si="98"/>
        <v/>
      </c>
      <c r="BS19" s="24" t="str">
        <f t="shared" ca="1" si="98"/>
        <v/>
      </c>
      <c r="BT19" s="24" t="str">
        <f t="shared" ca="1" si="98"/>
        <v/>
      </c>
      <c r="BU19" s="24" t="str">
        <f t="shared" ca="1" si="90"/>
        <v/>
      </c>
      <c r="BV19" s="24" t="str">
        <f t="shared" ca="1" si="90"/>
        <v/>
      </c>
      <c r="BW19" s="24" t="str">
        <f t="shared" ca="1" si="90"/>
        <v/>
      </c>
      <c r="BX19" s="24" t="str">
        <f t="shared" ca="1" si="90"/>
        <v/>
      </c>
      <c r="BY19" s="24" t="str">
        <f t="shared" ca="1" si="90"/>
        <v/>
      </c>
      <c r="BZ19" s="24" t="str">
        <f t="shared" ca="1" si="90"/>
        <v/>
      </c>
      <c r="CA19" s="24" t="str">
        <f t="shared" ca="1" si="90"/>
        <v/>
      </c>
      <c r="CB19" s="24" t="str">
        <f t="shared" ca="1" si="90"/>
        <v/>
      </c>
      <c r="CC19" s="24" t="str">
        <f t="shared" ca="1" si="99"/>
        <v/>
      </c>
      <c r="CD19" s="24" t="str">
        <f t="shared" ca="1" si="99"/>
        <v/>
      </c>
      <c r="CE19" s="24" t="str">
        <f t="shared" ca="1" si="99"/>
        <v/>
      </c>
      <c r="CF19" s="24" t="str">
        <f t="shared" ca="1" si="99"/>
        <v/>
      </c>
      <c r="CG19" s="24" t="str">
        <f t="shared" ca="1" si="99"/>
        <v/>
      </c>
      <c r="CH19" s="24" t="str">
        <f t="shared" ca="1" si="99"/>
        <v/>
      </c>
      <c r="CI19" s="24" t="str">
        <f t="shared" ca="1" si="99"/>
        <v/>
      </c>
      <c r="CJ19" s="24" t="str">
        <f t="shared" ca="1" si="99"/>
        <v/>
      </c>
      <c r="CK19" s="24" t="str">
        <f t="shared" ca="1" si="99"/>
        <v/>
      </c>
      <c r="CL19" s="24" t="str">
        <f t="shared" ca="1" si="99"/>
        <v/>
      </c>
      <c r="CM19" s="24" t="str">
        <f t="shared" ca="1" si="99"/>
        <v/>
      </c>
      <c r="CN19" s="24" t="str">
        <f t="shared" ca="1" si="99"/>
        <v/>
      </c>
      <c r="CO19" s="24" t="str">
        <f t="shared" ca="1" si="99"/>
        <v/>
      </c>
      <c r="CP19" s="24" t="str">
        <f t="shared" ca="1" si="99"/>
        <v/>
      </c>
      <c r="CQ19" s="24" t="str">
        <f t="shared" ca="1" si="99"/>
        <v/>
      </c>
      <c r="CR19" s="24" t="str">
        <f t="shared" ca="1" si="99"/>
        <v/>
      </c>
      <c r="CS19" s="24" t="str">
        <f t="shared" ca="1" si="99"/>
        <v/>
      </c>
      <c r="CT19" s="24" t="str">
        <f t="shared" ca="1" si="99"/>
        <v/>
      </c>
      <c r="CU19" s="24" t="str">
        <f t="shared" ca="1" si="99"/>
        <v/>
      </c>
      <c r="CV19" s="24" t="str">
        <f t="shared" ca="1" si="99"/>
        <v/>
      </c>
      <c r="CW19" s="24" t="str">
        <f t="shared" ca="1" si="99"/>
        <v/>
      </c>
      <c r="CX19" s="24" t="str">
        <f t="shared" ca="1" si="99"/>
        <v/>
      </c>
      <c r="CY19" s="24" t="str">
        <f t="shared" ca="1" si="99"/>
        <v/>
      </c>
      <c r="CZ19" s="24" t="str">
        <f t="shared" ca="1" si="92"/>
        <v/>
      </c>
      <c r="DA19" s="24" t="str">
        <f t="shared" ca="1" si="92"/>
        <v/>
      </c>
      <c r="DB19" s="24" t="str">
        <f t="shared" ca="1" si="92"/>
        <v/>
      </c>
      <c r="DC19" s="24" t="str">
        <f t="shared" ca="1" si="92"/>
        <v/>
      </c>
      <c r="DD19" s="24" t="str">
        <f t="shared" ca="1" si="92"/>
        <v/>
      </c>
      <c r="DE19" s="24" t="str">
        <f t="shared" ca="1" si="92"/>
        <v/>
      </c>
      <c r="DF19" s="24" t="str">
        <f t="shared" ca="1" si="92"/>
        <v/>
      </c>
      <c r="DG19" s="24" t="str">
        <f t="shared" ca="1" si="93"/>
        <v/>
      </c>
      <c r="DH19" s="24" t="str">
        <f t="shared" ca="1" si="93"/>
        <v/>
      </c>
      <c r="DI19" s="24" t="str">
        <f t="shared" ca="1" si="93"/>
        <v/>
      </c>
      <c r="DJ19" s="24" t="str">
        <f t="shared" ca="1" si="93"/>
        <v/>
      </c>
      <c r="DK19" s="24" t="str">
        <f t="shared" ca="1" si="93"/>
        <v/>
      </c>
      <c r="DL19" s="24" t="str">
        <f t="shared" ca="1" si="93"/>
        <v/>
      </c>
      <c r="DM19" s="24" t="str">
        <f t="shared" ca="1" si="93"/>
        <v/>
      </c>
      <c r="DN19" s="24" t="str">
        <f t="shared" ca="1" si="93"/>
        <v/>
      </c>
      <c r="DO19" s="24" t="str">
        <f t="shared" ca="1" si="93"/>
        <v/>
      </c>
      <c r="DP19" s="24" t="str">
        <f t="shared" ca="1" si="93"/>
        <v/>
      </c>
      <c r="DQ19" s="24" t="str">
        <f t="shared" ca="1" si="93"/>
        <v/>
      </c>
      <c r="DR19" s="24" t="str">
        <f t="shared" ca="1" si="93"/>
        <v/>
      </c>
      <c r="DS19" s="24" t="str">
        <f t="shared" ca="1" si="93"/>
        <v/>
      </c>
      <c r="DT19" s="24" t="str">
        <f t="shared" ca="1" si="93"/>
        <v/>
      </c>
      <c r="DU19" s="24" t="str">
        <f t="shared" ca="1" si="93"/>
        <v/>
      </c>
      <c r="DV19" s="24" t="str">
        <f t="shared" ca="1" si="93"/>
        <v/>
      </c>
      <c r="DW19" s="24" t="str">
        <f t="shared" ca="1" si="93"/>
        <v/>
      </c>
      <c r="DX19" s="24" t="str">
        <f t="shared" ca="1" si="93"/>
        <v/>
      </c>
      <c r="DY19" s="24" t="str">
        <f t="shared" ca="1" si="93"/>
        <v/>
      </c>
      <c r="DZ19" s="24" t="str">
        <f t="shared" ca="1" si="93"/>
        <v/>
      </c>
      <c r="EA19" s="24" t="str">
        <f t="shared" ca="1" si="93"/>
        <v/>
      </c>
      <c r="EB19" s="24" t="str">
        <f t="shared" ca="1" si="93"/>
        <v/>
      </c>
      <c r="EC19" s="24" t="str">
        <f t="shared" ca="1" si="94"/>
        <v/>
      </c>
      <c r="ED19" s="24" t="str">
        <f t="shared" ca="1" si="94"/>
        <v/>
      </c>
      <c r="EE19" s="24" t="str">
        <f t="shared" ca="1" si="94"/>
        <v/>
      </c>
      <c r="EF19" s="24" t="str">
        <f t="shared" ca="1" si="94"/>
        <v/>
      </c>
      <c r="EG19" s="24" t="str">
        <f t="shared" ca="1" si="94"/>
        <v/>
      </c>
      <c r="EH19" s="24" t="str">
        <f t="shared" ca="1" si="94"/>
        <v/>
      </c>
      <c r="EI19" s="24" t="str">
        <f t="shared" ca="1" si="94"/>
        <v/>
      </c>
      <c r="EJ19" s="24" t="str">
        <f t="shared" ca="1" si="94"/>
        <v/>
      </c>
    </row>
    <row r="20" spans="1:140" s="1" customFormat="1" ht="77.650000000000006" customHeight="1" x14ac:dyDescent="0.45">
      <c r="A20" s="10"/>
      <c r="B20" s="58" t="s">
        <v>83</v>
      </c>
      <c r="C20" s="54" t="s">
        <v>25</v>
      </c>
      <c r="D20" s="54" t="s">
        <v>84</v>
      </c>
      <c r="E20" s="55">
        <v>0</v>
      </c>
      <c r="F20" s="56">
        <f ca="1">TODAY()+32</f>
        <v>46141</v>
      </c>
      <c r="G20" s="57">
        <v>23</v>
      </c>
      <c r="H20" s="54"/>
      <c r="I20" s="24" t="str">
        <f t="shared" ca="1" si="100"/>
        <v/>
      </c>
      <c r="J20" s="24" t="str">
        <f t="shared" ca="1" si="100"/>
        <v/>
      </c>
      <c r="K20" s="24" t="str">
        <f t="shared" ca="1" si="100"/>
        <v/>
      </c>
      <c r="L20" s="24" t="str">
        <f t="shared" ca="1" si="100"/>
        <v/>
      </c>
      <c r="M20" s="24" t="str">
        <f t="shared" ca="1" si="100"/>
        <v/>
      </c>
      <c r="N20" s="24" t="str">
        <f t="shared" ca="1" si="100"/>
        <v/>
      </c>
      <c r="O20" s="24" t="str">
        <f t="shared" ca="1" si="100"/>
        <v/>
      </c>
      <c r="P20" s="24" t="str">
        <f t="shared" ca="1" si="100"/>
        <v/>
      </c>
      <c r="Q20" s="24" t="str">
        <f t="shared" ca="1" si="100"/>
        <v/>
      </c>
      <c r="R20" s="24" t="str">
        <f t="shared" ca="1" si="100"/>
        <v/>
      </c>
      <c r="S20" s="24" t="str">
        <f t="shared" ca="1" si="100"/>
        <v/>
      </c>
      <c r="T20" s="24" t="str">
        <f t="shared" ca="1" si="100"/>
        <v/>
      </c>
      <c r="U20" s="24" t="str">
        <f t="shared" ca="1" si="100"/>
        <v/>
      </c>
      <c r="V20" s="24" t="str">
        <f t="shared" ca="1" si="100"/>
        <v/>
      </c>
      <c r="W20" s="24" t="str">
        <f t="shared" ca="1" si="100"/>
        <v/>
      </c>
      <c r="X20" s="24" t="str">
        <f t="shared" ca="1" si="100"/>
        <v/>
      </c>
      <c r="Y20" s="24" t="str">
        <f t="shared" ref="Y20:BT20" ca="1" si="101">IF(AND($C20="Objectif",Y$7&gt;=$F20,Y$7&lt;=$F20+$G20-1),2,IF(AND($C20="Jalon",Y$7&gt;=$F20,Y$7&lt;=$F20+$G20-1),1,""))</f>
        <v/>
      </c>
      <c r="Z20" s="24" t="str">
        <f t="shared" ca="1" si="101"/>
        <v/>
      </c>
      <c r="AA20" s="24" t="str">
        <f t="shared" ca="1" si="101"/>
        <v/>
      </c>
      <c r="AB20" s="24" t="str">
        <f t="shared" ca="1" si="101"/>
        <v/>
      </c>
      <c r="AC20" s="24" t="str">
        <f t="shared" ca="1" si="101"/>
        <v/>
      </c>
      <c r="AD20" s="24" t="str">
        <f t="shared" ca="1" si="101"/>
        <v/>
      </c>
      <c r="AE20" s="24" t="str">
        <f t="shared" ca="1" si="101"/>
        <v/>
      </c>
      <c r="AF20" s="24" t="str">
        <f t="shared" ca="1" si="101"/>
        <v/>
      </c>
      <c r="AG20" s="24" t="str">
        <f t="shared" ca="1" si="101"/>
        <v/>
      </c>
      <c r="AH20" s="24" t="str">
        <f t="shared" ca="1" si="101"/>
        <v/>
      </c>
      <c r="AI20" s="24" t="str">
        <f t="shared" ca="1" si="101"/>
        <v/>
      </c>
      <c r="AJ20" s="24" t="str">
        <f t="shared" ca="1" si="101"/>
        <v/>
      </c>
      <c r="AK20" s="24" t="str">
        <f t="shared" ca="1" si="101"/>
        <v/>
      </c>
      <c r="AL20" s="24" t="str">
        <f t="shared" ca="1" si="101"/>
        <v/>
      </c>
      <c r="AM20" s="24" t="str">
        <f t="shared" ca="1" si="101"/>
        <v/>
      </c>
      <c r="AN20" s="24" t="str">
        <f t="shared" ca="1" si="101"/>
        <v/>
      </c>
      <c r="AO20" s="24" t="str">
        <f t="shared" ca="1" si="101"/>
        <v/>
      </c>
      <c r="AP20" s="24" t="str">
        <f t="shared" ca="1" si="101"/>
        <v/>
      </c>
      <c r="AQ20" s="24" t="str">
        <f t="shared" ca="1" si="101"/>
        <v/>
      </c>
      <c r="AR20" s="24" t="str">
        <f t="shared" ca="1" si="101"/>
        <v/>
      </c>
      <c r="AS20" s="24" t="str">
        <f t="shared" ca="1" si="101"/>
        <v/>
      </c>
      <c r="AT20" s="24" t="str">
        <f t="shared" ca="1" si="101"/>
        <v/>
      </c>
      <c r="AU20" s="24" t="str">
        <f t="shared" ca="1" si="101"/>
        <v/>
      </c>
      <c r="AV20" s="24" t="str">
        <f t="shared" ca="1" si="101"/>
        <v/>
      </c>
      <c r="AW20" s="24" t="str">
        <f t="shared" ca="1" si="101"/>
        <v/>
      </c>
      <c r="AX20" s="24" t="str">
        <f t="shared" ca="1" si="101"/>
        <v/>
      </c>
      <c r="AY20" s="24" t="str">
        <f t="shared" ca="1" si="101"/>
        <v/>
      </c>
      <c r="AZ20" s="24" t="str">
        <f t="shared" ca="1" si="101"/>
        <v/>
      </c>
      <c r="BA20" s="24" t="str">
        <f t="shared" ca="1" si="101"/>
        <v/>
      </c>
      <c r="BB20" s="24" t="str">
        <f t="shared" ca="1" si="101"/>
        <v/>
      </c>
      <c r="BC20" s="24" t="str">
        <f t="shared" ca="1" si="101"/>
        <v/>
      </c>
      <c r="BD20" s="24" t="str">
        <f t="shared" ca="1" si="101"/>
        <v/>
      </c>
      <c r="BE20" s="24" t="str">
        <f t="shared" ca="1" si="101"/>
        <v/>
      </c>
      <c r="BF20" s="24" t="str">
        <f t="shared" ca="1" si="101"/>
        <v/>
      </c>
      <c r="BG20" s="24" t="str">
        <f t="shared" ca="1" si="101"/>
        <v/>
      </c>
      <c r="BH20" s="24" t="str">
        <f t="shared" ca="1" si="101"/>
        <v/>
      </c>
      <c r="BI20" s="24" t="str">
        <f t="shared" ca="1" si="101"/>
        <v/>
      </c>
      <c r="BJ20" s="24" t="str">
        <f t="shared" ca="1" si="101"/>
        <v/>
      </c>
      <c r="BK20" s="24" t="str">
        <f t="shared" ca="1" si="101"/>
        <v/>
      </c>
      <c r="BL20" s="24" t="str">
        <f t="shared" ca="1" si="101"/>
        <v/>
      </c>
      <c r="BM20" s="24" t="str">
        <f t="shared" ca="1" si="101"/>
        <v/>
      </c>
      <c r="BN20" s="24" t="str">
        <f t="shared" ca="1" si="101"/>
        <v/>
      </c>
      <c r="BO20" s="24" t="str">
        <f t="shared" ca="1" si="101"/>
        <v/>
      </c>
      <c r="BP20" s="24" t="str">
        <f t="shared" ca="1" si="101"/>
        <v/>
      </c>
      <c r="BQ20" s="24" t="str">
        <f t="shared" ca="1" si="101"/>
        <v/>
      </c>
      <c r="BR20" s="24" t="str">
        <f t="shared" ca="1" si="101"/>
        <v/>
      </c>
      <c r="BS20" s="24" t="str">
        <f t="shared" ca="1" si="101"/>
        <v/>
      </c>
      <c r="BT20" s="24" t="str">
        <f t="shared" ca="1" si="101"/>
        <v/>
      </c>
      <c r="BU20" s="24" t="str">
        <f t="shared" ca="1" si="90"/>
        <v/>
      </c>
      <c r="BV20" s="24" t="str">
        <f t="shared" ca="1" si="90"/>
        <v/>
      </c>
      <c r="BW20" s="24" t="str">
        <f t="shared" ca="1" si="90"/>
        <v/>
      </c>
      <c r="BX20" s="24" t="str">
        <f t="shared" ca="1" si="90"/>
        <v/>
      </c>
      <c r="BY20" s="24" t="str">
        <f t="shared" ca="1" si="90"/>
        <v/>
      </c>
      <c r="BZ20" s="24" t="str">
        <f t="shared" ca="1" si="90"/>
        <v/>
      </c>
      <c r="CA20" s="24" t="str">
        <f t="shared" ca="1" si="90"/>
        <v/>
      </c>
      <c r="CB20" s="24" t="str">
        <f t="shared" ca="1" si="90"/>
        <v/>
      </c>
      <c r="CC20" s="24" t="str">
        <f t="shared" ca="1" si="90"/>
        <v/>
      </c>
      <c r="CD20" s="24" t="str">
        <f t="shared" ca="1" si="90"/>
        <v/>
      </c>
      <c r="CE20" s="24" t="str">
        <f t="shared" ca="1" si="90"/>
        <v/>
      </c>
      <c r="CF20" s="24" t="str">
        <f t="shared" ca="1" si="90"/>
        <v/>
      </c>
      <c r="CG20" s="24" t="str">
        <f t="shared" ca="1" si="90"/>
        <v/>
      </c>
      <c r="CH20" s="24" t="str">
        <f t="shared" ca="1" si="90"/>
        <v/>
      </c>
      <c r="CI20" s="24" t="str">
        <f t="shared" ca="1" si="90"/>
        <v/>
      </c>
      <c r="CJ20" s="24" t="str">
        <f t="shared" ca="1" si="90"/>
        <v/>
      </c>
      <c r="CK20" s="24" t="str">
        <f t="shared" ref="CK20:CY20" ca="1" si="102">IF(AND($C20="Objectif",CK$7&gt;=$F20,CK$7&lt;=$F20+$G20-1),2,IF(AND($C20="Jalon",CK$7&gt;=$F20,CK$7&lt;=$F20+$G20-1),1,""))</f>
        <v/>
      </c>
      <c r="CL20" s="24" t="str">
        <f t="shared" ca="1" si="102"/>
        <v/>
      </c>
      <c r="CM20" s="24" t="str">
        <f t="shared" ca="1" si="102"/>
        <v/>
      </c>
      <c r="CN20" s="24" t="str">
        <f t="shared" ca="1" si="102"/>
        <v/>
      </c>
      <c r="CO20" s="24" t="str">
        <f t="shared" ca="1" si="102"/>
        <v/>
      </c>
      <c r="CP20" s="24" t="str">
        <f t="shared" ca="1" si="102"/>
        <v/>
      </c>
      <c r="CQ20" s="24" t="str">
        <f t="shared" ca="1" si="102"/>
        <v/>
      </c>
      <c r="CR20" s="24" t="str">
        <f t="shared" ca="1" si="102"/>
        <v/>
      </c>
      <c r="CS20" s="24" t="str">
        <f t="shared" ca="1" si="102"/>
        <v/>
      </c>
      <c r="CT20" s="24" t="str">
        <f t="shared" ca="1" si="102"/>
        <v/>
      </c>
      <c r="CU20" s="24" t="str">
        <f t="shared" ca="1" si="102"/>
        <v/>
      </c>
      <c r="CV20" s="24" t="str">
        <f t="shared" ca="1" si="102"/>
        <v/>
      </c>
      <c r="CW20" s="24" t="str">
        <f t="shared" ca="1" si="102"/>
        <v/>
      </c>
      <c r="CX20" s="24" t="str">
        <f t="shared" ca="1" si="102"/>
        <v/>
      </c>
      <c r="CY20" s="24" t="str">
        <f t="shared" ca="1" si="102"/>
        <v/>
      </c>
      <c r="CZ20" s="24" t="str">
        <f t="shared" ca="1" si="92"/>
        <v/>
      </c>
      <c r="DA20" s="24" t="str">
        <f t="shared" ca="1" si="92"/>
        <v/>
      </c>
      <c r="DB20" s="24" t="str">
        <f t="shared" ca="1" si="92"/>
        <v/>
      </c>
      <c r="DC20" s="24" t="str">
        <f t="shared" ca="1" si="92"/>
        <v/>
      </c>
      <c r="DD20" s="24" t="str">
        <f t="shared" ca="1" si="92"/>
        <v/>
      </c>
      <c r="DE20" s="24" t="str">
        <f t="shared" ca="1" si="92"/>
        <v/>
      </c>
      <c r="DF20" s="24" t="str">
        <f t="shared" ca="1" si="92"/>
        <v/>
      </c>
      <c r="DG20" s="24" t="str">
        <f t="shared" ca="1" si="92"/>
        <v/>
      </c>
      <c r="DH20" s="24" t="str">
        <f t="shared" ca="1" si="92"/>
        <v/>
      </c>
      <c r="DI20" s="24" t="str">
        <f t="shared" ca="1" si="92"/>
        <v/>
      </c>
      <c r="DJ20" s="24" t="str">
        <f t="shared" ca="1" si="92"/>
        <v/>
      </c>
      <c r="DK20" s="24" t="str">
        <f t="shared" ca="1" si="92"/>
        <v/>
      </c>
      <c r="DL20" s="24" t="str">
        <f t="shared" ca="1" si="92"/>
        <v/>
      </c>
      <c r="DM20" s="24" t="str">
        <f t="shared" ca="1" si="92"/>
        <v/>
      </c>
      <c r="DN20" s="24" t="str">
        <f t="shared" ca="1" si="92"/>
        <v/>
      </c>
      <c r="DO20" s="24" t="str">
        <f t="shared" ca="1" si="92"/>
        <v/>
      </c>
      <c r="DP20" s="24" t="str">
        <f t="shared" ref="DP20:EB20" ca="1" si="103">IF(AND($C20="Objectif",DP$7&gt;=$F20,DP$7&lt;=$F20+$G20-1),2,IF(AND($C20="Jalon",DP$7&gt;=$F20,DP$7&lt;=$F20+$G20-1),1,""))</f>
        <v/>
      </c>
      <c r="DQ20" s="24" t="str">
        <f t="shared" ca="1" si="103"/>
        <v/>
      </c>
      <c r="DR20" s="24" t="str">
        <f t="shared" ca="1" si="103"/>
        <v/>
      </c>
      <c r="DS20" s="24" t="str">
        <f t="shared" ca="1" si="103"/>
        <v/>
      </c>
      <c r="DT20" s="24" t="str">
        <f t="shared" ca="1" si="103"/>
        <v/>
      </c>
      <c r="DU20" s="24" t="str">
        <f t="shared" ca="1" si="103"/>
        <v/>
      </c>
      <c r="DV20" s="24" t="str">
        <f t="shared" ca="1" si="103"/>
        <v/>
      </c>
      <c r="DW20" s="24" t="str">
        <f t="shared" ca="1" si="103"/>
        <v/>
      </c>
      <c r="DX20" s="24" t="str">
        <f t="shared" ca="1" si="103"/>
        <v/>
      </c>
      <c r="DY20" s="24" t="str">
        <f t="shared" ca="1" si="103"/>
        <v/>
      </c>
      <c r="DZ20" s="24" t="str">
        <f t="shared" ca="1" si="103"/>
        <v/>
      </c>
      <c r="EA20" s="24" t="str">
        <f t="shared" ca="1" si="103"/>
        <v/>
      </c>
      <c r="EB20" s="24" t="str">
        <f t="shared" ca="1" si="103"/>
        <v/>
      </c>
      <c r="EC20" s="24" t="str">
        <f t="shared" ca="1" si="94"/>
        <v/>
      </c>
      <c r="ED20" s="24" t="str">
        <f t="shared" ca="1" si="94"/>
        <v/>
      </c>
      <c r="EE20" s="24" t="str">
        <f t="shared" ca="1" si="94"/>
        <v/>
      </c>
      <c r="EF20" s="24" t="str">
        <f t="shared" ca="1" si="94"/>
        <v/>
      </c>
      <c r="EG20" s="24" t="str">
        <f t="shared" ca="1" si="94"/>
        <v/>
      </c>
      <c r="EH20" s="24" t="str">
        <f t="shared" ca="1" si="94"/>
        <v/>
      </c>
      <c r="EI20" s="24" t="str">
        <f t="shared" ca="1" si="94"/>
        <v/>
      </c>
      <c r="EJ20" s="24" t="str">
        <f t="shared" ca="1" si="94"/>
        <v/>
      </c>
    </row>
    <row r="21" spans="1:140" s="1" customFormat="1" ht="45" customHeight="1" x14ac:dyDescent="0.45">
      <c r="A21" s="9"/>
      <c r="B21" s="58" t="s">
        <v>62</v>
      </c>
      <c r="C21" s="54" t="s">
        <v>25</v>
      </c>
      <c r="D21" s="54" t="s">
        <v>66</v>
      </c>
      <c r="E21" s="55">
        <v>0</v>
      </c>
      <c r="F21" s="56">
        <f ca="1">TODAY()+55</f>
        <v>46164</v>
      </c>
      <c r="G21" s="57">
        <v>2</v>
      </c>
      <c r="H21" s="54"/>
      <c r="I21" s="24" t="str">
        <f t="shared" ref="I21:R23" ca="1" si="104">IF(AND($C21="Objectif",I$7&gt;=$F21,I$7&lt;=$F21+$G21-1),2,IF(AND($C21="Jalon",I$7&gt;=$F21,I$7&lt;=$F21+$G21-1),1,""))</f>
        <v/>
      </c>
      <c r="J21" s="24" t="str">
        <f t="shared" ca="1" si="104"/>
        <v/>
      </c>
      <c r="K21" s="24" t="str">
        <f t="shared" ca="1" si="104"/>
        <v/>
      </c>
      <c r="L21" s="24" t="str">
        <f t="shared" ca="1" si="104"/>
        <v/>
      </c>
      <c r="M21" s="24" t="str">
        <f t="shared" ca="1" si="104"/>
        <v/>
      </c>
      <c r="N21" s="24" t="str">
        <f t="shared" ca="1" si="104"/>
        <v/>
      </c>
      <c r="O21" s="24" t="str">
        <f t="shared" ca="1" si="104"/>
        <v/>
      </c>
      <c r="P21" s="24" t="str">
        <f t="shared" ca="1" si="104"/>
        <v/>
      </c>
      <c r="Q21" s="24" t="str">
        <f t="shared" ca="1" si="104"/>
        <v/>
      </c>
      <c r="R21" s="24" t="str">
        <f t="shared" ca="1" si="104"/>
        <v/>
      </c>
      <c r="S21" s="24" t="str">
        <f t="shared" ca="1" si="88"/>
        <v/>
      </c>
      <c r="T21" s="24" t="str">
        <f t="shared" ca="1" si="88"/>
        <v/>
      </c>
      <c r="U21" s="24" t="str">
        <f t="shared" ca="1" si="88"/>
        <v/>
      </c>
      <c r="V21" s="24" t="str">
        <f t="shared" ca="1" si="88"/>
        <v/>
      </c>
      <c r="W21" s="24" t="str">
        <f t="shared" ca="1" si="88"/>
        <v/>
      </c>
      <c r="X21" s="24" t="str">
        <f t="shared" ca="1" si="88"/>
        <v/>
      </c>
      <c r="Y21" s="24" t="str">
        <f t="shared" ca="1" si="96"/>
        <v/>
      </c>
      <c r="Z21" s="24" t="str">
        <f t="shared" ca="1" si="96"/>
        <v/>
      </c>
      <c r="AA21" s="24" t="str">
        <f t="shared" ca="1" si="96"/>
        <v/>
      </c>
      <c r="AB21" s="24" t="str">
        <f t="shared" ca="1" si="96"/>
        <v/>
      </c>
      <c r="AC21" s="24" t="str">
        <f t="shared" ca="1" si="96"/>
        <v/>
      </c>
      <c r="AD21" s="24" t="str">
        <f t="shared" ca="1" si="96"/>
        <v/>
      </c>
      <c r="AE21" s="24" t="str">
        <f t="shared" ca="1" si="96"/>
        <v/>
      </c>
      <c r="AF21" s="24" t="str">
        <f t="shared" ca="1" si="96"/>
        <v/>
      </c>
      <c r="AG21" s="24" t="str">
        <f t="shared" ca="1" si="96"/>
        <v/>
      </c>
      <c r="AH21" s="24" t="str">
        <f t="shared" ca="1" si="96"/>
        <v/>
      </c>
      <c r="AI21" s="24" t="str">
        <f t="shared" ca="1" si="96"/>
        <v/>
      </c>
      <c r="AJ21" s="24" t="str">
        <f t="shared" ca="1" si="96"/>
        <v/>
      </c>
      <c r="AK21" s="24" t="str">
        <f t="shared" ca="1" si="96"/>
        <v/>
      </c>
      <c r="AL21" s="24" t="str">
        <f t="shared" ca="1" si="96"/>
        <v/>
      </c>
      <c r="AM21" s="24" t="str">
        <f t="shared" ca="1" si="96"/>
        <v/>
      </c>
      <c r="AN21" s="24" t="str">
        <f t="shared" ca="1" si="96"/>
        <v/>
      </c>
      <c r="AO21" s="24" t="str">
        <f t="shared" ca="1" si="97"/>
        <v/>
      </c>
      <c r="AP21" s="24" t="str">
        <f t="shared" ca="1" si="97"/>
        <v/>
      </c>
      <c r="AQ21" s="24" t="str">
        <f t="shared" ca="1" si="97"/>
        <v/>
      </c>
      <c r="AR21" s="24" t="str">
        <f t="shared" ca="1" si="97"/>
        <v/>
      </c>
      <c r="AS21" s="24" t="str">
        <f t="shared" ca="1" si="97"/>
        <v/>
      </c>
      <c r="AT21" s="24" t="str">
        <f t="shared" ca="1" si="97"/>
        <v/>
      </c>
      <c r="AU21" s="24" t="str">
        <f t="shared" ca="1" si="97"/>
        <v/>
      </c>
      <c r="AV21" s="24" t="str">
        <f t="shared" ca="1" si="97"/>
        <v/>
      </c>
      <c r="AW21" s="24" t="str">
        <f t="shared" ca="1" si="97"/>
        <v/>
      </c>
      <c r="AX21" s="24" t="str">
        <f t="shared" ca="1" si="97"/>
        <v/>
      </c>
      <c r="AY21" s="24" t="str">
        <f t="shared" ca="1" si="97"/>
        <v/>
      </c>
      <c r="AZ21" s="24" t="str">
        <f t="shared" ca="1" si="97"/>
        <v/>
      </c>
      <c r="BA21" s="24" t="str">
        <f t="shared" ca="1" si="97"/>
        <v/>
      </c>
      <c r="BB21" s="24" t="str">
        <f t="shared" ca="1" si="97"/>
        <v/>
      </c>
      <c r="BC21" s="24" t="str">
        <f t="shared" ca="1" si="97"/>
        <v/>
      </c>
      <c r="BD21" s="24" t="str">
        <f t="shared" ca="1" si="97"/>
        <v/>
      </c>
      <c r="BE21" s="24" t="str">
        <f t="shared" ca="1" si="98"/>
        <v/>
      </c>
      <c r="BF21" s="24" t="str">
        <f t="shared" ca="1" si="98"/>
        <v/>
      </c>
      <c r="BG21" s="24" t="str">
        <f t="shared" ca="1" si="98"/>
        <v/>
      </c>
      <c r="BH21" s="24" t="str">
        <f t="shared" ca="1" si="98"/>
        <v/>
      </c>
      <c r="BI21" s="24" t="str">
        <f t="shared" ca="1" si="98"/>
        <v/>
      </c>
      <c r="BJ21" s="24" t="str">
        <f t="shared" ca="1" si="98"/>
        <v/>
      </c>
      <c r="BK21" s="24" t="str">
        <f t="shared" ca="1" si="98"/>
        <v/>
      </c>
      <c r="BL21" s="24" t="str">
        <f t="shared" ca="1" si="98"/>
        <v/>
      </c>
      <c r="BM21" s="24" t="str">
        <f t="shared" ca="1" si="98"/>
        <v/>
      </c>
      <c r="BN21" s="24" t="str">
        <f t="shared" ca="1" si="98"/>
        <v/>
      </c>
      <c r="BO21" s="24" t="str">
        <f t="shared" ca="1" si="98"/>
        <v/>
      </c>
      <c r="BP21" s="24" t="str">
        <f t="shared" ca="1" si="98"/>
        <v/>
      </c>
      <c r="BQ21" s="24" t="str">
        <f t="shared" ca="1" si="98"/>
        <v/>
      </c>
      <c r="BR21" s="24" t="str">
        <f t="shared" ca="1" si="98"/>
        <v/>
      </c>
      <c r="BS21" s="24" t="str">
        <f t="shared" ca="1" si="98"/>
        <v/>
      </c>
      <c r="BT21" s="24" t="str">
        <f t="shared" ca="1" si="98"/>
        <v/>
      </c>
      <c r="BU21" s="24" t="str">
        <f t="shared" ca="1" si="98"/>
        <v/>
      </c>
      <c r="BV21" s="24" t="str">
        <f t="shared" ca="1" si="90"/>
        <v/>
      </c>
      <c r="BW21" s="24" t="str">
        <f t="shared" ca="1" si="90"/>
        <v/>
      </c>
      <c r="BX21" s="24" t="str">
        <f t="shared" ca="1" si="90"/>
        <v/>
      </c>
      <c r="BY21" s="24" t="str">
        <f t="shared" ca="1" si="90"/>
        <v/>
      </c>
      <c r="BZ21" s="24" t="str">
        <f t="shared" ca="1" si="90"/>
        <v/>
      </c>
      <c r="CA21" s="24" t="str">
        <f t="shared" ca="1" si="90"/>
        <v/>
      </c>
      <c r="CB21" s="24" t="str">
        <f t="shared" ca="1" si="90"/>
        <v/>
      </c>
      <c r="CC21" s="24" t="str">
        <f t="shared" ca="1" si="99"/>
        <v/>
      </c>
      <c r="CD21" s="24" t="str">
        <f t="shared" ca="1" si="99"/>
        <v/>
      </c>
      <c r="CE21" s="24" t="str">
        <f t="shared" ca="1" si="99"/>
        <v/>
      </c>
      <c r="CF21" s="24" t="str">
        <f t="shared" ca="1" si="99"/>
        <v/>
      </c>
      <c r="CG21" s="24" t="str">
        <f t="shared" ca="1" si="99"/>
        <v/>
      </c>
      <c r="CH21" s="24" t="str">
        <f t="shared" ca="1" si="99"/>
        <v/>
      </c>
      <c r="CI21" s="24" t="str">
        <f t="shared" ca="1" si="99"/>
        <v/>
      </c>
      <c r="CJ21" s="24" t="str">
        <f t="shared" ca="1" si="99"/>
        <v/>
      </c>
      <c r="CK21" s="24" t="str">
        <f t="shared" ca="1" si="99"/>
        <v/>
      </c>
      <c r="CL21" s="24" t="str">
        <f t="shared" ca="1" si="99"/>
        <v/>
      </c>
      <c r="CM21" s="24" t="str">
        <f t="shared" ca="1" si="99"/>
        <v/>
      </c>
      <c r="CN21" s="24" t="str">
        <f t="shared" ca="1" si="99"/>
        <v/>
      </c>
      <c r="CO21" s="24" t="str">
        <f t="shared" ca="1" si="99"/>
        <v/>
      </c>
      <c r="CP21" s="24" t="str">
        <f t="shared" ca="1" si="99"/>
        <v/>
      </c>
      <c r="CQ21" s="24" t="str">
        <f t="shared" ca="1" si="99"/>
        <v/>
      </c>
      <c r="CR21" s="24" t="str">
        <f t="shared" ca="1" si="99"/>
        <v/>
      </c>
      <c r="CS21" s="24" t="str">
        <f t="shared" ca="1" si="99"/>
        <v/>
      </c>
      <c r="CT21" s="24" t="str">
        <f t="shared" ca="1" si="99"/>
        <v/>
      </c>
      <c r="CU21" s="24" t="str">
        <f t="shared" ca="1" si="99"/>
        <v/>
      </c>
      <c r="CV21" s="24" t="str">
        <f t="shared" ca="1" si="99"/>
        <v/>
      </c>
      <c r="CW21" s="24" t="str">
        <f t="shared" ca="1" si="99"/>
        <v/>
      </c>
      <c r="CX21" s="24" t="str">
        <f t="shared" ca="1" si="99"/>
        <v/>
      </c>
      <c r="CY21" s="24" t="str">
        <f t="shared" ca="1" si="99"/>
        <v/>
      </c>
      <c r="CZ21" s="24" t="str">
        <f t="shared" ca="1" si="92"/>
        <v/>
      </c>
      <c r="DA21" s="24" t="str">
        <f t="shared" ca="1" si="92"/>
        <v/>
      </c>
      <c r="DB21" s="24" t="str">
        <f t="shared" ca="1" si="92"/>
        <v/>
      </c>
      <c r="DC21" s="24" t="str">
        <f t="shared" ca="1" si="92"/>
        <v/>
      </c>
      <c r="DD21" s="24" t="str">
        <f t="shared" ca="1" si="92"/>
        <v/>
      </c>
      <c r="DE21" s="24" t="str">
        <f t="shared" ca="1" si="92"/>
        <v/>
      </c>
      <c r="DF21" s="24" t="str">
        <f t="shared" ca="1" si="92"/>
        <v/>
      </c>
      <c r="DG21" s="24" t="str">
        <f t="shared" ca="1" si="93"/>
        <v/>
      </c>
      <c r="DH21" s="24" t="str">
        <f t="shared" ca="1" si="93"/>
        <v/>
      </c>
      <c r="DI21" s="24" t="str">
        <f t="shared" ca="1" si="93"/>
        <v/>
      </c>
      <c r="DJ21" s="24" t="str">
        <f t="shared" ca="1" si="93"/>
        <v/>
      </c>
      <c r="DK21" s="24" t="str">
        <f t="shared" ca="1" si="93"/>
        <v/>
      </c>
      <c r="DL21" s="24" t="str">
        <f t="shared" ca="1" si="93"/>
        <v/>
      </c>
      <c r="DM21" s="24" t="str">
        <f t="shared" ca="1" si="93"/>
        <v/>
      </c>
      <c r="DN21" s="24" t="str">
        <f t="shared" ca="1" si="93"/>
        <v/>
      </c>
      <c r="DO21" s="24" t="str">
        <f t="shared" ca="1" si="93"/>
        <v/>
      </c>
      <c r="DP21" s="24" t="str">
        <f t="shared" ca="1" si="93"/>
        <v/>
      </c>
      <c r="DQ21" s="24" t="str">
        <f t="shared" ca="1" si="93"/>
        <v/>
      </c>
      <c r="DR21" s="24" t="str">
        <f t="shared" ca="1" si="93"/>
        <v/>
      </c>
      <c r="DS21" s="24" t="str">
        <f t="shared" ca="1" si="93"/>
        <v/>
      </c>
      <c r="DT21" s="24" t="str">
        <f t="shared" ca="1" si="93"/>
        <v/>
      </c>
      <c r="DU21" s="24" t="str">
        <f t="shared" ca="1" si="93"/>
        <v/>
      </c>
      <c r="DV21" s="24" t="str">
        <f t="shared" ca="1" si="93"/>
        <v/>
      </c>
      <c r="DW21" s="24" t="str">
        <f t="shared" ca="1" si="93"/>
        <v/>
      </c>
      <c r="DX21" s="24" t="str">
        <f t="shared" ca="1" si="93"/>
        <v/>
      </c>
      <c r="DY21" s="24" t="str">
        <f t="shared" ca="1" si="93"/>
        <v/>
      </c>
      <c r="DZ21" s="24" t="str">
        <f t="shared" ca="1" si="93"/>
        <v/>
      </c>
      <c r="EA21" s="24" t="str">
        <f t="shared" ca="1" si="93"/>
        <v/>
      </c>
      <c r="EB21" s="24" t="str">
        <f t="shared" ca="1" si="93"/>
        <v/>
      </c>
      <c r="EC21" s="24" t="str">
        <f t="shared" ca="1" si="94"/>
        <v/>
      </c>
      <c r="ED21" s="24" t="str">
        <f t="shared" ca="1" si="94"/>
        <v/>
      </c>
      <c r="EE21" s="24" t="str">
        <f t="shared" ca="1" si="94"/>
        <v/>
      </c>
      <c r="EF21" s="24" t="str">
        <f t="shared" ca="1" si="94"/>
        <v/>
      </c>
      <c r="EG21" s="24" t="str">
        <f t="shared" ca="1" si="94"/>
        <v/>
      </c>
      <c r="EH21" s="24" t="str">
        <f t="shared" ca="1" si="94"/>
        <v/>
      </c>
      <c r="EI21" s="24" t="str">
        <f t="shared" ca="1" si="94"/>
        <v/>
      </c>
      <c r="EJ21" s="24" t="str">
        <f t="shared" ca="1" si="94"/>
        <v/>
      </c>
    </row>
    <row r="22" spans="1:140" s="1" customFormat="1" ht="142.15" customHeight="1" x14ac:dyDescent="0.45">
      <c r="A22" s="9"/>
      <c r="B22" s="58" t="s">
        <v>71</v>
      </c>
      <c r="C22" s="54" t="s">
        <v>25</v>
      </c>
      <c r="D22" s="54" t="s">
        <v>69</v>
      </c>
      <c r="E22" s="55">
        <v>0</v>
      </c>
      <c r="F22" s="56">
        <f ca="1">TODAY()+55</f>
        <v>46164</v>
      </c>
      <c r="G22" s="57">
        <v>2</v>
      </c>
      <c r="H22" s="54"/>
      <c r="I22" s="24" t="str">
        <f t="shared" ca="1" si="104"/>
        <v/>
      </c>
      <c r="J22" s="24" t="str">
        <f t="shared" ca="1" si="104"/>
        <v/>
      </c>
      <c r="K22" s="24" t="str">
        <f t="shared" ca="1" si="104"/>
        <v/>
      </c>
      <c r="L22" s="24" t="str">
        <f t="shared" ca="1" si="104"/>
        <v/>
      </c>
      <c r="M22" s="24" t="str">
        <f t="shared" ca="1" si="104"/>
        <v/>
      </c>
      <c r="N22" s="24" t="str">
        <f t="shared" ca="1" si="104"/>
        <v/>
      </c>
      <c r="O22" s="24" t="str">
        <f t="shared" ca="1" si="104"/>
        <v/>
      </c>
      <c r="P22" s="24" t="str">
        <f t="shared" ca="1" si="104"/>
        <v/>
      </c>
      <c r="Q22" s="24" t="str">
        <f t="shared" ca="1" si="104"/>
        <v/>
      </c>
      <c r="R22" s="24" t="str">
        <f t="shared" ca="1" si="104"/>
        <v/>
      </c>
      <c r="S22" s="24" t="str">
        <f t="shared" ca="1" si="88"/>
        <v/>
      </c>
      <c r="T22" s="24" t="str">
        <f t="shared" ca="1" si="88"/>
        <v/>
      </c>
      <c r="U22" s="24" t="str">
        <f t="shared" ca="1" si="88"/>
        <v/>
      </c>
      <c r="V22" s="24" t="str">
        <f t="shared" ca="1" si="88"/>
        <v/>
      </c>
      <c r="W22" s="24" t="str">
        <f t="shared" ca="1" si="88"/>
        <v/>
      </c>
      <c r="X22" s="24" t="str">
        <f t="shared" ca="1" si="88"/>
        <v/>
      </c>
      <c r="Y22" s="24" t="str">
        <f t="shared" ca="1" si="96"/>
        <v/>
      </c>
      <c r="Z22" s="24" t="str">
        <f t="shared" ca="1" si="96"/>
        <v/>
      </c>
      <c r="AA22" s="24" t="str">
        <f t="shared" ca="1" si="96"/>
        <v/>
      </c>
      <c r="AB22" s="24" t="str">
        <f t="shared" ca="1" si="96"/>
        <v/>
      </c>
      <c r="AC22" s="24" t="str">
        <f t="shared" ca="1" si="96"/>
        <v/>
      </c>
      <c r="AD22" s="24" t="str">
        <f t="shared" ca="1" si="96"/>
        <v/>
      </c>
      <c r="AE22" s="24" t="str">
        <f t="shared" ca="1" si="96"/>
        <v/>
      </c>
      <c r="AF22" s="24" t="str">
        <f t="shared" ca="1" si="96"/>
        <v/>
      </c>
      <c r="AG22" s="24" t="str">
        <f t="shared" ca="1" si="96"/>
        <v/>
      </c>
      <c r="AH22" s="24" t="str">
        <f t="shared" ca="1" si="96"/>
        <v/>
      </c>
      <c r="AI22" s="24" t="str">
        <f t="shared" ca="1" si="96"/>
        <v/>
      </c>
      <c r="AJ22" s="24" t="str">
        <f t="shared" ca="1" si="96"/>
        <v/>
      </c>
      <c r="AK22" s="24" t="str">
        <f t="shared" ca="1" si="96"/>
        <v/>
      </c>
      <c r="AL22" s="24" t="str">
        <f t="shared" ca="1" si="96"/>
        <v/>
      </c>
      <c r="AM22" s="24" t="str">
        <f t="shared" ca="1" si="96"/>
        <v/>
      </c>
      <c r="AN22" s="24" t="str">
        <f t="shared" ca="1" si="96"/>
        <v/>
      </c>
      <c r="AO22" s="24" t="str">
        <f t="shared" ca="1" si="97"/>
        <v/>
      </c>
      <c r="AP22" s="24" t="str">
        <f t="shared" ca="1" si="97"/>
        <v/>
      </c>
      <c r="AQ22" s="24" t="str">
        <f t="shared" ca="1" si="97"/>
        <v/>
      </c>
      <c r="AR22" s="24" t="str">
        <f t="shared" ca="1" si="97"/>
        <v/>
      </c>
      <c r="AS22" s="24" t="str">
        <f t="shared" ca="1" si="97"/>
        <v/>
      </c>
      <c r="AT22" s="24" t="str">
        <f t="shared" ca="1" si="97"/>
        <v/>
      </c>
      <c r="AU22" s="24" t="str">
        <f t="shared" ca="1" si="97"/>
        <v/>
      </c>
      <c r="AV22" s="24" t="str">
        <f t="shared" ca="1" si="97"/>
        <v/>
      </c>
      <c r="AW22" s="24" t="str">
        <f t="shared" ca="1" si="97"/>
        <v/>
      </c>
      <c r="AX22" s="24" t="str">
        <f t="shared" ca="1" si="97"/>
        <v/>
      </c>
      <c r="AY22" s="24" t="str">
        <f t="shared" ca="1" si="97"/>
        <v/>
      </c>
      <c r="AZ22" s="24" t="str">
        <f t="shared" ca="1" si="97"/>
        <v/>
      </c>
      <c r="BA22" s="24" t="str">
        <f t="shared" ca="1" si="97"/>
        <v/>
      </c>
      <c r="BB22" s="24" t="str">
        <f t="shared" ca="1" si="97"/>
        <v/>
      </c>
      <c r="BC22" s="24" t="str">
        <f t="shared" ca="1" si="97"/>
        <v/>
      </c>
      <c r="BD22" s="24" t="str">
        <f t="shared" ca="1" si="97"/>
        <v/>
      </c>
      <c r="BE22" s="24" t="str">
        <f t="shared" ca="1" si="98"/>
        <v/>
      </c>
      <c r="BF22" s="24" t="str">
        <f t="shared" ca="1" si="98"/>
        <v/>
      </c>
      <c r="BG22" s="24" t="str">
        <f t="shared" ca="1" si="98"/>
        <v/>
      </c>
      <c r="BH22" s="24" t="str">
        <f t="shared" ca="1" si="98"/>
        <v/>
      </c>
      <c r="BI22" s="24" t="str">
        <f t="shared" ca="1" si="98"/>
        <v/>
      </c>
      <c r="BJ22" s="24" t="str">
        <f t="shared" ca="1" si="98"/>
        <v/>
      </c>
      <c r="BK22" s="24" t="str">
        <f t="shared" ca="1" si="98"/>
        <v/>
      </c>
      <c r="BL22" s="24" t="str">
        <f t="shared" ca="1" si="98"/>
        <v/>
      </c>
      <c r="BM22" s="24" t="str">
        <f t="shared" ca="1" si="98"/>
        <v/>
      </c>
      <c r="BN22" s="24" t="str">
        <f t="shared" ca="1" si="98"/>
        <v/>
      </c>
      <c r="BO22" s="24" t="str">
        <f t="shared" ca="1" si="98"/>
        <v/>
      </c>
      <c r="BP22" s="24" t="str">
        <f t="shared" ca="1" si="98"/>
        <v/>
      </c>
      <c r="BQ22" s="24" t="str">
        <f t="shared" ca="1" si="98"/>
        <v/>
      </c>
      <c r="BR22" s="24" t="str">
        <f t="shared" ca="1" si="98"/>
        <v/>
      </c>
      <c r="BS22" s="24" t="str">
        <f t="shared" ca="1" si="98"/>
        <v/>
      </c>
      <c r="BT22" s="24" t="str">
        <f t="shared" ca="1" si="98"/>
        <v/>
      </c>
      <c r="BU22" s="24" t="str">
        <f t="shared" ca="1" si="98"/>
        <v/>
      </c>
      <c r="BV22" s="24" t="str">
        <f t="shared" ca="1" si="90"/>
        <v/>
      </c>
      <c r="BW22" s="24" t="str">
        <f t="shared" ca="1" si="90"/>
        <v/>
      </c>
      <c r="BX22" s="24" t="str">
        <f t="shared" ca="1" si="90"/>
        <v/>
      </c>
      <c r="BY22" s="24" t="str">
        <f t="shared" ca="1" si="90"/>
        <v/>
      </c>
      <c r="BZ22" s="24" t="str">
        <f t="shared" ca="1" si="90"/>
        <v/>
      </c>
      <c r="CA22" s="24" t="str">
        <f t="shared" ca="1" si="90"/>
        <v/>
      </c>
      <c r="CB22" s="24" t="str">
        <f t="shared" ca="1" si="90"/>
        <v/>
      </c>
      <c r="CC22" s="24" t="str">
        <f t="shared" ca="1" si="99"/>
        <v/>
      </c>
      <c r="CD22" s="24" t="str">
        <f t="shared" ca="1" si="99"/>
        <v/>
      </c>
      <c r="CE22" s="24" t="str">
        <f t="shared" ca="1" si="99"/>
        <v/>
      </c>
      <c r="CF22" s="24" t="str">
        <f t="shared" ca="1" si="99"/>
        <v/>
      </c>
      <c r="CG22" s="24" t="str">
        <f t="shared" ca="1" si="99"/>
        <v/>
      </c>
      <c r="CH22" s="24" t="str">
        <f t="shared" ca="1" si="99"/>
        <v/>
      </c>
      <c r="CI22" s="24" t="str">
        <f t="shared" ca="1" si="99"/>
        <v/>
      </c>
      <c r="CJ22" s="24" t="str">
        <f t="shared" ca="1" si="99"/>
        <v/>
      </c>
      <c r="CK22" s="24" t="str">
        <f t="shared" ca="1" si="99"/>
        <v/>
      </c>
      <c r="CL22" s="24" t="str">
        <f t="shared" ca="1" si="99"/>
        <v/>
      </c>
      <c r="CM22" s="24" t="str">
        <f t="shared" ca="1" si="99"/>
        <v/>
      </c>
      <c r="CN22" s="24" t="str">
        <f t="shared" ca="1" si="99"/>
        <v/>
      </c>
      <c r="CO22" s="24" t="str">
        <f t="shared" ca="1" si="99"/>
        <v/>
      </c>
      <c r="CP22" s="24" t="str">
        <f t="shared" ca="1" si="99"/>
        <v/>
      </c>
      <c r="CQ22" s="24" t="str">
        <f t="shared" ca="1" si="99"/>
        <v/>
      </c>
      <c r="CR22" s="24" t="str">
        <f t="shared" ca="1" si="99"/>
        <v/>
      </c>
      <c r="CS22" s="24" t="str">
        <f t="shared" ca="1" si="99"/>
        <v/>
      </c>
      <c r="CT22" s="24" t="str">
        <f t="shared" ca="1" si="99"/>
        <v/>
      </c>
      <c r="CU22" s="24" t="str">
        <f t="shared" ca="1" si="99"/>
        <v/>
      </c>
      <c r="CV22" s="24" t="str">
        <f t="shared" ca="1" si="99"/>
        <v/>
      </c>
      <c r="CW22" s="24" t="str">
        <f t="shared" ca="1" si="99"/>
        <v/>
      </c>
      <c r="CX22" s="24" t="str">
        <f t="shared" ca="1" si="99"/>
        <v/>
      </c>
      <c r="CY22" s="24" t="str">
        <f t="shared" ca="1" si="99"/>
        <v/>
      </c>
      <c r="CZ22" s="24" t="str">
        <f t="shared" ca="1" si="92"/>
        <v/>
      </c>
      <c r="DA22" s="24" t="str">
        <f t="shared" ca="1" si="92"/>
        <v/>
      </c>
      <c r="DB22" s="24" t="str">
        <f t="shared" ca="1" si="92"/>
        <v/>
      </c>
      <c r="DC22" s="24" t="str">
        <f t="shared" ca="1" si="92"/>
        <v/>
      </c>
      <c r="DD22" s="24" t="str">
        <f t="shared" ca="1" si="92"/>
        <v/>
      </c>
      <c r="DE22" s="24" t="str">
        <f t="shared" ca="1" si="92"/>
        <v/>
      </c>
      <c r="DF22" s="24" t="str">
        <f t="shared" ca="1" si="92"/>
        <v/>
      </c>
      <c r="DG22" s="24" t="str">
        <f t="shared" ca="1" si="93"/>
        <v/>
      </c>
      <c r="DH22" s="24" t="str">
        <f t="shared" ca="1" si="93"/>
        <v/>
      </c>
      <c r="DI22" s="24" t="str">
        <f t="shared" ca="1" si="93"/>
        <v/>
      </c>
      <c r="DJ22" s="24" t="str">
        <f t="shared" ca="1" si="93"/>
        <v/>
      </c>
      <c r="DK22" s="24" t="str">
        <f t="shared" ca="1" si="93"/>
        <v/>
      </c>
      <c r="DL22" s="24" t="str">
        <f t="shared" ca="1" si="93"/>
        <v/>
      </c>
      <c r="DM22" s="24" t="str">
        <f t="shared" ca="1" si="93"/>
        <v/>
      </c>
      <c r="DN22" s="24" t="str">
        <f t="shared" ca="1" si="93"/>
        <v/>
      </c>
      <c r="DO22" s="24" t="str">
        <f t="shared" ca="1" si="93"/>
        <v/>
      </c>
      <c r="DP22" s="24" t="str">
        <f t="shared" ca="1" si="93"/>
        <v/>
      </c>
      <c r="DQ22" s="24" t="str">
        <f t="shared" ca="1" si="93"/>
        <v/>
      </c>
      <c r="DR22" s="24" t="str">
        <f t="shared" ca="1" si="93"/>
        <v/>
      </c>
      <c r="DS22" s="24" t="str">
        <f t="shared" ca="1" si="93"/>
        <v/>
      </c>
      <c r="DT22" s="24" t="str">
        <f t="shared" ca="1" si="93"/>
        <v/>
      </c>
      <c r="DU22" s="24" t="str">
        <f t="shared" ca="1" si="93"/>
        <v/>
      </c>
      <c r="DV22" s="24" t="str">
        <f t="shared" ca="1" si="93"/>
        <v/>
      </c>
      <c r="DW22" s="24" t="str">
        <f t="shared" ca="1" si="93"/>
        <v/>
      </c>
      <c r="DX22" s="24" t="str">
        <f t="shared" ca="1" si="93"/>
        <v/>
      </c>
      <c r="DY22" s="24" t="str">
        <f t="shared" ca="1" si="93"/>
        <v/>
      </c>
      <c r="DZ22" s="24" t="str">
        <f t="shared" ca="1" si="93"/>
        <v/>
      </c>
      <c r="EA22" s="24" t="str">
        <f t="shared" ca="1" si="93"/>
        <v/>
      </c>
      <c r="EB22" s="24" t="str">
        <f t="shared" ca="1" si="93"/>
        <v/>
      </c>
      <c r="EC22" s="24" t="str">
        <f t="shared" ca="1" si="94"/>
        <v/>
      </c>
      <c r="ED22" s="24" t="str">
        <f t="shared" ca="1" si="94"/>
        <v/>
      </c>
      <c r="EE22" s="24" t="str">
        <f t="shared" ca="1" si="94"/>
        <v/>
      </c>
      <c r="EF22" s="24" t="str">
        <f t="shared" ca="1" si="94"/>
        <v/>
      </c>
      <c r="EG22" s="24" t="str">
        <f t="shared" ca="1" si="94"/>
        <v/>
      </c>
      <c r="EH22" s="24" t="str">
        <f t="shared" ca="1" si="94"/>
        <v/>
      </c>
      <c r="EI22" s="24" t="str">
        <f t="shared" ca="1" si="94"/>
        <v/>
      </c>
      <c r="EJ22" s="24" t="str">
        <f t="shared" ca="1" si="94"/>
        <v/>
      </c>
    </row>
    <row r="23" spans="1:140" s="1" customFormat="1" ht="104.65" customHeight="1" x14ac:dyDescent="0.45">
      <c r="A23" s="9"/>
      <c r="B23" s="58" t="s">
        <v>72</v>
      </c>
      <c r="C23" s="54" t="s">
        <v>25</v>
      </c>
      <c r="D23" s="54" t="s">
        <v>69</v>
      </c>
      <c r="E23" s="55">
        <v>0</v>
      </c>
      <c r="F23" s="56">
        <f ca="1">TODAY()+55</f>
        <v>46164</v>
      </c>
      <c r="G23" s="57">
        <v>2</v>
      </c>
      <c r="H23" s="54"/>
      <c r="I23" s="24" t="str">
        <f t="shared" ca="1" si="104"/>
        <v/>
      </c>
      <c r="J23" s="24" t="str">
        <f t="shared" ca="1" si="104"/>
        <v/>
      </c>
      <c r="K23" s="24" t="str">
        <f t="shared" ca="1" si="104"/>
        <v/>
      </c>
      <c r="L23" s="24" t="str">
        <f t="shared" ca="1" si="104"/>
        <v/>
      </c>
      <c r="M23" s="24" t="str">
        <f t="shared" ca="1" si="104"/>
        <v/>
      </c>
      <c r="N23" s="24" t="str">
        <f t="shared" ca="1" si="104"/>
        <v/>
      </c>
      <c r="O23" s="24" t="str">
        <f t="shared" ca="1" si="104"/>
        <v/>
      </c>
      <c r="P23" s="24" t="str">
        <f t="shared" ca="1" si="104"/>
        <v/>
      </c>
      <c r="Q23" s="24" t="str">
        <f t="shared" ca="1" si="104"/>
        <v/>
      </c>
      <c r="R23" s="24" t="str">
        <f t="shared" ca="1" si="104"/>
        <v/>
      </c>
      <c r="S23" s="24" t="str">
        <f t="shared" ca="1" si="88"/>
        <v/>
      </c>
      <c r="T23" s="24" t="str">
        <f t="shared" ca="1" si="88"/>
        <v/>
      </c>
      <c r="U23" s="24" t="str">
        <f t="shared" ca="1" si="88"/>
        <v/>
      </c>
      <c r="V23" s="24" t="str">
        <f t="shared" ca="1" si="88"/>
        <v/>
      </c>
      <c r="W23" s="24" t="str">
        <f t="shared" ca="1" si="88"/>
        <v/>
      </c>
      <c r="X23" s="24" t="str">
        <f t="shared" ca="1" si="88"/>
        <v/>
      </c>
      <c r="Y23" s="24" t="str">
        <f t="shared" ca="1" si="96"/>
        <v/>
      </c>
      <c r="Z23" s="24" t="str">
        <f t="shared" ca="1" si="96"/>
        <v/>
      </c>
      <c r="AA23" s="24" t="str">
        <f t="shared" ca="1" si="96"/>
        <v/>
      </c>
      <c r="AB23" s="24" t="str">
        <f t="shared" ca="1" si="96"/>
        <v/>
      </c>
      <c r="AC23" s="24" t="str">
        <f t="shared" ca="1" si="96"/>
        <v/>
      </c>
      <c r="AD23" s="24" t="str">
        <f t="shared" ca="1" si="96"/>
        <v/>
      </c>
      <c r="AE23" s="24" t="str">
        <f t="shared" ca="1" si="96"/>
        <v/>
      </c>
      <c r="AF23" s="24" t="str">
        <f t="shared" ca="1" si="96"/>
        <v/>
      </c>
      <c r="AG23" s="24" t="str">
        <f t="shared" ca="1" si="96"/>
        <v/>
      </c>
      <c r="AH23" s="24" t="str">
        <f t="shared" ca="1" si="96"/>
        <v/>
      </c>
      <c r="AI23" s="24" t="str">
        <f t="shared" ca="1" si="96"/>
        <v/>
      </c>
      <c r="AJ23" s="24" t="str">
        <f t="shared" ca="1" si="96"/>
        <v/>
      </c>
      <c r="AK23" s="24" t="str">
        <f t="shared" ca="1" si="96"/>
        <v/>
      </c>
      <c r="AL23" s="24" t="str">
        <f t="shared" ca="1" si="96"/>
        <v/>
      </c>
      <c r="AM23" s="24" t="str">
        <f t="shared" ca="1" si="96"/>
        <v/>
      </c>
      <c r="AN23" s="24" t="str">
        <f t="shared" ref="AN23" ca="1" si="105">IF(AND($C23="Objectif",AN$7&gt;=$F23,AN$7&lt;=$F23+$G23-1),2,IF(AND($C23="Jalon",AN$7&gt;=$F23,AN$7&lt;=$F23+$G23-1),1,""))</f>
        <v/>
      </c>
      <c r="AO23" s="24" t="str">
        <f t="shared" ca="1" si="97"/>
        <v/>
      </c>
      <c r="AP23" s="24" t="str">
        <f t="shared" ca="1" si="97"/>
        <v/>
      </c>
      <c r="AQ23" s="24" t="str">
        <f t="shared" ca="1" si="97"/>
        <v/>
      </c>
      <c r="AR23" s="24" t="str">
        <f t="shared" ca="1" si="97"/>
        <v/>
      </c>
      <c r="AS23" s="24" t="str">
        <f t="shared" ca="1" si="97"/>
        <v/>
      </c>
      <c r="AT23" s="24" t="str">
        <f t="shared" ca="1" si="97"/>
        <v/>
      </c>
      <c r="AU23" s="24" t="str">
        <f t="shared" ca="1" si="97"/>
        <v/>
      </c>
      <c r="AV23" s="24" t="str">
        <f t="shared" ca="1" si="97"/>
        <v/>
      </c>
      <c r="AW23" s="24" t="str">
        <f t="shared" ca="1" si="97"/>
        <v/>
      </c>
      <c r="AX23" s="24" t="str">
        <f t="shared" ca="1" si="97"/>
        <v/>
      </c>
      <c r="AY23" s="24" t="str">
        <f t="shared" ca="1" si="97"/>
        <v/>
      </c>
      <c r="AZ23" s="24" t="str">
        <f t="shared" ca="1" si="97"/>
        <v/>
      </c>
      <c r="BA23" s="24" t="str">
        <f t="shared" ca="1" si="97"/>
        <v/>
      </c>
      <c r="BB23" s="24" t="str">
        <f t="shared" ca="1" si="97"/>
        <v/>
      </c>
      <c r="BC23" s="24" t="str">
        <f t="shared" ca="1" si="97"/>
        <v/>
      </c>
      <c r="BD23" s="24" t="str">
        <f t="shared" ref="BD23:BU23" ca="1" si="106">IF(AND($C23="Objectif",BD$7&gt;=$F23,BD$7&lt;=$F23+$G23-1),2,IF(AND($C23="Jalon",BD$7&gt;=$F23,BD$7&lt;=$F23+$G23-1),1,""))</f>
        <v/>
      </c>
      <c r="BE23" s="24" t="str">
        <f t="shared" ca="1" si="106"/>
        <v/>
      </c>
      <c r="BF23" s="24" t="str">
        <f t="shared" ca="1" si="106"/>
        <v/>
      </c>
      <c r="BG23" s="24" t="str">
        <f t="shared" ca="1" si="106"/>
        <v/>
      </c>
      <c r="BH23" s="24" t="str">
        <f t="shared" ca="1" si="106"/>
        <v/>
      </c>
      <c r="BI23" s="24" t="str">
        <f t="shared" ca="1" si="106"/>
        <v/>
      </c>
      <c r="BJ23" s="24" t="str">
        <f t="shared" ca="1" si="106"/>
        <v/>
      </c>
      <c r="BK23" s="24" t="str">
        <f t="shared" ca="1" si="106"/>
        <v/>
      </c>
      <c r="BL23" s="24" t="str">
        <f t="shared" ca="1" si="106"/>
        <v/>
      </c>
      <c r="BM23" s="24" t="str">
        <f t="shared" ca="1" si="106"/>
        <v/>
      </c>
      <c r="BN23" s="24" t="str">
        <f t="shared" ca="1" si="106"/>
        <v/>
      </c>
      <c r="BO23" s="24" t="str">
        <f t="shared" ca="1" si="106"/>
        <v/>
      </c>
      <c r="BP23" s="24" t="str">
        <f t="shared" ca="1" si="106"/>
        <v/>
      </c>
      <c r="BQ23" s="24" t="str">
        <f t="shared" ca="1" si="106"/>
        <v/>
      </c>
      <c r="BR23" s="24" t="str">
        <f t="shared" ca="1" si="106"/>
        <v/>
      </c>
      <c r="BS23" s="24" t="str">
        <f t="shared" ca="1" si="106"/>
        <v/>
      </c>
      <c r="BT23" s="24" t="str">
        <f t="shared" ca="1" si="106"/>
        <v/>
      </c>
      <c r="BU23" s="24" t="str">
        <f t="shared" ca="1" si="106"/>
        <v/>
      </c>
      <c r="BV23" s="24" t="str">
        <f t="shared" ca="1" si="90"/>
        <v/>
      </c>
      <c r="BW23" s="24" t="str">
        <f t="shared" ca="1" si="90"/>
        <v/>
      </c>
      <c r="BX23" s="24" t="str">
        <f t="shared" ca="1" si="90"/>
        <v/>
      </c>
      <c r="BY23" s="24" t="str">
        <f t="shared" ca="1" si="90"/>
        <v/>
      </c>
      <c r="BZ23" s="24" t="str">
        <f t="shared" ca="1" si="90"/>
        <v/>
      </c>
      <c r="CA23" s="24" t="str">
        <f t="shared" ca="1" si="90"/>
        <v/>
      </c>
      <c r="CB23" s="24" t="str">
        <f t="shared" ca="1" si="90"/>
        <v/>
      </c>
      <c r="CC23" s="24" t="str">
        <f t="shared" ca="1" si="99"/>
        <v/>
      </c>
      <c r="CD23" s="24" t="str">
        <f t="shared" ca="1" si="99"/>
        <v/>
      </c>
      <c r="CE23" s="24" t="str">
        <f t="shared" ca="1" si="99"/>
        <v/>
      </c>
      <c r="CF23" s="24" t="str">
        <f t="shared" ca="1" si="99"/>
        <v/>
      </c>
      <c r="CG23" s="24" t="str">
        <f t="shared" ca="1" si="99"/>
        <v/>
      </c>
      <c r="CH23" s="24" t="str">
        <f t="shared" ca="1" si="99"/>
        <v/>
      </c>
      <c r="CI23" s="24" t="str">
        <f t="shared" ca="1" si="99"/>
        <v/>
      </c>
      <c r="CJ23" s="24" t="str">
        <f t="shared" ca="1" si="99"/>
        <v/>
      </c>
      <c r="CK23" s="24" t="str">
        <f t="shared" ca="1" si="99"/>
        <v/>
      </c>
      <c r="CL23" s="24" t="str">
        <f t="shared" ca="1" si="99"/>
        <v/>
      </c>
      <c r="CM23" s="24" t="str">
        <f t="shared" ca="1" si="99"/>
        <v/>
      </c>
      <c r="CN23" s="24" t="str">
        <f t="shared" ca="1" si="99"/>
        <v/>
      </c>
      <c r="CO23" s="24" t="str">
        <f t="shared" ca="1" si="99"/>
        <v/>
      </c>
      <c r="CP23" s="24" t="str">
        <f t="shared" ca="1" si="99"/>
        <v/>
      </c>
      <c r="CQ23" s="24" t="str">
        <f t="shared" ca="1" si="99"/>
        <v/>
      </c>
      <c r="CR23" s="24" t="str">
        <f t="shared" ca="1" si="99"/>
        <v/>
      </c>
      <c r="CS23" s="24" t="str">
        <f t="shared" ca="1" si="99"/>
        <v/>
      </c>
      <c r="CT23" s="24" t="str">
        <f t="shared" ca="1" si="99"/>
        <v/>
      </c>
      <c r="CU23" s="24" t="str">
        <f t="shared" ca="1" si="99"/>
        <v/>
      </c>
      <c r="CV23" s="24" t="str">
        <f t="shared" ca="1" si="99"/>
        <v/>
      </c>
      <c r="CW23" s="24" t="str">
        <f t="shared" ca="1" si="99"/>
        <v/>
      </c>
      <c r="CX23" s="24" t="str">
        <f t="shared" ca="1" si="99"/>
        <v/>
      </c>
      <c r="CY23" s="24" t="str">
        <f t="shared" ca="1" si="99"/>
        <v/>
      </c>
      <c r="CZ23" s="24" t="str">
        <f t="shared" ca="1" si="92"/>
        <v/>
      </c>
      <c r="DA23" s="24" t="str">
        <f t="shared" ca="1" si="92"/>
        <v/>
      </c>
      <c r="DB23" s="24" t="str">
        <f t="shared" ca="1" si="92"/>
        <v/>
      </c>
      <c r="DC23" s="24" t="str">
        <f t="shared" ca="1" si="92"/>
        <v/>
      </c>
      <c r="DD23" s="24" t="str">
        <f t="shared" ca="1" si="92"/>
        <v/>
      </c>
      <c r="DE23" s="24" t="str">
        <f t="shared" ca="1" si="92"/>
        <v/>
      </c>
      <c r="DF23" s="24" t="str">
        <f t="shared" ca="1" si="92"/>
        <v/>
      </c>
      <c r="DG23" s="24" t="str">
        <f t="shared" ca="1" si="93"/>
        <v/>
      </c>
      <c r="DH23" s="24" t="str">
        <f t="shared" ca="1" si="93"/>
        <v/>
      </c>
      <c r="DI23" s="24" t="str">
        <f t="shared" ca="1" si="93"/>
        <v/>
      </c>
      <c r="DJ23" s="24" t="str">
        <f t="shared" ca="1" si="93"/>
        <v/>
      </c>
      <c r="DK23" s="24" t="str">
        <f t="shared" ca="1" si="93"/>
        <v/>
      </c>
      <c r="DL23" s="24" t="str">
        <f t="shared" ca="1" si="93"/>
        <v/>
      </c>
      <c r="DM23" s="24" t="str">
        <f t="shared" ca="1" si="93"/>
        <v/>
      </c>
      <c r="DN23" s="24" t="str">
        <f t="shared" ca="1" si="93"/>
        <v/>
      </c>
      <c r="DO23" s="24" t="str">
        <f t="shared" ca="1" si="93"/>
        <v/>
      </c>
      <c r="DP23" s="24" t="str">
        <f t="shared" ca="1" si="93"/>
        <v/>
      </c>
      <c r="DQ23" s="24" t="str">
        <f t="shared" ca="1" si="93"/>
        <v/>
      </c>
      <c r="DR23" s="24" t="str">
        <f t="shared" ca="1" si="93"/>
        <v/>
      </c>
      <c r="DS23" s="24" t="str">
        <f t="shared" ca="1" si="93"/>
        <v/>
      </c>
      <c r="DT23" s="24" t="str">
        <f t="shared" ca="1" si="93"/>
        <v/>
      </c>
      <c r="DU23" s="24" t="str">
        <f t="shared" ca="1" si="93"/>
        <v/>
      </c>
      <c r="DV23" s="24" t="str">
        <f t="shared" ca="1" si="93"/>
        <v/>
      </c>
      <c r="DW23" s="24" t="str">
        <f t="shared" ca="1" si="93"/>
        <v/>
      </c>
      <c r="DX23" s="24" t="str">
        <f t="shared" ca="1" si="93"/>
        <v/>
      </c>
      <c r="DY23" s="24" t="str">
        <f t="shared" ca="1" si="93"/>
        <v/>
      </c>
      <c r="DZ23" s="24" t="str">
        <f t="shared" ca="1" si="93"/>
        <v/>
      </c>
      <c r="EA23" s="24" t="str">
        <f t="shared" ca="1" si="93"/>
        <v/>
      </c>
      <c r="EB23" s="24" t="str">
        <f t="shared" ca="1" si="93"/>
        <v/>
      </c>
      <c r="EC23" s="24" t="str">
        <f t="shared" ca="1" si="94"/>
        <v/>
      </c>
      <c r="ED23" s="24" t="str">
        <f t="shared" ca="1" si="94"/>
        <v/>
      </c>
      <c r="EE23" s="24" t="str">
        <f t="shared" ca="1" si="94"/>
        <v/>
      </c>
      <c r="EF23" s="24" t="str">
        <f t="shared" ca="1" si="94"/>
        <v/>
      </c>
      <c r="EG23" s="24" t="str">
        <f t="shared" ca="1" si="94"/>
        <v/>
      </c>
      <c r="EH23" s="24" t="str">
        <f t="shared" ca="1" si="94"/>
        <v/>
      </c>
      <c r="EI23" s="24" t="str">
        <f t="shared" ca="1" si="94"/>
        <v/>
      </c>
      <c r="EJ23" s="24" t="str">
        <f t="shared" ca="1" si="94"/>
        <v/>
      </c>
    </row>
    <row r="24" spans="1:140" s="1" customFormat="1" ht="104.25" customHeight="1" x14ac:dyDescent="0.45">
      <c r="A24" s="9"/>
      <c r="B24" s="58" t="s">
        <v>70</v>
      </c>
      <c r="C24" s="54" t="s">
        <v>25</v>
      </c>
      <c r="D24" s="54" t="s">
        <v>33</v>
      </c>
      <c r="E24" s="55">
        <v>0</v>
      </c>
      <c r="F24" s="56">
        <f ca="1">TODAY()+57</f>
        <v>46166</v>
      </c>
      <c r="G24" s="57">
        <v>4</v>
      </c>
      <c r="H24" s="54"/>
      <c r="I24" s="24" t="str">
        <f t="shared" ca="1" si="100"/>
        <v/>
      </c>
      <c r="J24" s="24" t="str">
        <f t="shared" ca="1" si="88"/>
        <v/>
      </c>
      <c r="K24" s="24" t="str">
        <f t="shared" ca="1" si="88"/>
        <v/>
      </c>
      <c r="L24" s="24" t="str">
        <f t="shared" ca="1" si="88"/>
        <v/>
      </c>
      <c r="M24" s="24" t="str">
        <f t="shared" ca="1" si="88"/>
        <v/>
      </c>
      <c r="N24" s="24" t="str">
        <f t="shared" ca="1" si="88"/>
        <v/>
      </c>
      <c r="O24" s="24" t="str">
        <f t="shared" ca="1" si="88"/>
        <v/>
      </c>
      <c r="P24" s="24" t="str">
        <f t="shared" ca="1" si="88"/>
        <v/>
      </c>
      <c r="Q24" s="24" t="str">
        <f t="shared" ca="1" si="88"/>
        <v/>
      </c>
      <c r="R24" s="24" t="str">
        <f t="shared" ca="1" si="88"/>
        <v/>
      </c>
      <c r="S24" s="24" t="str">
        <f t="shared" ca="1" si="88"/>
        <v/>
      </c>
      <c r="T24" s="24" t="str">
        <f t="shared" ca="1" si="88"/>
        <v/>
      </c>
      <c r="U24" s="24" t="str">
        <f t="shared" ca="1" si="88"/>
        <v/>
      </c>
      <c r="V24" s="24" t="str">
        <f t="shared" ca="1" si="88"/>
        <v/>
      </c>
      <c r="W24" s="24" t="str">
        <f t="shared" ca="1" si="88"/>
        <v/>
      </c>
      <c r="X24" s="24" t="str">
        <f t="shared" ca="1" si="88"/>
        <v/>
      </c>
      <c r="Y24" s="24" t="str">
        <f t="shared" ca="1" si="96"/>
        <v/>
      </c>
      <c r="Z24" s="24" t="str">
        <f t="shared" ca="1" si="96"/>
        <v/>
      </c>
      <c r="AA24" s="24" t="str">
        <f t="shared" ca="1" si="96"/>
        <v/>
      </c>
      <c r="AB24" s="24" t="str">
        <f t="shared" ca="1" si="96"/>
        <v/>
      </c>
      <c r="AC24" s="24" t="str">
        <f t="shared" ca="1" si="96"/>
        <v/>
      </c>
      <c r="AD24" s="24" t="str">
        <f t="shared" ca="1" si="96"/>
        <v/>
      </c>
      <c r="AE24" s="24" t="str">
        <f t="shared" ca="1" si="96"/>
        <v/>
      </c>
      <c r="AF24" s="24" t="str">
        <f t="shared" ca="1" si="96"/>
        <v/>
      </c>
      <c r="AG24" s="24" t="str">
        <f t="shared" ca="1" si="96"/>
        <v/>
      </c>
      <c r="AH24" s="24" t="str">
        <f t="shared" ca="1" si="96"/>
        <v/>
      </c>
      <c r="AI24" s="24" t="str">
        <f t="shared" ca="1" si="96"/>
        <v/>
      </c>
      <c r="AJ24" s="24" t="str">
        <f t="shared" ca="1" si="96"/>
        <v/>
      </c>
      <c r="AK24" s="24" t="str">
        <f t="shared" ca="1" si="96"/>
        <v/>
      </c>
      <c r="AL24" s="24" t="str">
        <f t="shared" ca="1" si="96"/>
        <v/>
      </c>
      <c r="AM24" s="24" t="str">
        <f t="shared" ca="1" si="96"/>
        <v/>
      </c>
      <c r="AN24" s="24" t="str">
        <f t="shared" ca="1" si="96"/>
        <v/>
      </c>
      <c r="AO24" s="24" t="str">
        <f t="shared" ca="1" si="97"/>
        <v/>
      </c>
      <c r="AP24" s="24" t="str">
        <f t="shared" ca="1" si="97"/>
        <v/>
      </c>
      <c r="AQ24" s="24" t="str">
        <f t="shared" ca="1" si="97"/>
        <v/>
      </c>
      <c r="AR24" s="24" t="str">
        <f t="shared" ca="1" si="97"/>
        <v/>
      </c>
      <c r="AS24" s="24" t="str">
        <f t="shared" ca="1" si="97"/>
        <v/>
      </c>
      <c r="AT24" s="24" t="str">
        <f t="shared" ca="1" si="97"/>
        <v/>
      </c>
      <c r="AU24" s="24" t="str">
        <f t="shared" ca="1" si="97"/>
        <v/>
      </c>
      <c r="AV24" s="24" t="str">
        <f t="shared" ca="1" si="97"/>
        <v/>
      </c>
      <c r="AW24" s="24" t="str">
        <f t="shared" ca="1" si="97"/>
        <v/>
      </c>
      <c r="AX24" s="24" t="str">
        <f t="shared" ca="1" si="97"/>
        <v/>
      </c>
      <c r="AY24" s="24" t="str">
        <f t="shared" ca="1" si="97"/>
        <v/>
      </c>
      <c r="AZ24" s="24" t="str">
        <f t="shared" ca="1" si="97"/>
        <v/>
      </c>
      <c r="BA24" s="24" t="str">
        <f t="shared" ca="1" si="97"/>
        <v/>
      </c>
      <c r="BB24" s="24" t="str">
        <f t="shared" ca="1" si="97"/>
        <v/>
      </c>
      <c r="BC24" s="24" t="str">
        <f t="shared" ca="1" si="97"/>
        <v/>
      </c>
      <c r="BD24" s="24" t="str">
        <f t="shared" ca="1" si="97"/>
        <v/>
      </c>
      <c r="BE24" s="24" t="str">
        <f t="shared" ca="1" si="98"/>
        <v/>
      </c>
      <c r="BF24" s="24" t="str">
        <f t="shared" ca="1" si="98"/>
        <v/>
      </c>
      <c r="BG24" s="24" t="str">
        <f t="shared" ca="1" si="98"/>
        <v/>
      </c>
      <c r="BH24" s="24" t="str">
        <f t="shared" ca="1" si="98"/>
        <v/>
      </c>
      <c r="BI24" s="24" t="str">
        <f t="shared" ca="1" si="98"/>
        <v/>
      </c>
      <c r="BJ24" s="24" t="str">
        <f t="shared" ca="1" si="98"/>
        <v/>
      </c>
      <c r="BK24" s="24" t="str">
        <f t="shared" ca="1" si="98"/>
        <v/>
      </c>
      <c r="BL24" s="24" t="str">
        <f t="shared" ca="1" si="98"/>
        <v/>
      </c>
      <c r="BM24" s="24" t="str">
        <f t="shared" ca="1" si="98"/>
        <v/>
      </c>
      <c r="BN24" s="24" t="str">
        <f t="shared" ca="1" si="98"/>
        <v/>
      </c>
      <c r="BO24" s="24" t="str">
        <f t="shared" ca="1" si="98"/>
        <v/>
      </c>
      <c r="BP24" s="24" t="str">
        <f t="shared" ca="1" si="98"/>
        <v/>
      </c>
      <c r="BQ24" s="24" t="str">
        <f t="shared" ca="1" si="98"/>
        <v/>
      </c>
      <c r="BR24" s="24" t="str">
        <f t="shared" ca="1" si="98"/>
        <v/>
      </c>
      <c r="BS24" s="24" t="str">
        <f t="shared" ca="1" si="98"/>
        <v/>
      </c>
      <c r="BT24" s="24" t="str">
        <f t="shared" ca="1" si="98"/>
        <v/>
      </c>
      <c r="BU24" s="24" t="str">
        <f t="shared" ca="1" si="90"/>
        <v/>
      </c>
      <c r="BV24" s="24" t="str">
        <f t="shared" ca="1" si="90"/>
        <v/>
      </c>
      <c r="BW24" s="24" t="str">
        <f t="shared" ca="1" si="90"/>
        <v/>
      </c>
      <c r="BX24" s="24" t="str">
        <f t="shared" ca="1" si="90"/>
        <v/>
      </c>
      <c r="BY24" s="24" t="str">
        <f t="shared" ca="1" si="90"/>
        <v/>
      </c>
      <c r="BZ24" s="24" t="str">
        <f t="shared" ca="1" si="90"/>
        <v/>
      </c>
      <c r="CA24" s="24" t="str">
        <f t="shared" ca="1" si="90"/>
        <v/>
      </c>
      <c r="CB24" s="24" t="str">
        <f t="shared" ca="1" si="90"/>
        <v/>
      </c>
      <c r="CC24" s="24" t="str">
        <f t="shared" ca="1" si="99"/>
        <v/>
      </c>
      <c r="CD24" s="24" t="str">
        <f t="shared" ca="1" si="99"/>
        <v/>
      </c>
      <c r="CE24" s="24" t="str">
        <f t="shared" ca="1" si="99"/>
        <v/>
      </c>
      <c r="CF24" s="24" t="str">
        <f t="shared" ca="1" si="99"/>
        <v/>
      </c>
      <c r="CG24" s="24" t="str">
        <f t="shared" ca="1" si="99"/>
        <v/>
      </c>
      <c r="CH24" s="24" t="str">
        <f t="shared" ca="1" si="99"/>
        <v/>
      </c>
      <c r="CI24" s="24" t="str">
        <f t="shared" ca="1" si="99"/>
        <v/>
      </c>
      <c r="CJ24" s="24" t="str">
        <f t="shared" ca="1" si="99"/>
        <v/>
      </c>
      <c r="CK24" s="24" t="str">
        <f t="shared" ca="1" si="99"/>
        <v/>
      </c>
      <c r="CL24" s="24" t="str">
        <f t="shared" ca="1" si="99"/>
        <v/>
      </c>
      <c r="CM24" s="24" t="str">
        <f t="shared" ca="1" si="99"/>
        <v/>
      </c>
      <c r="CN24" s="24" t="str">
        <f t="shared" ca="1" si="99"/>
        <v/>
      </c>
      <c r="CO24" s="24" t="str">
        <f t="shared" ca="1" si="99"/>
        <v/>
      </c>
      <c r="CP24" s="24" t="str">
        <f t="shared" ca="1" si="99"/>
        <v/>
      </c>
      <c r="CQ24" s="24" t="str">
        <f t="shared" ca="1" si="99"/>
        <v/>
      </c>
      <c r="CR24" s="24" t="str">
        <f t="shared" ca="1" si="99"/>
        <v/>
      </c>
      <c r="CS24" s="24" t="str">
        <f t="shared" ca="1" si="99"/>
        <v/>
      </c>
      <c r="CT24" s="24" t="str">
        <f t="shared" ca="1" si="99"/>
        <v/>
      </c>
      <c r="CU24" s="24" t="str">
        <f t="shared" ca="1" si="99"/>
        <v/>
      </c>
      <c r="CV24" s="24" t="str">
        <f t="shared" ca="1" si="99"/>
        <v/>
      </c>
      <c r="CW24" s="24" t="str">
        <f t="shared" ca="1" si="99"/>
        <v/>
      </c>
      <c r="CX24" s="24" t="str">
        <f t="shared" ca="1" si="99"/>
        <v/>
      </c>
      <c r="CY24" s="24" t="str">
        <f t="shared" ca="1" si="99"/>
        <v/>
      </c>
      <c r="CZ24" s="24" t="str">
        <f t="shared" ca="1" si="92"/>
        <v/>
      </c>
      <c r="DA24" s="24" t="str">
        <f t="shared" ca="1" si="92"/>
        <v/>
      </c>
      <c r="DB24" s="24" t="str">
        <f t="shared" ca="1" si="92"/>
        <v/>
      </c>
      <c r="DC24" s="24" t="str">
        <f t="shared" ca="1" si="92"/>
        <v/>
      </c>
      <c r="DD24" s="24" t="str">
        <f t="shared" ca="1" si="92"/>
        <v/>
      </c>
      <c r="DE24" s="24" t="str">
        <f t="shared" ca="1" si="92"/>
        <v/>
      </c>
      <c r="DF24" s="24" t="str">
        <f t="shared" ca="1" si="92"/>
        <v/>
      </c>
      <c r="DG24" s="24" t="str">
        <f t="shared" ca="1" si="93"/>
        <v/>
      </c>
      <c r="DH24" s="24" t="str">
        <f t="shared" ca="1" si="93"/>
        <v/>
      </c>
      <c r="DI24" s="24" t="str">
        <f t="shared" ca="1" si="93"/>
        <v/>
      </c>
      <c r="DJ24" s="24" t="str">
        <f t="shared" ca="1" si="93"/>
        <v/>
      </c>
      <c r="DK24" s="24" t="str">
        <f t="shared" ca="1" si="93"/>
        <v/>
      </c>
      <c r="DL24" s="24" t="str">
        <f t="shared" ca="1" si="93"/>
        <v/>
      </c>
      <c r="DM24" s="24" t="str">
        <f t="shared" ca="1" si="93"/>
        <v/>
      </c>
      <c r="DN24" s="24" t="str">
        <f t="shared" ca="1" si="93"/>
        <v/>
      </c>
      <c r="DO24" s="24" t="str">
        <f t="shared" ca="1" si="93"/>
        <v/>
      </c>
      <c r="DP24" s="24" t="str">
        <f t="shared" ca="1" si="93"/>
        <v/>
      </c>
      <c r="DQ24" s="24" t="str">
        <f t="shared" ca="1" si="93"/>
        <v/>
      </c>
      <c r="DR24" s="24" t="str">
        <f t="shared" ca="1" si="93"/>
        <v/>
      </c>
      <c r="DS24" s="24" t="str">
        <f t="shared" ca="1" si="93"/>
        <v/>
      </c>
      <c r="DT24" s="24" t="str">
        <f t="shared" ca="1" si="93"/>
        <v/>
      </c>
      <c r="DU24" s="24" t="str">
        <f t="shared" ca="1" si="93"/>
        <v/>
      </c>
      <c r="DV24" s="24" t="str">
        <f t="shared" ca="1" si="93"/>
        <v/>
      </c>
      <c r="DW24" s="24" t="str">
        <f t="shared" ca="1" si="93"/>
        <v/>
      </c>
      <c r="DX24" s="24" t="str">
        <f t="shared" ca="1" si="93"/>
        <v/>
      </c>
      <c r="DY24" s="24" t="str">
        <f t="shared" ca="1" si="93"/>
        <v/>
      </c>
      <c r="DZ24" s="24" t="str">
        <f t="shared" ca="1" si="93"/>
        <v/>
      </c>
      <c r="EA24" s="24" t="str">
        <f t="shared" ca="1" si="93"/>
        <v/>
      </c>
      <c r="EB24" s="24" t="str">
        <f t="shared" ca="1" si="93"/>
        <v/>
      </c>
      <c r="EC24" s="24" t="str">
        <f t="shared" ca="1" si="94"/>
        <v/>
      </c>
      <c r="ED24" s="24" t="str">
        <f t="shared" ca="1" si="94"/>
        <v/>
      </c>
      <c r="EE24" s="24" t="str">
        <f t="shared" ca="1" si="94"/>
        <v/>
      </c>
      <c r="EF24" s="24" t="str">
        <f t="shared" ca="1" si="94"/>
        <v/>
      </c>
      <c r="EG24" s="24" t="str">
        <f t="shared" ca="1" si="94"/>
        <v/>
      </c>
      <c r="EH24" s="24" t="str">
        <f t="shared" ca="1" si="94"/>
        <v/>
      </c>
      <c r="EI24" s="24" t="str">
        <f t="shared" ca="1" si="94"/>
        <v/>
      </c>
      <c r="EJ24" s="24" t="str">
        <f t="shared" ca="1" si="94"/>
        <v/>
      </c>
    </row>
    <row r="25" spans="1:140" s="1" customFormat="1" ht="104.25" customHeight="1" x14ac:dyDescent="0.45">
      <c r="A25" s="9"/>
      <c r="B25" s="58" t="s">
        <v>77</v>
      </c>
      <c r="C25" s="54" t="s">
        <v>25</v>
      </c>
      <c r="D25" s="54" t="s">
        <v>33</v>
      </c>
      <c r="E25" s="55">
        <v>0</v>
      </c>
      <c r="F25" s="56">
        <f ca="1">TODAY()+60</f>
        <v>46169</v>
      </c>
      <c r="G25" s="57">
        <v>1</v>
      </c>
      <c r="H25" s="54"/>
      <c r="I25" s="24" t="str">
        <f t="shared" ca="1" si="100"/>
        <v/>
      </c>
      <c r="J25" s="24" t="str">
        <f t="shared" ca="1" si="100"/>
        <v/>
      </c>
      <c r="K25" s="24" t="str">
        <f t="shared" ca="1" si="100"/>
        <v/>
      </c>
      <c r="L25" s="24" t="str">
        <f t="shared" ca="1" si="100"/>
        <v/>
      </c>
      <c r="M25" s="24" t="str">
        <f t="shared" ca="1" si="100"/>
        <v/>
      </c>
      <c r="N25" s="24" t="str">
        <f t="shared" ca="1" si="100"/>
        <v/>
      </c>
      <c r="O25" s="24" t="str">
        <f t="shared" ca="1" si="100"/>
        <v/>
      </c>
      <c r="P25" s="24" t="str">
        <f t="shared" ca="1" si="100"/>
        <v/>
      </c>
      <c r="Q25" s="24" t="str">
        <f t="shared" ca="1" si="100"/>
        <v/>
      </c>
      <c r="R25" s="24" t="str">
        <f t="shared" ca="1" si="100"/>
        <v/>
      </c>
      <c r="S25" s="24" t="str">
        <f t="shared" ca="1" si="100"/>
        <v/>
      </c>
      <c r="T25" s="24" t="str">
        <f t="shared" ca="1" si="100"/>
        <v/>
      </c>
      <c r="U25" s="24" t="str">
        <f t="shared" ca="1" si="100"/>
        <v/>
      </c>
      <c r="V25" s="24" t="str">
        <f t="shared" ca="1" si="100"/>
        <v/>
      </c>
      <c r="W25" s="24" t="str">
        <f t="shared" ca="1" si="100"/>
        <v/>
      </c>
      <c r="X25" s="24" t="str">
        <f t="shared" ca="1" si="100"/>
        <v/>
      </c>
      <c r="Y25" s="24" t="str">
        <f t="shared" ref="Y25:BT25" ca="1" si="107">IF(AND($C25="Objectif",Y$7&gt;=$F25,Y$7&lt;=$F25+$G25-1),2,IF(AND($C25="Jalon",Y$7&gt;=$F25,Y$7&lt;=$F25+$G25-1),1,""))</f>
        <v/>
      </c>
      <c r="Z25" s="24" t="str">
        <f t="shared" ca="1" si="107"/>
        <v/>
      </c>
      <c r="AA25" s="24" t="str">
        <f t="shared" ca="1" si="107"/>
        <v/>
      </c>
      <c r="AB25" s="24" t="str">
        <f t="shared" ca="1" si="107"/>
        <v/>
      </c>
      <c r="AC25" s="24" t="str">
        <f t="shared" ca="1" si="107"/>
        <v/>
      </c>
      <c r="AD25" s="24" t="str">
        <f t="shared" ca="1" si="107"/>
        <v/>
      </c>
      <c r="AE25" s="24" t="str">
        <f t="shared" ca="1" si="107"/>
        <v/>
      </c>
      <c r="AF25" s="24" t="str">
        <f t="shared" ca="1" si="107"/>
        <v/>
      </c>
      <c r="AG25" s="24" t="str">
        <f t="shared" ca="1" si="107"/>
        <v/>
      </c>
      <c r="AH25" s="24" t="str">
        <f t="shared" ca="1" si="107"/>
        <v/>
      </c>
      <c r="AI25" s="24" t="str">
        <f t="shared" ca="1" si="107"/>
        <v/>
      </c>
      <c r="AJ25" s="24" t="str">
        <f t="shared" ca="1" si="107"/>
        <v/>
      </c>
      <c r="AK25" s="24" t="str">
        <f t="shared" ca="1" si="107"/>
        <v/>
      </c>
      <c r="AL25" s="24" t="str">
        <f t="shared" ca="1" si="107"/>
        <v/>
      </c>
      <c r="AM25" s="24" t="str">
        <f t="shared" ca="1" si="107"/>
        <v/>
      </c>
      <c r="AN25" s="24" t="str">
        <f t="shared" ca="1" si="107"/>
        <v/>
      </c>
      <c r="AO25" s="24" t="str">
        <f t="shared" ca="1" si="107"/>
        <v/>
      </c>
      <c r="AP25" s="24" t="str">
        <f t="shared" ca="1" si="107"/>
        <v/>
      </c>
      <c r="AQ25" s="24" t="str">
        <f t="shared" ca="1" si="107"/>
        <v/>
      </c>
      <c r="AR25" s="24" t="str">
        <f t="shared" ca="1" si="107"/>
        <v/>
      </c>
      <c r="AS25" s="24" t="str">
        <f t="shared" ca="1" si="107"/>
        <v/>
      </c>
      <c r="AT25" s="24" t="str">
        <f t="shared" ca="1" si="107"/>
        <v/>
      </c>
      <c r="AU25" s="24" t="str">
        <f t="shared" ca="1" si="107"/>
        <v/>
      </c>
      <c r="AV25" s="24" t="str">
        <f t="shared" ca="1" si="107"/>
        <v/>
      </c>
      <c r="AW25" s="24" t="str">
        <f t="shared" ca="1" si="107"/>
        <v/>
      </c>
      <c r="AX25" s="24" t="str">
        <f t="shared" ca="1" si="107"/>
        <v/>
      </c>
      <c r="AY25" s="24" t="str">
        <f t="shared" ca="1" si="107"/>
        <v/>
      </c>
      <c r="AZ25" s="24" t="str">
        <f t="shared" ca="1" si="107"/>
        <v/>
      </c>
      <c r="BA25" s="24" t="str">
        <f t="shared" ca="1" si="107"/>
        <v/>
      </c>
      <c r="BB25" s="24" t="str">
        <f t="shared" ca="1" si="107"/>
        <v/>
      </c>
      <c r="BC25" s="24" t="str">
        <f t="shared" ca="1" si="107"/>
        <v/>
      </c>
      <c r="BD25" s="24" t="str">
        <f t="shared" ca="1" si="107"/>
        <v/>
      </c>
      <c r="BE25" s="24" t="str">
        <f t="shared" ca="1" si="107"/>
        <v/>
      </c>
      <c r="BF25" s="24" t="str">
        <f t="shared" ca="1" si="107"/>
        <v/>
      </c>
      <c r="BG25" s="24" t="str">
        <f t="shared" ca="1" si="107"/>
        <v/>
      </c>
      <c r="BH25" s="24" t="str">
        <f t="shared" ca="1" si="107"/>
        <v/>
      </c>
      <c r="BI25" s="24" t="str">
        <f t="shared" ca="1" si="107"/>
        <v/>
      </c>
      <c r="BJ25" s="24" t="str">
        <f t="shared" ca="1" si="107"/>
        <v/>
      </c>
      <c r="BK25" s="24" t="str">
        <f t="shared" ca="1" si="107"/>
        <v/>
      </c>
      <c r="BL25" s="24" t="str">
        <f t="shared" ca="1" si="107"/>
        <v/>
      </c>
      <c r="BM25" s="24" t="str">
        <f t="shared" ca="1" si="107"/>
        <v/>
      </c>
      <c r="BN25" s="24" t="str">
        <f t="shared" ca="1" si="107"/>
        <v/>
      </c>
      <c r="BO25" s="24" t="str">
        <f t="shared" ca="1" si="107"/>
        <v/>
      </c>
      <c r="BP25" s="24" t="str">
        <f t="shared" ca="1" si="107"/>
        <v/>
      </c>
      <c r="BQ25" s="24" t="str">
        <f t="shared" ca="1" si="107"/>
        <v/>
      </c>
      <c r="BR25" s="24" t="str">
        <f t="shared" ca="1" si="107"/>
        <v/>
      </c>
      <c r="BS25" s="24" t="str">
        <f t="shared" ca="1" si="107"/>
        <v/>
      </c>
      <c r="BT25" s="24" t="str">
        <f t="shared" ca="1" si="107"/>
        <v/>
      </c>
      <c r="BU25" s="24" t="str">
        <f t="shared" ca="1" si="90"/>
        <v/>
      </c>
      <c r="BV25" s="24" t="str">
        <f t="shared" ca="1" si="90"/>
        <v/>
      </c>
      <c r="BW25" s="24" t="str">
        <f t="shared" ca="1" si="90"/>
        <v/>
      </c>
      <c r="BX25" s="24" t="str">
        <f t="shared" ca="1" si="90"/>
        <v/>
      </c>
      <c r="BY25" s="24" t="str">
        <f t="shared" ca="1" si="90"/>
        <v/>
      </c>
      <c r="BZ25" s="24" t="str">
        <f t="shared" ca="1" si="90"/>
        <v/>
      </c>
      <c r="CA25" s="24" t="str">
        <f t="shared" ca="1" si="90"/>
        <v/>
      </c>
      <c r="CB25" s="24" t="str">
        <f t="shared" ca="1" si="90"/>
        <v/>
      </c>
      <c r="CC25" s="24" t="str">
        <f t="shared" ca="1" si="90"/>
        <v/>
      </c>
      <c r="CD25" s="24" t="str">
        <f t="shared" ca="1" si="90"/>
        <v/>
      </c>
      <c r="CE25" s="24" t="str">
        <f t="shared" ca="1" si="90"/>
        <v/>
      </c>
      <c r="CF25" s="24" t="str">
        <f t="shared" ca="1" si="90"/>
        <v/>
      </c>
      <c r="CG25" s="24" t="str">
        <f t="shared" ca="1" si="90"/>
        <v/>
      </c>
      <c r="CH25" s="24" t="str">
        <f t="shared" ca="1" si="90"/>
        <v/>
      </c>
      <c r="CI25" s="24" t="str">
        <f t="shared" ca="1" si="90"/>
        <v/>
      </c>
      <c r="CJ25" s="24" t="str">
        <f t="shared" ca="1" si="90"/>
        <v/>
      </c>
      <c r="CK25" s="24" t="str">
        <f t="shared" ref="CK25:CY25" ca="1" si="108">IF(AND($C25="Objectif",CK$7&gt;=$F25,CK$7&lt;=$F25+$G25-1),2,IF(AND($C25="Jalon",CK$7&gt;=$F25,CK$7&lt;=$F25+$G25-1),1,""))</f>
        <v/>
      </c>
      <c r="CL25" s="24" t="str">
        <f t="shared" ca="1" si="108"/>
        <v/>
      </c>
      <c r="CM25" s="24" t="str">
        <f t="shared" ca="1" si="108"/>
        <v/>
      </c>
      <c r="CN25" s="24" t="str">
        <f t="shared" ca="1" si="108"/>
        <v/>
      </c>
      <c r="CO25" s="24" t="str">
        <f t="shared" ca="1" si="108"/>
        <v/>
      </c>
      <c r="CP25" s="24" t="str">
        <f t="shared" ca="1" si="108"/>
        <v/>
      </c>
      <c r="CQ25" s="24" t="str">
        <f t="shared" ca="1" si="108"/>
        <v/>
      </c>
      <c r="CR25" s="24" t="str">
        <f t="shared" ca="1" si="108"/>
        <v/>
      </c>
      <c r="CS25" s="24" t="str">
        <f t="shared" ca="1" si="108"/>
        <v/>
      </c>
      <c r="CT25" s="24" t="str">
        <f t="shared" ca="1" si="108"/>
        <v/>
      </c>
      <c r="CU25" s="24" t="str">
        <f t="shared" ca="1" si="108"/>
        <v/>
      </c>
      <c r="CV25" s="24" t="str">
        <f t="shared" ca="1" si="108"/>
        <v/>
      </c>
      <c r="CW25" s="24" t="str">
        <f t="shared" ca="1" si="108"/>
        <v/>
      </c>
      <c r="CX25" s="24" t="str">
        <f t="shared" ca="1" si="108"/>
        <v/>
      </c>
      <c r="CY25" s="24" t="str">
        <f t="shared" ca="1" si="108"/>
        <v/>
      </c>
      <c r="CZ25" s="24" t="str">
        <f t="shared" ca="1" si="92"/>
        <v/>
      </c>
      <c r="DA25" s="24" t="str">
        <f t="shared" ca="1" si="92"/>
        <v/>
      </c>
      <c r="DB25" s="24" t="str">
        <f t="shared" ca="1" si="92"/>
        <v/>
      </c>
      <c r="DC25" s="24" t="str">
        <f t="shared" ca="1" si="92"/>
        <v/>
      </c>
      <c r="DD25" s="24" t="str">
        <f t="shared" ca="1" si="92"/>
        <v/>
      </c>
      <c r="DE25" s="24" t="str">
        <f t="shared" ca="1" si="92"/>
        <v/>
      </c>
      <c r="DF25" s="24" t="str">
        <f t="shared" ca="1" si="92"/>
        <v/>
      </c>
      <c r="DG25" s="24" t="str">
        <f t="shared" ca="1" si="92"/>
        <v/>
      </c>
      <c r="DH25" s="24" t="str">
        <f t="shared" ca="1" si="92"/>
        <v/>
      </c>
      <c r="DI25" s="24" t="str">
        <f t="shared" ca="1" si="92"/>
        <v/>
      </c>
      <c r="DJ25" s="24" t="str">
        <f t="shared" ca="1" si="92"/>
        <v/>
      </c>
      <c r="DK25" s="24" t="str">
        <f t="shared" ca="1" si="92"/>
        <v/>
      </c>
      <c r="DL25" s="24" t="str">
        <f t="shared" ca="1" si="92"/>
        <v/>
      </c>
      <c r="DM25" s="24" t="str">
        <f t="shared" ca="1" si="92"/>
        <v/>
      </c>
      <c r="DN25" s="24" t="str">
        <f t="shared" ca="1" si="92"/>
        <v/>
      </c>
      <c r="DO25" s="24" t="str">
        <f t="shared" ca="1" si="92"/>
        <v/>
      </c>
      <c r="DP25" s="24" t="str">
        <f t="shared" ref="DP25:EB25" ca="1" si="109">IF(AND($C25="Objectif",DP$7&gt;=$F25,DP$7&lt;=$F25+$G25-1),2,IF(AND($C25="Jalon",DP$7&gt;=$F25,DP$7&lt;=$F25+$G25-1),1,""))</f>
        <v/>
      </c>
      <c r="DQ25" s="24" t="str">
        <f t="shared" ca="1" si="109"/>
        <v/>
      </c>
      <c r="DR25" s="24" t="str">
        <f t="shared" ca="1" si="109"/>
        <v/>
      </c>
      <c r="DS25" s="24" t="str">
        <f t="shared" ca="1" si="109"/>
        <v/>
      </c>
      <c r="DT25" s="24" t="str">
        <f t="shared" ca="1" si="109"/>
        <v/>
      </c>
      <c r="DU25" s="24" t="str">
        <f t="shared" ca="1" si="109"/>
        <v/>
      </c>
      <c r="DV25" s="24" t="str">
        <f t="shared" ca="1" si="109"/>
        <v/>
      </c>
      <c r="DW25" s="24" t="str">
        <f t="shared" ca="1" si="109"/>
        <v/>
      </c>
      <c r="DX25" s="24" t="str">
        <f t="shared" ca="1" si="109"/>
        <v/>
      </c>
      <c r="DY25" s="24" t="str">
        <f t="shared" ca="1" si="109"/>
        <v/>
      </c>
      <c r="DZ25" s="24" t="str">
        <f t="shared" ca="1" si="109"/>
        <v/>
      </c>
      <c r="EA25" s="24" t="str">
        <f t="shared" ca="1" si="109"/>
        <v/>
      </c>
      <c r="EB25" s="24" t="str">
        <f t="shared" ca="1" si="109"/>
        <v/>
      </c>
      <c r="EC25" s="24" t="str">
        <f t="shared" ca="1" si="94"/>
        <v/>
      </c>
      <c r="ED25" s="24" t="str">
        <f t="shared" ca="1" si="94"/>
        <v/>
      </c>
      <c r="EE25" s="24" t="str">
        <f t="shared" ca="1" si="94"/>
        <v/>
      </c>
      <c r="EF25" s="24" t="str">
        <f t="shared" ca="1" si="94"/>
        <v/>
      </c>
      <c r="EG25" s="24" t="str">
        <f t="shared" ca="1" si="94"/>
        <v/>
      </c>
      <c r="EH25" s="24" t="str">
        <f t="shared" ca="1" si="94"/>
        <v/>
      </c>
      <c r="EI25" s="24" t="str">
        <f t="shared" ca="1" si="94"/>
        <v/>
      </c>
      <c r="EJ25" s="24" t="str">
        <f t="shared" ca="1" si="94"/>
        <v/>
      </c>
    </row>
    <row r="26" spans="1:140" s="1" customFormat="1" ht="91.9" customHeight="1" x14ac:dyDescent="0.45">
      <c r="A26" s="9"/>
      <c r="B26" s="58" t="s">
        <v>78</v>
      </c>
      <c r="C26" s="54" t="s">
        <v>25</v>
      </c>
      <c r="D26" s="54" t="s">
        <v>69</v>
      </c>
      <c r="E26" s="55">
        <v>0</v>
      </c>
      <c r="F26" s="56">
        <f ca="1">TODAY()+61</f>
        <v>46170</v>
      </c>
      <c r="G26" s="57">
        <v>5</v>
      </c>
      <c r="H26" s="54"/>
      <c r="I26" s="24" t="str">
        <f t="shared" ca="1" si="100"/>
        <v/>
      </c>
      <c r="J26" s="24" t="str">
        <f t="shared" ca="1" si="100"/>
        <v/>
      </c>
      <c r="K26" s="24" t="str">
        <f t="shared" ca="1" si="100"/>
        <v/>
      </c>
      <c r="L26" s="24" t="str">
        <f t="shared" ca="1" si="100"/>
        <v/>
      </c>
      <c r="M26" s="24" t="str">
        <f t="shared" ca="1" si="100"/>
        <v/>
      </c>
      <c r="N26" s="24" t="str">
        <f t="shared" ca="1" si="100"/>
        <v/>
      </c>
      <c r="O26" s="24" t="str">
        <f t="shared" ca="1" si="100"/>
        <v/>
      </c>
      <c r="P26" s="24" t="str">
        <f t="shared" ca="1" si="100"/>
        <v/>
      </c>
      <c r="Q26" s="24" t="str">
        <f t="shared" ca="1" si="100"/>
        <v/>
      </c>
      <c r="R26" s="24" t="str">
        <f t="shared" ca="1" si="100"/>
        <v/>
      </c>
      <c r="S26" s="24" t="str">
        <f t="shared" ca="1" si="100"/>
        <v/>
      </c>
      <c r="T26" s="24" t="str">
        <f t="shared" ca="1" si="100"/>
        <v/>
      </c>
      <c r="U26" s="24" t="str">
        <f t="shared" ca="1" si="100"/>
        <v/>
      </c>
      <c r="V26" s="24" t="str">
        <f t="shared" ca="1" si="100"/>
        <v/>
      </c>
      <c r="W26" s="24" t="str">
        <f t="shared" ca="1" si="100"/>
        <v/>
      </c>
      <c r="X26" s="24" t="str">
        <f t="shared" ca="1" si="100"/>
        <v/>
      </c>
      <c r="Y26" s="24" t="str">
        <f t="shared" ref="Y26:BT26" ca="1" si="110">IF(AND($C26="Objectif",Y$7&gt;=$F26,Y$7&lt;=$F26+$G26-1),2,IF(AND($C26="Jalon",Y$7&gt;=$F26,Y$7&lt;=$F26+$G26-1),1,""))</f>
        <v/>
      </c>
      <c r="Z26" s="24" t="str">
        <f t="shared" ca="1" si="110"/>
        <v/>
      </c>
      <c r="AA26" s="24" t="str">
        <f t="shared" ca="1" si="110"/>
        <v/>
      </c>
      <c r="AB26" s="24" t="str">
        <f t="shared" ca="1" si="110"/>
        <v/>
      </c>
      <c r="AC26" s="24" t="str">
        <f t="shared" ca="1" si="110"/>
        <v/>
      </c>
      <c r="AD26" s="24" t="str">
        <f t="shared" ca="1" si="110"/>
        <v/>
      </c>
      <c r="AE26" s="24" t="str">
        <f t="shared" ca="1" si="110"/>
        <v/>
      </c>
      <c r="AF26" s="24" t="str">
        <f t="shared" ca="1" si="110"/>
        <v/>
      </c>
      <c r="AG26" s="24" t="str">
        <f t="shared" ca="1" si="110"/>
        <v/>
      </c>
      <c r="AH26" s="24" t="str">
        <f t="shared" ca="1" si="110"/>
        <v/>
      </c>
      <c r="AI26" s="24" t="str">
        <f t="shared" ca="1" si="110"/>
        <v/>
      </c>
      <c r="AJ26" s="24" t="str">
        <f t="shared" ca="1" si="110"/>
        <v/>
      </c>
      <c r="AK26" s="24" t="str">
        <f t="shared" ca="1" si="110"/>
        <v/>
      </c>
      <c r="AL26" s="24" t="str">
        <f t="shared" ca="1" si="110"/>
        <v/>
      </c>
      <c r="AM26" s="24" t="str">
        <f t="shared" ca="1" si="110"/>
        <v/>
      </c>
      <c r="AN26" s="24" t="str">
        <f t="shared" ca="1" si="110"/>
        <v/>
      </c>
      <c r="AO26" s="24" t="str">
        <f t="shared" ca="1" si="110"/>
        <v/>
      </c>
      <c r="AP26" s="24" t="str">
        <f t="shared" ca="1" si="110"/>
        <v/>
      </c>
      <c r="AQ26" s="24" t="str">
        <f t="shared" ca="1" si="110"/>
        <v/>
      </c>
      <c r="AR26" s="24" t="str">
        <f t="shared" ca="1" si="110"/>
        <v/>
      </c>
      <c r="AS26" s="24" t="str">
        <f t="shared" ca="1" si="110"/>
        <v/>
      </c>
      <c r="AT26" s="24" t="str">
        <f t="shared" ca="1" si="110"/>
        <v/>
      </c>
      <c r="AU26" s="24" t="str">
        <f t="shared" ca="1" si="110"/>
        <v/>
      </c>
      <c r="AV26" s="24" t="str">
        <f t="shared" ca="1" si="110"/>
        <v/>
      </c>
      <c r="AW26" s="24" t="str">
        <f t="shared" ca="1" si="110"/>
        <v/>
      </c>
      <c r="AX26" s="24" t="str">
        <f t="shared" ca="1" si="110"/>
        <v/>
      </c>
      <c r="AY26" s="24" t="str">
        <f t="shared" ca="1" si="110"/>
        <v/>
      </c>
      <c r="AZ26" s="24" t="str">
        <f t="shared" ca="1" si="110"/>
        <v/>
      </c>
      <c r="BA26" s="24" t="str">
        <f t="shared" ca="1" si="110"/>
        <v/>
      </c>
      <c r="BB26" s="24" t="str">
        <f t="shared" ca="1" si="110"/>
        <v/>
      </c>
      <c r="BC26" s="24" t="str">
        <f t="shared" ca="1" si="110"/>
        <v/>
      </c>
      <c r="BD26" s="24" t="str">
        <f t="shared" ca="1" si="110"/>
        <v/>
      </c>
      <c r="BE26" s="24" t="str">
        <f t="shared" ca="1" si="110"/>
        <v/>
      </c>
      <c r="BF26" s="24" t="str">
        <f t="shared" ca="1" si="110"/>
        <v/>
      </c>
      <c r="BG26" s="24" t="str">
        <f t="shared" ca="1" si="110"/>
        <v/>
      </c>
      <c r="BH26" s="24" t="str">
        <f t="shared" ca="1" si="110"/>
        <v/>
      </c>
      <c r="BI26" s="24" t="str">
        <f t="shared" ca="1" si="110"/>
        <v/>
      </c>
      <c r="BJ26" s="24" t="str">
        <f t="shared" ca="1" si="110"/>
        <v/>
      </c>
      <c r="BK26" s="24" t="str">
        <f t="shared" ca="1" si="110"/>
        <v/>
      </c>
      <c r="BL26" s="24" t="str">
        <f t="shared" ca="1" si="110"/>
        <v/>
      </c>
      <c r="BM26" s="24" t="str">
        <f t="shared" ca="1" si="110"/>
        <v/>
      </c>
      <c r="BN26" s="24" t="str">
        <f t="shared" ca="1" si="110"/>
        <v/>
      </c>
      <c r="BO26" s="24" t="str">
        <f t="shared" ca="1" si="110"/>
        <v/>
      </c>
      <c r="BP26" s="24" t="str">
        <f t="shared" ca="1" si="110"/>
        <v/>
      </c>
      <c r="BQ26" s="24" t="str">
        <f t="shared" ca="1" si="110"/>
        <v/>
      </c>
      <c r="BR26" s="24" t="str">
        <f t="shared" ca="1" si="110"/>
        <v/>
      </c>
      <c r="BS26" s="24" t="str">
        <f t="shared" ca="1" si="110"/>
        <v/>
      </c>
      <c r="BT26" s="24" t="str">
        <f t="shared" ca="1" si="110"/>
        <v/>
      </c>
      <c r="BU26" s="24" t="str">
        <f t="shared" ca="1" si="90"/>
        <v/>
      </c>
      <c r="BV26" s="24" t="str">
        <f t="shared" ca="1" si="90"/>
        <v/>
      </c>
      <c r="BW26" s="24" t="str">
        <f t="shared" ca="1" si="90"/>
        <v/>
      </c>
      <c r="BX26" s="24" t="str">
        <f t="shared" ca="1" si="90"/>
        <v/>
      </c>
      <c r="BY26" s="24" t="str">
        <f t="shared" ca="1" si="90"/>
        <v/>
      </c>
      <c r="BZ26" s="24" t="str">
        <f t="shared" ca="1" si="90"/>
        <v/>
      </c>
      <c r="CA26" s="24" t="str">
        <f t="shared" ca="1" si="90"/>
        <v/>
      </c>
      <c r="CB26" s="24" t="str">
        <f t="shared" ca="1" si="90"/>
        <v/>
      </c>
      <c r="CC26" s="24" t="str">
        <f t="shared" ca="1" si="90"/>
        <v/>
      </c>
      <c r="CD26" s="24" t="str">
        <f t="shared" ca="1" si="90"/>
        <v/>
      </c>
      <c r="CE26" s="24" t="str">
        <f t="shared" ca="1" si="90"/>
        <v/>
      </c>
      <c r="CF26" s="24" t="str">
        <f t="shared" ca="1" si="90"/>
        <v/>
      </c>
      <c r="CG26" s="24" t="str">
        <f t="shared" ca="1" si="90"/>
        <v/>
      </c>
      <c r="CH26" s="24" t="str">
        <f t="shared" ca="1" si="90"/>
        <v/>
      </c>
      <c r="CI26" s="24" t="str">
        <f t="shared" ca="1" si="90"/>
        <v/>
      </c>
      <c r="CJ26" s="24" t="str">
        <f t="shared" ca="1" si="90"/>
        <v/>
      </c>
      <c r="CK26" s="24" t="str">
        <f t="shared" ref="CK26:CY26" ca="1" si="111">IF(AND($C26="Objectif",CK$7&gt;=$F26,CK$7&lt;=$F26+$G26-1),2,IF(AND($C26="Jalon",CK$7&gt;=$F26,CK$7&lt;=$F26+$G26-1),1,""))</f>
        <v/>
      </c>
      <c r="CL26" s="24" t="str">
        <f t="shared" ca="1" si="111"/>
        <v/>
      </c>
      <c r="CM26" s="24" t="str">
        <f t="shared" ca="1" si="111"/>
        <v/>
      </c>
      <c r="CN26" s="24" t="str">
        <f t="shared" ca="1" si="111"/>
        <v/>
      </c>
      <c r="CO26" s="24" t="str">
        <f t="shared" ca="1" si="111"/>
        <v/>
      </c>
      <c r="CP26" s="24" t="str">
        <f t="shared" ca="1" si="111"/>
        <v/>
      </c>
      <c r="CQ26" s="24" t="str">
        <f t="shared" ca="1" si="111"/>
        <v/>
      </c>
      <c r="CR26" s="24" t="str">
        <f t="shared" ca="1" si="111"/>
        <v/>
      </c>
      <c r="CS26" s="24" t="str">
        <f t="shared" ca="1" si="111"/>
        <v/>
      </c>
      <c r="CT26" s="24" t="str">
        <f t="shared" ca="1" si="111"/>
        <v/>
      </c>
      <c r="CU26" s="24" t="str">
        <f t="shared" ca="1" si="111"/>
        <v/>
      </c>
      <c r="CV26" s="24" t="str">
        <f t="shared" ca="1" si="111"/>
        <v/>
      </c>
      <c r="CW26" s="24" t="str">
        <f t="shared" ca="1" si="111"/>
        <v/>
      </c>
      <c r="CX26" s="24" t="str">
        <f t="shared" ca="1" si="111"/>
        <v/>
      </c>
      <c r="CY26" s="24" t="str">
        <f t="shared" ca="1" si="111"/>
        <v/>
      </c>
      <c r="CZ26" s="24" t="str">
        <f t="shared" ca="1" si="92"/>
        <v/>
      </c>
      <c r="DA26" s="24" t="str">
        <f t="shared" ca="1" si="92"/>
        <v/>
      </c>
      <c r="DB26" s="24" t="str">
        <f t="shared" ca="1" si="92"/>
        <v/>
      </c>
      <c r="DC26" s="24" t="str">
        <f t="shared" ca="1" si="92"/>
        <v/>
      </c>
      <c r="DD26" s="24" t="str">
        <f t="shared" ca="1" si="92"/>
        <v/>
      </c>
      <c r="DE26" s="24" t="str">
        <f t="shared" ca="1" si="92"/>
        <v/>
      </c>
      <c r="DF26" s="24" t="str">
        <f t="shared" ca="1" si="92"/>
        <v/>
      </c>
      <c r="DG26" s="24" t="str">
        <f t="shared" ca="1" si="92"/>
        <v/>
      </c>
      <c r="DH26" s="24" t="str">
        <f t="shared" ca="1" si="92"/>
        <v/>
      </c>
      <c r="DI26" s="24" t="str">
        <f t="shared" ca="1" si="92"/>
        <v/>
      </c>
      <c r="DJ26" s="24" t="str">
        <f t="shared" ca="1" si="92"/>
        <v/>
      </c>
      <c r="DK26" s="24" t="str">
        <f t="shared" ca="1" si="92"/>
        <v/>
      </c>
      <c r="DL26" s="24" t="str">
        <f t="shared" ca="1" si="92"/>
        <v/>
      </c>
      <c r="DM26" s="24" t="str">
        <f t="shared" ca="1" si="92"/>
        <v/>
      </c>
      <c r="DN26" s="24" t="str">
        <f t="shared" ca="1" si="92"/>
        <v/>
      </c>
      <c r="DO26" s="24" t="str">
        <f t="shared" ca="1" si="92"/>
        <v/>
      </c>
      <c r="DP26" s="24" t="str">
        <f t="shared" ref="DP26:EB26" ca="1" si="112">IF(AND($C26="Objectif",DP$7&gt;=$F26,DP$7&lt;=$F26+$G26-1),2,IF(AND($C26="Jalon",DP$7&gt;=$F26,DP$7&lt;=$F26+$G26-1),1,""))</f>
        <v/>
      </c>
      <c r="DQ26" s="24" t="str">
        <f t="shared" ca="1" si="112"/>
        <v/>
      </c>
      <c r="DR26" s="24" t="str">
        <f t="shared" ca="1" si="112"/>
        <v/>
      </c>
      <c r="DS26" s="24" t="str">
        <f t="shared" ca="1" si="112"/>
        <v/>
      </c>
      <c r="DT26" s="24" t="str">
        <f t="shared" ca="1" si="112"/>
        <v/>
      </c>
      <c r="DU26" s="24" t="str">
        <f t="shared" ca="1" si="112"/>
        <v/>
      </c>
      <c r="DV26" s="24" t="str">
        <f t="shared" ca="1" si="112"/>
        <v/>
      </c>
      <c r="DW26" s="24" t="str">
        <f t="shared" ca="1" si="112"/>
        <v/>
      </c>
      <c r="DX26" s="24" t="str">
        <f t="shared" ca="1" si="112"/>
        <v/>
      </c>
      <c r="DY26" s="24" t="str">
        <f t="shared" ca="1" si="112"/>
        <v/>
      </c>
      <c r="DZ26" s="24" t="str">
        <f t="shared" ca="1" si="112"/>
        <v/>
      </c>
      <c r="EA26" s="24" t="str">
        <f t="shared" ca="1" si="112"/>
        <v/>
      </c>
      <c r="EB26" s="24" t="str">
        <f t="shared" ca="1" si="112"/>
        <v/>
      </c>
      <c r="EC26" s="24" t="str">
        <f t="shared" ca="1" si="94"/>
        <v/>
      </c>
      <c r="ED26" s="24" t="str">
        <f t="shared" ca="1" si="94"/>
        <v/>
      </c>
      <c r="EE26" s="24" t="str">
        <f t="shared" ca="1" si="94"/>
        <v/>
      </c>
      <c r="EF26" s="24" t="str">
        <f t="shared" ca="1" si="94"/>
        <v/>
      </c>
      <c r="EG26" s="24" t="str">
        <f t="shared" ca="1" si="94"/>
        <v/>
      </c>
      <c r="EH26" s="24" t="str">
        <f t="shared" ca="1" si="94"/>
        <v/>
      </c>
      <c r="EI26" s="24" t="str">
        <f t="shared" ca="1" si="94"/>
        <v/>
      </c>
      <c r="EJ26" s="24" t="str">
        <f t="shared" ca="1" si="94"/>
        <v/>
      </c>
    </row>
    <row r="27" spans="1:140" s="1" customFormat="1" ht="40.15" customHeight="1" x14ac:dyDescent="0.45">
      <c r="A27" s="9"/>
      <c r="B27" s="126"/>
      <c r="C27" s="54"/>
      <c r="D27" s="54"/>
      <c r="E27" s="55"/>
      <c r="F27" s="56"/>
      <c r="G27" s="57"/>
      <c r="H27" s="5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row>
    <row r="28" spans="1:140" s="1" customFormat="1" ht="40.15" customHeight="1" x14ac:dyDescent="0.45">
      <c r="A28" s="10"/>
      <c r="B28" s="101" t="s">
        <v>36</v>
      </c>
      <c r="C28" s="54"/>
      <c r="D28" s="54"/>
      <c r="E28" s="55"/>
      <c r="F28" s="56"/>
      <c r="G28" s="57"/>
      <c r="H28" s="54"/>
      <c r="I28" s="24" t="str">
        <f t="shared" ca="1" si="100"/>
        <v/>
      </c>
      <c r="J28" s="24" t="str">
        <f t="shared" ca="1" si="88"/>
        <v/>
      </c>
      <c r="K28" s="24" t="str">
        <f t="shared" ca="1" si="88"/>
        <v/>
      </c>
      <c r="L28" s="24" t="str">
        <f t="shared" ca="1" si="88"/>
        <v/>
      </c>
      <c r="M28" s="24" t="str">
        <f t="shared" ca="1" si="88"/>
        <v/>
      </c>
      <c r="N28" s="24" t="str">
        <f t="shared" ca="1" si="88"/>
        <v/>
      </c>
      <c r="O28" s="24" t="str">
        <f t="shared" ca="1" si="88"/>
        <v/>
      </c>
      <c r="P28" s="24" t="str">
        <f t="shared" ca="1" si="88"/>
        <v/>
      </c>
      <c r="Q28" s="24" t="str">
        <f t="shared" ca="1" si="88"/>
        <v/>
      </c>
      <c r="R28" s="24" t="str">
        <f t="shared" ca="1" si="88"/>
        <v/>
      </c>
      <c r="S28" s="24" t="str">
        <f t="shared" ca="1" si="88"/>
        <v/>
      </c>
      <c r="T28" s="24" t="str">
        <f t="shared" ca="1" si="88"/>
        <v/>
      </c>
      <c r="U28" s="24" t="str">
        <f t="shared" ca="1" si="88"/>
        <v/>
      </c>
      <c r="V28" s="24" t="str">
        <f t="shared" ca="1" si="88"/>
        <v/>
      </c>
      <c r="W28" s="24" t="str">
        <f t="shared" ca="1" si="88"/>
        <v/>
      </c>
      <c r="X28" s="24" t="str">
        <f t="shared" ca="1" si="88"/>
        <v/>
      </c>
      <c r="Y28" s="24" t="str">
        <f t="shared" ca="1" si="96"/>
        <v/>
      </c>
      <c r="Z28" s="24" t="str">
        <f t="shared" ca="1" si="96"/>
        <v/>
      </c>
      <c r="AA28" s="24" t="str">
        <f t="shared" ca="1" si="96"/>
        <v/>
      </c>
      <c r="AB28" s="24" t="str">
        <f t="shared" ca="1" si="96"/>
        <v/>
      </c>
      <c r="AC28" s="24" t="str">
        <f t="shared" ca="1" si="96"/>
        <v/>
      </c>
      <c r="AD28" s="24" t="str">
        <f t="shared" ca="1" si="96"/>
        <v/>
      </c>
      <c r="AE28" s="24" t="str">
        <f t="shared" ca="1" si="96"/>
        <v/>
      </c>
      <c r="AF28" s="24" t="str">
        <f t="shared" ca="1" si="96"/>
        <v/>
      </c>
      <c r="AG28" s="24" t="str">
        <f t="shared" ca="1" si="96"/>
        <v/>
      </c>
      <c r="AH28" s="24" t="str">
        <f t="shared" ca="1" si="96"/>
        <v/>
      </c>
      <c r="AI28" s="24" t="str">
        <f t="shared" ca="1" si="96"/>
        <v/>
      </c>
      <c r="AJ28" s="24" t="str">
        <f t="shared" ca="1" si="96"/>
        <v/>
      </c>
      <c r="AK28" s="24" t="str">
        <f t="shared" ca="1" si="96"/>
        <v/>
      </c>
      <c r="AL28" s="24" t="str">
        <f t="shared" ca="1" si="96"/>
        <v/>
      </c>
      <c r="AM28" s="24" t="str">
        <f t="shared" ca="1" si="96"/>
        <v/>
      </c>
      <c r="AN28" s="24" t="str">
        <f t="shared" ca="1" si="96"/>
        <v/>
      </c>
      <c r="AO28" s="24" t="str">
        <f t="shared" ca="1" si="97"/>
        <v/>
      </c>
      <c r="AP28" s="24" t="str">
        <f t="shared" ca="1" si="97"/>
        <v/>
      </c>
      <c r="AQ28" s="24" t="str">
        <f t="shared" ca="1" si="97"/>
        <v/>
      </c>
      <c r="AR28" s="24" t="str">
        <f t="shared" ca="1" si="97"/>
        <v/>
      </c>
      <c r="AS28" s="24" t="str">
        <f t="shared" ca="1" si="97"/>
        <v/>
      </c>
      <c r="AT28" s="24" t="str">
        <f t="shared" ca="1" si="97"/>
        <v/>
      </c>
      <c r="AU28" s="24" t="str">
        <f t="shared" ca="1" si="97"/>
        <v/>
      </c>
      <c r="AV28" s="24" t="str">
        <f t="shared" ca="1" si="97"/>
        <v/>
      </c>
      <c r="AW28" s="24" t="str">
        <f t="shared" ca="1" si="97"/>
        <v/>
      </c>
      <c r="AX28" s="24" t="str">
        <f t="shared" ca="1" si="97"/>
        <v/>
      </c>
      <c r="AY28" s="24" t="str">
        <f t="shared" ca="1" si="97"/>
        <v/>
      </c>
      <c r="AZ28" s="24" t="str">
        <f t="shared" ca="1" si="97"/>
        <v/>
      </c>
      <c r="BA28" s="24" t="str">
        <f t="shared" ca="1" si="97"/>
        <v/>
      </c>
      <c r="BB28" s="24" t="str">
        <f t="shared" ca="1" si="97"/>
        <v/>
      </c>
      <c r="BC28" s="24" t="str">
        <f t="shared" ca="1" si="97"/>
        <v/>
      </c>
      <c r="BD28" s="24" t="str">
        <f t="shared" ca="1" si="97"/>
        <v/>
      </c>
      <c r="BE28" s="24" t="str">
        <f t="shared" ca="1" si="98"/>
        <v/>
      </c>
      <c r="BF28" s="24" t="str">
        <f t="shared" ca="1" si="98"/>
        <v/>
      </c>
      <c r="BG28" s="24" t="str">
        <f t="shared" ca="1" si="98"/>
        <v/>
      </c>
      <c r="BH28" s="24" t="str">
        <f t="shared" ca="1" si="98"/>
        <v/>
      </c>
      <c r="BI28" s="24" t="str">
        <f t="shared" ca="1" si="98"/>
        <v/>
      </c>
      <c r="BJ28" s="24" t="str">
        <f t="shared" ca="1" si="98"/>
        <v/>
      </c>
      <c r="BK28" s="24" t="str">
        <f t="shared" ca="1" si="98"/>
        <v/>
      </c>
      <c r="BL28" s="24" t="str">
        <f t="shared" ca="1" si="98"/>
        <v/>
      </c>
      <c r="BM28" s="24" t="str">
        <f t="shared" ca="1" si="98"/>
        <v/>
      </c>
      <c r="BN28" s="24" t="str">
        <f t="shared" ca="1" si="98"/>
        <v/>
      </c>
      <c r="BO28" s="24" t="str">
        <f t="shared" ca="1" si="98"/>
        <v/>
      </c>
      <c r="BP28" s="24" t="str">
        <f t="shared" ca="1" si="98"/>
        <v/>
      </c>
      <c r="BQ28" s="24" t="str">
        <f t="shared" ca="1" si="98"/>
        <v/>
      </c>
      <c r="BR28" s="24" t="str">
        <f t="shared" ca="1" si="98"/>
        <v/>
      </c>
      <c r="BS28" s="24" t="str">
        <f t="shared" ca="1" si="98"/>
        <v/>
      </c>
      <c r="BT28" s="24" t="str">
        <f t="shared" ca="1" si="98"/>
        <v/>
      </c>
      <c r="BU28" s="24" t="str">
        <f t="shared" ca="1" si="90"/>
        <v/>
      </c>
      <c r="BV28" s="24" t="str">
        <f t="shared" ca="1" si="90"/>
        <v/>
      </c>
      <c r="BW28" s="24" t="str">
        <f t="shared" ca="1" si="90"/>
        <v/>
      </c>
      <c r="BX28" s="24" t="str">
        <f t="shared" ca="1" si="90"/>
        <v/>
      </c>
      <c r="BY28" s="24" t="str">
        <f t="shared" ca="1" si="90"/>
        <v/>
      </c>
      <c r="BZ28" s="24" t="str">
        <f t="shared" ca="1" si="90"/>
        <v/>
      </c>
      <c r="CA28" s="24" t="str">
        <f t="shared" ca="1" si="90"/>
        <v/>
      </c>
      <c r="CB28" s="24" t="str">
        <f t="shared" ca="1" si="90"/>
        <v/>
      </c>
      <c r="CC28" s="24" t="str">
        <f t="shared" ca="1" si="99"/>
        <v/>
      </c>
      <c r="CD28" s="24" t="str">
        <f t="shared" ca="1" si="99"/>
        <v/>
      </c>
      <c r="CE28" s="24" t="str">
        <f t="shared" ca="1" si="99"/>
        <v/>
      </c>
      <c r="CF28" s="24" t="str">
        <f t="shared" ca="1" si="99"/>
        <v/>
      </c>
      <c r="CG28" s="24" t="str">
        <f t="shared" ca="1" si="99"/>
        <v/>
      </c>
      <c r="CH28" s="24" t="str">
        <f t="shared" ca="1" si="99"/>
        <v/>
      </c>
      <c r="CI28" s="24" t="str">
        <f t="shared" ca="1" si="99"/>
        <v/>
      </c>
      <c r="CJ28" s="24" t="str">
        <f t="shared" ca="1" si="99"/>
        <v/>
      </c>
      <c r="CK28" s="24" t="str">
        <f t="shared" ca="1" si="99"/>
        <v/>
      </c>
      <c r="CL28" s="24" t="str">
        <f t="shared" ca="1" si="99"/>
        <v/>
      </c>
      <c r="CM28" s="24" t="str">
        <f t="shared" ca="1" si="99"/>
        <v/>
      </c>
      <c r="CN28" s="24" t="str">
        <f t="shared" ca="1" si="99"/>
        <v/>
      </c>
      <c r="CO28" s="24" t="str">
        <f t="shared" ca="1" si="99"/>
        <v/>
      </c>
      <c r="CP28" s="24" t="str">
        <f t="shared" ca="1" si="99"/>
        <v/>
      </c>
      <c r="CQ28" s="24" t="str">
        <f t="shared" ca="1" si="99"/>
        <v/>
      </c>
      <c r="CR28" s="24" t="str">
        <f t="shared" ca="1" si="99"/>
        <v/>
      </c>
      <c r="CS28" s="24" t="str">
        <f t="shared" ca="1" si="99"/>
        <v/>
      </c>
      <c r="CT28" s="24" t="str">
        <f t="shared" ca="1" si="99"/>
        <v/>
      </c>
      <c r="CU28" s="24" t="str">
        <f t="shared" ca="1" si="99"/>
        <v/>
      </c>
      <c r="CV28" s="24" t="str">
        <f t="shared" ca="1" si="99"/>
        <v/>
      </c>
      <c r="CW28" s="24" t="str">
        <f t="shared" ca="1" si="99"/>
        <v/>
      </c>
      <c r="CX28" s="24" t="str">
        <f t="shared" ca="1" si="99"/>
        <v/>
      </c>
      <c r="CY28" s="24" t="str">
        <f t="shared" ca="1" si="99"/>
        <v/>
      </c>
      <c r="CZ28" s="24" t="str">
        <f t="shared" ca="1" si="92"/>
        <v/>
      </c>
      <c r="DA28" s="24" t="str">
        <f t="shared" ca="1" si="92"/>
        <v/>
      </c>
      <c r="DB28" s="24" t="str">
        <f t="shared" ca="1" si="92"/>
        <v/>
      </c>
      <c r="DC28" s="24" t="str">
        <f t="shared" ca="1" si="92"/>
        <v/>
      </c>
      <c r="DD28" s="24" t="str">
        <f t="shared" ca="1" si="92"/>
        <v/>
      </c>
      <c r="DE28" s="24" t="str">
        <f t="shared" ca="1" si="92"/>
        <v/>
      </c>
      <c r="DF28" s="24" t="str">
        <f t="shared" ca="1" si="92"/>
        <v/>
      </c>
      <c r="DG28" s="24" t="str">
        <f t="shared" ca="1" si="93"/>
        <v/>
      </c>
      <c r="DH28" s="24" t="str">
        <f t="shared" ca="1" si="93"/>
        <v/>
      </c>
      <c r="DI28" s="24" t="str">
        <f t="shared" ca="1" si="93"/>
        <v/>
      </c>
      <c r="DJ28" s="24" t="str">
        <f t="shared" ca="1" si="93"/>
        <v/>
      </c>
      <c r="DK28" s="24" t="str">
        <f t="shared" ca="1" si="93"/>
        <v/>
      </c>
      <c r="DL28" s="24" t="str">
        <f t="shared" ca="1" si="93"/>
        <v/>
      </c>
      <c r="DM28" s="24" t="str">
        <f t="shared" ca="1" si="93"/>
        <v/>
      </c>
      <c r="DN28" s="24" t="str">
        <f t="shared" ca="1" si="93"/>
        <v/>
      </c>
      <c r="DO28" s="24" t="str">
        <f t="shared" ca="1" si="93"/>
        <v/>
      </c>
      <c r="DP28" s="24" t="str">
        <f t="shared" ca="1" si="93"/>
        <v/>
      </c>
      <c r="DQ28" s="24" t="str">
        <f t="shared" ca="1" si="93"/>
        <v/>
      </c>
      <c r="DR28" s="24" t="str">
        <f t="shared" ca="1" si="93"/>
        <v/>
      </c>
      <c r="DS28" s="24" t="str">
        <f t="shared" ca="1" si="93"/>
        <v/>
      </c>
      <c r="DT28" s="24" t="str">
        <f t="shared" ca="1" si="93"/>
        <v/>
      </c>
      <c r="DU28" s="24" t="str">
        <f t="shared" ca="1" si="93"/>
        <v/>
      </c>
      <c r="DV28" s="24" t="str">
        <f t="shared" ca="1" si="93"/>
        <v/>
      </c>
      <c r="DW28" s="24" t="str">
        <f t="shared" ca="1" si="93"/>
        <v/>
      </c>
      <c r="DX28" s="24" t="str">
        <f t="shared" ca="1" si="93"/>
        <v/>
      </c>
      <c r="DY28" s="24" t="str">
        <f t="shared" ca="1" si="93"/>
        <v/>
      </c>
      <c r="DZ28" s="24" t="str">
        <f t="shared" ca="1" si="93"/>
        <v/>
      </c>
      <c r="EA28" s="24" t="str">
        <f t="shared" ca="1" si="93"/>
        <v/>
      </c>
      <c r="EB28" s="24" t="str">
        <f t="shared" ca="1" si="93"/>
        <v/>
      </c>
      <c r="EC28" s="24" t="str">
        <f t="shared" ca="1" si="94"/>
        <v/>
      </c>
      <c r="ED28" s="24" t="str">
        <f t="shared" ca="1" si="94"/>
        <v/>
      </c>
      <c r="EE28" s="24" t="str">
        <f t="shared" ca="1" si="94"/>
        <v/>
      </c>
      <c r="EF28" s="24" t="str">
        <f t="shared" ca="1" si="94"/>
        <v/>
      </c>
      <c r="EG28" s="24" t="str">
        <f t="shared" ca="1" si="94"/>
        <v/>
      </c>
      <c r="EH28" s="24" t="str">
        <f t="shared" ca="1" si="94"/>
        <v/>
      </c>
      <c r="EI28" s="24" t="str">
        <f t="shared" ca="1" si="94"/>
        <v/>
      </c>
      <c r="EJ28" s="24" t="str">
        <f t="shared" ca="1" si="94"/>
        <v/>
      </c>
    </row>
    <row r="29" spans="1:140" s="1" customFormat="1" ht="40.15" customHeight="1" x14ac:dyDescent="0.45">
      <c r="A29" s="10"/>
      <c r="B29" s="58" t="s">
        <v>54</v>
      </c>
      <c r="C29" s="54" t="s">
        <v>25</v>
      </c>
      <c r="D29" s="54" t="s">
        <v>34</v>
      </c>
      <c r="E29" s="55">
        <v>0</v>
      </c>
      <c r="F29" s="56">
        <f ca="1">TODAY()+49</f>
        <v>46158</v>
      </c>
      <c r="G29" s="57">
        <v>7</v>
      </c>
      <c r="H29" s="54"/>
      <c r="I29" s="24" t="str">
        <f t="shared" ca="1" si="100"/>
        <v/>
      </c>
      <c r="J29" s="24" t="str">
        <f t="shared" ca="1" si="88"/>
        <v/>
      </c>
      <c r="K29" s="24" t="str">
        <f t="shared" ca="1" si="88"/>
        <v/>
      </c>
      <c r="L29" s="24" t="str">
        <f t="shared" ca="1" si="88"/>
        <v/>
      </c>
      <c r="M29" s="24" t="str">
        <f t="shared" ca="1" si="88"/>
        <v/>
      </c>
      <c r="N29" s="24" t="str">
        <f t="shared" ca="1" si="88"/>
        <v/>
      </c>
      <c r="O29" s="24" t="str">
        <f t="shared" ca="1" si="88"/>
        <v/>
      </c>
      <c r="P29" s="24" t="str">
        <f t="shared" ca="1" si="88"/>
        <v/>
      </c>
      <c r="Q29" s="24" t="str">
        <f t="shared" ca="1" si="88"/>
        <v/>
      </c>
      <c r="R29" s="24" t="str">
        <f t="shared" ca="1" si="88"/>
        <v/>
      </c>
      <c r="S29" s="24" t="str">
        <f t="shared" ca="1" si="88"/>
        <v/>
      </c>
      <c r="T29" s="24" t="str">
        <f t="shared" ca="1" si="88"/>
        <v/>
      </c>
      <c r="U29" s="24" t="str">
        <f t="shared" ca="1" si="88"/>
        <v/>
      </c>
      <c r="V29" s="24" t="str">
        <f t="shared" ca="1" si="88"/>
        <v/>
      </c>
      <c r="W29" s="24" t="str">
        <f t="shared" ca="1" si="88"/>
        <v/>
      </c>
      <c r="X29" s="24" t="str">
        <f t="shared" ca="1" si="88"/>
        <v/>
      </c>
      <c r="Y29" s="24" t="str">
        <f t="shared" ca="1" si="96"/>
        <v/>
      </c>
      <c r="Z29" s="24" t="str">
        <f t="shared" ca="1" si="96"/>
        <v/>
      </c>
      <c r="AA29" s="24" t="str">
        <f t="shared" ca="1" si="96"/>
        <v/>
      </c>
      <c r="AB29" s="24" t="str">
        <f t="shared" ca="1" si="96"/>
        <v/>
      </c>
      <c r="AC29" s="24" t="str">
        <f t="shared" ca="1" si="96"/>
        <v/>
      </c>
      <c r="AD29" s="24" t="str">
        <f t="shared" ca="1" si="96"/>
        <v/>
      </c>
      <c r="AE29" s="24" t="str">
        <f t="shared" ca="1" si="96"/>
        <v/>
      </c>
      <c r="AF29" s="24" t="str">
        <f t="shared" ca="1" si="96"/>
        <v/>
      </c>
      <c r="AG29" s="24" t="str">
        <f t="shared" ca="1" si="96"/>
        <v/>
      </c>
      <c r="AH29" s="24" t="str">
        <f t="shared" ca="1" si="96"/>
        <v/>
      </c>
      <c r="AI29" s="24" t="str">
        <f t="shared" ca="1" si="96"/>
        <v/>
      </c>
      <c r="AJ29" s="24" t="str">
        <f t="shared" ca="1" si="96"/>
        <v/>
      </c>
      <c r="AK29" s="24" t="str">
        <f t="shared" ca="1" si="96"/>
        <v/>
      </c>
      <c r="AL29" s="24" t="str">
        <f t="shared" ca="1" si="96"/>
        <v/>
      </c>
      <c r="AM29" s="24" t="str">
        <f t="shared" ca="1" si="96"/>
        <v/>
      </c>
      <c r="AN29" s="24" t="str">
        <f t="shared" ca="1" si="96"/>
        <v/>
      </c>
      <c r="AO29" s="24" t="str">
        <f t="shared" ca="1" si="97"/>
        <v/>
      </c>
      <c r="AP29" s="24" t="str">
        <f t="shared" ca="1" si="97"/>
        <v/>
      </c>
      <c r="AQ29" s="24" t="str">
        <f t="shared" ca="1" si="97"/>
        <v/>
      </c>
      <c r="AR29" s="24" t="str">
        <f t="shared" ca="1" si="97"/>
        <v/>
      </c>
      <c r="AS29" s="24" t="str">
        <f t="shared" ca="1" si="97"/>
        <v/>
      </c>
      <c r="AT29" s="24" t="str">
        <f t="shared" ca="1" si="97"/>
        <v/>
      </c>
      <c r="AU29" s="24" t="str">
        <f t="shared" ca="1" si="97"/>
        <v/>
      </c>
      <c r="AV29" s="24" t="str">
        <f t="shared" ca="1" si="97"/>
        <v/>
      </c>
      <c r="AW29" s="24" t="str">
        <f t="shared" ca="1" si="97"/>
        <v/>
      </c>
      <c r="AX29" s="24" t="str">
        <f t="shared" ca="1" si="97"/>
        <v/>
      </c>
      <c r="AY29" s="24" t="str">
        <f t="shared" ca="1" si="97"/>
        <v/>
      </c>
      <c r="AZ29" s="24" t="str">
        <f t="shared" ca="1" si="97"/>
        <v/>
      </c>
      <c r="BA29" s="24" t="str">
        <f t="shared" ca="1" si="97"/>
        <v/>
      </c>
      <c r="BB29" s="24" t="str">
        <f t="shared" ca="1" si="97"/>
        <v/>
      </c>
      <c r="BC29" s="24" t="str">
        <f t="shared" ca="1" si="97"/>
        <v/>
      </c>
      <c r="BD29" s="24" t="str">
        <f t="shared" ca="1" si="97"/>
        <v/>
      </c>
      <c r="BE29" s="24" t="str">
        <f t="shared" ca="1" si="98"/>
        <v/>
      </c>
      <c r="BF29" s="24" t="str">
        <f t="shared" ca="1" si="98"/>
        <v/>
      </c>
      <c r="BG29" s="24" t="str">
        <f t="shared" ca="1" si="98"/>
        <v/>
      </c>
      <c r="BH29" s="24" t="str">
        <f t="shared" ca="1" si="98"/>
        <v/>
      </c>
      <c r="BI29" s="24" t="str">
        <f t="shared" ca="1" si="98"/>
        <v/>
      </c>
      <c r="BJ29" s="24" t="str">
        <f t="shared" ca="1" si="98"/>
        <v/>
      </c>
      <c r="BK29" s="24" t="str">
        <f t="shared" ca="1" si="98"/>
        <v/>
      </c>
      <c r="BL29" s="24" t="str">
        <f t="shared" ca="1" si="98"/>
        <v/>
      </c>
      <c r="BM29" s="24" t="str">
        <f t="shared" ca="1" si="98"/>
        <v/>
      </c>
      <c r="BN29" s="24" t="str">
        <f t="shared" ca="1" si="98"/>
        <v/>
      </c>
      <c r="BO29" s="24" t="str">
        <f t="shared" ca="1" si="98"/>
        <v/>
      </c>
      <c r="BP29" s="24" t="str">
        <f t="shared" ca="1" si="98"/>
        <v/>
      </c>
      <c r="BQ29" s="24" t="str">
        <f t="shared" ca="1" si="98"/>
        <v/>
      </c>
      <c r="BR29" s="24" t="str">
        <f t="shared" ca="1" si="98"/>
        <v/>
      </c>
      <c r="BS29" s="24" t="str">
        <f t="shared" ca="1" si="98"/>
        <v/>
      </c>
      <c r="BT29" s="24" t="str">
        <f t="shared" ca="1" si="98"/>
        <v/>
      </c>
      <c r="BU29" s="24" t="str">
        <f t="shared" ca="1" si="90"/>
        <v/>
      </c>
      <c r="BV29" s="24" t="str">
        <f t="shared" ca="1" si="90"/>
        <v/>
      </c>
      <c r="BW29" s="24" t="str">
        <f t="shared" ca="1" si="90"/>
        <v/>
      </c>
      <c r="BX29" s="24" t="str">
        <f t="shared" ca="1" si="90"/>
        <v/>
      </c>
      <c r="BY29" s="24" t="str">
        <f t="shared" ca="1" si="90"/>
        <v/>
      </c>
      <c r="BZ29" s="24" t="str">
        <f t="shared" ca="1" si="90"/>
        <v/>
      </c>
      <c r="CA29" s="24" t="str">
        <f t="shared" ca="1" si="90"/>
        <v/>
      </c>
      <c r="CB29" s="24" t="str">
        <f t="shared" ca="1" si="90"/>
        <v/>
      </c>
      <c r="CC29" s="24" t="str">
        <f t="shared" ca="1" si="99"/>
        <v/>
      </c>
      <c r="CD29" s="24" t="str">
        <f t="shared" ca="1" si="99"/>
        <v/>
      </c>
      <c r="CE29" s="24" t="str">
        <f t="shared" ca="1" si="99"/>
        <v/>
      </c>
      <c r="CF29" s="24" t="str">
        <f t="shared" ca="1" si="99"/>
        <v/>
      </c>
      <c r="CG29" s="24" t="str">
        <f t="shared" ca="1" si="99"/>
        <v/>
      </c>
      <c r="CH29" s="24" t="str">
        <f t="shared" ca="1" si="99"/>
        <v/>
      </c>
      <c r="CI29" s="24" t="str">
        <f t="shared" ca="1" si="99"/>
        <v/>
      </c>
      <c r="CJ29" s="24" t="str">
        <f t="shared" ca="1" si="99"/>
        <v/>
      </c>
      <c r="CK29" s="24" t="str">
        <f t="shared" ca="1" si="99"/>
        <v/>
      </c>
      <c r="CL29" s="24" t="str">
        <f t="shared" ca="1" si="99"/>
        <v/>
      </c>
      <c r="CM29" s="24" t="str">
        <f t="shared" ca="1" si="99"/>
        <v/>
      </c>
      <c r="CN29" s="24" t="str">
        <f t="shared" ca="1" si="99"/>
        <v/>
      </c>
      <c r="CO29" s="24" t="str">
        <f t="shared" ca="1" si="99"/>
        <v/>
      </c>
      <c r="CP29" s="24" t="str">
        <f t="shared" ca="1" si="99"/>
        <v/>
      </c>
      <c r="CQ29" s="24" t="str">
        <f t="shared" ca="1" si="99"/>
        <v/>
      </c>
      <c r="CR29" s="24" t="str">
        <f t="shared" ca="1" si="99"/>
        <v/>
      </c>
      <c r="CS29" s="24" t="str">
        <f t="shared" ca="1" si="99"/>
        <v/>
      </c>
      <c r="CT29" s="24" t="str">
        <f t="shared" ca="1" si="99"/>
        <v/>
      </c>
      <c r="CU29" s="24" t="str">
        <f t="shared" ca="1" si="99"/>
        <v/>
      </c>
      <c r="CV29" s="24" t="str">
        <f t="shared" ca="1" si="99"/>
        <v/>
      </c>
      <c r="CW29" s="24" t="str">
        <f t="shared" ca="1" si="99"/>
        <v/>
      </c>
      <c r="CX29" s="24" t="str">
        <f t="shared" ca="1" si="99"/>
        <v/>
      </c>
      <c r="CY29" s="24" t="str">
        <f t="shared" ca="1" si="99"/>
        <v/>
      </c>
      <c r="CZ29" s="24" t="str">
        <f t="shared" ca="1" si="92"/>
        <v/>
      </c>
      <c r="DA29" s="24" t="str">
        <f t="shared" ca="1" si="92"/>
        <v/>
      </c>
      <c r="DB29" s="24" t="str">
        <f t="shared" ca="1" si="92"/>
        <v/>
      </c>
      <c r="DC29" s="24" t="str">
        <f t="shared" ca="1" si="92"/>
        <v/>
      </c>
      <c r="DD29" s="24" t="str">
        <f t="shared" ca="1" si="92"/>
        <v/>
      </c>
      <c r="DE29" s="24" t="str">
        <f t="shared" ca="1" si="92"/>
        <v/>
      </c>
      <c r="DF29" s="24" t="str">
        <f t="shared" ca="1" si="92"/>
        <v/>
      </c>
      <c r="DG29" s="24" t="str">
        <f t="shared" ca="1" si="93"/>
        <v/>
      </c>
      <c r="DH29" s="24" t="str">
        <f t="shared" ca="1" si="93"/>
        <v/>
      </c>
      <c r="DI29" s="24" t="str">
        <f t="shared" ca="1" si="93"/>
        <v/>
      </c>
      <c r="DJ29" s="24" t="str">
        <f t="shared" ca="1" si="93"/>
        <v/>
      </c>
      <c r="DK29" s="24" t="str">
        <f t="shared" ca="1" si="93"/>
        <v/>
      </c>
      <c r="DL29" s="24" t="str">
        <f t="shared" ca="1" si="93"/>
        <v/>
      </c>
      <c r="DM29" s="24" t="str">
        <f t="shared" ca="1" si="93"/>
        <v/>
      </c>
      <c r="DN29" s="24" t="str">
        <f t="shared" ca="1" si="93"/>
        <v/>
      </c>
      <c r="DO29" s="24" t="str">
        <f t="shared" ca="1" si="93"/>
        <v/>
      </c>
      <c r="DP29" s="24" t="str">
        <f t="shared" ca="1" si="93"/>
        <v/>
      </c>
      <c r="DQ29" s="24" t="str">
        <f t="shared" ca="1" si="93"/>
        <v/>
      </c>
      <c r="DR29" s="24" t="str">
        <f t="shared" ca="1" si="93"/>
        <v/>
      </c>
      <c r="DS29" s="24" t="str">
        <f t="shared" ca="1" si="93"/>
        <v/>
      </c>
      <c r="DT29" s="24" t="str">
        <f t="shared" ca="1" si="93"/>
        <v/>
      </c>
      <c r="DU29" s="24" t="str">
        <f t="shared" ca="1" si="93"/>
        <v/>
      </c>
      <c r="DV29" s="24" t="str">
        <f t="shared" ca="1" si="93"/>
        <v/>
      </c>
      <c r="DW29" s="24" t="str">
        <f t="shared" ca="1" si="93"/>
        <v/>
      </c>
      <c r="DX29" s="24" t="str">
        <f t="shared" ca="1" si="93"/>
        <v/>
      </c>
      <c r="DY29" s="24" t="str">
        <f t="shared" ca="1" si="93"/>
        <v/>
      </c>
      <c r="DZ29" s="24" t="str">
        <f t="shared" ca="1" si="93"/>
        <v/>
      </c>
      <c r="EA29" s="24" t="str">
        <f t="shared" ca="1" si="93"/>
        <v/>
      </c>
      <c r="EB29" s="24" t="str">
        <f t="shared" ca="1" si="93"/>
        <v/>
      </c>
      <c r="EC29" s="24" t="str">
        <f t="shared" ca="1" si="94"/>
        <v/>
      </c>
      <c r="ED29" s="24" t="str">
        <f t="shared" ca="1" si="94"/>
        <v/>
      </c>
      <c r="EE29" s="24" t="str">
        <f t="shared" ca="1" si="94"/>
        <v/>
      </c>
      <c r="EF29" s="24" t="str">
        <f t="shared" ca="1" si="94"/>
        <v/>
      </c>
      <c r="EG29" s="24" t="str">
        <f t="shared" ca="1" si="94"/>
        <v/>
      </c>
      <c r="EH29" s="24" t="str">
        <f t="shared" ca="1" si="94"/>
        <v/>
      </c>
      <c r="EI29" s="24" t="str">
        <f t="shared" ca="1" si="94"/>
        <v/>
      </c>
      <c r="EJ29" s="24" t="str">
        <f t="shared" ca="1" si="94"/>
        <v/>
      </c>
    </row>
    <row r="30" spans="1:140" s="1" customFormat="1" ht="40.15" customHeight="1" x14ac:dyDescent="0.45">
      <c r="A30" s="9"/>
      <c r="B30" s="58" t="s">
        <v>65</v>
      </c>
      <c r="C30" s="54" t="s">
        <v>25</v>
      </c>
      <c r="D30" s="54" t="s">
        <v>34</v>
      </c>
      <c r="E30" s="55">
        <v>0</v>
      </c>
      <c r="F30" s="56">
        <f ca="1">TODAY()+60</f>
        <v>46169</v>
      </c>
      <c r="G30" s="57">
        <v>1</v>
      </c>
      <c r="H30" s="54"/>
      <c r="I30" s="24" t="str">
        <f t="shared" ca="1" si="100"/>
        <v/>
      </c>
      <c r="J30" s="24" t="str">
        <f t="shared" ca="1" si="88"/>
        <v/>
      </c>
      <c r="K30" s="24" t="str">
        <f t="shared" ca="1" si="88"/>
        <v/>
      </c>
      <c r="L30" s="24" t="str">
        <f t="shared" ca="1" si="88"/>
        <v/>
      </c>
      <c r="M30" s="24" t="str">
        <f t="shared" ca="1" si="88"/>
        <v/>
      </c>
      <c r="N30" s="24" t="str">
        <f t="shared" ca="1" si="88"/>
        <v/>
      </c>
      <c r="O30" s="24" t="str">
        <f t="shared" ca="1" si="88"/>
        <v/>
      </c>
      <c r="P30" s="24" t="str">
        <f t="shared" ca="1" si="88"/>
        <v/>
      </c>
      <c r="Q30" s="24" t="str">
        <f t="shared" ca="1" si="88"/>
        <v/>
      </c>
      <c r="R30" s="24" t="str">
        <f t="shared" ca="1" si="88"/>
        <v/>
      </c>
      <c r="S30" s="24" t="str">
        <f t="shared" ca="1" si="88"/>
        <v/>
      </c>
      <c r="T30" s="24" t="str">
        <f t="shared" ca="1" si="88"/>
        <v/>
      </c>
      <c r="U30" s="24" t="str">
        <f t="shared" ca="1" si="88"/>
        <v/>
      </c>
      <c r="V30" s="24" t="str">
        <f t="shared" ca="1" si="88"/>
        <v/>
      </c>
      <c r="W30" s="24" t="str">
        <f t="shared" ca="1" si="88"/>
        <v/>
      </c>
      <c r="X30" s="24" t="str">
        <f t="shared" ca="1" si="88"/>
        <v/>
      </c>
      <c r="Y30" s="24" t="str">
        <f t="shared" ca="1" si="96"/>
        <v/>
      </c>
      <c r="Z30" s="24" t="str">
        <f t="shared" ca="1" si="96"/>
        <v/>
      </c>
      <c r="AA30" s="24" t="str">
        <f t="shared" ca="1" si="96"/>
        <v/>
      </c>
      <c r="AB30" s="24" t="str">
        <f t="shared" ca="1" si="96"/>
        <v/>
      </c>
      <c r="AC30" s="24" t="str">
        <f t="shared" ca="1" si="96"/>
        <v/>
      </c>
      <c r="AD30" s="24" t="str">
        <f t="shared" ca="1" si="96"/>
        <v/>
      </c>
      <c r="AE30" s="24" t="str">
        <f t="shared" ca="1" si="96"/>
        <v/>
      </c>
      <c r="AF30" s="24" t="str">
        <f t="shared" ca="1" si="96"/>
        <v/>
      </c>
      <c r="AG30" s="24" t="str">
        <f t="shared" ca="1" si="96"/>
        <v/>
      </c>
      <c r="AH30" s="24" t="str">
        <f t="shared" ca="1" si="96"/>
        <v/>
      </c>
      <c r="AI30" s="24" t="str">
        <f t="shared" ca="1" si="96"/>
        <v/>
      </c>
      <c r="AJ30" s="24" t="str">
        <f t="shared" ca="1" si="96"/>
        <v/>
      </c>
      <c r="AK30" s="24" t="str">
        <f t="shared" ca="1" si="96"/>
        <v/>
      </c>
      <c r="AL30" s="24" t="str">
        <f t="shared" ca="1" si="96"/>
        <v/>
      </c>
      <c r="AM30" s="24" t="str">
        <f t="shared" ca="1" si="96"/>
        <v/>
      </c>
      <c r="AN30" s="24" t="str">
        <f t="shared" ca="1" si="96"/>
        <v/>
      </c>
      <c r="AO30" s="24" t="str">
        <f t="shared" ca="1" si="97"/>
        <v/>
      </c>
      <c r="AP30" s="24" t="str">
        <f t="shared" ca="1" si="97"/>
        <v/>
      </c>
      <c r="AQ30" s="24" t="str">
        <f t="shared" ca="1" si="97"/>
        <v/>
      </c>
      <c r="AR30" s="24" t="str">
        <f t="shared" ca="1" si="97"/>
        <v/>
      </c>
      <c r="AS30" s="24" t="str">
        <f t="shared" ca="1" si="97"/>
        <v/>
      </c>
      <c r="AT30" s="24" t="str">
        <f t="shared" ca="1" si="97"/>
        <v/>
      </c>
      <c r="AU30" s="24" t="str">
        <f t="shared" ca="1" si="97"/>
        <v/>
      </c>
      <c r="AV30" s="24" t="str">
        <f t="shared" ca="1" si="97"/>
        <v/>
      </c>
      <c r="AW30" s="24" t="str">
        <f t="shared" ca="1" si="97"/>
        <v/>
      </c>
      <c r="AX30" s="24" t="str">
        <f t="shared" ca="1" si="97"/>
        <v/>
      </c>
      <c r="AY30" s="24" t="str">
        <f t="shared" ca="1" si="97"/>
        <v/>
      </c>
      <c r="AZ30" s="24" t="str">
        <f t="shared" ca="1" si="97"/>
        <v/>
      </c>
      <c r="BA30" s="24" t="str">
        <f t="shared" ca="1" si="97"/>
        <v/>
      </c>
      <c r="BB30" s="24" t="str">
        <f t="shared" ca="1" si="97"/>
        <v/>
      </c>
      <c r="BC30" s="24" t="str">
        <f t="shared" ca="1" si="97"/>
        <v/>
      </c>
      <c r="BD30" s="24" t="str">
        <f t="shared" ca="1" si="97"/>
        <v/>
      </c>
      <c r="BE30" s="24" t="str">
        <f t="shared" ca="1" si="98"/>
        <v/>
      </c>
      <c r="BF30" s="24" t="str">
        <f t="shared" ca="1" si="98"/>
        <v/>
      </c>
      <c r="BG30" s="24" t="str">
        <f t="shared" ca="1" si="98"/>
        <v/>
      </c>
      <c r="BH30" s="24" t="str">
        <f t="shared" ca="1" si="98"/>
        <v/>
      </c>
      <c r="BI30" s="24" t="str">
        <f t="shared" ca="1" si="98"/>
        <v/>
      </c>
      <c r="BJ30" s="24" t="str">
        <f t="shared" ca="1" si="98"/>
        <v/>
      </c>
      <c r="BK30" s="24" t="str">
        <f t="shared" ca="1" si="98"/>
        <v/>
      </c>
      <c r="BL30" s="24" t="str">
        <f t="shared" ca="1" si="98"/>
        <v/>
      </c>
      <c r="BM30" s="24" t="str">
        <f t="shared" ca="1" si="98"/>
        <v/>
      </c>
      <c r="BN30" s="24" t="str">
        <f t="shared" ca="1" si="98"/>
        <v/>
      </c>
      <c r="BO30" s="24" t="str">
        <f t="shared" ca="1" si="98"/>
        <v/>
      </c>
      <c r="BP30" s="24" t="str">
        <f t="shared" ca="1" si="98"/>
        <v/>
      </c>
      <c r="BQ30" s="24" t="str">
        <f t="shared" ref="BQ30:BT30" ca="1" si="113">IF(AND($C30="Objectif",BQ$7&gt;=$F30,BQ$7&lt;=$F30+$G30-1),2,IF(AND($C30="Jalon",BQ$7&gt;=$F30,BQ$7&lt;=$F30+$G30-1),1,""))</f>
        <v/>
      </c>
      <c r="BR30" s="24" t="str">
        <f t="shared" ca="1" si="113"/>
        <v/>
      </c>
      <c r="BS30" s="24" t="str">
        <f t="shared" ca="1" si="113"/>
        <v/>
      </c>
      <c r="BT30" s="24" t="str">
        <f t="shared" ca="1" si="113"/>
        <v/>
      </c>
      <c r="BU30" s="24" t="str">
        <f t="shared" ca="1" si="90"/>
        <v/>
      </c>
      <c r="BV30" s="24" t="str">
        <f t="shared" ca="1" si="90"/>
        <v/>
      </c>
      <c r="BW30" s="24" t="str">
        <f t="shared" ca="1" si="90"/>
        <v/>
      </c>
      <c r="BX30" s="24" t="str">
        <f t="shared" ca="1" si="90"/>
        <v/>
      </c>
      <c r="BY30" s="24" t="str">
        <f t="shared" ca="1" si="90"/>
        <v/>
      </c>
      <c r="BZ30" s="24" t="str">
        <f t="shared" ca="1" si="90"/>
        <v/>
      </c>
      <c r="CA30" s="24" t="str">
        <f t="shared" ca="1" si="90"/>
        <v/>
      </c>
      <c r="CB30" s="24" t="str">
        <f t="shared" ca="1" si="90"/>
        <v/>
      </c>
      <c r="CC30" s="24" t="str">
        <f t="shared" ca="1" si="99"/>
        <v/>
      </c>
      <c r="CD30" s="24" t="str">
        <f t="shared" ca="1" si="99"/>
        <v/>
      </c>
      <c r="CE30" s="24" t="str">
        <f t="shared" ca="1" si="99"/>
        <v/>
      </c>
      <c r="CF30" s="24" t="str">
        <f t="shared" ca="1" si="99"/>
        <v/>
      </c>
      <c r="CG30" s="24" t="str">
        <f t="shared" ca="1" si="99"/>
        <v/>
      </c>
      <c r="CH30" s="24" t="str">
        <f t="shared" ca="1" si="99"/>
        <v/>
      </c>
      <c r="CI30" s="24" t="str">
        <f t="shared" ca="1" si="99"/>
        <v/>
      </c>
      <c r="CJ30" s="24" t="str">
        <f t="shared" ca="1" si="99"/>
        <v/>
      </c>
      <c r="CK30" s="24" t="str">
        <f t="shared" ca="1" si="99"/>
        <v/>
      </c>
      <c r="CL30" s="24" t="str">
        <f t="shared" ca="1" si="99"/>
        <v/>
      </c>
      <c r="CM30" s="24" t="str">
        <f t="shared" ca="1" si="99"/>
        <v/>
      </c>
      <c r="CN30" s="24" t="str">
        <f t="shared" ca="1" si="99"/>
        <v/>
      </c>
      <c r="CO30" s="24" t="str">
        <f t="shared" ca="1" si="99"/>
        <v/>
      </c>
      <c r="CP30" s="24" t="str">
        <f t="shared" ca="1" si="99"/>
        <v/>
      </c>
      <c r="CQ30" s="24" t="str">
        <f t="shared" ca="1" si="99"/>
        <v/>
      </c>
      <c r="CR30" s="24" t="str">
        <f t="shared" ca="1" si="99"/>
        <v/>
      </c>
      <c r="CS30" s="24" t="str">
        <f t="shared" ca="1" si="99"/>
        <v/>
      </c>
      <c r="CT30" s="24" t="str">
        <f t="shared" ca="1" si="99"/>
        <v/>
      </c>
      <c r="CU30" s="24" t="str">
        <f t="shared" ca="1" si="99"/>
        <v/>
      </c>
      <c r="CV30" s="24" t="str">
        <f t="shared" ca="1" si="99"/>
        <v/>
      </c>
      <c r="CW30" s="24" t="str">
        <f t="shared" ca="1" si="99"/>
        <v/>
      </c>
      <c r="CX30" s="24" t="str">
        <f t="shared" ca="1" si="99"/>
        <v/>
      </c>
      <c r="CY30" s="24" t="str">
        <f t="shared" ca="1" si="99"/>
        <v/>
      </c>
      <c r="CZ30" s="24" t="str">
        <f t="shared" ca="1" si="92"/>
        <v/>
      </c>
      <c r="DA30" s="24" t="str">
        <f t="shared" ca="1" si="92"/>
        <v/>
      </c>
      <c r="DB30" s="24" t="str">
        <f t="shared" ca="1" si="92"/>
        <v/>
      </c>
      <c r="DC30" s="24" t="str">
        <f t="shared" ca="1" si="92"/>
        <v/>
      </c>
      <c r="DD30" s="24" t="str">
        <f t="shared" ca="1" si="92"/>
        <v/>
      </c>
      <c r="DE30" s="24" t="str">
        <f t="shared" ca="1" si="92"/>
        <v/>
      </c>
      <c r="DF30" s="24" t="str">
        <f t="shared" ca="1" si="92"/>
        <v/>
      </c>
      <c r="DG30" s="24" t="str">
        <f t="shared" ref="DG30:EB39" ca="1" si="114">IF(AND($C30="Objectif",DG$7&gt;=$F30,DG$7&lt;=$F30+$G30-1),2,IF(AND($C30="Jalon",DG$7&gt;=$F30,DG$7&lt;=$F30+$G30-1),1,""))</f>
        <v/>
      </c>
      <c r="DH30" s="24" t="str">
        <f t="shared" ca="1" si="114"/>
        <v/>
      </c>
      <c r="DI30" s="24" t="str">
        <f t="shared" ca="1" si="114"/>
        <v/>
      </c>
      <c r="DJ30" s="24" t="str">
        <f t="shared" ca="1" si="114"/>
        <v/>
      </c>
      <c r="DK30" s="24" t="str">
        <f t="shared" ca="1" si="114"/>
        <v/>
      </c>
      <c r="DL30" s="24" t="str">
        <f t="shared" ca="1" si="114"/>
        <v/>
      </c>
      <c r="DM30" s="24" t="str">
        <f t="shared" ca="1" si="114"/>
        <v/>
      </c>
      <c r="DN30" s="24" t="str">
        <f t="shared" ca="1" si="114"/>
        <v/>
      </c>
      <c r="DO30" s="24" t="str">
        <f t="shared" ca="1" si="114"/>
        <v/>
      </c>
      <c r="DP30" s="24" t="str">
        <f t="shared" ca="1" si="114"/>
        <v/>
      </c>
      <c r="DQ30" s="24" t="str">
        <f t="shared" ca="1" si="114"/>
        <v/>
      </c>
      <c r="DR30" s="24" t="str">
        <f t="shared" ca="1" si="114"/>
        <v/>
      </c>
      <c r="DS30" s="24" t="str">
        <f t="shared" ca="1" si="114"/>
        <v/>
      </c>
      <c r="DT30" s="24" t="str">
        <f t="shared" ca="1" si="114"/>
        <v/>
      </c>
      <c r="DU30" s="24" t="str">
        <f t="shared" ca="1" si="114"/>
        <v/>
      </c>
      <c r="DV30" s="24" t="str">
        <f t="shared" ca="1" si="114"/>
        <v/>
      </c>
      <c r="DW30" s="24" t="str">
        <f t="shared" ca="1" si="114"/>
        <v/>
      </c>
      <c r="DX30" s="24" t="str">
        <f t="shared" ca="1" si="114"/>
        <v/>
      </c>
      <c r="DY30" s="24" t="str">
        <f t="shared" ca="1" si="114"/>
        <v/>
      </c>
      <c r="DZ30" s="24" t="str">
        <f t="shared" ca="1" si="114"/>
        <v/>
      </c>
      <c r="EA30" s="24" t="str">
        <f t="shared" ca="1" si="114"/>
        <v/>
      </c>
      <c r="EB30" s="24" t="str">
        <f t="shared" ca="1" si="114"/>
        <v/>
      </c>
      <c r="EC30" s="24" t="str">
        <f t="shared" ca="1" si="94"/>
        <v/>
      </c>
      <c r="ED30" s="24" t="str">
        <f t="shared" ca="1" si="94"/>
        <v/>
      </c>
      <c r="EE30" s="24" t="str">
        <f t="shared" ca="1" si="94"/>
        <v/>
      </c>
      <c r="EF30" s="24" t="str">
        <f t="shared" ca="1" si="94"/>
        <v/>
      </c>
      <c r="EG30" s="24" t="str">
        <f t="shared" ca="1" si="94"/>
        <v/>
      </c>
      <c r="EH30" s="24" t="str">
        <f t="shared" ca="1" si="94"/>
        <v/>
      </c>
      <c r="EI30" s="24" t="str">
        <f t="shared" ca="1" si="94"/>
        <v/>
      </c>
      <c r="EJ30" s="24" t="str">
        <f t="shared" ca="1" si="94"/>
        <v/>
      </c>
    </row>
    <row r="31" spans="1:140" s="1" customFormat="1" ht="40.15" customHeight="1" x14ac:dyDescent="0.45">
      <c r="A31" s="9"/>
      <c r="B31" s="58" t="s">
        <v>44</v>
      </c>
      <c r="C31" s="54" t="s">
        <v>25</v>
      </c>
      <c r="D31" s="54" t="s">
        <v>34</v>
      </c>
      <c r="E31" s="55">
        <v>0</v>
      </c>
      <c r="F31" s="56">
        <f ca="1">TODAY()+62</f>
        <v>46171</v>
      </c>
      <c r="G31" s="57">
        <v>1</v>
      </c>
      <c r="H31" s="54"/>
      <c r="I31" s="24" t="str">
        <f t="shared" ca="1" si="100"/>
        <v/>
      </c>
      <c r="J31" s="24" t="str">
        <f t="shared" ca="1" si="88"/>
        <v/>
      </c>
      <c r="K31" s="24" t="str">
        <f t="shared" ca="1" si="88"/>
        <v/>
      </c>
      <c r="L31" s="24" t="str">
        <f t="shared" ca="1" si="88"/>
        <v/>
      </c>
      <c r="M31" s="24" t="str">
        <f t="shared" ca="1" si="88"/>
        <v/>
      </c>
      <c r="N31" s="24" t="str">
        <f t="shared" ca="1" si="88"/>
        <v/>
      </c>
      <c r="O31" s="24" t="str">
        <f t="shared" ca="1" si="88"/>
        <v/>
      </c>
      <c r="P31" s="24" t="str">
        <f t="shared" ca="1" si="88"/>
        <v/>
      </c>
      <c r="Q31" s="24" t="str">
        <f t="shared" ca="1" si="88"/>
        <v/>
      </c>
      <c r="R31" s="24" t="str">
        <f t="shared" ca="1" si="88"/>
        <v/>
      </c>
      <c r="S31" s="24" t="str">
        <f t="shared" ca="1" si="88"/>
        <v/>
      </c>
      <c r="T31" s="24" t="str">
        <f t="shared" ca="1" si="88"/>
        <v/>
      </c>
      <c r="U31" s="24" t="str">
        <f t="shared" ca="1" si="88"/>
        <v/>
      </c>
      <c r="V31" s="24" t="str">
        <f t="shared" ca="1" si="88"/>
        <v/>
      </c>
      <c r="W31" s="24" t="str">
        <f t="shared" ca="1" si="88"/>
        <v/>
      </c>
      <c r="X31" s="24" t="str">
        <f t="shared" ca="1" si="88"/>
        <v/>
      </c>
      <c r="Y31" s="24" t="str">
        <f t="shared" ca="1" si="96"/>
        <v/>
      </c>
      <c r="Z31" s="24" t="str">
        <f t="shared" ca="1" si="96"/>
        <v/>
      </c>
      <c r="AA31" s="24" t="str">
        <f t="shared" ca="1" si="96"/>
        <v/>
      </c>
      <c r="AB31" s="24" t="str">
        <f t="shared" ca="1" si="96"/>
        <v/>
      </c>
      <c r="AC31" s="24" t="str">
        <f t="shared" ca="1" si="96"/>
        <v/>
      </c>
      <c r="AD31" s="24" t="str">
        <f t="shared" ca="1" si="96"/>
        <v/>
      </c>
      <c r="AE31" s="24" t="str">
        <f t="shared" ca="1" si="96"/>
        <v/>
      </c>
      <c r="AF31" s="24" t="str">
        <f t="shared" ca="1" si="96"/>
        <v/>
      </c>
      <c r="AG31" s="24" t="str">
        <f t="shared" ca="1" si="96"/>
        <v/>
      </c>
      <c r="AH31" s="24" t="str">
        <f t="shared" ca="1" si="96"/>
        <v/>
      </c>
      <c r="AI31" s="24" t="str">
        <f t="shared" ca="1" si="96"/>
        <v/>
      </c>
      <c r="AJ31" s="24" t="str">
        <f t="shared" ca="1" si="96"/>
        <v/>
      </c>
      <c r="AK31" s="24" t="str">
        <f t="shared" ca="1" si="96"/>
        <v/>
      </c>
      <c r="AL31" s="24" t="str">
        <f t="shared" ca="1" si="96"/>
        <v/>
      </c>
      <c r="AM31" s="24" t="str">
        <f t="shared" ca="1" si="96"/>
        <v/>
      </c>
      <c r="AN31" s="24" t="str">
        <f t="shared" ca="1" si="96"/>
        <v/>
      </c>
      <c r="AO31" s="24" t="str">
        <f t="shared" ca="1" si="97"/>
        <v/>
      </c>
      <c r="AP31" s="24" t="str">
        <f t="shared" ca="1" si="97"/>
        <v/>
      </c>
      <c r="AQ31" s="24" t="str">
        <f t="shared" ca="1" si="97"/>
        <v/>
      </c>
      <c r="AR31" s="24" t="str">
        <f t="shared" ca="1" si="97"/>
        <v/>
      </c>
      <c r="AS31" s="24" t="str">
        <f t="shared" ca="1" si="97"/>
        <v/>
      </c>
      <c r="AT31" s="24" t="str">
        <f t="shared" ca="1" si="97"/>
        <v/>
      </c>
      <c r="AU31" s="24" t="str">
        <f t="shared" ca="1" si="97"/>
        <v/>
      </c>
      <c r="AV31" s="24" t="str">
        <f t="shared" ca="1" si="97"/>
        <v/>
      </c>
      <c r="AW31" s="24" t="str">
        <f t="shared" ca="1" si="97"/>
        <v/>
      </c>
      <c r="AX31" s="24" t="str">
        <f t="shared" ca="1" si="97"/>
        <v/>
      </c>
      <c r="AY31" s="24" t="str">
        <f t="shared" ca="1" si="97"/>
        <v/>
      </c>
      <c r="AZ31" s="24" t="str">
        <f t="shared" ca="1" si="97"/>
        <v/>
      </c>
      <c r="BA31" s="24" t="str">
        <f t="shared" ca="1" si="97"/>
        <v/>
      </c>
      <c r="BB31" s="24" t="str">
        <f t="shared" ca="1" si="97"/>
        <v/>
      </c>
      <c r="BC31" s="24" t="str">
        <f t="shared" ca="1" si="97"/>
        <v/>
      </c>
      <c r="BD31" s="24" t="str">
        <f t="shared" ca="1" si="97"/>
        <v/>
      </c>
      <c r="BE31" s="24" t="str">
        <f t="shared" ca="1" si="98"/>
        <v/>
      </c>
      <c r="BF31" s="24" t="str">
        <f t="shared" ca="1" si="98"/>
        <v/>
      </c>
      <c r="BG31" s="24" t="str">
        <f t="shared" ca="1" si="98"/>
        <v/>
      </c>
      <c r="BH31" s="24" t="str">
        <f t="shared" ca="1" si="98"/>
        <v/>
      </c>
      <c r="BI31" s="24" t="str">
        <f t="shared" ca="1" si="98"/>
        <v/>
      </c>
      <c r="BJ31" s="24" t="str">
        <f t="shared" ca="1" si="98"/>
        <v/>
      </c>
      <c r="BK31" s="24" t="str">
        <f t="shared" ca="1" si="98"/>
        <v/>
      </c>
      <c r="BL31" s="24" t="str">
        <f t="shared" ca="1" si="98"/>
        <v/>
      </c>
      <c r="BM31" s="24" t="str">
        <f t="shared" ca="1" si="98"/>
        <v/>
      </c>
      <c r="BN31" s="24" t="str">
        <f t="shared" ca="1" si="98"/>
        <v/>
      </c>
      <c r="BO31" s="24" t="str">
        <f t="shared" ca="1" si="98"/>
        <v/>
      </c>
      <c r="BP31" s="24" t="str">
        <f t="shared" ca="1" si="98"/>
        <v/>
      </c>
      <c r="BQ31" s="24" t="str">
        <f t="shared" ca="1" si="98"/>
        <v/>
      </c>
      <c r="BR31" s="24" t="str">
        <f t="shared" ca="1" si="98"/>
        <v/>
      </c>
      <c r="BS31" s="24" t="str">
        <f t="shared" ca="1" si="98"/>
        <v/>
      </c>
      <c r="BT31" s="24" t="str">
        <f t="shared" ca="1" si="98"/>
        <v/>
      </c>
      <c r="BU31" s="24" t="str">
        <f t="shared" ca="1" si="90"/>
        <v/>
      </c>
      <c r="BV31" s="24" t="str">
        <f t="shared" ca="1" si="90"/>
        <v/>
      </c>
      <c r="BW31" s="24" t="str">
        <f t="shared" ca="1" si="90"/>
        <v/>
      </c>
      <c r="BX31" s="24" t="str">
        <f t="shared" ca="1" si="90"/>
        <v/>
      </c>
      <c r="BY31" s="24" t="str">
        <f t="shared" ca="1" si="90"/>
        <v/>
      </c>
      <c r="BZ31" s="24" t="str">
        <f t="shared" ca="1" si="90"/>
        <v/>
      </c>
      <c r="CA31" s="24" t="str">
        <f t="shared" ca="1" si="90"/>
        <v/>
      </c>
      <c r="CB31" s="24" t="str">
        <f t="shared" ca="1" si="90"/>
        <v/>
      </c>
      <c r="CC31" s="24" t="str">
        <f t="shared" ca="1" si="99"/>
        <v/>
      </c>
      <c r="CD31" s="24" t="str">
        <f t="shared" ca="1" si="99"/>
        <v/>
      </c>
      <c r="CE31" s="24" t="str">
        <f t="shared" ca="1" si="99"/>
        <v/>
      </c>
      <c r="CF31" s="24" t="str">
        <f t="shared" ca="1" si="99"/>
        <v/>
      </c>
      <c r="CG31" s="24" t="str">
        <f t="shared" ca="1" si="99"/>
        <v/>
      </c>
      <c r="CH31" s="24" t="str">
        <f t="shared" ca="1" si="99"/>
        <v/>
      </c>
      <c r="CI31" s="24" t="str">
        <f t="shared" ca="1" si="99"/>
        <v/>
      </c>
      <c r="CJ31" s="24" t="str">
        <f t="shared" ca="1" si="99"/>
        <v/>
      </c>
      <c r="CK31" s="24" t="str">
        <f t="shared" ca="1" si="99"/>
        <v/>
      </c>
      <c r="CL31" s="24" t="str">
        <f t="shared" ca="1" si="99"/>
        <v/>
      </c>
      <c r="CM31" s="24" t="str">
        <f t="shared" ref="CC31:CY47" ca="1" si="115">IF(AND($C31="Objectif",CM$7&gt;=$F31,CM$7&lt;=$F31+$G31-1),2,IF(AND($C31="Jalon",CM$7&gt;=$F31,CM$7&lt;=$F31+$G31-1),1,""))</f>
        <v/>
      </c>
      <c r="CN31" s="24" t="str">
        <f t="shared" ca="1" si="115"/>
        <v/>
      </c>
      <c r="CO31" s="24" t="str">
        <f t="shared" ca="1" si="115"/>
        <v/>
      </c>
      <c r="CP31" s="24" t="str">
        <f t="shared" ca="1" si="115"/>
        <v/>
      </c>
      <c r="CQ31" s="24" t="str">
        <f t="shared" ca="1" si="115"/>
        <v/>
      </c>
      <c r="CR31" s="24" t="str">
        <f t="shared" ca="1" si="115"/>
        <v/>
      </c>
      <c r="CS31" s="24" t="str">
        <f t="shared" ca="1" si="115"/>
        <v/>
      </c>
      <c r="CT31" s="24" t="str">
        <f t="shared" ca="1" si="115"/>
        <v/>
      </c>
      <c r="CU31" s="24" t="str">
        <f t="shared" ca="1" si="115"/>
        <v/>
      </c>
      <c r="CV31" s="24" t="str">
        <f t="shared" ca="1" si="115"/>
        <v/>
      </c>
      <c r="CW31" s="24" t="str">
        <f t="shared" ca="1" si="115"/>
        <v/>
      </c>
      <c r="CX31" s="24" t="str">
        <f t="shared" ca="1" si="115"/>
        <v/>
      </c>
      <c r="CY31" s="24" t="str">
        <f t="shared" ca="1" si="115"/>
        <v/>
      </c>
      <c r="CZ31" s="24" t="str">
        <f t="shared" ca="1" si="92"/>
        <v/>
      </c>
      <c r="DA31" s="24" t="str">
        <f t="shared" ca="1" si="92"/>
        <v/>
      </c>
      <c r="DB31" s="24" t="str">
        <f t="shared" ca="1" si="92"/>
        <v/>
      </c>
      <c r="DC31" s="24" t="str">
        <f t="shared" ca="1" si="92"/>
        <v/>
      </c>
      <c r="DD31" s="24" t="str">
        <f t="shared" ca="1" si="92"/>
        <v/>
      </c>
      <c r="DE31" s="24" t="str">
        <f t="shared" ca="1" si="92"/>
        <v/>
      </c>
      <c r="DF31" s="24" t="str">
        <f t="shared" ca="1" si="92"/>
        <v/>
      </c>
      <c r="DG31" s="24" t="str">
        <f t="shared" ca="1" si="114"/>
        <v/>
      </c>
      <c r="DH31" s="24" t="str">
        <f t="shared" ca="1" si="114"/>
        <v/>
      </c>
      <c r="DI31" s="24" t="str">
        <f t="shared" ca="1" si="114"/>
        <v/>
      </c>
      <c r="DJ31" s="24" t="str">
        <f t="shared" ca="1" si="114"/>
        <v/>
      </c>
      <c r="DK31" s="24" t="str">
        <f t="shared" ca="1" si="114"/>
        <v/>
      </c>
      <c r="DL31" s="24" t="str">
        <f t="shared" ca="1" si="114"/>
        <v/>
      </c>
      <c r="DM31" s="24" t="str">
        <f t="shared" ca="1" si="114"/>
        <v/>
      </c>
      <c r="DN31" s="24" t="str">
        <f t="shared" ca="1" si="114"/>
        <v/>
      </c>
      <c r="DO31" s="24" t="str">
        <f t="shared" ca="1" si="114"/>
        <v/>
      </c>
      <c r="DP31" s="24" t="str">
        <f t="shared" ca="1" si="114"/>
        <v/>
      </c>
      <c r="DQ31" s="24" t="str">
        <f t="shared" ca="1" si="114"/>
        <v/>
      </c>
      <c r="DR31" s="24" t="str">
        <f t="shared" ca="1" si="114"/>
        <v/>
      </c>
      <c r="DS31" s="24" t="str">
        <f t="shared" ca="1" si="114"/>
        <v/>
      </c>
      <c r="DT31" s="24" t="str">
        <f t="shared" ca="1" si="114"/>
        <v/>
      </c>
      <c r="DU31" s="24" t="str">
        <f t="shared" ca="1" si="114"/>
        <v/>
      </c>
      <c r="DV31" s="24" t="str">
        <f t="shared" ca="1" si="114"/>
        <v/>
      </c>
      <c r="DW31" s="24" t="str">
        <f t="shared" ca="1" si="114"/>
        <v/>
      </c>
      <c r="DX31" s="24" t="str">
        <f t="shared" ca="1" si="114"/>
        <v/>
      </c>
      <c r="DY31" s="24" t="str">
        <f t="shared" ca="1" si="114"/>
        <v/>
      </c>
      <c r="DZ31" s="24" t="str">
        <f t="shared" ca="1" si="114"/>
        <v/>
      </c>
      <c r="EA31" s="24" t="str">
        <f t="shared" ca="1" si="114"/>
        <v/>
      </c>
      <c r="EB31" s="24" t="str">
        <f t="shared" ca="1" si="114"/>
        <v/>
      </c>
      <c r="EC31" s="24" t="str">
        <f t="shared" ca="1" si="94"/>
        <v/>
      </c>
      <c r="ED31" s="24" t="str">
        <f t="shared" ca="1" si="94"/>
        <v/>
      </c>
      <c r="EE31" s="24" t="str">
        <f t="shared" ca="1" si="94"/>
        <v/>
      </c>
      <c r="EF31" s="24" t="str">
        <f t="shared" ca="1" si="94"/>
        <v/>
      </c>
      <c r="EG31" s="24" t="str">
        <f t="shared" ca="1" si="94"/>
        <v/>
      </c>
      <c r="EH31" s="24" t="str">
        <f t="shared" ca="1" si="94"/>
        <v/>
      </c>
      <c r="EI31" s="24" t="str">
        <f t="shared" ca="1" si="94"/>
        <v/>
      </c>
      <c r="EJ31" s="24" t="str">
        <f t="shared" ca="1" si="94"/>
        <v/>
      </c>
    </row>
    <row r="32" spans="1:140" s="1" customFormat="1" ht="40.15" customHeight="1" x14ac:dyDescent="0.45">
      <c r="A32" s="9"/>
      <c r="B32" s="58" t="s">
        <v>80</v>
      </c>
      <c r="C32" s="54" t="s">
        <v>25</v>
      </c>
      <c r="D32" s="54" t="s">
        <v>34</v>
      </c>
      <c r="E32" s="55">
        <v>0</v>
      </c>
      <c r="F32" s="56">
        <f ca="1">TODAY()+68</f>
        <v>46177</v>
      </c>
      <c r="G32" s="57">
        <v>42</v>
      </c>
      <c r="H32" s="54"/>
      <c r="I32" s="24" t="str">
        <f t="shared" ca="1" si="100"/>
        <v/>
      </c>
      <c r="J32" s="24" t="str">
        <f t="shared" ca="1" si="88"/>
        <v/>
      </c>
      <c r="K32" s="24" t="str">
        <f t="shared" ca="1" si="88"/>
        <v/>
      </c>
      <c r="L32" s="24" t="str">
        <f t="shared" ca="1" si="88"/>
        <v/>
      </c>
      <c r="M32" s="24" t="str">
        <f t="shared" ca="1" si="88"/>
        <v/>
      </c>
      <c r="N32" s="24" t="str">
        <f t="shared" ca="1" si="88"/>
        <v/>
      </c>
      <c r="O32" s="24" t="str">
        <f t="shared" ca="1" si="88"/>
        <v/>
      </c>
      <c r="P32" s="24" t="str">
        <f t="shared" ca="1" si="88"/>
        <v/>
      </c>
      <c r="Q32" s="24" t="str">
        <f t="shared" ca="1" si="88"/>
        <v/>
      </c>
      <c r="R32" s="24" t="str">
        <f t="shared" ca="1" si="88"/>
        <v/>
      </c>
      <c r="S32" s="24" t="str">
        <f t="shared" ca="1" si="88"/>
        <v/>
      </c>
      <c r="T32" s="24" t="str">
        <f t="shared" ca="1" si="88"/>
        <v/>
      </c>
      <c r="U32" s="24" t="str">
        <f t="shared" ca="1" si="88"/>
        <v/>
      </c>
      <c r="V32" s="24" t="str">
        <f t="shared" ca="1" si="88"/>
        <v/>
      </c>
      <c r="W32" s="24" t="str">
        <f t="shared" ca="1" si="88"/>
        <v/>
      </c>
      <c r="X32" s="24" t="str">
        <f t="shared" ca="1" si="88"/>
        <v/>
      </c>
      <c r="Y32" s="24" t="str">
        <f t="shared" ca="1" si="96"/>
        <v/>
      </c>
      <c r="Z32" s="24" t="str">
        <f t="shared" ca="1" si="96"/>
        <v/>
      </c>
      <c r="AA32" s="24" t="str">
        <f t="shared" ca="1" si="96"/>
        <v/>
      </c>
      <c r="AB32" s="24" t="str">
        <f t="shared" ca="1" si="96"/>
        <v/>
      </c>
      <c r="AC32" s="24" t="str">
        <f t="shared" ca="1" si="96"/>
        <v/>
      </c>
      <c r="AD32" s="24" t="str">
        <f t="shared" ca="1" si="96"/>
        <v/>
      </c>
      <c r="AE32" s="24" t="str">
        <f t="shared" ca="1" si="96"/>
        <v/>
      </c>
      <c r="AF32" s="24" t="str">
        <f t="shared" ca="1" si="96"/>
        <v/>
      </c>
      <c r="AG32" s="24" t="str">
        <f t="shared" ca="1" si="96"/>
        <v/>
      </c>
      <c r="AH32" s="24" t="str">
        <f t="shared" ca="1" si="96"/>
        <v/>
      </c>
      <c r="AI32" s="24" t="str">
        <f t="shared" ca="1" si="96"/>
        <v/>
      </c>
      <c r="AJ32" s="24" t="str">
        <f t="shared" ca="1" si="96"/>
        <v/>
      </c>
      <c r="AK32" s="24" t="str">
        <f t="shared" ca="1" si="96"/>
        <v/>
      </c>
      <c r="AL32" s="24" t="str">
        <f t="shared" ca="1" si="96"/>
        <v/>
      </c>
      <c r="AM32" s="24" t="str">
        <f t="shared" ca="1" si="96"/>
        <v/>
      </c>
      <c r="AN32" s="24" t="str">
        <f t="shared" ca="1" si="96"/>
        <v/>
      </c>
      <c r="AO32" s="24" t="str">
        <f t="shared" ca="1" si="97"/>
        <v/>
      </c>
      <c r="AP32" s="24" t="str">
        <f t="shared" ca="1" si="97"/>
        <v/>
      </c>
      <c r="AQ32" s="24" t="str">
        <f t="shared" ca="1" si="97"/>
        <v/>
      </c>
      <c r="AR32" s="24" t="str">
        <f t="shared" ca="1" si="97"/>
        <v/>
      </c>
      <c r="AS32" s="24" t="str">
        <f t="shared" ca="1" si="97"/>
        <v/>
      </c>
      <c r="AT32" s="24" t="str">
        <f t="shared" ca="1" si="97"/>
        <v/>
      </c>
      <c r="AU32" s="24" t="str">
        <f t="shared" ca="1" si="97"/>
        <v/>
      </c>
      <c r="AV32" s="24" t="str">
        <f t="shared" ca="1" si="97"/>
        <v/>
      </c>
      <c r="AW32" s="24" t="str">
        <f t="shared" ca="1" si="97"/>
        <v/>
      </c>
      <c r="AX32" s="24" t="str">
        <f t="shared" ca="1" si="97"/>
        <v/>
      </c>
      <c r="AY32" s="24" t="str">
        <f t="shared" ca="1" si="97"/>
        <v/>
      </c>
      <c r="AZ32" s="24" t="str">
        <f t="shared" ca="1" si="97"/>
        <v/>
      </c>
      <c r="BA32" s="24" t="str">
        <f t="shared" ca="1" si="97"/>
        <v/>
      </c>
      <c r="BB32" s="24" t="str">
        <f t="shared" ca="1" si="97"/>
        <v/>
      </c>
      <c r="BC32" s="24" t="str">
        <f t="shared" ca="1" si="97"/>
        <v/>
      </c>
      <c r="BD32" s="24" t="str">
        <f t="shared" ca="1" si="97"/>
        <v/>
      </c>
      <c r="BE32" s="24" t="str">
        <f t="shared" ca="1" si="98"/>
        <v/>
      </c>
      <c r="BF32" s="24" t="str">
        <f t="shared" ca="1" si="98"/>
        <v/>
      </c>
      <c r="BG32" s="24" t="str">
        <f t="shared" ca="1" si="98"/>
        <v/>
      </c>
      <c r="BH32" s="24" t="str">
        <f t="shared" ca="1" si="98"/>
        <v/>
      </c>
      <c r="BI32" s="24" t="str">
        <f t="shared" ca="1" si="98"/>
        <v/>
      </c>
      <c r="BJ32" s="24" t="str">
        <f t="shared" ca="1" si="98"/>
        <v/>
      </c>
      <c r="BK32" s="24" t="str">
        <f t="shared" ca="1" si="98"/>
        <v/>
      </c>
      <c r="BL32" s="24" t="str">
        <f t="shared" ca="1" si="98"/>
        <v/>
      </c>
      <c r="BM32" s="24" t="str">
        <f t="shared" ca="1" si="98"/>
        <v/>
      </c>
      <c r="BN32" s="24" t="str">
        <f t="shared" ca="1" si="98"/>
        <v/>
      </c>
      <c r="BO32" s="24" t="str">
        <f t="shared" ca="1" si="98"/>
        <v/>
      </c>
      <c r="BP32" s="24" t="str">
        <f t="shared" ca="1" si="98"/>
        <v/>
      </c>
      <c r="BQ32" s="24" t="str">
        <f t="shared" ca="1" si="98"/>
        <v/>
      </c>
      <c r="BR32" s="24" t="str">
        <f t="shared" ca="1" si="98"/>
        <v/>
      </c>
      <c r="BS32" s="24" t="str">
        <f t="shared" ca="1" si="98"/>
        <v/>
      </c>
      <c r="BT32" s="24" t="str">
        <f t="shared" ca="1" si="98"/>
        <v/>
      </c>
      <c r="BU32" s="24" t="str">
        <f t="shared" ca="1" si="90"/>
        <v/>
      </c>
      <c r="BV32" s="24" t="str">
        <f t="shared" ca="1" si="90"/>
        <v/>
      </c>
      <c r="BW32" s="24" t="str">
        <f t="shared" ca="1" si="90"/>
        <v/>
      </c>
      <c r="BX32" s="24" t="str">
        <f t="shared" ca="1" si="90"/>
        <v/>
      </c>
      <c r="BY32" s="24" t="str">
        <f t="shared" ca="1" si="90"/>
        <v/>
      </c>
      <c r="BZ32" s="24" t="str">
        <f t="shared" ca="1" si="90"/>
        <v/>
      </c>
      <c r="CA32" s="24" t="str">
        <f t="shared" ca="1" si="90"/>
        <v/>
      </c>
      <c r="CB32" s="24" t="str">
        <f t="shared" ca="1" si="90"/>
        <v/>
      </c>
      <c r="CC32" s="24" t="str">
        <f t="shared" ca="1" si="115"/>
        <v/>
      </c>
      <c r="CD32" s="24" t="str">
        <f t="shared" ca="1" si="115"/>
        <v/>
      </c>
      <c r="CE32" s="24" t="str">
        <f t="shared" ca="1" si="115"/>
        <v/>
      </c>
      <c r="CF32" s="24" t="str">
        <f t="shared" ca="1" si="115"/>
        <v/>
      </c>
      <c r="CG32" s="24" t="str">
        <f t="shared" ca="1" si="115"/>
        <v/>
      </c>
      <c r="CH32" s="24" t="str">
        <f t="shared" ca="1" si="115"/>
        <v/>
      </c>
      <c r="CI32" s="24" t="str">
        <f t="shared" ca="1" si="115"/>
        <v/>
      </c>
      <c r="CJ32" s="24" t="str">
        <f t="shared" ca="1" si="115"/>
        <v/>
      </c>
      <c r="CK32" s="24" t="str">
        <f t="shared" ca="1" si="115"/>
        <v/>
      </c>
      <c r="CL32" s="24" t="str">
        <f t="shared" ca="1" si="115"/>
        <v/>
      </c>
      <c r="CM32" s="24" t="str">
        <f t="shared" ca="1" si="115"/>
        <v/>
      </c>
      <c r="CN32" s="24" t="str">
        <f t="shared" ca="1" si="115"/>
        <v/>
      </c>
      <c r="CO32" s="24" t="str">
        <f t="shared" ca="1" si="115"/>
        <v/>
      </c>
      <c r="CP32" s="24" t="str">
        <f t="shared" ca="1" si="115"/>
        <v/>
      </c>
      <c r="CQ32" s="24" t="str">
        <f t="shared" ca="1" si="115"/>
        <v/>
      </c>
      <c r="CR32" s="24" t="str">
        <f t="shared" ca="1" si="115"/>
        <v/>
      </c>
      <c r="CS32" s="24" t="str">
        <f t="shared" ca="1" si="115"/>
        <v/>
      </c>
      <c r="CT32" s="24" t="str">
        <f t="shared" ca="1" si="115"/>
        <v/>
      </c>
      <c r="CU32" s="24" t="str">
        <f t="shared" ca="1" si="115"/>
        <v/>
      </c>
      <c r="CV32" s="24" t="str">
        <f t="shared" ca="1" si="115"/>
        <v/>
      </c>
      <c r="CW32" s="24" t="str">
        <f t="shared" ca="1" si="115"/>
        <v/>
      </c>
      <c r="CX32" s="24" t="str">
        <f t="shared" ca="1" si="115"/>
        <v/>
      </c>
      <c r="CY32" s="24" t="str">
        <f t="shared" ca="1" si="115"/>
        <v/>
      </c>
      <c r="CZ32" s="24" t="str">
        <f t="shared" ca="1" si="92"/>
        <v/>
      </c>
      <c r="DA32" s="24" t="str">
        <f t="shared" ca="1" si="92"/>
        <v/>
      </c>
      <c r="DB32" s="24" t="str">
        <f t="shared" ca="1" si="92"/>
        <v/>
      </c>
      <c r="DC32" s="24" t="str">
        <f t="shared" ca="1" si="92"/>
        <v/>
      </c>
      <c r="DD32" s="24" t="str">
        <f t="shared" ca="1" si="92"/>
        <v/>
      </c>
      <c r="DE32" s="24" t="str">
        <f t="shared" ca="1" si="92"/>
        <v/>
      </c>
      <c r="DF32" s="24" t="str">
        <f t="shared" ca="1" si="92"/>
        <v/>
      </c>
      <c r="DG32" s="24" t="str">
        <f t="shared" ca="1" si="114"/>
        <v/>
      </c>
      <c r="DH32" s="24" t="str">
        <f t="shared" ca="1" si="114"/>
        <v/>
      </c>
      <c r="DI32" s="24" t="str">
        <f t="shared" ca="1" si="114"/>
        <v/>
      </c>
      <c r="DJ32" s="24" t="str">
        <f t="shared" ca="1" si="114"/>
        <v/>
      </c>
      <c r="DK32" s="24" t="str">
        <f t="shared" ca="1" si="114"/>
        <v/>
      </c>
      <c r="DL32" s="24" t="str">
        <f t="shared" ca="1" si="114"/>
        <v/>
      </c>
      <c r="DM32" s="24" t="str">
        <f t="shared" ca="1" si="114"/>
        <v/>
      </c>
      <c r="DN32" s="24" t="str">
        <f t="shared" ca="1" si="114"/>
        <v/>
      </c>
      <c r="DO32" s="24" t="str">
        <f t="shared" ca="1" si="114"/>
        <v/>
      </c>
      <c r="DP32" s="24" t="str">
        <f t="shared" ca="1" si="114"/>
        <v/>
      </c>
      <c r="DQ32" s="24" t="str">
        <f t="shared" ca="1" si="114"/>
        <v/>
      </c>
      <c r="DR32" s="24" t="str">
        <f t="shared" ca="1" si="114"/>
        <v/>
      </c>
      <c r="DS32" s="24" t="str">
        <f t="shared" ca="1" si="114"/>
        <v/>
      </c>
      <c r="DT32" s="24" t="str">
        <f t="shared" ca="1" si="114"/>
        <v/>
      </c>
      <c r="DU32" s="24" t="str">
        <f t="shared" ca="1" si="114"/>
        <v/>
      </c>
      <c r="DV32" s="24" t="str">
        <f t="shared" ca="1" si="114"/>
        <v/>
      </c>
      <c r="DW32" s="24" t="str">
        <f t="shared" ca="1" si="114"/>
        <v/>
      </c>
      <c r="DX32" s="24" t="str">
        <f t="shared" ca="1" si="114"/>
        <v/>
      </c>
      <c r="DY32" s="24" t="str">
        <f t="shared" ca="1" si="114"/>
        <v/>
      </c>
      <c r="DZ32" s="24" t="str">
        <f t="shared" ca="1" si="114"/>
        <v/>
      </c>
      <c r="EA32" s="24" t="str">
        <f t="shared" ca="1" si="114"/>
        <v/>
      </c>
      <c r="EB32" s="24" t="str">
        <f t="shared" ca="1" si="114"/>
        <v/>
      </c>
      <c r="EC32" s="24" t="str">
        <f t="shared" ca="1" si="94"/>
        <v/>
      </c>
      <c r="ED32" s="24" t="str">
        <f t="shared" ca="1" si="94"/>
        <v/>
      </c>
      <c r="EE32" s="24" t="str">
        <f t="shared" ca="1" si="94"/>
        <v/>
      </c>
      <c r="EF32" s="24" t="str">
        <f t="shared" ca="1" si="94"/>
        <v/>
      </c>
      <c r="EG32" s="24" t="str">
        <f t="shared" ca="1" si="94"/>
        <v/>
      </c>
      <c r="EH32" s="24" t="str">
        <f t="shared" ca="1" si="94"/>
        <v/>
      </c>
      <c r="EI32" s="24" t="str">
        <f t="shared" ca="1" si="94"/>
        <v/>
      </c>
      <c r="EJ32" s="24" t="str">
        <f t="shared" ca="1" si="94"/>
        <v/>
      </c>
    </row>
    <row r="33" spans="1:140" s="1" customFormat="1" ht="40.15" customHeight="1" x14ac:dyDescent="0.45">
      <c r="A33" s="9"/>
      <c r="B33" s="58" t="s">
        <v>57</v>
      </c>
      <c r="C33" s="54" t="s">
        <v>25</v>
      </c>
      <c r="D33" s="54" t="s">
        <v>34</v>
      </c>
      <c r="E33" s="55">
        <v>0</v>
      </c>
      <c r="F33" s="56">
        <f ca="1">TODAY()+62</f>
        <v>46171</v>
      </c>
      <c r="G33" s="57">
        <v>1</v>
      </c>
      <c r="H33" s="54"/>
      <c r="I33" s="24" t="str">
        <f t="shared" ca="1" si="100"/>
        <v/>
      </c>
      <c r="J33" s="24" t="str">
        <f t="shared" ca="1" si="88"/>
        <v/>
      </c>
      <c r="K33" s="24" t="str">
        <f t="shared" ca="1" si="88"/>
        <v/>
      </c>
      <c r="L33" s="24" t="str">
        <f t="shared" ca="1" si="88"/>
        <v/>
      </c>
      <c r="M33" s="24" t="str">
        <f t="shared" ca="1" si="88"/>
        <v/>
      </c>
      <c r="N33" s="24" t="str">
        <f t="shared" ca="1" si="88"/>
        <v/>
      </c>
      <c r="O33" s="24" t="str">
        <f t="shared" ca="1" si="88"/>
        <v/>
      </c>
      <c r="P33" s="24" t="str">
        <f t="shared" ca="1" si="88"/>
        <v/>
      </c>
      <c r="Q33" s="24" t="str">
        <f t="shared" ca="1" si="88"/>
        <v/>
      </c>
      <c r="R33" s="24" t="str">
        <f t="shared" ca="1" si="88"/>
        <v/>
      </c>
      <c r="S33" s="24" t="str">
        <f t="shared" ca="1" si="88"/>
        <v/>
      </c>
      <c r="T33" s="24" t="str">
        <f t="shared" ca="1" si="88"/>
        <v/>
      </c>
      <c r="U33" s="24" t="str">
        <f t="shared" ca="1" si="88"/>
        <v/>
      </c>
      <c r="V33" s="24" t="str">
        <f t="shared" ca="1" si="88"/>
        <v/>
      </c>
      <c r="W33" s="24" t="str">
        <f t="shared" ca="1" si="88"/>
        <v/>
      </c>
      <c r="X33" s="24" t="str">
        <f t="shared" ca="1" si="88"/>
        <v/>
      </c>
      <c r="Y33" s="24" t="str">
        <f t="shared" ca="1" si="96"/>
        <v/>
      </c>
      <c r="Z33" s="24" t="str">
        <f t="shared" ca="1" si="96"/>
        <v/>
      </c>
      <c r="AA33" s="24" t="str">
        <f t="shared" ca="1" si="96"/>
        <v/>
      </c>
      <c r="AB33" s="24" t="str">
        <f t="shared" ca="1" si="96"/>
        <v/>
      </c>
      <c r="AC33" s="24" t="str">
        <f t="shared" ca="1" si="96"/>
        <v/>
      </c>
      <c r="AD33" s="24" t="str">
        <f t="shared" ca="1" si="96"/>
        <v/>
      </c>
      <c r="AE33" s="24" t="str">
        <f t="shared" ca="1" si="96"/>
        <v/>
      </c>
      <c r="AF33" s="24" t="str">
        <f t="shared" ca="1" si="96"/>
        <v/>
      </c>
      <c r="AG33" s="24" t="str">
        <f t="shared" ca="1" si="96"/>
        <v/>
      </c>
      <c r="AH33" s="24" t="str">
        <f t="shared" ca="1" si="96"/>
        <v/>
      </c>
      <c r="AI33" s="24" t="str">
        <f t="shared" ca="1" si="96"/>
        <v/>
      </c>
      <c r="AJ33" s="24" t="str">
        <f t="shared" ca="1" si="96"/>
        <v/>
      </c>
      <c r="AK33" s="24" t="str">
        <f t="shared" ca="1" si="96"/>
        <v/>
      </c>
      <c r="AL33" s="24" t="str">
        <f t="shared" ca="1" si="96"/>
        <v/>
      </c>
      <c r="AM33" s="24" t="str">
        <f t="shared" ca="1" si="96"/>
        <v/>
      </c>
      <c r="AN33" s="24" t="str">
        <f t="shared" ca="1" si="96"/>
        <v/>
      </c>
      <c r="AO33" s="24" t="str">
        <f t="shared" ca="1" si="97"/>
        <v/>
      </c>
      <c r="AP33" s="24" t="str">
        <f t="shared" ca="1" si="97"/>
        <v/>
      </c>
      <c r="AQ33" s="24" t="str">
        <f t="shared" ca="1" si="97"/>
        <v/>
      </c>
      <c r="AR33" s="24" t="str">
        <f t="shared" ca="1" si="97"/>
        <v/>
      </c>
      <c r="AS33" s="24" t="str">
        <f t="shared" ca="1" si="97"/>
        <v/>
      </c>
      <c r="AT33" s="24" t="str">
        <f t="shared" ca="1" si="97"/>
        <v/>
      </c>
      <c r="AU33" s="24" t="str">
        <f t="shared" ca="1" si="97"/>
        <v/>
      </c>
      <c r="AV33" s="24" t="str">
        <f t="shared" ca="1" si="97"/>
        <v/>
      </c>
      <c r="AW33" s="24" t="str">
        <f t="shared" ca="1" si="97"/>
        <v/>
      </c>
      <c r="AX33" s="24" t="str">
        <f t="shared" ca="1" si="97"/>
        <v/>
      </c>
      <c r="AY33" s="24" t="str">
        <f t="shared" ca="1" si="97"/>
        <v/>
      </c>
      <c r="AZ33" s="24" t="str">
        <f t="shared" ca="1" si="97"/>
        <v/>
      </c>
      <c r="BA33" s="24" t="str">
        <f t="shared" ca="1" si="97"/>
        <v/>
      </c>
      <c r="BB33" s="24" t="str">
        <f t="shared" ca="1" si="97"/>
        <v/>
      </c>
      <c r="BC33" s="24" t="str">
        <f t="shared" ca="1" si="97"/>
        <v/>
      </c>
      <c r="BD33" s="24" t="str">
        <f t="shared" ca="1" si="97"/>
        <v/>
      </c>
      <c r="BE33" s="24" t="str">
        <f t="shared" ca="1" si="98"/>
        <v/>
      </c>
      <c r="BF33" s="24" t="str">
        <f t="shared" ca="1" si="98"/>
        <v/>
      </c>
      <c r="BG33" s="24" t="str">
        <f t="shared" ca="1" si="98"/>
        <v/>
      </c>
      <c r="BH33" s="24" t="str">
        <f t="shared" ca="1" si="98"/>
        <v/>
      </c>
      <c r="BI33" s="24" t="str">
        <f t="shared" ca="1" si="98"/>
        <v/>
      </c>
      <c r="BJ33" s="24" t="str">
        <f t="shared" ca="1" si="98"/>
        <v/>
      </c>
      <c r="BK33" s="24" t="str">
        <f t="shared" ca="1" si="98"/>
        <v/>
      </c>
      <c r="BL33" s="24" t="str">
        <f t="shared" ca="1" si="98"/>
        <v/>
      </c>
      <c r="BM33" s="24" t="str">
        <f t="shared" ca="1" si="98"/>
        <v/>
      </c>
      <c r="BN33" s="24" t="str">
        <f t="shared" ca="1" si="98"/>
        <v/>
      </c>
      <c r="BO33" s="24" t="str">
        <f t="shared" ca="1" si="98"/>
        <v/>
      </c>
      <c r="BP33" s="24" t="str">
        <f t="shared" ca="1" si="98"/>
        <v/>
      </c>
      <c r="BQ33" s="24" t="str">
        <f t="shared" ca="1" si="98"/>
        <v/>
      </c>
      <c r="BR33" s="24" t="str">
        <f t="shared" ca="1" si="98"/>
        <v/>
      </c>
      <c r="BS33" s="24" t="str">
        <f t="shared" ca="1" si="98"/>
        <v/>
      </c>
      <c r="BT33" s="24" t="str">
        <f t="shared" ca="1" si="98"/>
        <v/>
      </c>
      <c r="BU33" s="24" t="str">
        <f t="shared" ca="1" si="90"/>
        <v/>
      </c>
      <c r="BV33" s="24" t="str">
        <f t="shared" ca="1" si="90"/>
        <v/>
      </c>
      <c r="BW33" s="24" t="str">
        <f t="shared" ca="1" si="90"/>
        <v/>
      </c>
      <c r="BX33" s="24" t="str">
        <f t="shared" ca="1" si="90"/>
        <v/>
      </c>
      <c r="BY33" s="24" t="str">
        <f t="shared" ca="1" si="90"/>
        <v/>
      </c>
      <c r="BZ33" s="24" t="str">
        <f t="shared" ca="1" si="90"/>
        <v/>
      </c>
      <c r="CA33" s="24" t="str">
        <f t="shared" ca="1" si="90"/>
        <v/>
      </c>
      <c r="CB33" s="24" t="str">
        <f t="shared" ca="1" si="90"/>
        <v/>
      </c>
      <c r="CC33" s="24" t="str">
        <f t="shared" ca="1" si="115"/>
        <v/>
      </c>
      <c r="CD33" s="24" t="str">
        <f t="shared" ca="1" si="115"/>
        <v/>
      </c>
      <c r="CE33" s="24" t="str">
        <f t="shared" ca="1" si="115"/>
        <v/>
      </c>
      <c r="CF33" s="24" t="str">
        <f t="shared" ca="1" si="115"/>
        <v/>
      </c>
      <c r="CG33" s="24" t="str">
        <f t="shared" ca="1" si="115"/>
        <v/>
      </c>
      <c r="CH33" s="24" t="str">
        <f t="shared" ca="1" si="115"/>
        <v/>
      </c>
      <c r="CI33" s="24" t="str">
        <f t="shared" ca="1" si="115"/>
        <v/>
      </c>
      <c r="CJ33" s="24" t="str">
        <f t="shared" ca="1" si="115"/>
        <v/>
      </c>
      <c r="CK33" s="24" t="str">
        <f t="shared" ca="1" si="115"/>
        <v/>
      </c>
      <c r="CL33" s="24" t="str">
        <f t="shared" ca="1" si="115"/>
        <v/>
      </c>
      <c r="CM33" s="24" t="str">
        <f t="shared" ca="1" si="115"/>
        <v/>
      </c>
      <c r="CN33" s="24" t="str">
        <f t="shared" ca="1" si="115"/>
        <v/>
      </c>
      <c r="CO33" s="24" t="str">
        <f t="shared" ca="1" si="115"/>
        <v/>
      </c>
      <c r="CP33" s="24" t="str">
        <f t="shared" ca="1" si="115"/>
        <v/>
      </c>
      <c r="CQ33" s="24" t="str">
        <f t="shared" ca="1" si="115"/>
        <v/>
      </c>
      <c r="CR33" s="24" t="str">
        <f t="shared" ca="1" si="115"/>
        <v/>
      </c>
      <c r="CS33" s="24" t="str">
        <f t="shared" ca="1" si="115"/>
        <v/>
      </c>
      <c r="CT33" s="24" t="str">
        <f t="shared" ca="1" si="115"/>
        <v/>
      </c>
      <c r="CU33" s="24" t="str">
        <f t="shared" ca="1" si="115"/>
        <v/>
      </c>
      <c r="CV33" s="24" t="str">
        <f t="shared" ca="1" si="115"/>
        <v/>
      </c>
      <c r="CW33" s="24" t="str">
        <f t="shared" ca="1" si="115"/>
        <v/>
      </c>
      <c r="CX33" s="24" t="str">
        <f t="shared" ca="1" si="115"/>
        <v/>
      </c>
      <c r="CY33" s="24" t="str">
        <f t="shared" ca="1" si="115"/>
        <v/>
      </c>
      <c r="CZ33" s="24" t="str">
        <f t="shared" ca="1" si="92"/>
        <v/>
      </c>
      <c r="DA33" s="24" t="str">
        <f t="shared" ca="1" si="92"/>
        <v/>
      </c>
      <c r="DB33" s="24" t="str">
        <f t="shared" ca="1" si="92"/>
        <v/>
      </c>
      <c r="DC33" s="24" t="str">
        <f t="shared" ca="1" si="92"/>
        <v/>
      </c>
      <c r="DD33" s="24" t="str">
        <f t="shared" ca="1" si="92"/>
        <v/>
      </c>
      <c r="DE33" s="24" t="str">
        <f t="shared" ca="1" si="92"/>
        <v/>
      </c>
      <c r="DF33" s="24" t="str">
        <f t="shared" ca="1" si="92"/>
        <v/>
      </c>
      <c r="DG33" s="24" t="str">
        <f t="shared" ca="1" si="114"/>
        <v/>
      </c>
      <c r="DH33" s="24" t="str">
        <f t="shared" ca="1" si="114"/>
        <v/>
      </c>
      <c r="DI33" s="24" t="str">
        <f t="shared" ca="1" si="114"/>
        <v/>
      </c>
      <c r="DJ33" s="24" t="str">
        <f t="shared" ca="1" si="114"/>
        <v/>
      </c>
      <c r="DK33" s="24" t="str">
        <f t="shared" ca="1" si="114"/>
        <v/>
      </c>
      <c r="DL33" s="24" t="str">
        <f t="shared" ca="1" si="114"/>
        <v/>
      </c>
      <c r="DM33" s="24" t="str">
        <f t="shared" ca="1" si="114"/>
        <v/>
      </c>
      <c r="DN33" s="24" t="str">
        <f t="shared" ca="1" si="114"/>
        <v/>
      </c>
      <c r="DO33" s="24" t="str">
        <f t="shared" ca="1" si="114"/>
        <v/>
      </c>
      <c r="DP33" s="24" t="str">
        <f t="shared" ca="1" si="114"/>
        <v/>
      </c>
      <c r="DQ33" s="24" t="str">
        <f t="shared" ca="1" si="114"/>
        <v/>
      </c>
      <c r="DR33" s="24" t="str">
        <f t="shared" ca="1" si="114"/>
        <v/>
      </c>
      <c r="DS33" s="24" t="str">
        <f t="shared" ca="1" si="114"/>
        <v/>
      </c>
      <c r="DT33" s="24" t="str">
        <f t="shared" ca="1" si="114"/>
        <v/>
      </c>
      <c r="DU33" s="24" t="str">
        <f t="shared" ca="1" si="114"/>
        <v/>
      </c>
      <c r="DV33" s="24" t="str">
        <f t="shared" ca="1" si="114"/>
        <v/>
      </c>
      <c r="DW33" s="24" t="str">
        <f t="shared" ca="1" si="114"/>
        <v/>
      </c>
      <c r="DX33" s="24" t="str">
        <f t="shared" ca="1" si="114"/>
        <v/>
      </c>
      <c r="DY33" s="24" t="str">
        <f t="shared" ca="1" si="114"/>
        <v/>
      </c>
      <c r="DZ33" s="24" t="str">
        <f t="shared" ca="1" si="114"/>
        <v/>
      </c>
      <c r="EA33" s="24" t="str">
        <f t="shared" ca="1" si="114"/>
        <v/>
      </c>
      <c r="EB33" s="24" t="str">
        <f t="shared" ca="1" si="114"/>
        <v/>
      </c>
      <c r="EC33" s="24" t="str">
        <f t="shared" ca="1" si="94"/>
        <v/>
      </c>
      <c r="ED33" s="24" t="str">
        <f t="shared" ca="1" si="94"/>
        <v/>
      </c>
      <c r="EE33" s="24" t="str">
        <f t="shared" ca="1" si="94"/>
        <v/>
      </c>
      <c r="EF33" s="24" t="str">
        <f t="shared" ca="1" si="94"/>
        <v/>
      </c>
      <c r="EG33" s="24" t="str">
        <f t="shared" ca="1" si="94"/>
        <v/>
      </c>
      <c r="EH33" s="24" t="str">
        <f t="shared" ca="1" si="94"/>
        <v/>
      </c>
      <c r="EI33" s="24" t="str">
        <f t="shared" ca="1" si="94"/>
        <v/>
      </c>
      <c r="EJ33" s="24" t="str">
        <f t="shared" ca="1" si="94"/>
        <v/>
      </c>
    </row>
    <row r="34" spans="1:140" s="1" customFormat="1" ht="40.15" customHeight="1" x14ac:dyDescent="0.45">
      <c r="A34" s="9"/>
      <c r="B34" s="58" t="s">
        <v>45</v>
      </c>
      <c r="C34" s="54" t="s">
        <v>25</v>
      </c>
      <c r="D34" s="54" t="s">
        <v>34</v>
      </c>
      <c r="E34" s="55">
        <v>0</v>
      </c>
      <c r="F34" s="56">
        <f ca="1">TODAY()+69</f>
        <v>46178</v>
      </c>
      <c r="G34" s="57">
        <v>1</v>
      </c>
      <c r="H34" s="54"/>
      <c r="I34" s="24" t="str">
        <f t="shared" ca="1" si="100"/>
        <v/>
      </c>
      <c r="J34" s="24" t="str">
        <f t="shared" ca="1" si="88"/>
        <v/>
      </c>
      <c r="K34" s="24" t="str">
        <f t="shared" ca="1" si="88"/>
        <v/>
      </c>
      <c r="L34" s="24" t="str">
        <f t="shared" ca="1" si="88"/>
        <v/>
      </c>
      <c r="M34" s="24" t="str">
        <f t="shared" ca="1" si="88"/>
        <v/>
      </c>
      <c r="N34" s="24" t="str">
        <f t="shared" ca="1" si="88"/>
        <v/>
      </c>
      <c r="O34" s="24" t="str">
        <f t="shared" ca="1" si="88"/>
        <v/>
      </c>
      <c r="P34" s="24" t="str">
        <f t="shared" ca="1" si="88"/>
        <v/>
      </c>
      <c r="Q34" s="24" t="str">
        <f t="shared" ca="1" si="88"/>
        <v/>
      </c>
      <c r="R34" s="24" t="str">
        <f t="shared" ca="1" si="88"/>
        <v/>
      </c>
      <c r="S34" s="24" t="str">
        <f t="shared" ca="1" si="88"/>
        <v/>
      </c>
      <c r="T34" s="24" t="str">
        <f t="shared" ca="1" si="88"/>
        <v/>
      </c>
      <c r="U34" s="24" t="str">
        <f t="shared" ca="1" si="88"/>
        <v/>
      </c>
      <c r="V34" s="24" t="str">
        <f t="shared" ca="1" si="88"/>
        <v/>
      </c>
      <c r="W34" s="24" t="str">
        <f t="shared" ca="1" si="88"/>
        <v/>
      </c>
      <c r="X34" s="24" t="str">
        <f t="shared" ca="1" si="88"/>
        <v/>
      </c>
      <c r="Y34" s="24" t="str">
        <f t="shared" ca="1" si="96"/>
        <v/>
      </c>
      <c r="Z34" s="24" t="str">
        <f t="shared" ca="1" si="96"/>
        <v/>
      </c>
      <c r="AA34" s="24" t="str">
        <f t="shared" ca="1" si="96"/>
        <v/>
      </c>
      <c r="AB34" s="24" t="str">
        <f t="shared" ca="1" si="96"/>
        <v/>
      </c>
      <c r="AC34" s="24" t="str">
        <f t="shared" ca="1" si="96"/>
        <v/>
      </c>
      <c r="AD34" s="24" t="str">
        <f t="shared" ca="1" si="96"/>
        <v/>
      </c>
      <c r="AE34" s="24" t="str">
        <f t="shared" ca="1" si="96"/>
        <v/>
      </c>
      <c r="AF34" s="24" t="str">
        <f t="shared" ca="1" si="96"/>
        <v/>
      </c>
      <c r="AG34" s="24" t="str">
        <f t="shared" ca="1" si="96"/>
        <v/>
      </c>
      <c r="AH34" s="24" t="str">
        <f t="shared" ca="1" si="96"/>
        <v/>
      </c>
      <c r="AI34" s="24" t="str">
        <f t="shared" ca="1" si="96"/>
        <v/>
      </c>
      <c r="AJ34" s="24" t="str">
        <f t="shared" ca="1" si="96"/>
        <v/>
      </c>
      <c r="AK34" s="24" t="str">
        <f t="shared" ca="1" si="96"/>
        <v/>
      </c>
      <c r="AL34" s="24" t="str">
        <f t="shared" ca="1" si="96"/>
        <v/>
      </c>
      <c r="AM34" s="24" t="str">
        <f t="shared" ca="1" si="96"/>
        <v/>
      </c>
      <c r="AN34" s="24" t="str">
        <f t="shared" ca="1" si="96"/>
        <v/>
      </c>
      <c r="AO34" s="24" t="str">
        <f t="shared" ca="1" si="97"/>
        <v/>
      </c>
      <c r="AP34" s="24" t="str">
        <f t="shared" ca="1" si="97"/>
        <v/>
      </c>
      <c r="AQ34" s="24" t="str">
        <f t="shared" ca="1" si="97"/>
        <v/>
      </c>
      <c r="AR34" s="24" t="str">
        <f t="shared" ca="1" si="97"/>
        <v/>
      </c>
      <c r="AS34" s="24" t="str">
        <f t="shared" ca="1" si="97"/>
        <v/>
      </c>
      <c r="AT34" s="24" t="str">
        <f t="shared" ca="1" si="97"/>
        <v/>
      </c>
      <c r="AU34" s="24" t="str">
        <f t="shared" ca="1" si="97"/>
        <v/>
      </c>
      <c r="AV34" s="24" t="str">
        <f t="shared" ca="1" si="97"/>
        <v/>
      </c>
      <c r="AW34" s="24" t="str">
        <f t="shared" ca="1" si="97"/>
        <v/>
      </c>
      <c r="AX34" s="24" t="str">
        <f t="shared" ca="1" si="97"/>
        <v/>
      </c>
      <c r="AY34" s="24" t="str">
        <f t="shared" ca="1" si="97"/>
        <v/>
      </c>
      <c r="AZ34" s="24" t="str">
        <f t="shared" ca="1" si="97"/>
        <v/>
      </c>
      <c r="BA34" s="24" t="str">
        <f t="shared" ca="1" si="97"/>
        <v/>
      </c>
      <c r="BB34" s="24" t="str">
        <f t="shared" ca="1" si="97"/>
        <v/>
      </c>
      <c r="BC34" s="24" t="str">
        <f t="shared" ca="1" si="97"/>
        <v/>
      </c>
      <c r="BD34" s="24" t="str">
        <f t="shared" ca="1" si="97"/>
        <v/>
      </c>
      <c r="BE34" s="24" t="str">
        <f t="shared" ca="1" si="98"/>
        <v/>
      </c>
      <c r="BF34" s="24" t="str">
        <f t="shared" ca="1" si="98"/>
        <v/>
      </c>
      <c r="BG34" s="24" t="str">
        <f t="shared" ca="1" si="98"/>
        <v/>
      </c>
      <c r="BH34" s="24" t="str">
        <f t="shared" ca="1" si="98"/>
        <v/>
      </c>
      <c r="BI34" s="24" t="str">
        <f t="shared" ca="1" si="98"/>
        <v/>
      </c>
      <c r="BJ34" s="24" t="str">
        <f t="shared" ca="1" si="98"/>
        <v/>
      </c>
      <c r="BK34" s="24" t="str">
        <f t="shared" ca="1" si="98"/>
        <v/>
      </c>
      <c r="BL34" s="24" t="str">
        <f t="shared" ca="1" si="98"/>
        <v/>
      </c>
      <c r="BM34" s="24" t="str">
        <f t="shared" ca="1" si="98"/>
        <v/>
      </c>
      <c r="BN34" s="24" t="str">
        <f t="shared" ca="1" si="98"/>
        <v/>
      </c>
      <c r="BO34" s="24" t="str">
        <f t="shared" ca="1" si="98"/>
        <v/>
      </c>
      <c r="BP34" s="24" t="str">
        <f t="shared" ca="1" si="98"/>
        <v/>
      </c>
      <c r="BQ34" s="24" t="str">
        <f t="shared" ca="1" si="98"/>
        <v/>
      </c>
      <c r="BR34" s="24" t="str">
        <f t="shared" ca="1" si="98"/>
        <v/>
      </c>
      <c r="BS34" s="24" t="str">
        <f t="shared" ca="1" si="98"/>
        <v/>
      </c>
      <c r="BT34" s="24" t="str">
        <f t="shared" ca="1" si="98"/>
        <v/>
      </c>
      <c r="BU34" s="24" t="str">
        <f t="shared" ca="1" si="90"/>
        <v/>
      </c>
      <c r="BV34" s="24" t="str">
        <f t="shared" ca="1" si="90"/>
        <v/>
      </c>
      <c r="BW34" s="24" t="str">
        <f t="shared" ca="1" si="90"/>
        <v/>
      </c>
      <c r="BX34" s="24" t="str">
        <f t="shared" ca="1" si="90"/>
        <v/>
      </c>
      <c r="BY34" s="24" t="str">
        <f t="shared" ca="1" si="90"/>
        <v/>
      </c>
      <c r="BZ34" s="24" t="str">
        <f t="shared" ca="1" si="90"/>
        <v/>
      </c>
      <c r="CA34" s="24" t="str">
        <f t="shared" ca="1" si="90"/>
        <v/>
      </c>
      <c r="CB34" s="24" t="str">
        <f t="shared" ca="1" si="90"/>
        <v/>
      </c>
      <c r="CC34" s="24" t="str">
        <f t="shared" ca="1" si="115"/>
        <v/>
      </c>
      <c r="CD34" s="24" t="str">
        <f t="shared" ca="1" si="115"/>
        <v/>
      </c>
      <c r="CE34" s="24" t="str">
        <f t="shared" ca="1" si="115"/>
        <v/>
      </c>
      <c r="CF34" s="24" t="str">
        <f t="shared" ca="1" si="115"/>
        <v/>
      </c>
      <c r="CG34" s="24" t="str">
        <f t="shared" ca="1" si="115"/>
        <v/>
      </c>
      <c r="CH34" s="24" t="str">
        <f t="shared" ca="1" si="115"/>
        <v/>
      </c>
      <c r="CI34" s="24" t="str">
        <f t="shared" ca="1" si="115"/>
        <v/>
      </c>
      <c r="CJ34" s="24" t="str">
        <f t="shared" ca="1" si="115"/>
        <v/>
      </c>
      <c r="CK34" s="24" t="str">
        <f t="shared" ca="1" si="115"/>
        <v/>
      </c>
      <c r="CL34" s="24" t="str">
        <f t="shared" ca="1" si="115"/>
        <v/>
      </c>
      <c r="CM34" s="24" t="str">
        <f t="shared" ca="1" si="115"/>
        <v/>
      </c>
      <c r="CN34" s="24" t="str">
        <f t="shared" ca="1" si="115"/>
        <v/>
      </c>
      <c r="CO34" s="24" t="str">
        <f t="shared" ca="1" si="115"/>
        <v/>
      </c>
      <c r="CP34" s="24" t="str">
        <f t="shared" ca="1" si="115"/>
        <v/>
      </c>
      <c r="CQ34" s="24" t="str">
        <f t="shared" ca="1" si="115"/>
        <v/>
      </c>
      <c r="CR34" s="24" t="str">
        <f t="shared" ca="1" si="115"/>
        <v/>
      </c>
      <c r="CS34" s="24" t="str">
        <f t="shared" ca="1" si="115"/>
        <v/>
      </c>
      <c r="CT34" s="24" t="str">
        <f t="shared" ca="1" si="115"/>
        <v/>
      </c>
      <c r="CU34" s="24" t="str">
        <f t="shared" ca="1" si="115"/>
        <v/>
      </c>
      <c r="CV34" s="24" t="str">
        <f t="shared" ca="1" si="115"/>
        <v/>
      </c>
      <c r="CW34" s="24" t="str">
        <f t="shared" ca="1" si="115"/>
        <v/>
      </c>
      <c r="CX34" s="24" t="str">
        <f t="shared" ca="1" si="115"/>
        <v/>
      </c>
      <c r="CY34" s="24" t="str">
        <f t="shared" ca="1" si="115"/>
        <v/>
      </c>
      <c r="CZ34" s="24" t="str">
        <f t="shared" ca="1" si="92"/>
        <v/>
      </c>
      <c r="DA34" s="24" t="str">
        <f t="shared" ca="1" si="92"/>
        <v/>
      </c>
      <c r="DB34" s="24" t="str">
        <f t="shared" ca="1" si="92"/>
        <v/>
      </c>
      <c r="DC34" s="24" t="str">
        <f t="shared" ca="1" si="92"/>
        <v/>
      </c>
      <c r="DD34" s="24" t="str">
        <f t="shared" ca="1" si="92"/>
        <v/>
      </c>
      <c r="DE34" s="24" t="str">
        <f t="shared" ca="1" si="92"/>
        <v/>
      </c>
      <c r="DF34" s="24" t="str">
        <f t="shared" ca="1" si="92"/>
        <v/>
      </c>
      <c r="DG34" s="24" t="str">
        <f t="shared" ca="1" si="114"/>
        <v/>
      </c>
      <c r="DH34" s="24" t="str">
        <f t="shared" ca="1" si="114"/>
        <v/>
      </c>
      <c r="DI34" s="24" t="str">
        <f t="shared" ca="1" si="114"/>
        <v/>
      </c>
      <c r="DJ34" s="24" t="str">
        <f t="shared" ca="1" si="114"/>
        <v/>
      </c>
      <c r="DK34" s="24" t="str">
        <f t="shared" ca="1" si="114"/>
        <v/>
      </c>
      <c r="DL34" s="24" t="str">
        <f t="shared" ca="1" si="114"/>
        <v/>
      </c>
      <c r="DM34" s="24" t="str">
        <f t="shared" ca="1" si="114"/>
        <v/>
      </c>
      <c r="DN34" s="24" t="str">
        <f t="shared" ca="1" si="114"/>
        <v/>
      </c>
      <c r="DO34" s="24" t="str">
        <f t="shared" ca="1" si="114"/>
        <v/>
      </c>
      <c r="DP34" s="24" t="str">
        <f t="shared" ca="1" si="114"/>
        <v/>
      </c>
      <c r="DQ34" s="24" t="str">
        <f t="shared" ca="1" si="114"/>
        <v/>
      </c>
      <c r="DR34" s="24" t="str">
        <f t="shared" ca="1" si="114"/>
        <v/>
      </c>
      <c r="DS34" s="24" t="str">
        <f t="shared" ca="1" si="114"/>
        <v/>
      </c>
      <c r="DT34" s="24" t="str">
        <f t="shared" ca="1" si="114"/>
        <v/>
      </c>
      <c r="DU34" s="24" t="str">
        <f t="shared" ca="1" si="114"/>
        <v/>
      </c>
      <c r="DV34" s="24" t="str">
        <f t="shared" ca="1" si="114"/>
        <v/>
      </c>
      <c r="DW34" s="24" t="str">
        <f t="shared" ca="1" si="114"/>
        <v/>
      </c>
      <c r="DX34" s="24" t="str">
        <f t="shared" ca="1" si="114"/>
        <v/>
      </c>
      <c r="DY34" s="24" t="str">
        <f t="shared" ca="1" si="114"/>
        <v/>
      </c>
      <c r="DZ34" s="24" t="str">
        <f t="shared" ca="1" si="114"/>
        <v/>
      </c>
      <c r="EA34" s="24" t="str">
        <f t="shared" ca="1" si="114"/>
        <v/>
      </c>
      <c r="EB34" s="24" t="str">
        <f t="shared" ca="1" si="114"/>
        <v/>
      </c>
      <c r="EC34" s="24" t="str">
        <f t="shared" ca="1" si="94"/>
        <v/>
      </c>
      <c r="ED34" s="24" t="str">
        <f t="shared" ca="1" si="94"/>
        <v/>
      </c>
      <c r="EE34" s="24" t="str">
        <f t="shared" ca="1" si="94"/>
        <v/>
      </c>
      <c r="EF34" s="24" t="str">
        <f t="shared" ca="1" si="94"/>
        <v/>
      </c>
      <c r="EG34" s="24" t="str">
        <f t="shared" ca="1" si="94"/>
        <v/>
      </c>
      <c r="EH34" s="24" t="str">
        <f t="shared" ca="1" si="94"/>
        <v/>
      </c>
      <c r="EI34" s="24" t="str">
        <f t="shared" ca="1" si="94"/>
        <v/>
      </c>
      <c r="EJ34" s="24" t="str">
        <f t="shared" ca="1" si="94"/>
        <v/>
      </c>
    </row>
    <row r="35" spans="1:140" s="1" customFormat="1" ht="106.15" customHeight="1" x14ac:dyDescent="0.45">
      <c r="A35" s="9"/>
      <c r="B35" s="58" t="s">
        <v>91</v>
      </c>
      <c r="C35" s="54" t="s">
        <v>25</v>
      </c>
      <c r="D35" s="54" t="s">
        <v>34</v>
      </c>
      <c r="E35" s="55">
        <v>0</v>
      </c>
      <c r="F35" s="56">
        <f ca="1">TODAY()+61</f>
        <v>46170</v>
      </c>
      <c r="G35" s="57">
        <v>7</v>
      </c>
      <c r="H35" s="54"/>
      <c r="I35" s="24" t="str">
        <f t="shared" ca="1" si="100"/>
        <v/>
      </c>
      <c r="J35" s="24" t="str">
        <f t="shared" ca="1" si="100"/>
        <v/>
      </c>
      <c r="K35" s="24" t="str">
        <f t="shared" ca="1" si="100"/>
        <v/>
      </c>
      <c r="L35" s="24" t="str">
        <f t="shared" ca="1" si="100"/>
        <v/>
      </c>
      <c r="M35" s="24" t="str">
        <f t="shared" ca="1" si="100"/>
        <v/>
      </c>
      <c r="N35" s="24" t="str">
        <f t="shared" ca="1" si="100"/>
        <v/>
      </c>
      <c r="O35" s="24" t="str">
        <f t="shared" ca="1" si="100"/>
        <v/>
      </c>
      <c r="P35" s="24" t="str">
        <f t="shared" ca="1" si="100"/>
        <v/>
      </c>
      <c r="Q35" s="24" t="str">
        <f t="shared" ca="1" si="100"/>
        <v/>
      </c>
      <c r="R35" s="24" t="str">
        <f t="shared" ca="1" si="100"/>
        <v/>
      </c>
      <c r="S35" s="24" t="str">
        <f t="shared" ca="1" si="100"/>
        <v/>
      </c>
      <c r="T35" s="24" t="str">
        <f t="shared" ca="1" si="100"/>
        <v/>
      </c>
      <c r="U35" s="24" t="str">
        <f t="shared" ca="1" si="100"/>
        <v/>
      </c>
      <c r="V35" s="24" t="str">
        <f t="shared" ca="1" si="100"/>
        <v/>
      </c>
      <c r="W35" s="24" t="str">
        <f t="shared" ca="1" si="100"/>
        <v/>
      </c>
      <c r="X35" s="24" t="str">
        <f t="shared" ca="1" si="100"/>
        <v/>
      </c>
      <c r="Y35" s="24" t="str">
        <f t="shared" ref="Y35:BT35" ca="1" si="116">IF(AND($C35="Objectif",Y$7&gt;=$F35,Y$7&lt;=$F35+$G35-1),2,IF(AND($C35="Jalon",Y$7&gt;=$F35,Y$7&lt;=$F35+$G35-1),1,""))</f>
        <v/>
      </c>
      <c r="Z35" s="24" t="str">
        <f t="shared" ca="1" si="116"/>
        <v/>
      </c>
      <c r="AA35" s="24" t="str">
        <f t="shared" ca="1" si="116"/>
        <v/>
      </c>
      <c r="AB35" s="24" t="str">
        <f t="shared" ca="1" si="116"/>
        <v/>
      </c>
      <c r="AC35" s="24" t="str">
        <f t="shared" ca="1" si="116"/>
        <v/>
      </c>
      <c r="AD35" s="24" t="str">
        <f t="shared" ca="1" si="116"/>
        <v/>
      </c>
      <c r="AE35" s="24" t="str">
        <f t="shared" ca="1" si="116"/>
        <v/>
      </c>
      <c r="AF35" s="24" t="str">
        <f t="shared" ca="1" si="116"/>
        <v/>
      </c>
      <c r="AG35" s="24" t="str">
        <f t="shared" ca="1" si="116"/>
        <v/>
      </c>
      <c r="AH35" s="24" t="str">
        <f t="shared" ca="1" si="116"/>
        <v/>
      </c>
      <c r="AI35" s="24" t="str">
        <f t="shared" ca="1" si="116"/>
        <v/>
      </c>
      <c r="AJ35" s="24" t="str">
        <f t="shared" ca="1" si="116"/>
        <v/>
      </c>
      <c r="AK35" s="24" t="str">
        <f t="shared" ca="1" si="116"/>
        <v/>
      </c>
      <c r="AL35" s="24" t="str">
        <f t="shared" ca="1" si="116"/>
        <v/>
      </c>
      <c r="AM35" s="24" t="str">
        <f t="shared" ca="1" si="116"/>
        <v/>
      </c>
      <c r="AN35" s="24" t="str">
        <f t="shared" ca="1" si="116"/>
        <v/>
      </c>
      <c r="AO35" s="24" t="str">
        <f t="shared" ca="1" si="116"/>
        <v/>
      </c>
      <c r="AP35" s="24" t="str">
        <f t="shared" ca="1" si="116"/>
        <v/>
      </c>
      <c r="AQ35" s="24" t="str">
        <f t="shared" ca="1" si="116"/>
        <v/>
      </c>
      <c r="AR35" s="24" t="str">
        <f t="shared" ca="1" si="116"/>
        <v/>
      </c>
      <c r="AS35" s="24" t="str">
        <f t="shared" ca="1" si="116"/>
        <v/>
      </c>
      <c r="AT35" s="24" t="str">
        <f t="shared" ca="1" si="116"/>
        <v/>
      </c>
      <c r="AU35" s="24" t="str">
        <f t="shared" ca="1" si="116"/>
        <v/>
      </c>
      <c r="AV35" s="24" t="str">
        <f t="shared" ca="1" si="116"/>
        <v/>
      </c>
      <c r="AW35" s="24" t="str">
        <f t="shared" ca="1" si="116"/>
        <v/>
      </c>
      <c r="AX35" s="24" t="str">
        <f t="shared" ca="1" si="116"/>
        <v/>
      </c>
      <c r="AY35" s="24" t="str">
        <f t="shared" ca="1" si="116"/>
        <v/>
      </c>
      <c r="AZ35" s="24" t="str">
        <f t="shared" ca="1" si="116"/>
        <v/>
      </c>
      <c r="BA35" s="24" t="str">
        <f t="shared" ca="1" si="116"/>
        <v/>
      </c>
      <c r="BB35" s="24" t="str">
        <f t="shared" ca="1" si="116"/>
        <v/>
      </c>
      <c r="BC35" s="24" t="str">
        <f t="shared" ca="1" si="116"/>
        <v/>
      </c>
      <c r="BD35" s="24" t="str">
        <f t="shared" ca="1" si="116"/>
        <v/>
      </c>
      <c r="BE35" s="24" t="str">
        <f t="shared" ca="1" si="116"/>
        <v/>
      </c>
      <c r="BF35" s="24" t="str">
        <f t="shared" ca="1" si="116"/>
        <v/>
      </c>
      <c r="BG35" s="24" t="str">
        <f t="shared" ca="1" si="116"/>
        <v/>
      </c>
      <c r="BH35" s="24" t="str">
        <f t="shared" ca="1" si="116"/>
        <v/>
      </c>
      <c r="BI35" s="24" t="str">
        <f t="shared" ca="1" si="116"/>
        <v/>
      </c>
      <c r="BJ35" s="24" t="str">
        <f t="shared" ca="1" si="116"/>
        <v/>
      </c>
      <c r="BK35" s="24" t="str">
        <f t="shared" ca="1" si="116"/>
        <v/>
      </c>
      <c r="BL35" s="24" t="str">
        <f t="shared" ca="1" si="116"/>
        <v/>
      </c>
      <c r="BM35" s="24" t="str">
        <f t="shared" ca="1" si="116"/>
        <v/>
      </c>
      <c r="BN35" s="24" t="str">
        <f t="shared" ca="1" si="116"/>
        <v/>
      </c>
      <c r="BO35" s="24" t="str">
        <f t="shared" ca="1" si="116"/>
        <v/>
      </c>
      <c r="BP35" s="24" t="str">
        <f t="shared" ca="1" si="116"/>
        <v/>
      </c>
      <c r="BQ35" s="24" t="str">
        <f t="shared" ca="1" si="116"/>
        <v/>
      </c>
      <c r="BR35" s="24" t="str">
        <f t="shared" ca="1" si="116"/>
        <v/>
      </c>
      <c r="BS35" s="24" t="str">
        <f t="shared" ca="1" si="116"/>
        <v/>
      </c>
      <c r="BT35" s="24" t="str">
        <f t="shared" ca="1" si="116"/>
        <v/>
      </c>
      <c r="BU35" s="24" t="str">
        <f t="shared" ca="1" si="90"/>
        <v/>
      </c>
      <c r="BV35" s="24" t="str">
        <f t="shared" ca="1" si="90"/>
        <v/>
      </c>
      <c r="BW35" s="24" t="str">
        <f t="shared" ca="1" si="90"/>
        <v/>
      </c>
      <c r="BX35" s="24" t="str">
        <f t="shared" ca="1" si="90"/>
        <v/>
      </c>
      <c r="BY35" s="24" t="str">
        <f t="shared" ca="1" si="90"/>
        <v/>
      </c>
      <c r="BZ35" s="24" t="str">
        <f t="shared" ca="1" si="90"/>
        <v/>
      </c>
      <c r="CA35" s="24" t="str">
        <f t="shared" ca="1" si="90"/>
        <v/>
      </c>
      <c r="CB35" s="24" t="str">
        <f t="shared" ca="1" si="90"/>
        <v/>
      </c>
      <c r="CC35" s="24" t="str">
        <f t="shared" ca="1" si="115"/>
        <v/>
      </c>
      <c r="CD35" s="24" t="str">
        <f t="shared" ca="1" si="115"/>
        <v/>
      </c>
      <c r="CE35" s="24" t="str">
        <f t="shared" ca="1" si="115"/>
        <v/>
      </c>
      <c r="CF35" s="24" t="str">
        <f t="shared" ca="1" si="115"/>
        <v/>
      </c>
      <c r="CG35" s="24" t="str">
        <f t="shared" ca="1" si="115"/>
        <v/>
      </c>
      <c r="CH35" s="24" t="str">
        <f t="shared" ca="1" si="115"/>
        <v/>
      </c>
      <c r="CI35" s="24" t="str">
        <f t="shared" ca="1" si="115"/>
        <v/>
      </c>
      <c r="CJ35" s="24" t="str">
        <f t="shared" ca="1" si="115"/>
        <v/>
      </c>
      <c r="CK35" s="24" t="str">
        <f t="shared" ca="1" si="115"/>
        <v/>
      </c>
      <c r="CL35" s="24" t="str">
        <f t="shared" ca="1" si="115"/>
        <v/>
      </c>
      <c r="CM35" s="24" t="str">
        <f t="shared" ca="1" si="115"/>
        <v/>
      </c>
      <c r="CN35" s="24" t="str">
        <f t="shared" ca="1" si="115"/>
        <v/>
      </c>
      <c r="CO35" s="24" t="str">
        <f t="shared" ca="1" si="115"/>
        <v/>
      </c>
      <c r="CP35" s="24" t="str">
        <f t="shared" ca="1" si="115"/>
        <v/>
      </c>
      <c r="CQ35" s="24" t="str">
        <f t="shared" ca="1" si="115"/>
        <v/>
      </c>
      <c r="CR35" s="24" t="str">
        <f t="shared" ca="1" si="115"/>
        <v/>
      </c>
      <c r="CS35" s="24" t="str">
        <f t="shared" ca="1" si="115"/>
        <v/>
      </c>
      <c r="CT35" s="24" t="str">
        <f t="shared" ca="1" si="115"/>
        <v/>
      </c>
      <c r="CU35" s="24" t="str">
        <f t="shared" ca="1" si="115"/>
        <v/>
      </c>
      <c r="CV35" s="24" t="str">
        <f t="shared" ca="1" si="115"/>
        <v/>
      </c>
      <c r="CW35" s="24" t="str">
        <f t="shared" ca="1" si="115"/>
        <v/>
      </c>
      <c r="CX35" s="24" t="str">
        <f t="shared" ca="1" si="115"/>
        <v/>
      </c>
      <c r="CY35" s="24" t="str">
        <f t="shared" ca="1" si="115"/>
        <v/>
      </c>
      <c r="CZ35" s="24" t="str">
        <f t="shared" ca="1" si="92"/>
        <v/>
      </c>
      <c r="DA35" s="24" t="str">
        <f t="shared" ca="1" si="92"/>
        <v/>
      </c>
      <c r="DB35" s="24" t="str">
        <f t="shared" ca="1" si="92"/>
        <v/>
      </c>
      <c r="DC35" s="24" t="str">
        <f t="shared" ca="1" si="92"/>
        <v/>
      </c>
      <c r="DD35" s="24" t="str">
        <f t="shared" ca="1" si="92"/>
        <v/>
      </c>
      <c r="DE35" s="24" t="str">
        <f t="shared" ca="1" si="92"/>
        <v/>
      </c>
      <c r="DF35" s="24" t="str">
        <f t="shared" ca="1" si="92"/>
        <v/>
      </c>
      <c r="DG35" s="24" t="str">
        <f t="shared" ca="1" si="114"/>
        <v/>
      </c>
      <c r="DH35" s="24" t="str">
        <f t="shared" ca="1" si="114"/>
        <v/>
      </c>
      <c r="DI35" s="24" t="str">
        <f t="shared" ca="1" si="114"/>
        <v/>
      </c>
      <c r="DJ35" s="24" t="str">
        <f t="shared" ca="1" si="114"/>
        <v/>
      </c>
      <c r="DK35" s="24" t="str">
        <f t="shared" ca="1" si="114"/>
        <v/>
      </c>
      <c r="DL35" s="24" t="str">
        <f t="shared" ca="1" si="114"/>
        <v/>
      </c>
      <c r="DM35" s="24" t="str">
        <f t="shared" ca="1" si="114"/>
        <v/>
      </c>
      <c r="DN35" s="24" t="str">
        <f t="shared" ca="1" si="114"/>
        <v/>
      </c>
      <c r="DO35" s="24" t="str">
        <f t="shared" ca="1" si="114"/>
        <v/>
      </c>
      <c r="DP35" s="24" t="str">
        <f t="shared" ca="1" si="114"/>
        <v/>
      </c>
      <c r="DQ35" s="24" t="str">
        <f t="shared" ca="1" si="114"/>
        <v/>
      </c>
      <c r="DR35" s="24" t="str">
        <f t="shared" ca="1" si="114"/>
        <v/>
      </c>
      <c r="DS35" s="24" t="str">
        <f t="shared" ca="1" si="114"/>
        <v/>
      </c>
      <c r="DT35" s="24" t="str">
        <f t="shared" ca="1" si="114"/>
        <v/>
      </c>
      <c r="DU35" s="24" t="str">
        <f t="shared" ca="1" si="114"/>
        <v/>
      </c>
      <c r="DV35" s="24" t="str">
        <f t="shared" ca="1" si="114"/>
        <v/>
      </c>
      <c r="DW35" s="24" t="str">
        <f t="shared" ca="1" si="114"/>
        <v/>
      </c>
      <c r="DX35" s="24" t="str">
        <f t="shared" ca="1" si="114"/>
        <v/>
      </c>
      <c r="DY35" s="24" t="str">
        <f t="shared" ca="1" si="114"/>
        <v/>
      </c>
      <c r="DZ35" s="24" t="str">
        <f t="shared" ca="1" si="114"/>
        <v/>
      </c>
      <c r="EA35" s="24" t="str">
        <f t="shared" ca="1" si="114"/>
        <v/>
      </c>
      <c r="EB35" s="24" t="str">
        <f t="shared" ca="1" si="114"/>
        <v/>
      </c>
      <c r="EC35" s="24" t="str">
        <f t="shared" ca="1" si="94"/>
        <v/>
      </c>
      <c r="ED35" s="24" t="str">
        <f t="shared" ca="1" si="94"/>
        <v/>
      </c>
      <c r="EE35" s="24" t="str">
        <f t="shared" ca="1" si="94"/>
        <v/>
      </c>
      <c r="EF35" s="24" t="str">
        <f t="shared" ca="1" si="94"/>
        <v/>
      </c>
      <c r="EG35" s="24" t="str">
        <f t="shared" ca="1" si="94"/>
        <v/>
      </c>
      <c r="EH35" s="24" t="str">
        <f t="shared" ca="1" si="94"/>
        <v/>
      </c>
      <c r="EI35" s="24" t="str">
        <f t="shared" ca="1" si="94"/>
        <v/>
      </c>
      <c r="EJ35" s="24" t="str">
        <f t="shared" ca="1" si="94"/>
        <v/>
      </c>
    </row>
    <row r="36" spans="1:140" s="1" customFormat="1" ht="40.15" customHeight="1" x14ac:dyDescent="0.45">
      <c r="A36" s="9"/>
      <c r="B36" s="124"/>
      <c r="C36" s="54"/>
      <c r="D36" s="54"/>
      <c r="E36" s="55"/>
      <c r="F36" s="56"/>
      <c r="G36" s="57"/>
      <c r="H36" s="5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row>
    <row r="37" spans="1:140" s="1" customFormat="1" ht="40.15" customHeight="1" x14ac:dyDescent="0.45">
      <c r="A37" s="9"/>
      <c r="B37" s="101" t="s">
        <v>37</v>
      </c>
      <c r="C37" s="54"/>
      <c r="D37" s="54"/>
      <c r="E37" s="55"/>
      <c r="F37" s="56"/>
      <c r="G37" s="57"/>
      <c r="H37" s="54"/>
      <c r="I37" s="24" t="str">
        <f t="shared" ca="1" si="100"/>
        <v/>
      </c>
      <c r="J37" s="24" t="str">
        <f t="shared" ca="1" si="88"/>
        <v/>
      </c>
      <c r="K37" s="24" t="str">
        <f t="shared" ca="1" si="88"/>
        <v/>
      </c>
      <c r="L37" s="24" t="str">
        <f t="shared" ca="1" si="88"/>
        <v/>
      </c>
      <c r="M37" s="24" t="str">
        <f t="shared" ca="1" si="88"/>
        <v/>
      </c>
      <c r="N37" s="24" t="str">
        <f t="shared" ca="1" si="88"/>
        <v/>
      </c>
      <c r="O37" s="24" t="str">
        <f t="shared" ca="1" si="88"/>
        <v/>
      </c>
      <c r="P37" s="24" t="str">
        <f t="shared" ca="1" si="88"/>
        <v/>
      </c>
      <c r="Q37" s="24" t="str">
        <f t="shared" ca="1" si="88"/>
        <v/>
      </c>
      <c r="R37" s="24" t="str">
        <f t="shared" ca="1" si="88"/>
        <v/>
      </c>
      <c r="S37" s="24" t="str">
        <f t="shared" ca="1" si="88"/>
        <v/>
      </c>
      <c r="T37" s="24" t="str">
        <f t="shared" ca="1" si="88"/>
        <v/>
      </c>
      <c r="U37" s="24" t="str">
        <f t="shared" ca="1" si="88"/>
        <v/>
      </c>
      <c r="V37" s="24" t="str">
        <f t="shared" ca="1" si="88"/>
        <v/>
      </c>
      <c r="W37" s="24" t="str">
        <f t="shared" ca="1" si="88"/>
        <v/>
      </c>
      <c r="X37" s="24" t="str">
        <f t="shared" ca="1" si="88"/>
        <v/>
      </c>
      <c r="Y37" s="24" t="str">
        <f t="shared" ca="1" si="96"/>
        <v/>
      </c>
      <c r="Z37" s="24" t="str">
        <f t="shared" ca="1" si="96"/>
        <v/>
      </c>
      <c r="AA37" s="24" t="str">
        <f t="shared" ca="1" si="96"/>
        <v/>
      </c>
      <c r="AB37" s="24" t="str">
        <f t="shared" ca="1" si="96"/>
        <v/>
      </c>
      <c r="AC37" s="24" t="str">
        <f t="shared" ca="1" si="96"/>
        <v/>
      </c>
      <c r="AD37" s="24" t="str">
        <f t="shared" ca="1" si="96"/>
        <v/>
      </c>
      <c r="AE37" s="24" t="str">
        <f t="shared" ca="1" si="96"/>
        <v/>
      </c>
      <c r="AF37" s="24" t="str">
        <f t="shared" ca="1" si="96"/>
        <v/>
      </c>
      <c r="AG37" s="24" t="str">
        <f t="shared" ca="1" si="96"/>
        <v/>
      </c>
      <c r="AH37" s="24" t="str">
        <f t="shared" ca="1" si="96"/>
        <v/>
      </c>
      <c r="AI37" s="24" t="str">
        <f t="shared" ca="1" si="96"/>
        <v/>
      </c>
      <c r="AJ37" s="24" t="str">
        <f t="shared" ca="1" si="96"/>
        <v/>
      </c>
      <c r="AK37" s="24" t="str">
        <f t="shared" ca="1" si="96"/>
        <v/>
      </c>
      <c r="AL37" s="24" t="str">
        <f t="shared" ca="1" si="96"/>
        <v/>
      </c>
      <c r="AM37" s="24" t="str">
        <f t="shared" ca="1" si="96"/>
        <v/>
      </c>
      <c r="AN37" s="24" t="str">
        <f t="shared" ca="1" si="96"/>
        <v/>
      </c>
      <c r="AO37" s="24" t="str">
        <f t="shared" ca="1" si="97"/>
        <v/>
      </c>
      <c r="AP37" s="24" t="str">
        <f t="shared" ca="1" si="97"/>
        <v/>
      </c>
      <c r="AQ37" s="24" t="str">
        <f t="shared" ca="1" si="97"/>
        <v/>
      </c>
      <c r="AR37" s="24" t="str">
        <f t="shared" ca="1" si="97"/>
        <v/>
      </c>
      <c r="AS37" s="24" t="str">
        <f t="shared" ca="1" si="97"/>
        <v/>
      </c>
      <c r="AT37" s="24" t="str">
        <f t="shared" ca="1" si="97"/>
        <v/>
      </c>
      <c r="AU37" s="24" t="str">
        <f t="shared" ca="1" si="97"/>
        <v/>
      </c>
      <c r="AV37" s="24" t="str">
        <f t="shared" ca="1" si="97"/>
        <v/>
      </c>
      <c r="AW37" s="24" t="str">
        <f t="shared" ca="1" si="97"/>
        <v/>
      </c>
      <c r="AX37" s="24" t="str">
        <f t="shared" ca="1" si="97"/>
        <v/>
      </c>
      <c r="AY37" s="24" t="str">
        <f t="shared" ca="1" si="97"/>
        <v/>
      </c>
      <c r="AZ37" s="24" t="str">
        <f t="shared" ca="1" si="97"/>
        <v/>
      </c>
      <c r="BA37" s="24" t="str">
        <f t="shared" ca="1" si="97"/>
        <v/>
      </c>
      <c r="BB37" s="24" t="str">
        <f t="shared" ca="1" si="97"/>
        <v/>
      </c>
      <c r="BC37" s="24" t="str">
        <f t="shared" ca="1" si="97"/>
        <v/>
      </c>
      <c r="BD37" s="24" t="str">
        <f t="shared" ca="1" si="97"/>
        <v/>
      </c>
      <c r="BE37" s="24" t="str">
        <f t="shared" ca="1" si="98"/>
        <v/>
      </c>
      <c r="BF37" s="24" t="str">
        <f t="shared" ca="1" si="98"/>
        <v/>
      </c>
      <c r="BG37" s="24" t="str">
        <f t="shared" ca="1" si="98"/>
        <v/>
      </c>
      <c r="BH37" s="24" t="str">
        <f t="shared" ca="1" si="98"/>
        <v/>
      </c>
      <c r="BI37" s="24" t="str">
        <f t="shared" ca="1" si="98"/>
        <v/>
      </c>
      <c r="BJ37" s="24" t="str">
        <f t="shared" ca="1" si="98"/>
        <v/>
      </c>
      <c r="BK37" s="24" t="str">
        <f t="shared" ca="1" si="98"/>
        <v/>
      </c>
      <c r="BL37" s="24" t="str">
        <f t="shared" ca="1" si="98"/>
        <v/>
      </c>
      <c r="BM37" s="24" t="str">
        <f t="shared" ca="1" si="98"/>
        <v/>
      </c>
      <c r="BN37" s="24" t="str">
        <f t="shared" ca="1" si="98"/>
        <v/>
      </c>
      <c r="BO37" s="24" t="str">
        <f t="shared" ca="1" si="98"/>
        <v/>
      </c>
      <c r="BP37" s="24" t="str">
        <f t="shared" ca="1" si="98"/>
        <v/>
      </c>
      <c r="BQ37" s="24" t="str">
        <f t="shared" ca="1" si="98"/>
        <v/>
      </c>
      <c r="BR37" s="24" t="str">
        <f t="shared" ca="1" si="98"/>
        <v/>
      </c>
      <c r="BS37" s="24" t="str">
        <f t="shared" ca="1" si="98"/>
        <v/>
      </c>
      <c r="BT37" s="24" t="str">
        <f t="shared" ca="1" si="98"/>
        <v/>
      </c>
      <c r="BU37" s="24" t="str">
        <f t="shared" ca="1" si="90"/>
        <v/>
      </c>
      <c r="BV37" s="24" t="str">
        <f t="shared" ca="1" si="90"/>
        <v/>
      </c>
      <c r="BW37" s="24" t="str">
        <f t="shared" ca="1" si="90"/>
        <v/>
      </c>
      <c r="BX37" s="24" t="str">
        <f t="shared" ca="1" si="90"/>
        <v/>
      </c>
      <c r="BY37" s="24" t="str">
        <f t="shared" ca="1" si="90"/>
        <v/>
      </c>
      <c r="BZ37" s="24" t="str">
        <f t="shared" ca="1" si="90"/>
        <v/>
      </c>
      <c r="CA37" s="24" t="str">
        <f t="shared" ca="1" si="90"/>
        <v/>
      </c>
      <c r="CB37" s="24" t="str">
        <f t="shared" ca="1" si="90"/>
        <v/>
      </c>
      <c r="CC37" s="24" t="str">
        <f t="shared" ca="1" si="115"/>
        <v/>
      </c>
      <c r="CD37" s="24" t="str">
        <f t="shared" ca="1" si="115"/>
        <v/>
      </c>
      <c r="CE37" s="24" t="str">
        <f t="shared" ca="1" si="115"/>
        <v/>
      </c>
      <c r="CF37" s="24" t="str">
        <f t="shared" ca="1" si="115"/>
        <v/>
      </c>
      <c r="CG37" s="24" t="str">
        <f t="shared" ca="1" si="115"/>
        <v/>
      </c>
      <c r="CH37" s="24" t="str">
        <f t="shared" ca="1" si="115"/>
        <v/>
      </c>
      <c r="CI37" s="24" t="str">
        <f t="shared" ca="1" si="115"/>
        <v/>
      </c>
      <c r="CJ37" s="24" t="str">
        <f t="shared" ca="1" si="115"/>
        <v/>
      </c>
      <c r="CK37" s="24" t="str">
        <f t="shared" ca="1" si="115"/>
        <v/>
      </c>
      <c r="CL37" s="24" t="str">
        <f t="shared" ca="1" si="115"/>
        <v/>
      </c>
      <c r="CM37" s="24" t="str">
        <f t="shared" ca="1" si="115"/>
        <v/>
      </c>
      <c r="CN37" s="24" t="str">
        <f t="shared" ca="1" si="115"/>
        <v/>
      </c>
      <c r="CO37" s="24" t="str">
        <f t="shared" ca="1" si="115"/>
        <v/>
      </c>
      <c r="CP37" s="24" t="str">
        <f t="shared" ca="1" si="115"/>
        <v/>
      </c>
      <c r="CQ37" s="24" t="str">
        <f t="shared" ca="1" si="115"/>
        <v/>
      </c>
      <c r="CR37" s="24" t="str">
        <f t="shared" ca="1" si="115"/>
        <v/>
      </c>
      <c r="CS37" s="24" t="str">
        <f t="shared" ca="1" si="115"/>
        <v/>
      </c>
      <c r="CT37" s="24" t="str">
        <f t="shared" ca="1" si="115"/>
        <v/>
      </c>
      <c r="CU37" s="24" t="str">
        <f t="shared" ca="1" si="115"/>
        <v/>
      </c>
      <c r="CV37" s="24" t="str">
        <f t="shared" ca="1" si="115"/>
        <v/>
      </c>
      <c r="CW37" s="24" t="str">
        <f t="shared" ca="1" si="115"/>
        <v/>
      </c>
      <c r="CX37" s="24" t="str">
        <f t="shared" ca="1" si="115"/>
        <v/>
      </c>
      <c r="CY37" s="24" t="str">
        <f t="shared" ca="1" si="115"/>
        <v/>
      </c>
      <c r="CZ37" s="24" t="str">
        <f t="shared" ca="1" si="92"/>
        <v/>
      </c>
      <c r="DA37" s="24" t="str">
        <f t="shared" ca="1" si="92"/>
        <v/>
      </c>
      <c r="DB37" s="24" t="str">
        <f t="shared" ca="1" si="92"/>
        <v/>
      </c>
      <c r="DC37" s="24" t="str">
        <f t="shared" ca="1" si="92"/>
        <v/>
      </c>
      <c r="DD37" s="24" t="str">
        <f t="shared" ca="1" si="92"/>
        <v/>
      </c>
      <c r="DE37" s="24" t="str">
        <f t="shared" ca="1" si="92"/>
        <v/>
      </c>
      <c r="DF37" s="24" t="str">
        <f t="shared" ca="1" si="92"/>
        <v/>
      </c>
      <c r="DG37" s="24" t="str">
        <f t="shared" ca="1" si="114"/>
        <v/>
      </c>
      <c r="DH37" s="24" t="str">
        <f t="shared" ca="1" si="114"/>
        <v/>
      </c>
      <c r="DI37" s="24" t="str">
        <f t="shared" ca="1" si="114"/>
        <v/>
      </c>
      <c r="DJ37" s="24" t="str">
        <f t="shared" ca="1" si="114"/>
        <v/>
      </c>
      <c r="DK37" s="24" t="str">
        <f t="shared" ca="1" si="114"/>
        <v/>
      </c>
      <c r="DL37" s="24" t="str">
        <f t="shared" ca="1" si="114"/>
        <v/>
      </c>
      <c r="DM37" s="24" t="str">
        <f t="shared" ca="1" si="114"/>
        <v/>
      </c>
      <c r="DN37" s="24" t="str">
        <f t="shared" ca="1" si="114"/>
        <v/>
      </c>
      <c r="DO37" s="24" t="str">
        <f t="shared" ca="1" si="114"/>
        <v/>
      </c>
      <c r="DP37" s="24" t="str">
        <f t="shared" ca="1" si="114"/>
        <v/>
      </c>
      <c r="DQ37" s="24" t="str">
        <f t="shared" ca="1" si="114"/>
        <v/>
      </c>
      <c r="DR37" s="24" t="str">
        <f t="shared" ca="1" si="114"/>
        <v/>
      </c>
      <c r="DS37" s="24" t="str">
        <f t="shared" ca="1" si="114"/>
        <v/>
      </c>
      <c r="DT37" s="24" t="str">
        <f t="shared" ca="1" si="114"/>
        <v/>
      </c>
      <c r="DU37" s="24" t="str">
        <f t="shared" ca="1" si="114"/>
        <v/>
      </c>
      <c r="DV37" s="24" t="str">
        <f t="shared" ca="1" si="114"/>
        <v/>
      </c>
      <c r="DW37" s="24" t="str">
        <f t="shared" ca="1" si="114"/>
        <v/>
      </c>
      <c r="DX37" s="24" t="str">
        <f t="shared" ca="1" si="114"/>
        <v/>
      </c>
      <c r="DY37" s="24" t="str">
        <f t="shared" ca="1" si="114"/>
        <v/>
      </c>
      <c r="DZ37" s="24" t="str">
        <f t="shared" ca="1" si="114"/>
        <v/>
      </c>
      <c r="EA37" s="24" t="str">
        <f t="shared" ca="1" si="114"/>
        <v/>
      </c>
      <c r="EB37" s="24" t="str">
        <f t="shared" ca="1" si="114"/>
        <v/>
      </c>
      <c r="EC37" s="24" t="str">
        <f t="shared" ca="1" si="94"/>
        <v/>
      </c>
      <c r="ED37" s="24" t="str">
        <f t="shared" ca="1" si="94"/>
        <v/>
      </c>
      <c r="EE37" s="24" t="str">
        <f t="shared" ca="1" si="94"/>
        <v/>
      </c>
      <c r="EF37" s="24" t="str">
        <f t="shared" ca="1" si="94"/>
        <v/>
      </c>
      <c r="EG37" s="24" t="str">
        <f t="shared" ca="1" si="94"/>
        <v/>
      </c>
      <c r="EH37" s="24" t="str">
        <f t="shared" ca="1" si="94"/>
        <v/>
      </c>
      <c r="EI37" s="24" t="str">
        <f t="shared" ca="1" si="94"/>
        <v/>
      </c>
      <c r="EJ37" s="24" t="str">
        <f t="shared" ca="1" si="94"/>
        <v/>
      </c>
    </row>
    <row r="38" spans="1:140" s="1" customFormat="1" ht="40.15" customHeight="1" x14ac:dyDescent="0.45">
      <c r="A38" s="9"/>
      <c r="B38" s="58" t="s">
        <v>39</v>
      </c>
      <c r="C38" s="54" t="s">
        <v>25</v>
      </c>
      <c r="D38" s="54" t="s">
        <v>50</v>
      </c>
      <c r="E38" s="55">
        <v>0</v>
      </c>
      <c r="F38" s="56">
        <f ca="1">TODAY()+30</f>
        <v>46139</v>
      </c>
      <c r="G38" s="57">
        <v>21</v>
      </c>
      <c r="H38" s="54"/>
      <c r="I38" s="24" t="str">
        <f t="shared" ca="1" si="100"/>
        <v/>
      </c>
      <c r="J38" s="24" t="str">
        <f t="shared" ca="1" si="88"/>
        <v/>
      </c>
      <c r="K38" s="24" t="str">
        <f t="shared" ca="1" si="88"/>
        <v/>
      </c>
      <c r="L38" s="24" t="str">
        <f t="shared" ca="1" si="88"/>
        <v/>
      </c>
      <c r="M38" s="24" t="str">
        <f t="shared" ca="1" si="88"/>
        <v/>
      </c>
      <c r="N38" s="24" t="str">
        <f t="shared" ca="1" si="88"/>
        <v/>
      </c>
      <c r="O38" s="24" t="str">
        <f t="shared" ca="1" si="88"/>
        <v/>
      </c>
      <c r="P38" s="24" t="str">
        <f t="shared" ca="1" si="88"/>
        <v/>
      </c>
      <c r="Q38" s="24" t="str">
        <f t="shared" ca="1" si="88"/>
        <v/>
      </c>
      <c r="R38" s="24" t="str">
        <f t="shared" ca="1" si="88"/>
        <v/>
      </c>
      <c r="S38" s="24" t="str">
        <f t="shared" ca="1" si="88"/>
        <v/>
      </c>
      <c r="T38" s="24" t="str">
        <f t="shared" ca="1" si="88"/>
        <v/>
      </c>
      <c r="U38" s="24" t="str">
        <f t="shared" ca="1" si="88"/>
        <v/>
      </c>
      <c r="V38" s="24" t="str">
        <f t="shared" ca="1" si="88"/>
        <v/>
      </c>
      <c r="W38" s="24" t="str">
        <f t="shared" ca="1" si="88"/>
        <v/>
      </c>
      <c r="X38" s="24" t="str">
        <f t="shared" ref="X38:BD38" ca="1" si="117">IF(AND($C38="Objectif",X$7&gt;=$F38,X$7&lt;=$F38+$G38-1),2,IF(AND($C38="Jalon",X$7&gt;=$F38,X$7&lt;=$F38+$G38-1),1,""))</f>
        <v/>
      </c>
      <c r="Y38" s="24" t="str">
        <f t="shared" ca="1" si="117"/>
        <v/>
      </c>
      <c r="Z38" s="24" t="str">
        <f t="shared" ca="1" si="117"/>
        <v/>
      </c>
      <c r="AA38" s="24" t="str">
        <f t="shared" ca="1" si="117"/>
        <v/>
      </c>
      <c r="AB38" s="24" t="str">
        <f t="shared" ca="1" si="117"/>
        <v/>
      </c>
      <c r="AC38" s="24" t="str">
        <f t="shared" ca="1" si="117"/>
        <v/>
      </c>
      <c r="AD38" s="24" t="str">
        <f t="shared" ca="1" si="117"/>
        <v/>
      </c>
      <c r="AE38" s="24" t="str">
        <f t="shared" ca="1" si="117"/>
        <v/>
      </c>
      <c r="AF38" s="24" t="str">
        <f t="shared" ca="1" si="117"/>
        <v/>
      </c>
      <c r="AG38" s="24" t="str">
        <f t="shared" ca="1" si="117"/>
        <v/>
      </c>
      <c r="AH38" s="24" t="str">
        <f t="shared" ca="1" si="117"/>
        <v/>
      </c>
      <c r="AI38" s="24" t="str">
        <f t="shared" ca="1" si="117"/>
        <v/>
      </c>
      <c r="AJ38" s="24" t="str">
        <f t="shared" ca="1" si="117"/>
        <v/>
      </c>
      <c r="AK38" s="24" t="str">
        <f t="shared" ca="1" si="117"/>
        <v/>
      </c>
      <c r="AL38" s="24" t="str">
        <f t="shared" ca="1" si="117"/>
        <v/>
      </c>
      <c r="AM38" s="24" t="str">
        <f t="shared" ca="1" si="117"/>
        <v/>
      </c>
      <c r="AN38" s="24" t="str">
        <f t="shared" ca="1" si="117"/>
        <v/>
      </c>
      <c r="AO38" s="24" t="str">
        <f t="shared" ca="1" si="117"/>
        <v/>
      </c>
      <c r="AP38" s="24" t="str">
        <f t="shared" ca="1" si="117"/>
        <v/>
      </c>
      <c r="AQ38" s="24" t="str">
        <f t="shared" ca="1" si="117"/>
        <v/>
      </c>
      <c r="AR38" s="24" t="str">
        <f t="shared" ca="1" si="117"/>
        <v/>
      </c>
      <c r="AS38" s="24" t="str">
        <f t="shared" ca="1" si="117"/>
        <v/>
      </c>
      <c r="AT38" s="24" t="str">
        <f t="shared" ca="1" si="117"/>
        <v/>
      </c>
      <c r="AU38" s="24" t="str">
        <f t="shared" ca="1" si="117"/>
        <v/>
      </c>
      <c r="AV38" s="24" t="str">
        <f t="shared" ca="1" si="117"/>
        <v/>
      </c>
      <c r="AW38" s="24" t="str">
        <f t="shared" ca="1" si="117"/>
        <v/>
      </c>
      <c r="AX38" s="24" t="str">
        <f t="shared" ca="1" si="117"/>
        <v/>
      </c>
      <c r="AY38" s="24" t="str">
        <f t="shared" ca="1" si="117"/>
        <v/>
      </c>
      <c r="AZ38" s="24" t="str">
        <f t="shared" ca="1" si="117"/>
        <v/>
      </c>
      <c r="BA38" s="24" t="str">
        <f t="shared" ca="1" si="117"/>
        <v/>
      </c>
      <c r="BB38" s="24" t="str">
        <f t="shared" ca="1" si="117"/>
        <v/>
      </c>
      <c r="BC38" s="24" t="str">
        <f t="shared" ca="1" si="117"/>
        <v/>
      </c>
      <c r="BD38" s="24" t="str">
        <f t="shared" ca="1" si="117"/>
        <v/>
      </c>
      <c r="BE38" s="24" t="str">
        <f t="shared" ca="1" si="98"/>
        <v/>
      </c>
      <c r="BF38" s="24" t="str">
        <f t="shared" ca="1" si="98"/>
        <v/>
      </c>
      <c r="BG38" s="24" t="str">
        <f t="shared" ca="1" si="98"/>
        <v/>
      </c>
      <c r="BH38" s="24" t="str">
        <f t="shared" ca="1" si="98"/>
        <v/>
      </c>
      <c r="BI38" s="24" t="str">
        <f t="shared" ca="1" si="98"/>
        <v/>
      </c>
      <c r="BJ38" s="24" t="str">
        <f t="shared" ca="1" si="98"/>
        <v/>
      </c>
      <c r="BK38" s="24" t="str">
        <f t="shared" ca="1" si="98"/>
        <v/>
      </c>
      <c r="BL38" s="24" t="str">
        <f t="shared" ca="1" si="98"/>
        <v/>
      </c>
      <c r="BM38" s="24" t="str">
        <f t="shared" ca="1" si="98"/>
        <v/>
      </c>
      <c r="BN38" s="24" t="str">
        <f t="shared" ca="1" si="98"/>
        <v/>
      </c>
      <c r="BO38" s="24" t="str">
        <f t="shared" ca="1" si="98"/>
        <v/>
      </c>
      <c r="BP38" s="24" t="str">
        <f t="shared" ca="1" si="98"/>
        <v/>
      </c>
      <c r="BQ38" s="24" t="str">
        <f t="shared" ca="1" si="98"/>
        <v/>
      </c>
      <c r="BR38" s="24" t="str">
        <f t="shared" ca="1" si="98"/>
        <v/>
      </c>
      <c r="BS38" s="24" t="str">
        <f t="shared" ca="1" si="98"/>
        <v/>
      </c>
      <c r="BT38" s="24" t="str">
        <f t="shared" ca="1" si="98"/>
        <v/>
      </c>
      <c r="BU38" s="24" t="str">
        <f t="shared" ca="1" si="90"/>
        <v/>
      </c>
      <c r="BV38" s="24" t="str">
        <f t="shared" ca="1" si="90"/>
        <v/>
      </c>
      <c r="BW38" s="24" t="str">
        <f t="shared" ca="1" si="90"/>
        <v/>
      </c>
      <c r="BX38" s="24" t="str">
        <f t="shared" ca="1" si="90"/>
        <v/>
      </c>
      <c r="BY38" s="24" t="str">
        <f t="shared" ca="1" si="90"/>
        <v/>
      </c>
      <c r="BZ38" s="24" t="str">
        <f t="shared" ca="1" si="90"/>
        <v/>
      </c>
      <c r="CA38" s="24" t="str">
        <f t="shared" ca="1" si="90"/>
        <v/>
      </c>
      <c r="CB38" s="24" t="str">
        <f t="shared" ca="1" si="90"/>
        <v/>
      </c>
      <c r="CC38" s="24" t="str">
        <f t="shared" ca="1" si="115"/>
        <v/>
      </c>
      <c r="CD38" s="24" t="str">
        <f t="shared" ca="1" si="115"/>
        <v/>
      </c>
      <c r="CE38" s="24" t="str">
        <f t="shared" ca="1" si="115"/>
        <v/>
      </c>
      <c r="CF38" s="24" t="str">
        <f t="shared" ca="1" si="115"/>
        <v/>
      </c>
      <c r="CG38" s="24" t="str">
        <f t="shared" ca="1" si="115"/>
        <v/>
      </c>
      <c r="CH38" s="24" t="str">
        <f t="shared" ca="1" si="115"/>
        <v/>
      </c>
      <c r="CI38" s="24" t="str">
        <f t="shared" ca="1" si="115"/>
        <v/>
      </c>
      <c r="CJ38" s="24" t="str">
        <f t="shared" ca="1" si="115"/>
        <v/>
      </c>
      <c r="CK38" s="24" t="str">
        <f t="shared" ca="1" si="115"/>
        <v/>
      </c>
      <c r="CL38" s="24" t="str">
        <f t="shared" ca="1" si="115"/>
        <v/>
      </c>
      <c r="CM38" s="24" t="str">
        <f t="shared" ca="1" si="115"/>
        <v/>
      </c>
      <c r="CN38" s="24" t="str">
        <f t="shared" ca="1" si="115"/>
        <v/>
      </c>
      <c r="CO38" s="24" t="str">
        <f t="shared" ca="1" si="115"/>
        <v/>
      </c>
      <c r="CP38" s="24" t="str">
        <f t="shared" ca="1" si="115"/>
        <v/>
      </c>
      <c r="CQ38" s="24" t="str">
        <f t="shared" ca="1" si="115"/>
        <v/>
      </c>
      <c r="CR38" s="24" t="str">
        <f t="shared" ca="1" si="115"/>
        <v/>
      </c>
      <c r="CS38" s="24" t="str">
        <f t="shared" ca="1" si="115"/>
        <v/>
      </c>
      <c r="CT38" s="24" t="str">
        <f t="shared" ca="1" si="115"/>
        <v/>
      </c>
      <c r="CU38" s="24" t="str">
        <f t="shared" ca="1" si="115"/>
        <v/>
      </c>
      <c r="CV38" s="24" t="str">
        <f t="shared" ca="1" si="115"/>
        <v/>
      </c>
      <c r="CW38" s="24" t="str">
        <f t="shared" ca="1" si="115"/>
        <v/>
      </c>
      <c r="CX38" s="24" t="str">
        <f t="shared" ca="1" si="115"/>
        <v/>
      </c>
      <c r="CY38" s="24" t="str">
        <f t="shared" ca="1" si="115"/>
        <v/>
      </c>
      <c r="CZ38" s="24" t="str">
        <f t="shared" ca="1" si="92"/>
        <v/>
      </c>
      <c r="DA38" s="24" t="str">
        <f t="shared" ca="1" si="92"/>
        <v/>
      </c>
      <c r="DB38" s="24" t="str">
        <f t="shared" ca="1" si="92"/>
        <v/>
      </c>
      <c r="DC38" s="24" t="str">
        <f t="shared" ca="1" si="92"/>
        <v/>
      </c>
      <c r="DD38" s="24" t="str">
        <f t="shared" ca="1" si="92"/>
        <v/>
      </c>
      <c r="DE38" s="24" t="str">
        <f t="shared" ca="1" si="92"/>
        <v/>
      </c>
      <c r="DF38" s="24" t="str">
        <f t="shared" ca="1" si="92"/>
        <v/>
      </c>
      <c r="DG38" s="24" t="str">
        <f t="shared" ca="1" si="114"/>
        <v/>
      </c>
      <c r="DH38" s="24" t="str">
        <f t="shared" ca="1" si="114"/>
        <v/>
      </c>
      <c r="DI38" s="24" t="str">
        <f t="shared" ca="1" si="114"/>
        <v/>
      </c>
      <c r="DJ38" s="24" t="str">
        <f t="shared" ca="1" si="114"/>
        <v/>
      </c>
      <c r="DK38" s="24" t="str">
        <f t="shared" ca="1" si="114"/>
        <v/>
      </c>
      <c r="DL38" s="24" t="str">
        <f t="shared" ca="1" si="114"/>
        <v/>
      </c>
      <c r="DM38" s="24" t="str">
        <f t="shared" ca="1" si="114"/>
        <v/>
      </c>
      <c r="DN38" s="24" t="str">
        <f t="shared" ca="1" si="114"/>
        <v/>
      </c>
      <c r="DO38" s="24" t="str">
        <f t="shared" ca="1" si="114"/>
        <v/>
      </c>
      <c r="DP38" s="24" t="str">
        <f t="shared" ca="1" si="114"/>
        <v/>
      </c>
      <c r="DQ38" s="24" t="str">
        <f t="shared" ca="1" si="114"/>
        <v/>
      </c>
      <c r="DR38" s="24" t="str">
        <f t="shared" ca="1" si="114"/>
        <v/>
      </c>
      <c r="DS38" s="24" t="str">
        <f t="shared" ca="1" si="114"/>
        <v/>
      </c>
      <c r="DT38" s="24" t="str">
        <f t="shared" ca="1" si="114"/>
        <v/>
      </c>
      <c r="DU38" s="24" t="str">
        <f t="shared" ca="1" si="114"/>
        <v/>
      </c>
      <c r="DV38" s="24" t="str">
        <f t="shared" ca="1" si="114"/>
        <v/>
      </c>
      <c r="DW38" s="24" t="str">
        <f t="shared" ca="1" si="114"/>
        <v/>
      </c>
      <c r="DX38" s="24" t="str">
        <f t="shared" ca="1" si="114"/>
        <v/>
      </c>
      <c r="DY38" s="24" t="str">
        <f t="shared" ca="1" si="114"/>
        <v/>
      </c>
      <c r="DZ38" s="24" t="str">
        <f t="shared" ca="1" si="114"/>
        <v/>
      </c>
      <c r="EA38" s="24" t="str">
        <f t="shared" ca="1" si="114"/>
        <v/>
      </c>
      <c r="EB38" s="24" t="str">
        <f t="shared" ca="1" si="114"/>
        <v/>
      </c>
      <c r="EC38" s="24" t="str">
        <f t="shared" ca="1" si="94"/>
        <v/>
      </c>
      <c r="ED38" s="24" t="str">
        <f t="shared" ca="1" si="94"/>
        <v/>
      </c>
      <c r="EE38" s="24" t="str">
        <f t="shared" ca="1" si="94"/>
        <v/>
      </c>
      <c r="EF38" s="24" t="str">
        <f t="shared" ca="1" si="94"/>
        <v/>
      </c>
      <c r="EG38" s="24" t="str">
        <f t="shared" ca="1" si="94"/>
        <v/>
      </c>
      <c r="EH38" s="24" t="str">
        <f t="shared" ca="1" si="94"/>
        <v/>
      </c>
      <c r="EI38" s="24" t="str">
        <f t="shared" ca="1" si="94"/>
        <v/>
      </c>
      <c r="EJ38" s="24" t="str">
        <f t="shared" ca="1" si="94"/>
        <v/>
      </c>
    </row>
    <row r="39" spans="1:140" s="1" customFormat="1" ht="40.15" customHeight="1" x14ac:dyDescent="0.45">
      <c r="A39" s="9"/>
      <c r="B39" s="58" t="s">
        <v>60</v>
      </c>
      <c r="C39" s="54" t="s">
        <v>25</v>
      </c>
      <c r="D39" s="54" t="s">
        <v>50</v>
      </c>
      <c r="E39" s="55">
        <v>0</v>
      </c>
      <c r="F39" s="56">
        <f ca="1">TODAY()+51</f>
        <v>46160</v>
      </c>
      <c r="G39" s="57">
        <v>3</v>
      </c>
      <c r="H39" s="54"/>
      <c r="I39" s="24" t="str">
        <f t="shared" ca="1" si="100"/>
        <v/>
      </c>
      <c r="J39" s="24" t="str">
        <f t="shared" ca="1" si="100"/>
        <v/>
      </c>
      <c r="K39" s="24" t="str">
        <f t="shared" ca="1" si="100"/>
        <v/>
      </c>
      <c r="L39" s="24" t="str">
        <f t="shared" ca="1" si="100"/>
        <v/>
      </c>
      <c r="M39" s="24" t="str">
        <f t="shared" ca="1" si="100"/>
        <v/>
      </c>
      <c r="N39" s="24" t="str">
        <f t="shared" ca="1" si="100"/>
        <v/>
      </c>
      <c r="O39" s="24" t="str">
        <f t="shared" ca="1" si="100"/>
        <v/>
      </c>
      <c r="P39" s="24" t="str">
        <f t="shared" ca="1" si="100"/>
        <v/>
      </c>
      <c r="Q39" s="24" t="str">
        <f t="shared" ca="1" si="100"/>
        <v/>
      </c>
      <c r="R39" s="24" t="str">
        <f t="shared" ca="1" si="100"/>
        <v/>
      </c>
      <c r="S39" s="24" t="str">
        <f t="shared" ca="1" si="100"/>
        <v/>
      </c>
      <c r="T39" s="24" t="str">
        <f t="shared" ca="1" si="100"/>
        <v/>
      </c>
      <c r="U39" s="24" t="str">
        <f t="shared" ca="1" si="100"/>
        <v/>
      </c>
      <c r="V39" s="24" t="str">
        <f t="shared" ca="1" si="100"/>
        <v/>
      </c>
      <c r="W39" s="24" t="str">
        <f t="shared" ca="1" si="100"/>
        <v/>
      </c>
      <c r="X39" s="24" t="str">
        <f t="shared" ca="1" si="100"/>
        <v/>
      </c>
      <c r="Y39" s="24" t="str">
        <f t="shared" ref="Y39:AN63" ca="1" si="118">IF(AND($C39="Objectif",Y$7&gt;=$F39,Y$7&lt;=$F39+$G39-1),2,IF(AND($C39="Jalon",Y$7&gt;=$F39,Y$7&lt;=$F39+$G39-1),1,""))</f>
        <v/>
      </c>
      <c r="Z39" s="24" t="str">
        <f t="shared" ca="1" si="118"/>
        <v/>
      </c>
      <c r="AA39" s="24" t="str">
        <f t="shared" ca="1" si="118"/>
        <v/>
      </c>
      <c r="AB39" s="24" t="str">
        <f t="shared" ca="1" si="118"/>
        <v/>
      </c>
      <c r="AC39" s="24" t="str">
        <f t="shared" ca="1" si="118"/>
        <v/>
      </c>
      <c r="AD39" s="24" t="str">
        <f t="shared" ca="1" si="118"/>
        <v/>
      </c>
      <c r="AE39" s="24" t="str">
        <f t="shared" ca="1" si="118"/>
        <v/>
      </c>
      <c r="AF39" s="24" t="str">
        <f t="shared" ca="1" si="118"/>
        <v/>
      </c>
      <c r="AG39" s="24" t="str">
        <f t="shared" ca="1" si="118"/>
        <v/>
      </c>
      <c r="AH39" s="24" t="str">
        <f t="shared" ca="1" si="118"/>
        <v/>
      </c>
      <c r="AI39" s="24" t="str">
        <f t="shared" ca="1" si="118"/>
        <v/>
      </c>
      <c r="AJ39" s="24" t="str">
        <f t="shared" ca="1" si="118"/>
        <v/>
      </c>
      <c r="AK39" s="24" t="str">
        <f t="shared" ca="1" si="118"/>
        <v/>
      </c>
      <c r="AL39" s="24" t="str">
        <f t="shared" ca="1" si="118"/>
        <v/>
      </c>
      <c r="AM39" s="24" t="str">
        <f t="shared" ca="1" si="118"/>
        <v/>
      </c>
      <c r="AN39" s="24" t="str">
        <f t="shared" ref="AN39:BC63" ca="1" si="119">IF(AND($C39="Objectif",AN$7&gt;=$F39,AN$7&lt;=$F39+$G39-1),2,IF(AND($C39="Jalon",AN$7&gt;=$F39,AN$7&lt;=$F39+$G39-1),1,""))</f>
        <v/>
      </c>
      <c r="AO39" s="24" t="str">
        <f t="shared" ca="1" si="119"/>
        <v/>
      </c>
      <c r="AP39" s="24" t="str">
        <f t="shared" ca="1" si="119"/>
        <v/>
      </c>
      <c r="AQ39" s="24" t="str">
        <f t="shared" ca="1" si="119"/>
        <v/>
      </c>
      <c r="AR39" s="24" t="str">
        <f t="shared" ca="1" si="119"/>
        <v/>
      </c>
      <c r="AS39" s="24" t="str">
        <f t="shared" ca="1" si="119"/>
        <v/>
      </c>
      <c r="AT39" s="24" t="str">
        <f t="shared" ca="1" si="119"/>
        <v/>
      </c>
      <c r="AU39" s="24" t="str">
        <f t="shared" ca="1" si="119"/>
        <v/>
      </c>
      <c r="AV39" s="24" t="str">
        <f t="shared" ca="1" si="119"/>
        <v/>
      </c>
      <c r="AW39" s="24" t="str">
        <f t="shared" ca="1" si="119"/>
        <v/>
      </c>
      <c r="AX39" s="24" t="str">
        <f t="shared" ca="1" si="119"/>
        <v/>
      </c>
      <c r="AY39" s="24" t="str">
        <f t="shared" ca="1" si="119"/>
        <v/>
      </c>
      <c r="AZ39" s="24" t="str">
        <f t="shared" ca="1" si="119"/>
        <v/>
      </c>
      <c r="BA39" s="24" t="str">
        <f t="shared" ca="1" si="119"/>
        <v/>
      </c>
      <c r="BB39" s="24" t="str">
        <f t="shared" ca="1" si="119"/>
        <v/>
      </c>
      <c r="BC39" s="24" t="str">
        <f t="shared" ca="1" si="119"/>
        <v/>
      </c>
      <c r="BD39" s="24" t="str">
        <f t="shared" ref="BD39:BU63" ca="1" si="120">IF(AND($C39="Objectif",BD$7&gt;=$F39,BD$7&lt;=$F39+$G39-1),2,IF(AND($C39="Jalon",BD$7&gt;=$F39,BD$7&lt;=$F39+$G39-1),1,""))</f>
        <v/>
      </c>
      <c r="BE39" s="24" t="str">
        <f t="shared" ca="1" si="120"/>
        <v/>
      </c>
      <c r="BF39" s="24" t="str">
        <f t="shared" ca="1" si="120"/>
        <v/>
      </c>
      <c r="BG39" s="24" t="str">
        <f t="shared" ca="1" si="120"/>
        <v/>
      </c>
      <c r="BH39" s="24" t="str">
        <f t="shared" ca="1" si="120"/>
        <v/>
      </c>
      <c r="BI39" s="24" t="str">
        <f t="shared" ca="1" si="120"/>
        <v/>
      </c>
      <c r="BJ39" s="24" t="str">
        <f t="shared" ca="1" si="120"/>
        <v/>
      </c>
      <c r="BK39" s="24" t="str">
        <f t="shared" ca="1" si="120"/>
        <v/>
      </c>
      <c r="BL39" s="24" t="str">
        <f t="shared" ca="1" si="120"/>
        <v/>
      </c>
      <c r="BM39" s="24" t="str">
        <f t="shared" ca="1" si="120"/>
        <v/>
      </c>
      <c r="BN39" s="24" t="str">
        <f t="shared" ca="1" si="120"/>
        <v/>
      </c>
      <c r="BO39" s="24" t="str">
        <f t="shared" ca="1" si="120"/>
        <v/>
      </c>
      <c r="BP39" s="24" t="str">
        <f t="shared" ca="1" si="120"/>
        <v/>
      </c>
      <c r="BQ39" s="24" t="str">
        <f t="shared" ca="1" si="120"/>
        <v/>
      </c>
      <c r="BR39" s="24" t="str">
        <f t="shared" ca="1" si="120"/>
        <v/>
      </c>
      <c r="BS39" s="24" t="str">
        <f t="shared" ca="1" si="120"/>
        <v/>
      </c>
      <c r="BT39" s="24" t="str">
        <f t="shared" ref="BM39:BT58" ca="1" si="121">IF(AND($C39="Objectif",BT$7&gt;=$F39,BT$7&lt;=$F39+$G39-1),2,IF(AND($C39="Jalon",BT$7&gt;=$F39,BT$7&lt;=$F39+$G39-1),1,""))</f>
        <v/>
      </c>
      <c r="BU39" s="24" t="str">
        <f t="shared" ca="1" si="120"/>
        <v/>
      </c>
      <c r="BV39" s="24" t="str">
        <f t="shared" ref="BU39:CJ63" ca="1" si="122">IF(AND($C39="Objectif",BV$7&gt;=$F39,BV$7&lt;=$F39+$G39-1),2,IF(AND($C39="Jalon",BV$7&gt;=$F39,BV$7&lt;=$F39+$G39-1),1,""))</f>
        <v/>
      </c>
      <c r="BW39" s="24" t="str">
        <f t="shared" ca="1" si="122"/>
        <v/>
      </c>
      <c r="BX39" s="24" t="str">
        <f t="shared" ca="1" si="122"/>
        <v/>
      </c>
      <c r="BY39" s="24" t="str">
        <f t="shared" ca="1" si="122"/>
        <v/>
      </c>
      <c r="BZ39" s="24" t="str">
        <f t="shared" ca="1" si="122"/>
        <v/>
      </c>
      <c r="CA39" s="24" t="str">
        <f t="shared" ca="1" si="122"/>
        <v/>
      </c>
      <c r="CB39" s="24" t="str">
        <f t="shared" ca="1" si="122"/>
        <v/>
      </c>
      <c r="CC39" s="24" t="str">
        <f t="shared" ca="1" si="122"/>
        <v/>
      </c>
      <c r="CD39" s="24" t="str">
        <f t="shared" ca="1" si="122"/>
        <v/>
      </c>
      <c r="CE39" s="24" t="str">
        <f t="shared" ca="1" si="122"/>
        <v/>
      </c>
      <c r="CF39" s="24" t="str">
        <f t="shared" ca="1" si="122"/>
        <v/>
      </c>
      <c r="CG39" s="24" t="str">
        <f t="shared" ca="1" si="122"/>
        <v/>
      </c>
      <c r="CH39" s="24" t="str">
        <f t="shared" ca="1" si="122"/>
        <v/>
      </c>
      <c r="CI39" s="24" t="str">
        <f t="shared" ca="1" si="122"/>
        <v/>
      </c>
      <c r="CJ39" s="24" t="str">
        <f t="shared" ca="1" si="122"/>
        <v/>
      </c>
      <c r="CK39" s="24" t="str">
        <f t="shared" ca="1" si="115"/>
        <v/>
      </c>
      <c r="CL39" s="24" t="str">
        <f t="shared" ca="1" si="115"/>
        <v/>
      </c>
      <c r="CM39" s="24" t="str">
        <f t="shared" ca="1" si="115"/>
        <v/>
      </c>
      <c r="CN39" s="24" t="str">
        <f t="shared" ca="1" si="115"/>
        <v/>
      </c>
      <c r="CO39" s="24" t="str">
        <f t="shared" ca="1" si="115"/>
        <v/>
      </c>
      <c r="CP39" s="24" t="str">
        <f t="shared" ca="1" si="115"/>
        <v/>
      </c>
      <c r="CQ39" s="24" t="str">
        <f t="shared" ca="1" si="115"/>
        <v/>
      </c>
      <c r="CR39" s="24" t="str">
        <f t="shared" ca="1" si="115"/>
        <v/>
      </c>
      <c r="CS39" s="24" t="str">
        <f t="shared" ca="1" si="115"/>
        <v/>
      </c>
      <c r="CT39" s="24" t="str">
        <f t="shared" ca="1" si="115"/>
        <v/>
      </c>
      <c r="CU39" s="24" t="str">
        <f t="shared" ca="1" si="115"/>
        <v/>
      </c>
      <c r="CV39" s="24" t="str">
        <f t="shared" ca="1" si="115"/>
        <v/>
      </c>
      <c r="CW39" s="24" t="str">
        <f t="shared" ca="1" si="115"/>
        <v/>
      </c>
      <c r="CX39" s="24" t="str">
        <f t="shared" ca="1" si="115"/>
        <v/>
      </c>
      <c r="CY39" s="24" t="str">
        <f t="shared" ca="1" si="115"/>
        <v/>
      </c>
      <c r="CZ39" s="24" t="str">
        <f t="shared" ref="CZ39:DO63" ca="1" si="123">IF(AND($C39="Objectif",CZ$7&gt;=$F39,CZ$7&lt;=$F39+$G39-1),2,IF(AND($C39="Jalon",CZ$7&gt;=$F39,CZ$7&lt;=$F39+$G39-1),1,""))</f>
        <v/>
      </c>
      <c r="DA39" s="24" t="str">
        <f t="shared" ca="1" si="123"/>
        <v/>
      </c>
      <c r="DB39" s="24" t="str">
        <f t="shared" ca="1" si="123"/>
        <v/>
      </c>
      <c r="DC39" s="24" t="str">
        <f t="shared" ca="1" si="123"/>
        <v/>
      </c>
      <c r="DD39" s="24" t="str">
        <f t="shared" ca="1" si="123"/>
        <v/>
      </c>
      <c r="DE39" s="24" t="str">
        <f t="shared" ca="1" si="123"/>
        <v/>
      </c>
      <c r="DF39" s="24" t="str">
        <f t="shared" ca="1" si="123"/>
        <v/>
      </c>
      <c r="DG39" s="24" t="str">
        <f t="shared" ca="1" si="123"/>
        <v/>
      </c>
      <c r="DH39" s="24" t="str">
        <f t="shared" ca="1" si="123"/>
        <v/>
      </c>
      <c r="DI39" s="24" t="str">
        <f t="shared" ca="1" si="123"/>
        <v/>
      </c>
      <c r="DJ39" s="24" t="str">
        <f t="shared" ca="1" si="123"/>
        <v/>
      </c>
      <c r="DK39" s="24" t="str">
        <f t="shared" ca="1" si="123"/>
        <v/>
      </c>
      <c r="DL39" s="24" t="str">
        <f t="shared" ca="1" si="123"/>
        <v/>
      </c>
      <c r="DM39" s="24" t="str">
        <f t="shared" ca="1" si="123"/>
        <v/>
      </c>
      <c r="DN39" s="24" t="str">
        <f t="shared" ca="1" si="123"/>
        <v/>
      </c>
      <c r="DO39" s="24" t="str">
        <f t="shared" ca="1" si="123"/>
        <v/>
      </c>
      <c r="DP39" s="24" t="str">
        <f t="shared" ca="1" si="114"/>
        <v/>
      </c>
      <c r="DQ39" s="24" t="str">
        <f t="shared" ca="1" si="114"/>
        <v/>
      </c>
      <c r="DR39" s="24" t="str">
        <f t="shared" ca="1" si="114"/>
        <v/>
      </c>
      <c r="DS39" s="24" t="str">
        <f t="shared" ca="1" si="114"/>
        <v/>
      </c>
      <c r="DT39" s="24" t="str">
        <f t="shared" ca="1" si="114"/>
        <v/>
      </c>
      <c r="DU39" s="24" t="str">
        <f t="shared" ca="1" si="114"/>
        <v/>
      </c>
      <c r="DV39" s="24" t="str">
        <f t="shared" ca="1" si="114"/>
        <v/>
      </c>
      <c r="DW39" s="24" t="str">
        <f t="shared" ca="1" si="114"/>
        <v/>
      </c>
      <c r="DX39" s="24" t="str">
        <f t="shared" ca="1" si="114"/>
        <v/>
      </c>
      <c r="DY39" s="24" t="str">
        <f t="shared" ca="1" si="114"/>
        <v/>
      </c>
      <c r="DZ39" s="24" t="str">
        <f t="shared" ca="1" si="114"/>
        <v/>
      </c>
      <c r="EA39" s="24" t="str">
        <f t="shared" ca="1" si="114"/>
        <v/>
      </c>
      <c r="EB39" s="24" t="str">
        <f t="shared" ca="1" si="114"/>
        <v/>
      </c>
      <c r="EC39" s="24" t="str">
        <f t="shared" ref="EC39:EJ63" ca="1" si="124">IF(AND($C39="Objectif",EC$7&gt;=$F39,EC$7&lt;=$F39+$G39-1),2,IF(AND($C39="Jalon",EC$7&gt;=$F39,EC$7&lt;=$F39+$G39-1),1,""))</f>
        <v/>
      </c>
      <c r="ED39" s="24" t="str">
        <f t="shared" ca="1" si="124"/>
        <v/>
      </c>
      <c r="EE39" s="24" t="str">
        <f t="shared" ca="1" si="124"/>
        <v/>
      </c>
      <c r="EF39" s="24" t="str">
        <f t="shared" ca="1" si="124"/>
        <v/>
      </c>
      <c r="EG39" s="24" t="str">
        <f t="shared" ca="1" si="124"/>
        <v/>
      </c>
      <c r="EH39" s="24" t="str">
        <f t="shared" ca="1" si="124"/>
        <v/>
      </c>
      <c r="EI39" s="24" t="str">
        <f t="shared" ca="1" si="124"/>
        <v/>
      </c>
      <c r="EJ39" s="24" t="str">
        <f t="shared" ca="1" si="124"/>
        <v/>
      </c>
    </row>
    <row r="40" spans="1:140" s="1" customFormat="1" ht="45" customHeight="1" x14ac:dyDescent="0.45">
      <c r="A40" s="9"/>
      <c r="B40" s="127" t="s">
        <v>61</v>
      </c>
      <c r="C40" s="54" t="s">
        <v>25</v>
      </c>
      <c r="D40" s="54" t="s">
        <v>50</v>
      </c>
      <c r="E40" s="55">
        <v>0</v>
      </c>
      <c r="F40" s="56">
        <f ca="1">TODAY()+54</f>
        <v>46163</v>
      </c>
      <c r="G40" s="57">
        <v>1</v>
      </c>
      <c r="H40" s="5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row>
    <row r="41" spans="1:140" s="1" customFormat="1" ht="43.5" customHeight="1" x14ac:dyDescent="0.45">
      <c r="A41" s="9"/>
      <c r="B41" s="127" t="s">
        <v>53</v>
      </c>
      <c r="C41" s="54" t="s">
        <v>25</v>
      </c>
      <c r="D41" s="54" t="s">
        <v>50</v>
      </c>
      <c r="E41" s="55">
        <v>0</v>
      </c>
      <c r="F41" s="56">
        <f ca="1">TODAY()+55</f>
        <v>46164</v>
      </c>
      <c r="G41" s="57">
        <v>21</v>
      </c>
      <c r="H41" s="5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row>
    <row r="42" spans="1:140" s="1" customFormat="1" ht="101.25" customHeight="1" x14ac:dyDescent="0.45">
      <c r="A42" s="9"/>
      <c r="B42" s="58" t="s">
        <v>73</v>
      </c>
      <c r="C42" s="54" t="s">
        <v>25</v>
      </c>
      <c r="D42" s="54" t="s">
        <v>50</v>
      </c>
      <c r="E42" s="55">
        <v>0</v>
      </c>
      <c r="F42" s="56">
        <f ca="1">TODAY()+60</f>
        <v>46169</v>
      </c>
      <c r="G42" s="57">
        <v>1</v>
      </c>
      <c r="H42" s="54"/>
      <c r="I42" s="24" t="str">
        <f t="shared" ref="I42:R44" ca="1" si="125">IF(AND($C42="Objectif",I$7&gt;=$F42,I$7&lt;=$F42+$G42-1),2,IF(AND($C42="Jalon",I$7&gt;=$F42,I$7&lt;=$F42+$G42-1),1,""))</f>
        <v/>
      </c>
      <c r="J42" s="24" t="str">
        <f t="shared" ca="1" si="125"/>
        <v/>
      </c>
      <c r="K42" s="24" t="str">
        <f t="shared" ca="1" si="125"/>
        <v/>
      </c>
      <c r="L42" s="24" t="str">
        <f t="shared" ca="1" si="125"/>
        <v/>
      </c>
      <c r="M42" s="24" t="str">
        <f t="shared" ca="1" si="125"/>
        <v/>
      </c>
      <c r="N42" s="24" t="str">
        <f t="shared" ca="1" si="125"/>
        <v/>
      </c>
      <c r="O42" s="24" t="str">
        <f t="shared" ca="1" si="125"/>
        <v/>
      </c>
      <c r="P42" s="24" t="str">
        <f t="shared" ca="1" si="125"/>
        <v/>
      </c>
      <c r="Q42" s="24" t="str">
        <f t="shared" ca="1" si="125"/>
        <v/>
      </c>
      <c r="R42" s="24" t="str">
        <f t="shared" ca="1" si="125"/>
        <v/>
      </c>
      <c r="S42" s="24" t="str">
        <f t="shared" ref="S42:AB44" ca="1" si="126">IF(AND($C42="Objectif",S$7&gt;=$F42,S$7&lt;=$F42+$G42-1),2,IF(AND($C42="Jalon",S$7&gt;=$F42,S$7&lt;=$F42+$G42-1),1,""))</f>
        <v/>
      </c>
      <c r="T42" s="24" t="str">
        <f t="shared" ca="1" si="126"/>
        <v/>
      </c>
      <c r="U42" s="24" t="str">
        <f t="shared" ca="1" si="126"/>
        <v/>
      </c>
      <c r="V42" s="24" t="str">
        <f t="shared" ca="1" si="126"/>
        <v/>
      </c>
      <c r="W42" s="24" t="str">
        <f t="shared" ca="1" si="126"/>
        <v/>
      </c>
      <c r="X42" s="24" t="str">
        <f t="shared" ca="1" si="126"/>
        <v/>
      </c>
      <c r="Y42" s="24" t="str">
        <f t="shared" ca="1" si="126"/>
        <v/>
      </c>
      <c r="Z42" s="24" t="str">
        <f t="shared" ca="1" si="126"/>
        <v/>
      </c>
      <c r="AA42" s="24" t="str">
        <f t="shared" ca="1" si="126"/>
        <v/>
      </c>
      <c r="AB42" s="24" t="str">
        <f t="shared" ca="1" si="126"/>
        <v/>
      </c>
      <c r="AC42" s="24" t="str">
        <f t="shared" ref="AC42:AL44" ca="1" si="127">IF(AND($C42="Objectif",AC$7&gt;=$F42,AC$7&lt;=$F42+$G42-1),2,IF(AND($C42="Jalon",AC$7&gt;=$F42,AC$7&lt;=$F42+$G42-1),1,""))</f>
        <v/>
      </c>
      <c r="AD42" s="24" t="str">
        <f t="shared" ca="1" si="127"/>
        <v/>
      </c>
      <c r="AE42" s="24" t="str">
        <f t="shared" ca="1" si="127"/>
        <v/>
      </c>
      <c r="AF42" s="24" t="str">
        <f t="shared" ca="1" si="127"/>
        <v/>
      </c>
      <c r="AG42" s="24" t="str">
        <f t="shared" ca="1" si="127"/>
        <v/>
      </c>
      <c r="AH42" s="24" t="str">
        <f t="shared" ca="1" si="127"/>
        <v/>
      </c>
      <c r="AI42" s="24" t="str">
        <f t="shared" ca="1" si="127"/>
        <v/>
      </c>
      <c r="AJ42" s="24" t="str">
        <f t="shared" ca="1" si="127"/>
        <v/>
      </c>
      <c r="AK42" s="24" t="str">
        <f t="shared" ca="1" si="127"/>
        <v/>
      </c>
      <c r="AL42" s="24" t="str">
        <f t="shared" ca="1" si="127"/>
        <v/>
      </c>
      <c r="AM42" s="24" t="str">
        <f t="shared" ref="AM42:AV44" ca="1" si="128">IF(AND($C42="Objectif",AM$7&gt;=$F42,AM$7&lt;=$F42+$G42-1),2,IF(AND($C42="Jalon",AM$7&gt;=$F42,AM$7&lt;=$F42+$G42-1),1,""))</f>
        <v/>
      </c>
      <c r="AN42" s="24" t="str">
        <f t="shared" ca="1" si="128"/>
        <v/>
      </c>
      <c r="AO42" s="24" t="str">
        <f t="shared" ca="1" si="128"/>
        <v/>
      </c>
      <c r="AP42" s="24" t="str">
        <f t="shared" ca="1" si="128"/>
        <v/>
      </c>
      <c r="AQ42" s="24" t="str">
        <f t="shared" ca="1" si="128"/>
        <v/>
      </c>
      <c r="AR42" s="24" t="str">
        <f t="shared" ca="1" si="128"/>
        <v/>
      </c>
      <c r="AS42" s="24" t="str">
        <f t="shared" ca="1" si="128"/>
        <v/>
      </c>
      <c r="AT42" s="24" t="str">
        <f t="shared" ca="1" si="128"/>
        <v/>
      </c>
      <c r="AU42" s="24" t="str">
        <f t="shared" ca="1" si="128"/>
        <v/>
      </c>
      <c r="AV42" s="24" t="str">
        <f t="shared" ca="1" si="128"/>
        <v/>
      </c>
      <c r="AW42" s="24" t="str">
        <f t="shared" ref="AW42:BF44" ca="1" si="129">IF(AND($C42="Objectif",AW$7&gt;=$F42,AW$7&lt;=$F42+$G42-1),2,IF(AND($C42="Jalon",AW$7&gt;=$F42,AW$7&lt;=$F42+$G42-1),1,""))</f>
        <v/>
      </c>
      <c r="AX42" s="24" t="str">
        <f t="shared" ca="1" si="129"/>
        <v/>
      </c>
      <c r="AY42" s="24" t="str">
        <f t="shared" ca="1" si="129"/>
        <v/>
      </c>
      <c r="AZ42" s="24" t="str">
        <f t="shared" ca="1" si="129"/>
        <v/>
      </c>
      <c r="BA42" s="24" t="str">
        <f t="shared" ca="1" si="129"/>
        <v/>
      </c>
      <c r="BB42" s="24" t="str">
        <f t="shared" ca="1" si="129"/>
        <v/>
      </c>
      <c r="BC42" s="24" t="str">
        <f t="shared" ca="1" si="129"/>
        <v/>
      </c>
      <c r="BD42" s="24" t="str">
        <f t="shared" ca="1" si="129"/>
        <v/>
      </c>
      <c r="BE42" s="24" t="str">
        <f t="shared" ca="1" si="129"/>
        <v/>
      </c>
      <c r="BF42" s="24" t="str">
        <f t="shared" ca="1" si="129"/>
        <v/>
      </c>
      <c r="BG42" s="24" t="str">
        <f t="shared" ref="BG42:BV44" ca="1" si="130">IF(AND($C42="Objectif",BG$7&gt;=$F42,BG$7&lt;=$F42+$G42-1),2,IF(AND($C42="Jalon",BG$7&gt;=$F42,BG$7&lt;=$F42+$G42-1),1,""))</f>
        <v/>
      </c>
      <c r="BH42" s="24" t="str">
        <f t="shared" ca="1" si="130"/>
        <v/>
      </c>
      <c r="BI42" s="24" t="str">
        <f t="shared" ca="1" si="130"/>
        <v/>
      </c>
      <c r="BJ42" s="24" t="str">
        <f t="shared" ca="1" si="130"/>
        <v/>
      </c>
      <c r="BK42" s="24" t="str">
        <f t="shared" ca="1" si="130"/>
        <v/>
      </c>
      <c r="BL42" s="24" t="str">
        <f t="shared" ca="1" si="130"/>
        <v/>
      </c>
      <c r="BM42" s="24" t="str">
        <f t="shared" ca="1" si="130"/>
        <v/>
      </c>
      <c r="BN42" s="24" t="str">
        <f t="shared" ca="1" si="130"/>
        <v/>
      </c>
      <c r="BO42" s="24" t="str">
        <f t="shared" ca="1" si="130"/>
        <v/>
      </c>
      <c r="BP42" s="24" t="str">
        <f t="shared" ca="1" si="130"/>
        <v/>
      </c>
      <c r="BQ42" s="24" t="str">
        <f t="shared" ca="1" si="130"/>
        <v/>
      </c>
      <c r="BR42" s="24" t="str">
        <f t="shared" ca="1" si="130"/>
        <v/>
      </c>
      <c r="BS42" s="24" t="str">
        <f t="shared" ca="1" si="130"/>
        <v/>
      </c>
      <c r="BT42" s="24" t="str">
        <f t="shared" ca="1" si="130"/>
        <v/>
      </c>
      <c r="BU42" s="24" t="str">
        <f t="shared" ca="1" si="130"/>
        <v/>
      </c>
      <c r="BV42" s="24" t="str">
        <f t="shared" ca="1" si="130"/>
        <v/>
      </c>
      <c r="BW42" s="24" t="str">
        <f t="shared" ref="BU42:CJ44" ca="1" si="131">IF(AND($C42="Objectif",BW$7&gt;=$F42,BW$7&lt;=$F42+$G42-1),2,IF(AND($C42="Jalon",BW$7&gt;=$F42,BW$7&lt;=$F42+$G42-1),1,""))</f>
        <v/>
      </c>
      <c r="BX42" s="24" t="str">
        <f t="shared" ca="1" si="131"/>
        <v/>
      </c>
      <c r="BY42" s="24" t="str">
        <f t="shared" ca="1" si="131"/>
        <v/>
      </c>
      <c r="BZ42" s="24" t="str">
        <f t="shared" ca="1" si="131"/>
        <v/>
      </c>
      <c r="CA42" s="24" t="str">
        <f t="shared" ca="1" si="131"/>
        <v/>
      </c>
      <c r="CB42" s="24" t="str">
        <f t="shared" ca="1" si="131"/>
        <v/>
      </c>
      <c r="CC42" s="24" t="str">
        <f t="shared" ca="1" si="131"/>
        <v/>
      </c>
      <c r="CD42" s="24" t="str">
        <f t="shared" ca="1" si="131"/>
        <v/>
      </c>
      <c r="CE42" s="24" t="str">
        <f t="shared" ca="1" si="131"/>
        <v/>
      </c>
      <c r="CF42" s="24" t="str">
        <f t="shared" ca="1" si="131"/>
        <v/>
      </c>
      <c r="CG42" s="24" t="str">
        <f t="shared" ca="1" si="131"/>
        <v/>
      </c>
      <c r="CH42" s="24" t="str">
        <f t="shared" ca="1" si="131"/>
        <v/>
      </c>
      <c r="CI42" s="24" t="str">
        <f t="shared" ca="1" si="131"/>
        <v/>
      </c>
      <c r="CJ42" s="24" t="str">
        <f t="shared" ca="1" si="131"/>
        <v/>
      </c>
      <c r="CK42" s="24" t="str">
        <f t="shared" ref="CC42:CY44" ca="1" si="132">IF(AND($C42="Objectif",CK$7&gt;=$F42,CK$7&lt;=$F42+$G42-1),2,IF(AND($C42="Jalon",CK$7&gt;=$F42,CK$7&lt;=$F42+$G42-1),1,""))</f>
        <v/>
      </c>
      <c r="CL42" s="24" t="str">
        <f t="shared" ca="1" si="132"/>
        <v/>
      </c>
      <c r="CM42" s="24" t="str">
        <f t="shared" ca="1" si="132"/>
        <v/>
      </c>
      <c r="CN42" s="24" t="str">
        <f t="shared" ca="1" si="132"/>
        <v/>
      </c>
      <c r="CO42" s="24" t="str">
        <f t="shared" ca="1" si="132"/>
        <v/>
      </c>
      <c r="CP42" s="24" t="str">
        <f t="shared" ca="1" si="132"/>
        <v/>
      </c>
      <c r="CQ42" s="24" t="str">
        <f t="shared" ca="1" si="132"/>
        <v/>
      </c>
      <c r="CR42" s="24" t="str">
        <f t="shared" ca="1" si="132"/>
        <v/>
      </c>
      <c r="CS42" s="24" t="str">
        <f t="shared" ca="1" si="132"/>
        <v/>
      </c>
      <c r="CT42" s="24" t="str">
        <f t="shared" ca="1" si="132"/>
        <v/>
      </c>
      <c r="CU42" s="24" t="str">
        <f t="shared" ca="1" si="132"/>
        <v/>
      </c>
      <c r="CV42" s="24" t="str">
        <f t="shared" ca="1" si="132"/>
        <v/>
      </c>
      <c r="CW42" s="24" t="str">
        <f t="shared" ca="1" si="132"/>
        <v/>
      </c>
      <c r="CX42" s="24" t="str">
        <f t="shared" ca="1" si="132"/>
        <v/>
      </c>
      <c r="CY42" s="24" t="str">
        <f t="shared" ca="1" si="132"/>
        <v/>
      </c>
      <c r="CZ42" s="24" t="str">
        <f t="shared" ref="CZ42:DO44" ca="1" si="133">IF(AND($C42="Objectif",CZ$7&gt;=$F42,CZ$7&lt;=$F42+$G42-1),2,IF(AND($C42="Jalon",CZ$7&gt;=$F42,CZ$7&lt;=$F42+$G42-1),1,""))</f>
        <v/>
      </c>
      <c r="DA42" s="24" t="str">
        <f t="shared" ca="1" si="133"/>
        <v/>
      </c>
      <c r="DB42" s="24" t="str">
        <f t="shared" ca="1" si="133"/>
        <v/>
      </c>
      <c r="DC42" s="24" t="str">
        <f t="shared" ca="1" si="133"/>
        <v/>
      </c>
      <c r="DD42" s="24" t="str">
        <f t="shared" ca="1" si="133"/>
        <v/>
      </c>
      <c r="DE42" s="24" t="str">
        <f t="shared" ca="1" si="133"/>
        <v/>
      </c>
      <c r="DF42" s="24" t="str">
        <f t="shared" ca="1" si="133"/>
        <v/>
      </c>
      <c r="DG42" s="24" t="str">
        <f t="shared" ca="1" si="133"/>
        <v/>
      </c>
      <c r="DH42" s="24" t="str">
        <f t="shared" ca="1" si="133"/>
        <v/>
      </c>
      <c r="DI42" s="24" t="str">
        <f t="shared" ca="1" si="133"/>
        <v/>
      </c>
      <c r="DJ42" s="24" t="str">
        <f t="shared" ca="1" si="133"/>
        <v/>
      </c>
      <c r="DK42" s="24" t="str">
        <f t="shared" ca="1" si="133"/>
        <v/>
      </c>
      <c r="DL42" s="24" t="str">
        <f t="shared" ca="1" si="133"/>
        <v/>
      </c>
      <c r="DM42" s="24" t="str">
        <f t="shared" ca="1" si="133"/>
        <v/>
      </c>
      <c r="DN42" s="24" t="str">
        <f t="shared" ca="1" si="133"/>
        <v/>
      </c>
      <c r="DO42" s="24" t="str">
        <f t="shared" ca="1" si="133"/>
        <v/>
      </c>
      <c r="DP42" s="24" t="str">
        <f t="shared" ref="DG42:EB44" ca="1" si="134">IF(AND($C42="Objectif",DP$7&gt;=$F42,DP$7&lt;=$F42+$G42-1),2,IF(AND($C42="Jalon",DP$7&gt;=$F42,DP$7&lt;=$F42+$G42-1),1,""))</f>
        <v/>
      </c>
      <c r="DQ42" s="24" t="str">
        <f t="shared" ca="1" si="134"/>
        <v/>
      </c>
      <c r="DR42" s="24" t="str">
        <f t="shared" ca="1" si="134"/>
        <v/>
      </c>
      <c r="DS42" s="24" t="str">
        <f t="shared" ca="1" si="134"/>
        <v/>
      </c>
      <c r="DT42" s="24" t="str">
        <f t="shared" ca="1" si="134"/>
        <v/>
      </c>
      <c r="DU42" s="24" t="str">
        <f t="shared" ca="1" si="134"/>
        <v/>
      </c>
      <c r="DV42" s="24" t="str">
        <f t="shared" ca="1" si="134"/>
        <v/>
      </c>
      <c r="DW42" s="24" t="str">
        <f t="shared" ca="1" si="134"/>
        <v/>
      </c>
      <c r="DX42" s="24" t="str">
        <f t="shared" ca="1" si="134"/>
        <v/>
      </c>
      <c r="DY42" s="24" t="str">
        <f t="shared" ca="1" si="134"/>
        <v/>
      </c>
      <c r="DZ42" s="24" t="str">
        <f t="shared" ca="1" si="134"/>
        <v/>
      </c>
      <c r="EA42" s="24" t="str">
        <f t="shared" ca="1" si="134"/>
        <v/>
      </c>
      <c r="EB42" s="24" t="str">
        <f t="shared" ca="1" si="134"/>
        <v/>
      </c>
      <c r="EC42" s="24" t="str">
        <f t="shared" ref="EC42:EJ44" ca="1" si="135">IF(AND($C42="Objectif",EC$7&gt;=$F42,EC$7&lt;=$F42+$G42-1),2,IF(AND($C42="Jalon",EC$7&gt;=$F42,EC$7&lt;=$F42+$G42-1),1,""))</f>
        <v/>
      </c>
      <c r="ED42" s="24" t="str">
        <f t="shared" ca="1" si="135"/>
        <v/>
      </c>
      <c r="EE42" s="24" t="str">
        <f t="shared" ca="1" si="135"/>
        <v/>
      </c>
      <c r="EF42" s="24" t="str">
        <f t="shared" ca="1" si="135"/>
        <v/>
      </c>
      <c r="EG42" s="24" t="str">
        <f t="shared" ca="1" si="135"/>
        <v/>
      </c>
      <c r="EH42" s="24" t="str">
        <f t="shared" ca="1" si="135"/>
        <v/>
      </c>
      <c r="EI42" s="24" t="str">
        <f t="shared" ca="1" si="135"/>
        <v/>
      </c>
      <c r="EJ42" s="24" t="str">
        <f t="shared" ca="1" si="135"/>
        <v/>
      </c>
    </row>
    <row r="43" spans="1:140" s="1" customFormat="1" ht="40.15" customHeight="1" x14ac:dyDescent="0.45">
      <c r="A43" s="9"/>
      <c r="B43" s="58" t="s">
        <v>40</v>
      </c>
      <c r="C43" s="54" t="s">
        <v>25</v>
      </c>
      <c r="D43" s="54" t="s">
        <v>50</v>
      </c>
      <c r="E43" s="55">
        <v>0</v>
      </c>
      <c r="F43" s="56">
        <f ca="1">TODAY()+66</f>
        <v>46175</v>
      </c>
      <c r="G43" s="57">
        <v>1</v>
      </c>
      <c r="H43" s="54"/>
      <c r="I43" s="24" t="str">
        <f t="shared" ca="1" si="125"/>
        <v/>
      </c>
      <c r="J43" s="24" t="str">
        <f t="shared" ca="1" si="125"/>
        <v/>
      </c>
      <c r="K43" s="24" t="str">
        <f t="shared" ca="1" si="125"/>
        <v/>
      </c>
      <c r="L43" s="24" t="str">
        <f t="shared" ca="1" si="125"/>
        <v/>
      </c>
      <c r="M43" s="24" t="str">
        <f t="shared" ca="1" si="125"/>
        <v/>
      </c>
      <c r="N43" s="24" t="str">
        <f t="shared" ca="1" si="125"/>
        <v/>
      </c>
      <c r="O43" s="24" t="str">
        <f t="shared" ca="1" si="125"/>
        <v/>
      </c>
      <c r="P43" s="24" t="str">
        <f t="shared" ca="1" si="125"/>
        <v/>
      </c>
      <c r="Q43" s="24" t="str">
        <f t="shared" ca="1" si="125"/>
        <v/>
      </c>
      <c r="R43" s="24" t="str">
        <f t="shared" ca="1" si="125"/>
        <v/>
      </c>
      <c r="S43" s="24" t="str">
        <f t="shared" ca="1" si="126"/>
        <v/>
      </c>
      <c r="T43" s="24" t="str">
        <f t="shared" ca="1" si="126"/>
        <v/>
      </c>
      <c r="U43" s="24" t="str">
        <f t="shared" ca="1" si="126"/>
        <v/>
      </c>
      <c r="V43" s="24" t="str">
        <f t="shared" ca="1" si="126"/>
        <v/>
      </c>
      <c r="W43" s="24" t="str">
        <f t="shared" ca="1" si="126"/>
        <v/>
      </c>
      <c r="X43" s="24" t="str">
        <f t="shared" ca="1" si="126"/>
        <v/>
      </c>
      <c r="Y43" s="24" t="str">
        <f t="shared" ca="1" si="126"/>
        <v/>
      </c>
      <c r="Z43" s="24" t="str">
        <f t="shared" ca="1" si="126"/>
        <v/>
      </c>
      <c r="AA43" s="24" t="str">
        <f t="shared" ca="1" si="126"/>
        <v/>
      </c>
      <c r="AB43" s="24" t="str">
        <f t="shared" ca="1" si="126"/>
        <v/>
      </c>
      <c r="AC43" s="24" t="str">
        <f t="shared" ca="1" si="127"/>
        <v/>
      </c>
      <c r="AD43" s="24" t="str">
        <f t="shared" ca="1" si="127"/>
        <v/>
      </c>
      <c r="AE43" s="24" t="str">
        <f t="shared" ca="1" si="127"/>
        <v/>
      </c>
      <c r="AF43" s="24" t="str">
        <f t="shared" ca="1" si="127"/>
        <v/>
      </c>
      <c r="AG43" s="24" t="str">
        <f t="shared" ca="1" si="127"/>
        <v/>
      </c>
      <c r="AH43" s="24" t="str">
        <f t="shared" ca="1" si="127"/>
        <v/>
      </c>
      <c r="AI43" s="24" t="str">
        <f t="shared" ca="1" si="127"/>
        <v/>
      </c>
      <c r="AJ43" s="24" t="str">
        <f t="shared" ca="1" si="127"/>
        <v/>
      </c>
      <c r="AK43" s="24" t="str">
        <f t="shared" ca="1" si="127"/>
        <v/>
      </c>
      <c r="AL43" s="24" t="str">
        <f t="shared" ca="1" si="127"/>
        <v/>
      </c>
      <c r="AM43" s="24" t="str">
        <f t="shared" ca="1" si="128"/>
        <v/>
      </c>
      <c r="AN43" s="24" t="str">
        <f t="shared" ca="1" si="128"/>
        <v/>
      </c>
      <c r="AO43" s="24" t="str">
        <f t="shared" ca="1" si="128"/>
        <v/>
      </c>
      <c r="AP43" s="24" t="str">
        <f t="shared" ca="1" si="128"/>
        <v/>
      </c>
      <c r="AQ43" s="24" t="str">
        <f t="shared" ca="1" si="128"/>
        <v/>
      </c>
      <c r="AR43" s="24" t="str">
        <f t="shared" ca="1" si="128"/>
        <v/>
      </c>
      <c r="AS43" s="24" t="str">
        <f t="shared" ca="1" si="128"/>
        <v/>
      </c>
      <c r="AT43" s="24" t="str">
        <f t="shared" ca="1" si="128"/>
        <v/>
      </c>
      <c r="AU43" s="24" t="str">
        <f t="shared" ca="1" si="128"/>
        <v/>
      </c>
      <c r="AV43" s="24" t="str">
        <f t="shared" ca="1" si="128"/>
        <v/>
      </c>
      <c r="AW43" s="24" t="str">
        <f t="shared" ca="1" si="129"/>
        <v/>
      </c>
      <c r="AX43" s="24" t="str">
        <f t="shared" ca="1" si="129"/>
        <v/>
      </c>
      <c r="AY43" s="24" t="str">
        <f t="shared" ca="1" si="129"/>
        <v/>
      </c>
      <c r="AZ43" s="24" t="str">
        <f t="shared" ca="1" si="129"/>
        <v/>
      </c>
      <c r="BA43" s="24" t="str">
        <f t="shared" ca="1" si="129"/>
        <v/>
      </c>
      <c r="BB43" s="24" t="str">
        <f t="shared" ca="1" si="129"/>
        <v/>
      </c>
      <c r="BC43" s="24" t="str">
        <f t="shared" ca="1" si="129"/>
        <v/>
      </c>
      <c r="BD43" s="24" t="str">
        <f t="shared" ca="1" si="129"/>
        <v/>
      </c>
      <c r="BE43" s="24" t="str">
        <f t="shared" ca="1" si="129"/>
        <v/>
      </c>
      <c r="BF43" s="24" t="str">
        <f t="shared" ca="1" si="129"/>
        <v/>
      </c>
      <c r="BG43" s="24" t="str">
        <f t="shared" ca="1" si="130"/>
        <v/>
      </c>
      <c r="BH43" s="24" t="str">
        <f t="shared" ca="1" si="130"/>
        <v/>
      </c>
      <c r="BI43" s="24" t="str">
        <f t="shared" ca="1" si="130"/>
        <v/>
      </c>
      <c r="BJ43" s="24" t="str">
        <f t="shared" ca="1" si="130"/>
        <v/>
      </c>
      <c r="BK43" s="24" t="str">
        <f t="shared" ca="1" si="130"/>
        <v/>
      </c>
      <c r="BL43" s="24" t="str">
        <f t="shared" ca="1" si="130"/>
        <v/>
      </c>
      <c r="BM43" s="24" t="str">
        <f t="shared" ca="1" si="130"/>
        <v/>
      </c>
      <c r="BN43" s="24" t="str">
        <f t="shared" ca="1" si="130"/>
        <v/>
      </c>
      <c r="BO43" s="24" t="str">
        <f t="shared" ca="1" si="130"/>
        <v/>
      </c>
      <c r="BP43" s="24" t="str">
        <f t="shared" ca="1" si="130"/>
        <v/>
      </c>
      <c r="BQ43" s="24" t="str">
        <f t="shared" ca="1" si="130"/>
        <v/>
      </c>
      <c r="BR43" s="24" t="str">
        <f t="shared" ca="1" si="130"/>
        <v/>
      </c>
      <c r="BS43" s="24" t="str">
        <f t="shared" ca="1" si="130"/>
        <v/>
      </c>
      <c r="BT43" s="24" t="str">
        <f t="shared" ca="1" si="130"/>
        <v/>
      </c>
      <c r="BU43" s="24" t="str">
        <f t="shared" ca="1" si="131"/>
        <v/>
      </c>
      <c r="BV43" s="24" t="str">
        <f t="shared" ca="1" si="131"/>
        <v/>
      </c>
      <c r="BW43" s="24" t="str">
        <f t="shared" ca="1" si="131"/>
        <v/>
      </c>
      <c r="BX43" s="24" t="str">
        <f t="shared" ca="1" si="131"/>
        <v/>
      </c>
      <c r="BY43" s="24" t="str">
        <f t="shared" ca="1" si="131"/>
        <v/>
      </c>
      <c r="BZ43" s="24" t="str">
        <f t="shared" ca="1" si="131"/>
        <v/>
      </c>
      <c r="CA43" s="24" t="str">
        <f t="shared" ca="1" si="131"/>
        <v/>
      </c>
      <c r="CB43" s="24" t="str">
        <f t="shared" ca="1" si="131"/>
        <v/>
      </c>
      <c r="CC43" s="24" t="str">
        <f t="shared" ca="1" si="132"/>
        <v/>
      </c>
      <c r="CD43" s="24" t="str">
        <f t="shared" ca="1" si="132"/>
        <v/>
      </c>
      <c r="CE43" s="24" t="str">
        <f t="shared" ca="1" si="132"/>
        <v/>
      </c>
      <c r="CF43" s="24" t="str">
        <f t="shared" ca="1" si="132"/>
        <v/>
      </c>
      <c r="CG43" s="24" t="str">
        <f t="shared" ca="1" si="132"/>
        <v/>
      </c>
      <c r="CH43" s="24" t="str">
        <f t="shared" ca="1" si="132"/>
        <v/>
      </c>
      <c r="CI43" s="24" t="str">
        <f t="shared" ca="1" si="132"/>
        <v/>
      </c>
      <c r="CJ43" s="24" t="str">
        <f t="shared" ca="1" si="132"/>
        <v/>
      </c>
      <c r="CK43" s="24" t="str">
        <f t="shared" ca="1" si="132"/>
        <v/>
      </c>
      <c r="CL43" s="24" t="str">
        <f t="shared" ca="1" si="132"/>
        <v/>
      </c>
      <c r="CM43" s="24" t="str">
        <f t="shared" ca="1" si="132"/>
        <v/>
      </c>
      <c r="CN43" s="24" t="str">
        <f t="shared" ca="1" si="132"/>
        <v/>
      </c>
      <c r="CO43" s="24" t="str">
        <f t="shared" ca="1" si="132"/>
        <v/>
      </c>
      <c r="CP43" s="24" t="str">
        <f t="shared" ca="1" si="132"/>
        <v/>
      </c>
      <c r="CQ43" s="24" t="str">
        <f t="shared" ca="1" si="132"/>
        <v/>
      </c>
      <c r="CR43" s="24" t="str">
        <f t="shared" ca="1" si="132"/>
        <v/>
      </c>
      <c r="CS43" s="24" t="str">
        <f t="shared" ca="1" si="132"/>
        <v/>
      </c>
      <c r="CT43" s="24" t="str">
        <f t="shared" ca="1" si="132"/>
        <v/>
      </c>
      <c r="CU43" s="24" t="str">
        <f t="shared" ca="1" si="132"/>
        <v/>
      </c>
      <c r="CV43" s="24" t="str">
        <f t="shared" ca="1" si="132"/>
        <v/>
      </c>
      <c r="CW43" s="24" t="str">
        <f t="shared" ca="1" si="132"/>
        <v/>
      </c>
      <c r="CX43" s="24" t="str">
        <f t="shared" ca="1" si="132"/>
        <v/>
      </c>
      <c r="CY43" s="24" t="str">
        <f t="shared" ca="1" si="132"/>
        <v/>
      </c>
      <c r="CZ43" s="24" t="str">
        <f t="shared" ca="1" si="133"/>
        <v/>
      </c>
      <c r="DA43" s="24" t="str">
        <f t="shared" ca="1" si="133"/>
        <v/>
      </c>
      <c r="DB43" s="24" t="str">
        <f t="shared" ca="1" si="133"/>
        <v/>
      </c>
      <c r="DC43" s="24" t="str">
        <f t="shared" ca="1" si="133"/>
        <v/>
      </c>
      <c r="DD43" s="24" t="str">
        <f t="shared" ca="1" si="133"/>
        <v/>
      </c>
      <c r="DE43" s="24" t="str">
        <f t="shared" ca="1" si="133"/>
        <v/>
      </c>
      <c r="DF43" s="24" t="str">
        <f t="shared" ca="1" si="133"/>
        <v/>
      </c>
      <c r="DG43" s="24" t="str">
        <f t="shared" ca="1" si="134"/>
        <v/>
      </c>
      <c r="DH43" s="24" t="str">
        <f t="shared" ca="1" si="134"/>
        <v/>
      </c>
      <c r="DI43" s="24" t="str">
        <f t="shared" ca="1" si="134"/>
        <v/>
      </c>
      <c r="DJ43" s="24" t="str">
        <f t="shared" ca="1" si="134"/>
        <v/>
      </c>
      <c r="DK43" s="24" t="str">
        <f t="shared" ca="1" si="134"/>
        <v/>
      </c>
      <c r="DL43" s="24" t="str">
        <f t="shared" ca="1" si="134"/>
        <v/>
      </c>
      <c r="DM43" s="24" t="str">
        <f t="shared" ca="1" si="134"/>
        <v/>
      </c>
      <c r="DN43" s="24" t="str">
        <f t="shared" ca="1" si="134"/>
        <v/>
      </c>
      <c r="DO43" s="24" t="str">
        <f t="shared" ca="1" si="134"/>
        <v/>
      </c>
      <c r="DP43" s="24" t="str">
        <f t="shared" ca="1" si="134"/>
        <v/>
      </c>
      <c r="DQ43" s="24" t="str">
        <f t="shared" ca="1" si="134"/>
        <v/>
      </c>
      <c r="DR43" s="24" t="str">
        <f t="shared" ca="1" si="134"/>
        <v/>
      </c>
      <c r="DS43" s="24" t="str">
        <f t="shared" ca="1" si="134"/>
        <v/>
      </c>
      <c r="DT43" s="24" t="str">
        <f t="shared" ca="1" si="134"/>
        <v/>
      </c>
      <c r="DU43" s="24" t="str">
        <f t="shared" ca="1" si="134"/>
        <v/>
      </c>
      <c r="DV43" s="24" t="str">
        <f t="shared" ca="1" si="134"/>
        <v/>
      </c>
      <c r="DW43" s="24" t="str">
        <f t="shared" ca="1" si="134"/>
        <v/>
      </c>
      <c r="DX43" s="24" t="str">
        <f t="shared" ca="1" si="134"/>
        <v/>
      </c>
      <c r="DY43" s="24" t="str">
        <f t="shared" ca="1" si="134"/>
        <v/>
      </c>
      <c r="DZ43" s="24" t="str">
        <f t="shared" ca="1" si="134"/>
        <v/>
      </c>
      <c r="EA43" s="24" t="str">
        <f t="shared" ca="1" si="134"/>
        <v/>
      </c>
      <c r="EB43" s="24" t="str">
        <f t="shared" ca="1" si="134"/>
        <v/>
      </c>
      <c r="EC43" s="24" t="str">
        <f t="shared" ca="1" si="135"/>
        <v/>
      </c>
      <c r="ED43" s="24" t="str">
        <f t="shared" ca="1" si="135"/>
        <v/>
      </c>
      <c r="EE43" s="24" t="str">
        <f t="shared" ca="1" si="135"/>
        <v/>
      </c>
      <c r="EF43" s="24" t="str">
        <f t="shared" ca="1" si="135"/>
        <v/>
      </c>
      <c r="EG43" s="24" t="str">
        <f t="shared" ca="1" si="135"/>
        <v/>
      </c>
      <c r="EH43" s="24" t="str">
        <f t="shared" ca="1" si="135"/>
        <v/>
      </c>
      <c r="EI43" s="24" t="str">
        <f t="shared" ca="1" si="135"/>
        <v/>
      </c>
      <c r="EJ43" s="24" t="str">
        <f t="shared" ca="1" si="135"/>
        <v/>
      </c>
    </row>
    <row r="44" spans="1:140" s="1" customFormat="1" ht="40.15" customHeight="1" x14ac:dyDescent="0.45">
      <c r="A44" s="9"/>
      <c r="B44" s="58" t="s">
        <v>47</v>
      </c>
      <c r="C44" s="54" t="s">
        <v>25</v>
      </c>
      <c r="D44" s="54" t="s">
        <v>50</v>
      </c>
      <c r="E44" s="55">
        <v>0</v>
      </c>
      <c r="F44" s="56">
        <f ca="1">TODAY()+66</f>
        <v>46175</v>
      </c>
      <c r="G44" s="57">
        <v>1</v>
      </c>
      <c r="H44" s="54"/>
      <c r="I44" s="24" t="str">
        <f t="shared" ca="1" si="125"/>
        <v/>
      </c>
      <c r="J44" s="24" t="str">
        <f t="shared" ca="1" si="125"/>
        <v/>
      </c>
      <c r="K44" s="24" t="str">
        <f t="shared" ca="1" si="125"/>
        <v/>
      </c>
      <c r="L44" s="24" t="str">
        <f t="shared" ca="1" si="125"/>
        <v/>
      </c>
      <c r="M44" s="24" t="str">
        <f t="shared" ca="1" si="125"/>
        <v/>
      </c>
      <c r="N44" s="24" t="str">
        <f t="shared" ca="1" si="125"/>
        <v/>
      </c>
      <c r="O44" s="24" t="str">
        <f t="shared" ca="1" si="125"/>
        <v/>
      </c>
      <c r="P44" s="24" t="str">
        <f t="shared" ca="1" si="125"/>
        <v/>
      </c>
      <c r="Q44" s="24" t="str">
        <f t="shared" ca="1" si="125"/>
        <v/>
      </c>
      <c r="R44" s="24" t="str">
        <f t="shared" ca="1" si="125"/>
        <v/>
      </c>
      <c r="S44" s="24" t="str">
        <f t="shared" ca="1" si="126"/>
        <v/>
      </c>
      <c r="T44" s="24" t="str">
        <f t="shared" ca="1" si="126"/>
        <v/>
      </c>
      <c r="U44" s="24" t="str">
        <f t="shared" ca="1" si="126"/>
        <v/>
      </c>
      <c r="V44" s="24" t="str">
        <f t="shared" ca="1" si="126"/>
        <v/>
      </c>
      <c r="W44" s="24" t="str">
        <f t="shared" ca="1" si="126"/>
        <v/>
      </c>
      <c r="X44" s="24" t="str">
        <f t="shared" ca="1" si="126"/>
        <v/>
      </c>
      <c r="Y44" s="24" t="str">
        <f t="shared" ca="1" si="126"/>
        <v/>
      </c>
      <c r="Z44" s="24" t="str">
        <f t="shared" ca="1" si="126"/>
        <v/>
      </c>
      <c r="AA44" s="24" t="str">
        <f t="shared" ca="1" si="126"/>
        <v/>
      </c>
      <c r="AB44" s="24" t="str">
        <f t="shared" ca="1" si="126"/>
        <v/>
      </c>
      <c r="AC44" s="24" t="str">
        <f t="shared" ca="1" si="127"/>
        <v/>
      </c>
      <c r="AD44" s="24" t="str">
        <f t="shared" ca="1" si="127"/>
        <v/>
      </c>
      <c r="AE44" s="24" t="str">
        <f t="shared" ca="1" si="127"/>
        <v/>
      </c>
      <c r="AF44" s="24" t="str">
        <f t="shared" ca="1" si="127"/>
        <v/>
      </c>
      <c r="AG44" s="24" t="str">
        <f t="shared" ca="1" si="127"/>
        <v/>
      </c>
      <c r="AH44" s="24" t="str">
        <f t="shared" ca="1" si="127"/>
        <v/>
      </c>
      <c r="AI44" s="24" t="str">
        <f t="shared" ca="1" si="127"/>
        <v/>
      </c>
      <c r="AJ44" s="24" t="str">
        <f t="shared" ca="1" si="127"/>
        <v/>
      </c>
      <c r="AK44" s="24" t="str">
        <f t="shared" ca="1" si="127"/>
        <v/>
      </c>
      <c r="AL44" s="24" t="str">
        <f t="shared" ca="1" si="127"/>
        <v/>
      </c>
      <c r="AM44" s="24" t="str">
        <f t="shared" ca="1" si="128"/>
        <v/>
      </c>
      <c r="AN44" s="24" t="str">
        <f t="shared" ca="1" si="128"/>
        <v/>
      </c>
      <c r="AO44" s="24" t="str">
        <f t="shared" ca="1" si="128"/>
        <v/>
      </c>
      <c r="AP44" s="24" t="str">
        <f t="shared" ca="1" si="128"/>
        <v/>
      </c>
      <c r="AQ44" s="24" t="str">
        <f t="shared" ca="1" si="128"/>
        <v/>
      </c>
      <c r="AR44" s="24" t="str">
        <f t="shared" ca="1" si="128"/>
        <v/>
      </c>
      <c r="AS44" s="24" t="str">
        <f t="shared" ca="1" si="128"/>
        <v/>
      </c>
      <c r="AT44" s="24" t="str">
        <f t="shared" ca="1" si="128"/>
        <v/>
      </c>
      <c r="AU44" s="24" t="str">
        <f t="shared" ca="1" si="128"/>
        <v/>
      </c>
      <c r="AV44" s="24" t="str">
        <f t="shared" ca="1" si="128"/>
        <v/>
      </c>
      <c r="AW44" s="24" t="str">
        <f t="shared" ca="1" si="129"/>
        <v/>
      </c>
      <c r="AX44" s="24" t="str">
        <f t="shared" ca="1" si="129"/>
        <v/>
      </c>
      <c r="AY44" s="24" t="str">
        <f t="shared" ca="1" si="129"/>
        <v/>
      </c>
      <c r="AZ44" s="24" t="str">
        <f t="shared" ca="1" si="129"/>
        <v/>
      </c>
      <c r="BA44" s="24" t="str">
        <f t="shared" ca="1" si="129"/>
        <v/>
      </c>
      <c r="BB44" s="24" t="str">
        <f t="shared" ca="1" si="129"/>
        <v/>
      </c>
      <c r="BC44" s="24" t="str">
        <f t="shared" ca="1" si="129"/>
        <v/>
      </c>
      <c r="BD44" s="24" t="str">
        <f t="shared" ca="1" si="129"/>
        <v/>
      </c>
      <c r="BE44" s="24" t="str">
        <f t="shared" ca="1" si="129"/>
        <v/>
      </c>
      <c r="BF44" s="24" t="str">
        <f t="shared" ca="1" si="129"/>
        <v/>
      </c>
      <c r="BG44" s="24" t="str">
        <f t="shared" ca="1" si="130"/>
        <v/>
      </c>
      <c r="BH44" s="24" t="str">
        <f t="shared" ca="1" si="130"/>
        <v/>
      </c>
      <c r="BI44" s="24" t="str">
        <f t="shared" ca="1" si="130"/>
        <v/>
      </c>
      <c r="BJ44" s="24" t="str">
        <f t="shared" ca="1" si="130"/>
        <v/>
      </c>
      <c r="BK44" s="24" t="str">
        <f t="shared" ca="1" si="130"/>
        <v/>
      </c>
      <c r="BL44" s="24" t="str">
        <f t="shared" ca="1" si="130"/>
        <v/>
      </c>
      <c r="BM44" s="24" t="str">
        <f t="shared" ca="1" si="130"/>
        <v/>
      </c>
      <c r="BN44" s="24" t="str">
        <f t="shared" ca="1" si="130"/>
        <v/>
      </c>
      <c r="BO44" s="24" t="str">
        <f t="shared" ca="1" si="130"/>
        <v/>
      </c>
      <c r="BP44" s="24" t="str">
        <f t="shared" ca="1" si="130"/>
        <v/>
      </c>
      <c r="BQ44" s="24" t="str">
        <f t="shared" ca="1" si="130"/>
        <v/>
      </c>
      <c r="BR44" s="24" t="str">
        <f t="shared" ca="1" si="130"/>
        <v/>
      </c>
      <c r="BS44" s="24" t="str">
        <f t="shared" ca="1" si="130"/>
        <v/>
      </c>
      <c r="BT44" s="24" t="str">
        <f t="shared" ca="1" si="130"/>
        <v/>
      </c>
      <c r="BU44" s="24" t="str">
        <f t="shared" ca="1" si="131"/>
        <v/>
      </c>
      <c r="BV44" s="24" t="str">
        <f t="shared" ca="1" si="131"/>
        <v/>
      </c>
      <c r="BW44" s="24" t="str">
        <f t="shared" ca="1" si="131"/>
        <v/>
      </c>
      <c r="BX44" s="24" t="str">
        <f t="shared" ca="1" si="131"/>
        <v/>
      </c>
      <c r="BY44" s="24" t="str">
        <f t="shared" ca="1" si="131"/>
        <v/>
      </c>
      <c r="BZ44" s="24" t="str">
        <f t="shared" ca="1" si="131"/>
        <v/>
      </c>
      <c r="CA44" s="24" t="str">
        <f t="shared" ca="1" si="131"/>
        <v/>
      </c>
      <c r="CB44" s="24" t="str">
        <f t="shared" ca="1" si="131"/>
        <v/>
      </c>
      <c r="CC44" s="24" t="str">
        <f t="shared" ca="1" si="132"/>
        <v/>
      </c>
      <c r="CD44" s="24" t="str">
        <f t="shared" ca="1" si="132"/>
        <v/>
      </c>
      <c r="CE44" s="24" t="str">
        <f t="shared" ca="1" si="132"/>
        <v/>
      </c>
      <c r="CF44" s="24" t="str">
        <f t="shared" ca="1" si="132"/>
        <v/>
      </c>
      <c r="CG44" s="24" t="str">
        <f t="shared" ca="1" si="132"/>
        <v/>
      </c>
      <c r="CH44" s="24" t="str">
        <f t="shared" ca="1" si="132"/>
        <v/>
      </c>
      <c r="CI44" s="24" t="str">
        <f t="shared" ca="1" si="132"/>
        <v/>
      </c>
      <c r="CJ44" s="24" t="str">
        <f t="shared" ca="1" si="132"/>
        <v/>
      </c>
      <c r="CK44" s="24" t="str">
        <f t="shared" ca="1" si="132"/>
        <v/>
      </c>
      <c r="CL44" s="24" t="str">
        <f t="shared" ca="1" si="132"/>
        <v/>
      </c>
      <c r="CM44" s="24" t="str">
        <f t="shared" ca="1" si="132"/>
        <v/>
      </c>
      <c r="CN44" s="24" t="str">
        <f t="shared" ca="1" si="132"/>
        <v/>
      </c>
      <c r="CO44" s="24" t="str">
        <f t="shared" ca="1" si="132"/>
        <v/>
      </c>
      <c r="CP44" s="24" t="str">
        <f t="shared" ca="1" si="132"/>
        <v/>
      </c>
      <c r="CQ44" s="24" t="str">
        <f t="shared" ca="1" si="132"/>
        <v/>
      </c>
      <c r="CR44" s="24" t="str">
        <f t="shared" ca="1" si="132"/>
        <v/>
      </c>
      <c r="CS44" s="24" t="str">
        <f t="shared" ca="1" si="132"/>
        <v/>
      </c>
      <c r="CT44" s="24" t="str">
        <f t="shared" ca="1" si="132"/>
        <v/>
      </c>
      <c r="CU44" s="24" t="str">
        <f t="shared" ca="1" si="132"/>
        <v/>
      </c>
      <c r="CV44" s="24" t="str">
        <f t="shared" ca="1" si="132"/>
        <v/>
      </c>
      <c r="CW44" s="24" t="str">
        <f t="shared" ca="1" si="132"/>
        <v/>
      </c>
      <c r="CX44" s="24" t="str">
        <f t="shared" ca="1" si="132"/>
        <v/>
      </c>
      <c r="CY44" s="24" t="str">
        <f t="shared" ca="1" si="132"/>
        <v/>
      </c>
      <c r="CZ44" s="24" t="str">
        <f t="shared" ca="1" si="133"/>
        <v/>
      </c>
      <c r="DA44" s="24" t="str">
        <f t="shared" ca="1" si="133"/>
        <v/>
      </c>
      <c r="DB44" s="24" t="str">
        <f t="shared" ca="1" si="133"/>
        <v/>
      </c>
      <c r="DC44" s="24" t="str">
        <f t="shared" ca="1" si="133"/>
        <v/>
      </c>
      <c r="DD44" s="24" t="str">
        <f t="shared" ca="1" si="133"/>
        <v/>
      </c>
      <c r="DE44" s="24" t="str">
        <f t="shared" ca="1" si="133"/>
        <v/>
      </c>
      <c r="DF44" s="24" t="str">
        <f t="shared" ca="1" si="133"/>
        <v/>
      </c>
      <c r="DG44" s="24" t="str">
        <f t="shared" ca="1" si="134"/>
        <v/>
      </c>
      <c r="DH44" s="24" t="str">
        <f t="shared" ca="1" si="134"/>
        <v/>
      </c>
      <c r="DI44" s="24" t="str">
        <f t="shared" ca="1" si="134"/>
        <v/>
      </c>
      <c r="DJ44" s="24" t="str">
        <f t="shared" ca="1" si="134"/>
        <v/>
      </c>
      <c r="DK44" s="24" t="str">
        <f t="shared" ca="1" si="134"/>
        <v/>
      </c>
      <c r="DL44" s="24" t="str">
        <f t="shared" ca="1" si="134"/>
        <v/>
      </c>
      <c r="DM44" s="24" t="str">
        <f t="shared" ca="1" si="134"/>
        <v/>
      </c>
      <c r="DN44" s="24" t="str">
        <f t="shared" ca="1" si="134"/>
        <v/>
      </c>
      <c r="DO44" s="24" t="str">
        <f t="shared" ca="1" si="134"/>
        <v/>
      </c>
      <c r="DP44" s="24" t="str">
        <f t="shared" ca="1" si="134"/>
        <v/>
      </c>
      <c r="DQ44" s="24" t="str">
        <f t="shared" ca="1" si="134"/>
        <v/>
      </c>
      <c r="DR44" s="24" t="str">
        <f t="shared" ca="1" si="134"/>
        <v/>
      </c>
      <c r="DS44" s="24" t="str">
        <f t="shared" ca="1" si="134"/>
        <v/>
      </c>
      <c r="DT44" s="24" t="str">
        <f t="shared" ca="1" si="134"/>
        <v/>
      </c>
      <c r="DU44" s="24" t="str">
        <f t="shared" ca="1" si="134"/>
        <v/>
      </c>
      <c r="DV44" s="24" t="str">
        <f t="shared" ca="1" si="134"/>
        <v/>
      </c>
      <c r="DW44" s="24" t="str">
        <f t="shared" ca="1" si="134"/>
        <v/>
      </c>
      <c r="DX44" s="24" t="str">
        <f t="shared" ca="1" si="134"/>
        <v/>
      </c>
      <c r="DY44" s="24" t="str">
        <f t="shared" ca="1" si="134"/>
        <v/>
      </c>
      <c r="DZ44" s="24" t="str">
        <f t="shared" ca="1" si="134"/>
        <v/>
      </c>
      <c r="EA44" s="24" t="str">
        <f t="shared" ca="1" si="134"/>
        <v/>
      </c>
      <c r="EB44" s="24" t="str">
        <f t="shared" ca="1" si="134"/>
        <v/>
      </c>
      <c r="EC44" s="24" t="str">
        <f t="shared" ca="1" si="135"/>
        <v/>
      </c>
      <c r="ED44" s="24" t="str">
        <f t="shared" ca="1" si="135"/>
        <v/>
      </c>
      <c r="EE44" s="24" t="str">
        <f t="shared" ca="1" si="135"/>
        <v/>
      </c>
      <c r="EF44" s="24" t="str">
        <f t="shared" ca="1" si="135"/>
        <v/>
      </c>
      <c r="EG44" s="24" t="str">
        <f t="shared" ca="1" si="135"/>
        <v/>
      </c>
      <c r="EH44" s="24" t="str">
        <f t="shared" ca="1" si="135"/>
        <v/>
      </c>
      <c r="EI44" s="24" t="str">
        <f t="shared" ca="1" si="135"/>
        <v/>
      </c>
      <c r="EJ44" s="24" t="str">
        <f t="shared" ca="1" si="135"/>
        <v/>
      </c>
    </row>
    <row r="45" spans="1:140" s="1" customFormat="1" ht="40.15" customHeight="1" x14ac:dyDescent="0.45">
      <c r="A45" s="9"/>
      <c r="B45" s="127" t="s">
        <v>46</v>
      </c>
      <c r="C45" s="54" t="s">
        <v>25</v>
      </c>
      <c r="D45" s="54" t="s">
        <v>50</v>
      </c>
      <c r="E45" s="55">
        <v>0</v>
      </c>
      <c r="F45" s="56">
        <f ca="1">TODAY()+76</f>
        <v>46185</v>
      </c>
      <c r="G45" s="57">
        <v>21</v>
      </c>
      <c r="H45" s="5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row>
    <row r="46" spans="1:140" s="1" customFormat="1" ht="40.15" customHeight="1" x14ac:dyDescent="0.45">
      <c r="A46" s="9"/>
      <c r="B46" s="126"/>
      <c r="C46" s="54"/>
      <c r="D46" s="54"/>
      <c r="E46" s="55"/>
      <c r="F46" s="56"/>
      <c r="G46" s="57"/>
      <c r="H46" s="5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row>
    <row r="47" spans="1:140" s="1" customFormat="1" ht="40.15" customHeight="1" x14ac:dyDescent="0.45">
      <c r="A47" s="9"/>
      <c r="B47" s="101" t="s">
        <v>38</v>
      </c>
      <c r="C47" s="54"/>
      <c r="D47" s="54"/>
      <c r="E47" s="55"/>
      <c r="F47" s="56"/>
      <c r="G47" s="57"/>
      <c r="H47" s="54"/>
      <c r="I47" s="24" t="str">
        <f t="shared" ref="I47:X63" ca="1" si="136">IF(AND($C47="Objectif",I$7&gt;=$F47,I$7&lt;=$F47+$G47-1),2,IF(AND($C47="Jalon",I$7&gt;=$F47,I$7&lt;=$F47+$G47-1),1,""))</f>
        <v/>
      </c>
      <c r="J47" s="24" t="str">
        <f t="shared" ca="1" si="136"/>
        <v/>
      </c>
      <c r="K47" s="24" t="str">
        <f t="shared" ca="1" si="136"/>
        <v/>
      </c>
      <c r="L47" s="24" t="str">
        <f t="shared" ca="1" si="136"/>
        <v/>
      </c>
      <c r="M47" s="24" t="str">
        <f t="shared" ca="1" si="136"/>
        <v/>
      </c>
      <c r="N47" s="24" t="str">
        <f t="shared" ca="1" si="136"/>
        <v/>
      </c>
      <c r="O47" s="24" t="str">
        <f t="shared" ca="1" si="136"/>
        <v/>
      </c>
      <c r="P47" s="24" t="str">
        <f t="shared" ca="1" si="136"/>
        <v/>
      </c>
      <c r="Q47" s="24" t="str">
        <f t="shared" ca="1" si="136"/>
        <v/>
      </c>
      <c r="R47" s="24" t="str">
        <f t="shared" ca="1" si="136"/>
        <v/>
      </c>
      <c r="S47" s="24" t="str">
        <f t="shared" ca="1" si="136"/>
        <v/>
      </c>
      <c r="T47" s="24" t="str">
        <f t="shared" ca="1" si="136"/>
        <v/>
      </c>
      <c r="U47" s="24" t="str">
        <f t="shared" ca="1" si="136"/>
        <v/>
      </c>
      <c r="V47" s="24" t="str">
        <f t="shared" ca="1" si="136"/>
        <v/>
      </c>
      <c r="W47" s="24" t="str">
        <f t="shared" ca="1" si="136"/>
        <v/>
      </c>
      <c r="X47" s="24" t="str">
        <f t="shared" ca="1" si="136"/>
        <v/>
      </c>
      <c r="Y47" s="24" t="str">
        <f t="shared" ca="1" si="118"/>
        <v/>
      </c>
      <c r="Z47" s="24" t="str">
        <f t="shared" ca="1" si="118"/>
        <v/>
      </c>
      <c r="AA47" s="24" t="str">
        <f t="shared" ca="1" si="118"/>
        <v/>
      </c>
      <c r="AB47" s="24" t="str">
        <f t="shared" ca="1" si="118"/>
        <v/>
      </c>
      <c r="AC47" s="24" t="str">
        <f t="shared" ca="1" si="118"/>
        <v/>
      </c>
      <c r="AD47" s="24" t="str">
        <f t="shared" ca="1" si="118"/>
        <v/>
      </c>
      <c r="AE47" s="24" t="str">
        <f t="shared" ca="1" si="118"/>
        <v/>
      </c>
      <c r="AF47" s="24" t="str">
        <f t="shared" ca="1" si="118"/>
        <v/>
      </c>
      <c r="AG47" s="24" t="str">
        <f t="shared" ca="1" si="118"/>
        <v/>
      </c>
      <c r="AH47" s="24" t="str">
        <f t="shared" ca="1" si="118"/>
        <v/>
      </c>
      <c r="AI47" s="24" t="str">
        <f t="shared" ca="1" si="118"/>
        <v/>
      </c>
      <c r="AJ47" s="24" t="str">
        <f t="shared" ca="1" si="118"/>
        <v/>
      </c>
      <c r="AK47" s="24" t="str">
        <f t="shared" ca="1" si="118"/>
        <v/>
      </c>
      <c r="AL47" s="24" t="str">
        <f t="shared" ca="1" si="118"/>
        <v/>
      </c>
      <c r="AM47" s="24" t="str">
        <f t="shared" ca="1" si="118"/>
        <v/>
      </c>
      <c r="AN47" s="24" t="str">
        <f t="shared" ca="1" si="119"/>
        <v/>
      </c>
      <c r="AO47" s="24" t="str">
        <f t="shared" ca="1" si="119"/>
        <v/>
      </c>
      <c r="AP47" s="24" t="str">
        <f t="shared" ca="1" si="119"/>
        <v/>
      </c>
      <c r="AQ47" s="24" t="str">
        <f t="shared" ca="1" si="119"/>
        <v/>
      </c>
      <c r="AR47" s="24" t="str">
        <f t="shared" ca="1" si="119"/>
        <v/>
      </c>
      <c r="AS47" s="24" t="str">
        <f t="shared" ca="1" si="119"/>
        <v/>
      </c>
      <c r="AT47" s="24" t="str">
        <f t="shared" ca="1" si="119"/>
        <v/>
      </c>
      <c r="AU47" s="24" t="str">
        <f t="shared" ca="1" si="119"/>
        <v/>
      </c>
      <c r="AV47" s="24" t="str">
        <f t="shared" ca="1" si="119"/>
        <v/>
      </c>
      <c r="AW47" s="24" t="str">
        <f t="shared" ca="1" si="119"/>
        <v/>
      </c>
      <c r="AX47" s="24" t="str">
        <f t="shared" ca="1" si="119"/>
        <v/>
      </c>
      <c r="AY47" s="24" t="str">
        <f t="shared" ca="1" si="119"/>
        <v/>
      </c>
      <c r="AZ47" s="24" t="str">
        <f t="shared" ca="1" si="119"/>
        <v/>
      </c>
      <c r="BA47" s="24" t="str">
        <f t="shared" ca="1" si="119"/>
        <v/>
      </c>
      <c r="BB47" s="24" t="str">
        <f t="shared" ca="1" si="119"/>
        <v/>
      </c>
      <c r="BC47" s="24" t="str">
        <f t="shared" ca="1" si="119"/>
        <v/>
      </c>
      <c r="BD47" s="24" t="str">
        <f t="shared" ca="1" si="120"/>
        <v/>
      </c>
      <c r="BE47" s="24" t="str">
        <f t="shared" ca="1" si="120"/>
        <v/>
      </c>
      <c r="BF47" s="24" t="str">
        <f t="shared" ca="1" si="120"/>
        <v/>
      </c>
      <c r="BG47" s="24" t="str">
        <f t="shared" ca="1" si="120"/>
        <v/>
      </c>
      <c r="BH47" s="24" t="str">
        <f t="shared" ca="1" si="120"/>
        <v/>
      </c>
      <c r="BI47" s="24" t="str">
        <f t="shared" ca="1" si="120"/>
        <v/>
      </c>
      <c r="BJ47" s="24" t="str">
        <f t="shared" ca="1" si="120"/>
        <v/>
      </c>
      <c r="BK47" s="24" t="str">
        <f t="shared" ca="1" si="120"/>
        <v/>
      </c>
      <c r="BL47" s="24" t="str">
        <f t="shared" ca="1" si="120"/>
        <v/>
      </c>
      <c r="BM47" s="24" t="str">
        <f t="shared" ca="1" si="121"/>
        <v/>
      </c>
      <c r="BN47" s="24" t="str">
        <f t="shared" ca="1" si="121"/>
        <v/>
      </c>
      <c r="BO47" s="24" t="str">
        <f t="shared" ca="1" si="121"/>
        <v/>
      </c>
      <c r="BP47" s="24" t="str">
        <f t="shared" ca="1" si="121"/>
        <v/>
      </c>
      <c r="BQ47" s="24" t="str">
        <f t="shared" ca="1" si="121"/>
        <v/>
      </c>
      <c r="BR47" s="24" t="str">
        <f t="shared" ca="1" si="121"/>
        <v/>
      </c>
      <c r="BS47" s="24" t="str">
        <f t="shared" ca="1" si="121"/>
        <v/>
      </c>
      <c r="BT47" s="24" t="str">
        <f t="shared" ca="1" si="121"/>
        <v/>
      </c>
      <c r="BU47" s="24" t="str">
        <f t="shared" ca="1" si="122"/>
        <v/>
      </c>
      <c r="BV47" s="24" t="str">
        <f t="shared" ca="1" si="122"/>
        <v/>
      </c>
      <c r="BW47" s="24" t="str">
        <f t="shared" ca="1" si="122"/>
        <v/>
      </c>
      <c r="BX47" s="24" t="str">
        <f t="shared" ca="1" si="122"/>
        <v/>
      </c>
      <c r="BY47" s="24" t="str">
        <f t="shared" ca="1" si="122"/>
        <v/>
      </c>
      <c r="BZ47" s="24" t="str">
        <f t="shared" ca="1" si="122"/>
        <v/>
      </c>
      <c r="CA47" s="24" t="str">
        <f t="shared" ca="1" si="122"/>
        <v/>
      </c>
      <c r="CB47" s="24" t="str">
        <f t="shared" ca="1" si="122"/>
        <v/>
      </c>
      <c r="CC47" s="24" t="str">
        <f t="shared" ca="1" si="115"/>
        <v/>
      </c>
      <c r="CD47" s="24" t="str">
        <f t="shared" ca="1" si="115"/>
        <v/>
      </c>
      <c r="CE47" s="24" t="str">
        <f t="shared" ca="1" si="115"/>
        <v/>
      </c>
      <c r="CF47" s="24" t="str">
        <f t="shared" ca="1" si="115"/>
        <v/>
      </c>
      <c r="CG47" s="24" t="str">
        <f t="shared" ca="1" si="115"/>
        <v/>
      </c>
      <c r="CH47" s="24" t="str">
        <f t="shared" ca="1" si="115"/>
        <v/>
      </c>
      <c r="CI47" s="24" t="str">
        <f t="shared" ca="1" si="115"/>
        <v/>
      </c>
      <c r="CJ47" s="24" t="str">
        <f t="shared" ca="1" si="115"/>
        <v/>
      </c>
      <c r="CK47" s="24" t="str">
        <f t="shared" ca="1" si="115"/>
        <v/>
      </c>
      <c r="CL47" s="24" t="str">
        <f t="shared" ca="1" si="115"/>
        <v/>
      </c>
      <c r="CM47" s="24" t="str">
        <f t="shared" ca="1" si="115"/>
        <v/>
      </c>
      <c r="CN47" s="24" t="str">
        <f t="shared" ca="1" si="115"/>
        <v/>
      </c>
      <c r="CO47" s="24" t="str">
        <f t="shared" ca="1" si="115"/>
        <v/>
      </c>
      <c r="CP47" s="24" t="str">
        <f t="shared" ca="1" si="115"/>
        <v/>
      </c>
      <c r="CQ47" s="24" t="str">
        <f t="shared" ca="1" si="115"/>
        <v/>
      </c>
      <c r="CR47" s="24" t="str">
        <f t="shared" ca="1" si="115"/>
        <v/>
      </c>
      <c r="CS47" s="24" t="str">
        <f t="shared" ca="1" si="115"/>
        <v/>
      </c>
      <c r="CT47" s="24" t="str">
        <f t="shared" ca="1" si="115"/>
        <v/>
      </c>
      <c r="CU47" s="24" t="str">
        <f t="shared" ca="1" si="115"/>
        <v/>
      </c>
      <c r="CV47" s="24" t="str">
        <f t="shared" ca="1" si="115"/>
        <v/>
      </c>
      <c r="CW47" s="24" t="str">
        <f t="shared" ca="1" si="115"/>
        <v/>
      </c>
      <c r="CX47" s="24" t="str">
        <f t="shared" ca="1" si="115"/>
        <v/>
      </c>
      <c r="CY47" s="24" t="str">
        <f t="shared" ca="1" si="115"/>
        <v/>
      </c>
      <c r="CZ47" s="24" t="str">
        <f t="shared" ca="1" si="123"/>
        <v/>
      </c>
      <c r="DA47" s="24" t="str">
        <f t="shared" ca="1" si="123"/>
        <v/>
      </c>
      <c r="DB47" s="24" t="str">
        <f t="shared" ca="1" si="123"/>
        <v/>
      </c>
      <c r="DC47" s="24" t="str">
        <f t="shared" ca="1" si="123"/>
        <v/>
      </c>
      <c r="DD47" s="24" t="str">
        <f t="shared" ca="1" si="123"/>
        <v/>
      </c>
      <c r="DE47" s="24" t="str">
        <f t="shared" ca="1" si="123"/>
        <v/>
      </c>
      <c r="DF47" s="24" t="str">
        <f t="shared" ca="1" si="123"/>
        <v/>
      </c>
      <c r="DG47" s="24" t="str">
        <f t="shared" ref="DG47:EB62" ca="1" si="137">IF(AND($C47="Objectif",DG$7&gt;=$F47,DG$7&lt;=$F47+$G47-1),2,IF(AND($C47="Jalon",DG$7&gt;=$F47,DG$7&lt;=$F47+$G47-1),1,""))</f>
        <v/>
      </c>
      <c r="DH47" s="24" t="str">
        <f t="shared" ca="1" si="137"/>
        <v/>
      </c>
      <c r="DI47" s="24" t="str">
        <f t="shared" ca="1" si="137"/>
        <v/>
      </c>
      <c r="DJ47" s="24" t="str">
        <f t="shared" ca="1" si="137"/>
        <v/>
      </c>
      <c r="DK47" s="24" t="str">
        <f t="shared" ca="1" si="137"/>
        <v/>
      </c>
      <c r="DL47" s="24" t="str">
        <f t="shared" ca="1" si="137"/>
        <v/>
      </c>
      <c r="DM47" s="24" t="str">
        <f t="shared" ca="1" si="137"/>
        <v/>
      </c>
      <c r="DN47" s="24" t="str">
        <f t="shared" ca="1" si="137"/>
        <v/>
      </c>
      <c r="DO47" s="24" t="str">
        <f t="shared" ca="1" si="137"/>
        <v/>
      </c>
      <c r="DP47" s="24" t="str">
        <f t="shared" ca="1" si="137"/>
        <v/>
      </c>
      <c r="DQ47" s="24" t="str">
        <f t="shared" ca="1" si="137"/>
        <v/>
      </c>
      <c r="DR47" s="24" t="str">
        <f t="shared" ca="1" si="137"/>
        <v/>
      </c>
      <c r="DS47" s="24" t="str">
        <f t="shared" ca="1" si="137"/>
        <v/>
      </c>
      <c r="DT47" s="24" t="str">
        <f t="shared" ca="1" si="137"/>
        <v/>
      </c>
      <c r="DU47" s="24" t="str">
        <f t="shared" ca="1" si="137"/>
        <v/>
      </c>
      <c r="DV47" s="24" t="str">
        <f t="shared" ca="1" si="137"/>
        <v/>
      </c>
      <c r="DW47" s="24" t="str">
        <f t="shared" ca="1" si="137"/>
        <v/>
      </c>
      <c r="DX47" s="24" t="str">
        <f t="shared" ca="1" si="137"/>
        <v/>
      </c>
      <c r="DY47" s="24" t="str">
        <f t="shared" ca="1" si="137"/>
        <v/>
      </c>
      <c r="DZ47" s="24" t="str">
        <f t="shared" ca="1" si="137"/>
        <v/>
      </c>
      <c r="EA47" s="24" t="str">
        <f t="shared" ca="1" si="137"/>
        <v/>
      </c>
      <c r="EB47" s="24" t="str">
        <f t="shared" ca="1" si="137"/>
        <v/>
      </c>
      <c r="EC47" s="24" t="str">
        <f t="shared" ca="1" si="124"/>
        <v/>
      </c>
      <c r="ED47" s="24" t="str">
        <f t="shared" ca="1" si="124"/>
        <v/>
      </c>
      <c r="EE47" s="24" t="str">
        <f t="shared" ca="1" si="124"/>
        <v/>
      </c>
      <c r="EF47" s="24" t="str">
        <f t="shared" ca="1" si="124"/>
        <v/>
      </c>
      <c r="EG47" s="24" t="str">
        <f t="shared" ca="1" si="124"/>
        <v/>
      </c>
      <c r="EH47" s="24" t="str">
        <f t="shared" ca="1" si="124"/>
        <v/>
      </c>
      <c r="EI47" s="24" t="str">
        <f t="shared" ca="1" si="124"/>
        <v/>
      </c>
      <c r="EJ47" s="24" t="str">
        <f t="shared" ca="1" si="124"/>
        <v/>
      </c>
    </row>
    <row r="48" spans="1:140" s="1" customFormat="1" ht="40.15" customHeight="1" x14ac:dyDescent="0.45">
      <c r="A48" s="9"/>
      <c r="B48" s="58" t="s">
        <v>41</v>
      </c>
      <c r="C48" s="54" t="s">
        <v>25</v>
      </c>
      <c r="D48" s="54" t="s">
        <v>68</v>
      </c>
      <c r="E48" s="55">
        <v>0</v>
      </c>
      <c r="F48" s="56">
        <f ca="1">TODAY()+30</f>
        <v>46139</v>
      </c>
      <c r="G48" s="57">
        <v>1</v>
      </c>
      <c r="H48" s="54"/>
      <c r="I48" s="24" t="str">
        <f t="shared" ca="1" si="136"/>
        <v/>
      </c>
      <c r="J48" s="24" t="str">
        <f t="shared" ca="1" si="136"/>
        <v/>
      </c>
      <c r="K48" s="24" t="str">
        <f t="shared" ca="1" si="136"/>
        <v/>
      </c>
      <c r="L48" s="24" t="str">
        <f t="shared" ca="1" si="136"/>
        <v/>
      </c>
      <c r="M48" s="24" t="str">
        <f t="shared" ca="1" si="136"/>
        <v/>
      </c>
      <c r="N48" s="24" t="str">
        <f t="shared" ca="1" si="136"/>
        <v/>
      </c>
      <c r="O48" s="24" t="str">
        <f t="shared" ca="1" si="136"/>
        <v/>
      </c>
      <c r="P48" s="24" t="str">
        <f t="shared" ca="1" si="136"/>
        <v/>
      </c>
      <c r="Q48" s="24" t="str">
        <f t="shared" ca="1" si="136"/>
        <v/>
      </c>
      <c r="R48" s="24" t="str">
        <f t="shared" ca="1" si="136"/>
        <v/>
      </c>
      <c r="S48" s="24" t="str">
        <f t="shared" ca="1" si="136"/>
        <v/>
      </c>
      <c r="T48" s="24" t="str">
        <f t="shared" ca="1" si="136"/>
        <v/>
      </c>
      <c r="U48" s="24" t="str">
        <f t="shared" ca="1" si="136"/>
        <v/>
      </c>
      <c r="V48" s="24" t="str">
        <f t="shared" ca="1" si="136"/>
        <v/>
      </c>
      <c r="W48" s="24" t="str">
        <f t="shared" ca="1" si="136"/>
        <v/>
      </c>
      <c r="X48" s="24" t="str">
        <f t="shared" ca="1" si="136"/>
        <v/>
      </c>
      <c r="Y48" s="24" t="str">
        <f t="shared" ca="1" si="118"/>
        <v/>
      </c>
      <c r="Z48" s="24" t="str">
        <f t="shared" ca="1" si="118"/>
        <v/>
      </c>
      <c r="AA48" s="24" t="str">
        <f t="shared" ca="1" si="118"/>
        <v/>
      </c>
      <c r="AB48" s="24" t="str">
        <f t="shared" ca="1" si="118"/>
        <v/>
      </c>
      <c r="AC48" s="24" t="str">
        <f t="shared" ca="1" si="118"/>
        <v/>
      </c>
      <c r="AD48" s="24" t="str">
        <f t="shared" ca="1" si="118"/>
        <v/>
      </c>
      <c r="AE48" s="24" t="str">
        <f t="shared" ca="1" si="118"/>
        <v/>
      </c>
      <c r="AF48" s="24" t="str">
        <f t="shared" ca="1" si="118"/>
        <v/>
      </c>
      <c r="AG48" s="24" t="str">
        <f t="shared" ca="1" si="118"/>
        <v/>
      </c>
      <c r="AH48" s="24" t="str">
        <f t="shared" ca="1" si="118"/>
        <v/>
      </c>
      <c r="AI48" s="24" t="str">
        <f t="shared" ca="1" si="118"/>
        <v/>
      </c>
      <c r="AJ48" s="24" t="str">
        <f t="shared" ca="1" si="118"/>
        <v/>
      </c>
      <c r="AK48" s="24" t="str">
        <f t="shared" ca="1" si="118"/>
        <v/>
      </c>
      <c r="AL48" s="24" t="str">
        <f t="shared" ca="1" si="118"/>
        <v/>
      </c>
      <c r="AM48" s="24" t="str">
        <f t="shared" ca="1" si="118"/>
        <v/>
      </c>
      <c r="AN48" s="24" t="str">
        <f t="shared" ca="1" si="119"/>
        <v/>
      </c>
      <c r="AO48" s="24" t="str">
        <f t="shared" ca="1" si="119"/>
        <v/>
      </c>
      <c r="AP48" s="24" t="str">
        <f t="shared" ca="1" si="119"/>
        <v/>
      </c>
      <c r="AQ48" s="24" t="str">
        <f t="shared" ca="1" si="119"/>
        <v/>
      </c>
      <c r="AR48" s="24" t="str">
        <f t="shared" ca="1" si="119"/>
        <v/>
      </c>
      <c r="AS48" s="24" t="str">
        <f t="shared" ca="1" si="119"/>
        <v/>
      </c>
      <c r="AT48" s="24" t="str">
        <f t="shared" ca="1" si="119"/>
        <v/>
      </c>
      <c r="AU48" s="24" t="str">
        <f t="shared" ca="1" si="119"/>
        <v/>
      </c>
      <c r="AV48" s="24" t="str">
        <f t="shared" ca="1" si="119"/>
        <v/>
      </c>
      <c r="AW48" s="24" t="str">
        <f t="shared" ca="1" si="119"/>
        <v/>
      </c>
      <c r="AX48" s="24" t="str">
        <f t="shared" ca="1" si="119"/>
        <v/>
      </c>
      <c r="AY48" s="24" t="str">
        <f t="shared" ca="1" si="119"/>
        <v/>
      </c>
      <c r="AZ48" s="24" t="str">
        <f t="shared" ca="1" si="119"/>
        <v/>
      </c>
      <c r="BA48" s="24" t="str">
        <f t="shared" ca="1" si="119"/>
        <v/>
      </c>
      <c r="BB48" s="24" t="str">
        <f t="shared" ca="1" si="119"/>
        <v/>
      </c>
      <c r="BC48" s="24" t="str">
        <f t="shared" ca="1" si="119"/>
        <v/>
      </c>
      <c r="BD48" s="24" t="str">
        <f t="shared" ca="1" si="120"/>
        <v/>
      </c>
      <c r="BE48" s="24" t="str">
        <f t="shared" ca="1" si="120"/>
        <v/>
      </c>
      <c r="BF48" s="24" t="str">
        <f t="shared" ca="1" si="120"/>
        <v/>
      </c>
      <c r="BG48" s="24" t="str">
        <f t="shared" ca="1" si="120"/>
        <v/>
      </c>
      <c r="BH48" s="24" t="str">
        <f t="shared" ca="1" si="120"/>
        <v/>
      </c>
      <c r="BI48" s="24" t="str">
        <f t="shared" ca="1" si="120"/>
        <v/>
      </c>
      <c r="BJ48" s="24" t="str">
        <f t="shared" ca="1" si="120"/>
        <v/>
      </c>
      <c r="BK48" s="24" t="str">
        <f t="shared" ca="1" si="120"/>
        <v/>
      </c>
      <c r="BL48" s="24" t="str">
        <f t="shared" ca="1" si="120"/>
        <v/>
      </c>
      <c r="BM48" s="24" t="str">
        <f t="shared" ca="1" si="121"/>
        <v/>
      </c>
      <c r="BN48" s="24" t="str">
        <f t="shared" ca="1" si="121"/>
        <v/>
      </c>
      <c r="BO48" s="24" t="str">
        <f t="shared" ca="1" si="121"/>
        <v/>
      </c>
      <c r="BP48" s="24" t="str">
        <f t="shared" ca="1" si="121"/>
        <v/>
      </c>
      <c r="BQ48" s="24" t="str">
        <f t="shared" ca="1" si="121"/>
        <v/>
      </c>
      <c r="BR48" s="24" t="str">
        <f t="shared" ca="1" si="121"/>
        <v/>
      </c>
      <c r="BS48" s="24" t="str">
        <f t="shared" ca="1" si="121"/>
        <v/>
      </c>
      <c r="BT48" s="24" t="str">
        <f t="shared" ca="1" si="121"/>
        <v/>
      </c>
      <c r="BU48" s="24" t="str">
        <f t="shared" ca="1" si="122"/>
        <v/>
      </c>
      <c r="BV48" s="24" t="str">
        <f t="shared" ca="1" si="122"/>
        <v/>
      </c>
      <c r="BW48" s="24" t="str">
        <f t="shared" ca="1" si="122"/>
        <v/>
      </c>
      <c r="BX48" s="24" t="str">
        <f t="shared" ca="1" si="122"/>
        <v/>
      </c>
      <c r="BY48" s="24" t="str">
        <f t="shared" ca="1" si="122"/>
        <v/>
      </c>
      <c r="BZ48" s="24" t="str">
        <f t="shared" ca="1" si="122"/>
        <v/>
      </c>
      <c r="CA48" s="24" t="str">
        <f t="shared" ca="1" si="122"/>
        <v/>
      </c>
      <c r="CB48" s="24" t="str">
        <f t="shared" ca="1" si="122"/>
        <v/>
      </c>
      <c r="CC48" s="24" t="str">
        <f t="shared" ref="CC48:CY63" ca="1" si="138">IF(AND($C48="Objectif",CC$7&gt;=$F48,CC$7&lt;=$F48+$G48-1),2,IF(AND($C48="Jalon",CC$7&gt;=$F48,CC$7&lt;=$F48+$G48-1),1,""))</f>
        <v/>
      </c>
      <c r="CD48" s="24" t="str">
        <f t="shared" ca="1" si="138"/>
        <v/>
      </c>
      <c r="CE48" s="24" t="str">
        <f t="shared" ca="1" si="138"/>
        <v/>
      </c>
      <c r="CF48" s="24" t="str">
        <f t="shared" ca="1" si="138"/>
        <v/>
      </c>
      <c r="CG48" s="24" t="str">
        <f t="shared" ca="1" si="138"/>
        <v/>
      </c>
      <c r="CH48" s="24" t="str">
        <f t="shared" ca="1" si="138"/>
        <v/>
      </c>
      <c r="CI48" s="24" t="str">
        <f t="shared" ca="1" si="138"/>
        <v/>
      </c>
      <c r="CJ48" s="24" t="str">
        <f t="shared" ca="1" si="138"/>
        <v/>
      </c>
      <c r="CK48" s="24" t="str">
        <f t="shared" ca="1" si="138"/>
        <v/>
      </c>
      <c r="CL48" s="24" t="str">
        <f t="shared" ca="1" si="138"/>
        <v/>
      </c>
      <c r="CM48" s="24" t="str">
        <f t="shared" ca="1" si="138"/>
        <v/>
      </c>
      <c r="CN48" s="24" t="str">
        <f t="shared" ca="1" si="138"/>
        <v/>
      </c>
      <c r="CO48" s="24" t="str">
        <f t="shared" ca="1" si="138"/>
        <v/>
      </c>
      <c r="CP48" s="24" t="str">
        <f t="shared" ca="1" si="138"/>
        <v/>
      </c>
      <c r="CQ48" s="24" t="str">
        <f t="shared" ca="1" si="138"/>
        <v/>
      </c>
      <c r="CR48" s="24" t="str">
        <f t="shared" ca="1" si="138"/>
        <v/>
      </c>
      <c r="CS48" s="24" t="str">
        <f t="shared" ca="1" si="138"/>
        <v/>
      </c>
      <c r="CT48" s="24" t="str">
        <f t="shared" ca="1" si="138"/>
        <v/>
      </c>
      <c r="CU48" s="24" t="str">
        <f t="shared" ca="1" si="138"/>
        <v/>
      </c>
      <c r="CV48" s="24" t="str">
        <f t="shared" ca="1" si="138"/>
        <v/>
      </c>
      <c r="CW48" s="24" t="str">
        <f t="shared" ca="1" si="138"/>
        <v/>
      </c>
      <c r="CX48" s="24" t="str">
        <f t="shared" ca="1" si="138"/>
        <v/>
      </c>
      <c r="CY48" s="24" t="str">
        <f t="shared" ca="1" si="138"/>
        <v/>
      </c>
      <c r="CZ48" s="24" t="str">
        <f t="shared" ca="1" si="123"/>
        <v/>
      </c>
      <c r="DA48" s="24" t="str">
        <f t="shared" ca="1" si="123"/>
        <v/>
      </c>
      <c r="DB48" s="24" t="str">
        <f t="shared" ca="1" si="123"/>
        <v/>
      </c>
      <c r="DC48" s="24" t="str">
        <f t="shared" ca="1" si="123"/>
        <v/>
      </c>
      <c r="DD48" s="24" t="str">
        <f t="shared" ca="1" si="123"/>
        <v/>
      </c>
      <c r="DE48" s="24" t="str">
        <f t="shared" ca="1" si="123"/>
        <v/>
      </c>
      <c r="DF48" s="24" t="str">
        <f t="shared" ca="1" si="123"/>
        <v/>
      </c>
      <c r="DG48" s="24" t="str">
        <f t="shared" ca="1" si="137"/>
        <v/>
      </c>
      <c r="DH48" s="24" t="str">
        <f t="shared" ca="1" si="137"/>
        <v/>
      </c>
      <c r="DI48" s="24" t="str">
        <f t="shared" ca="1" si="137"/>
        <v/>
      </c>
      <c r="DJ48" s="24" t="str">
        <f t="shared" ca="1" si="137"/>
        <v/>
      </c>
      <c r="DK48" s="24" t="str">
        <f t="shared" ca="1" si="137"/>
        <v/>
      </c>
      <c r="DL48" s="24" t="str">
        <f t="shared" ca="1" si="137"/>
        <v/>
      </c>
      <c r="DM48" s="24" t="str">
        <f t="shared" ca="1" si="137"/>
        <v/>
      </c>
      <c r="DN48" s="24" t="str">
        <f t="shared" ca="1" si="137"/>
        <v/>
      </c>
      <c r="DO48" s="24" t="str">
        <f t="shared" ca="1" si="137"/>
        <v/>
      </c>
      <c r="DP48" s="24" t="str">
        <f t="shared" ca="1" si="137"/>
        <v/>
      </c>
      <c r="DQ48" s="24" t="str">
        <f t="shared" ca="1" si="137"/>
        <v/>
      </c>
      <c r="DR48" s="24" t="str">
        <f t="shared" ca="1" si="137"/>
        <v/>
      </c>
      <c r="DS48" s="24" t="str">
        <f t="shared" ca="1" si="137"/>
        <v/>
      </c>
      <c r="DT48" s="24" t="str">
        <f t="shared" ca="1" si="137"/>
        <v/>
      </c>
      <c r="DU48" s="24" t="str">
        <f t="shared" ca="1" si="137"/>
        <v/>
      </c>
      <c r="DV48" s="24" t="str">
        <f t="shared" ca="1" si="137"/>
        <v/>
      </c>
      <c r="DW48" s="24" t="str">
        <f t="shared" ca="1" si="137"/>
        <v/>
      </c>
      <c r="DX48" s="24" t="str">
        <f t="shared" ca="1" si="137"/>
        <v/>
      </c>
      <c r="DY48" s="24" t="str">
        <f t="shared" ca="1" si="137"/>
        <v/>
      </c>
      <c r="DZ48" s="24" t="str">
        <f t="shared" ca="1" si="137"/>
        <v/>
      </c>
      <c r="EA48" s="24" t="str">
        <f t="shared" ca="1" si="137"/>
        <v/>
      </c>
      <c r="EB48" s="24" t="str">
        <f t="shared" ca="1" si="137"/>
        <v/>
      </c>
      <c r="EC48" s="24" t="str">
        <f t="shared" ca="1" si="124"/>
        <v/>
      </c>
      <c r="ED48" s="24" t="str">
        <f t="shared" ca="1" si="124"/>
        <v/>
      </c>
      <c r="EE48" s="24" t="str">
        <f t="shared" ca="1" si="124"/>
        <v/>
      </c>
      <c r="EF48" s="24" t="str">
        <f t="shared" ca="1" si="124"/>
        <v/>
      </c>
      <c r="EG48" s="24" t="str">
        <f t="shared" ca="1" si="124"/>
        <v/>
      </c>
      <c r="EH48" s="24" t="str">
        <f t="shared" ca="1" si="124"/>
        <v/>
      </c>
      <c r="EI48" s="24" t="str">
        <f t="shared" ca="1" si="124"/>
        <v/>
      </c>
      <c r="EJ48" s="24" t="str">
        <f t="shared" ca="1" si="124"/>
        <v/>
      </c>
    </row>
    <row r="49" spans="1:140" s="1" customFormat="1" ht="42" customHeight="1" x14ac:dyDescent="0.45">
      <c r="A49" s="9"/>
      <c r="B49" s="58" t="s">
        <v>42</v>
      </c>
      <c r="C49" s="54" t="s">
        <v>25</v>
      </c>
      <c r="D49" s="54" t="s">
        <v>67</v>
      </c>
      <c r="E49" s="55">
        <v>0</v>
      </c>
      <c r="F49" s="56">
        <f ca="1">TODAY()+30</f>
        <v>46139</v>
      </c>
      <c r="G49" s="57">
        <v>1</v>
      </c>
      <c r="H49" s="54"/>
      <c r="I49" s="24" t="str">
        <f t="shared" ca="1" si="136"/>
        <v/>
      </c>
      <c r="J49" s="24" t="str">
        <f t="shared" ca="1" si="136"/>
        <v/>
      </c>
      <c r="K49" s="24" t="str">
        <f t="shared" ca="1" si="136"/>
        <v/>
      </c>
      <c r="L49" s="24" t="str">
        <f t="shared" ca="1" si="136"/>
        <v/>
      </c>
      <c r="M49" s="24" t="str">
        <f t="shared" ca="1" si="136"/>
        <v/>
      </c>
      <c r="N49" s="24" t="str">
        <f t="shared" ca="1" si="136"/>
        <v/>
      </c>
      <c r="O49" s="24" t="str">
        <f t="shared" ca="1" si="136"/>
        <v/>
      </c>
      <c r="P49" s="24" t="str">
        <f t="shared" ca="1" si="136"/>
        <v/>
      </c>
      <c r="Q49" s="24" t="str">
        <f t="shared" ca="1" si="136"/>
        <v/>
      </c>
      <c r="R49" s="24" t="str">
        <f t="shared" ca="1" si="136"/>
        <v/>
      </c>
      <c r="S49" s="24" t="str">
        <f t="shared" ca="1" si="136"/>
        <v/>
      </c>
      <c r="T49" s="24" t="str">
        <f t="shared" ca="1" si="136"/>
        <v/>
      </c>
      <c r="U49" s="24" t="str">
        <f t="shared" ca="1" si="136"/>
        <v/>
      </c>
      <c r="V49" s="24" t="str">
        <f t="shared" ca="1" si="136"/>
        <v/>
      </c>
      <c r="W49" s="24" t="str">
        <f t="shared" ca="1" si="136"/>
        <v/>
      </c>
      <c r="X49" s="24" t="str">
        <f t="shared" ca="1" si="136"/>
        <v/>
      </c>
      <c r="Y49" s="24" t="str">
        <f t="shared" ca="1" si="118"/>
        <v/>
      </c>
      <c r="Z49" s="24" t="str">
        <f t="shared" ca="1" si="118"/>
        <v/>
      </c>
      <c r="AA49" s="24" t="str">
        <f t="shared" ca="1" si="118"/>
        <v/>
      </c>
      <c r="AB49" s="24" t="str">
        <f t="shared" ca="1" si="118"/>
        <v/>
      </c>
      <c r="AC49" s="24" t="str">
        <f t="shared" ca="1" si="118"/>
        <v/>
      </c>
      <c r="AD49" s="24" t="str">
        <f t="shared" ca="1" si="118"/>
        <v/>
      </c>
      <c r="AE49" s="24" t="str">
        <f t="shared" ca="1" si="118"/>
        <v/>
      </c>
      <c r="AF49" s="24" t="str">
        <f t="shared" ca="1" si="118"/>
        <v/>
      </c>
      <c r="AG49" s="24" t="str">
        <f t="shared" ca="1" si="118"/>
        <v/>
      </c>
      <c r="AH49" s="24" t="str">
        <f t="shared" ca="1" si="118"/>
        <v/>
      </c>
      <c r="AI49" s="24" t="str">
        <f t="shared" ca="1" si="118"/>
        <v/>
      </c>
      <c r="AJ49" s="24" t="str">
        <f t="shared" ca="1" si="118"/>
        <v/>
      </c>
      <c r="AK49" s="24" t="str">
        <f t="shared" ca="1" si="118"/>
        <v/>
      </c>
      <c r="AL49" s="24" t="str">
        <f t="shared" ca="1" si="118"/>
        <v/>
      </c>
      <c r="AM49" s="24" t="str">
        <f t="shared" ca="1" si="118"/>
        <v/>
      </c>
      <c r="AN49" s="24" t="str">
        <f t="shared" ca="1" si="119"/>
        <v/>
      </c>
      <c r="AO49" s="24" t="str">
        <f t="shared" ca="1" si="119"/>
        <v/>
      </c>
      <c r="AP49" s="24" t="str">
        <f t="shared" ca="1" si="119"/>
        <v/>
      </c>
      <c r="AQ49" s="24" t="str">
        <f t="shared" ca="1" si="119"/>
        <v/>
      </c>
      <c r="AR49" s="24" t="str">
        <f t="shared" ca="1" si="119"/>
        <v/>
      </c>
      <c r="AS49" s="24" t="str">
        <f t="shared" ca="1" si="119"/>
        <v/>
      </c>
      <c r="AT49" s="24" t="str">
        <f t="shared" ca="1" si="119"/>
        <v/>
      </c>
      <c r="AU49" s="24" t="str">
        <f t="shared" ca="1" si="119"/>
        <v/>
      </c>
      <c r="AV49" s="24" t="str">
        <f t="shared" ca="1" si="119"/>
        <v/>
      </c>
      <c r="AW49" s="24" t="str">
        <f t="shared" ca="1" si="119"/>
        <v/>
      </c>
      <c r="AX49" s="24" t="str">
        <f t="shared" ca="1" si="119"/>
        <v/>
      </c>
      <c r="AY49" s="24" t="str">
        <f t="shared" ca="1" si="119"/>
        <v/>
      </c>
      <c r="AZ49" s="24" t="str">
        <f t="shared" ca="1" si="119"/>
        <v/>
      </c>
      <c r="BA49" s="24" t="str">
        <f t="shared" ca="1" si="119"/>
        <v/>
      </c>
      <c r="BB49" s="24" t="str">
        <f t="shared" ca="1" si="119"/>
        <v/>
      </c>
      <c r="BC49" s="24" t="str">
        <f t="shared" ca="1" si="119"/>
        <v/>
      </c>
      <c r="BD49" s="24" t="str">
        <f t="shared" ca="1" si="120"/>
        <v/>
      </c>
      <c r="BE49" s="24" t="str">
        <f t="shared" ca="1" si="120"/>
        <v/>
      </c>
      <c r="BF49" s="24" t="str">
        <f t="shared" ca="1" si="120"/>
        <v/>
      </c>
      <c r="BG49" s="24" t="str">
        <f t="shared" ca="1" si="120"/>
        <v/>
      </c>
      <c r="BH49" s="24" t="str">
        <f t="shared" ca="1" si="120"/>
        <v/>
      </c>
      <c r="BI49" s="24" t="str">
        <f t="shared" ca="1" si="120"/>
        <v/>
      </c>
      <c r="BJ49" s="24" t="str">
        <f t="shared" ca="1" si="120"/>
        <v/>
      </c>
      <c r="BK49" s="24" t="str">
        <f t="shared" ca="1" si="120"/>
        <v/>
      </c>
      <c r="BL49" s="24" t="str">
        <f t="shared" ca="1" si="120"/>
        <v/>
      </c>
      <c r="BM49" s="24" t="str">
        <f t="shared" ca="1" si="121"/>
        <v/>
      </c>
      <c r="BN49" s="24" t="str">
        <f t="shared" ca="1" si="121"/>
        <v/>
      </c>
      <c r="BO49" s="24" t="str">
        <f t="shared" ca="1" si="121"/>
        <v/>
      </c>
      <c r="BP49" s="24" t="str">
        <f t="shared" ca="1" si="121"/>
        <v/>
      </c>
      <c r="BQ49" s="24" t="str">
        <f t="shared" ca="1" si="121"/>
        <v/>
      </c>
      <c r="BR49" s="24" t="str">
        <f t="shared" ca="1" si="121"/>
        <v/>
      </c>
      <c r="BS49" s="24" t="str">
        <f t="shared" ca="1" si="121"/>
        <v/>
      </c>
      <c r="BT49" s="24" t="str">
        <f t="shared" ca="1" si="121"/>
        <v/>
      </c>
      <c r="BU49" s="24" t="str">
        <f t="shared" ca="1" si="122"/>
        <v/>
      </c>
      <c r="BV49" s="24" t="str">
        <f t="shared" ca="1" si="122"/>
        <v/>
      </c>
      <c r="BW49" s="24" t="str">
        <f t="shared" ca="1" si="122"/>
        <v/>
      </c>
      <c r="BX49" s="24" t="str">
        <f t="shared" ca="1" si="122"/>
        <v/>
      </c>
      <c r="BY49" s="24" t="str">
        <f t="shared" ca="1" si="122"/>
        <v/>
      </c>
      <c r="BZ49" s="24" t="str">
        <f t="shared" ca="1" si="122"/>
        <v/>
      </c>
      <c r="CA49" s="24" t="str">
        <f t="shared" ca="1" si="122"/>
        <v/>
      </c>
      <c r="CB49" s="24" t="str">
        <f t="shared" ca="1" si="122"/>
        <v/>
      </c>
      <c r="CC49" s="24" t="str">
        <f t="shared" ca="1" si="138"/>
        <v/>
      </c>
      <c r="CD49" s="24" t="str">
        <f t="shared" ca="1" si="138"/>
        <v/>
      </c>
      <c r="CE49" s="24" t="str">
        <f t="shared" ca="1" si="138"/>
        <v/>
      </c>
      <c r="CF49" s="24" t="str">
        <f t="shared" ca="1" si="138"/>
        <v/>
      </c>
      <c r="CG49" s="24" t="str">
        <f t="shared" ca="1" si="138"/>
        <v/>
      </c>
      <c r="CH49" s="24" t="str">
        <f t="shared" ca="1" si="138"/>
        <v/>
      </c>
      <c r="CI49" s="24" t="str">
        <f t="shared" ca="1" si="138"/>
        <v/>
      </c>
      <c r="CJ49" s="24" t="str">
        <f t="shared" ca="1" si="138"/>
        <v/>
      </c>
      <c r="CK49" s="24" t="str">
        <f t="shared" ca="1" si="138"/>
        <v/>
      </c>
      <c r="CL49" s="24" t="str">
        <f t="shared" ca="1" si="138"/>
        <v/>
      </c>
      <c r="CM49" s="24" t="str">
        <f t="shared" ca="1" si="138"/>
        <v/>
      </c>
      <c r="CN49" s="24" t="str">
        <f t="shared" ca="1" si="138"/>
        <v/>
      </c>
      <c r="CO49" s="24" t="str">
        <f t="shared" ca="1" si="138"/>
        <v/>
      </c>
      <c r="CP49" s="24" t="str">
        <f t="shared" ca="1" si="138"/>
        <v/>
      </c>
      <c r="CQ49" s="24" t="str">
        <f t="shared" ca="1" si="138"/>
        <v/>
      </c>
      <c r="CR49" s="24" t="str">
        <f t="shared" ca="1" si="138"/>
        <v/>
      </c>
      <c r="CS49" s="24" t="str">
        <f t="shared" ca="1" si="138"/>
        <v/>
      </c>
      <c r="CT49" s="24" t="str">
        <f t="shared" ca="1" si="138"/>
        <v/>
      </c>
      <c r="CU49" s="24" t="str">
        <f t="shared" ca="1" si="138"/>
        <v/>
      </c>
      <c r="CV49" s="24" t="str">
        <f t="shared" ca="1" si="138"/>
        <v/>
      </c>
      <c r="CW49" s="24" t="str">
        <f t="shared" ca="1" si="138"/>
        <v/>
      </c>
      <c r="CX49" s="24" t="str">
        <f t="shared" ca="1" si="138"/>
        <v/>
      </c>
      <c r="CY49" s="24" t="str">
        <f t="shared" ca="1" si="138"/>
        <v/>
      </c>
      <c r="CZ49" s="24" t="str">
        <f t="shared" ca="1" si="123"/>
        <v/>
      </c>
      <c r="DA49" s="24" t="str">
        <f t="shared" ca="1" si="123"/>
        <v/>
      </c>
      <c r="DB49" s="24" t="str">
        <f t="shared" ca="1" si="123"/>
        <v/>
      </c>
      <c r="DC49" s="24" t="str">
        <f t="shared" ca="1" si="123"/>
        <v/>
      </c>
      <c r="DD49" s="24" t="str">
        <f t="shared" ca="1" si="123"/>
        <v/>
      </c>
      <c r="DE49" s="24" t="str">
        <f t="shared" ca="1" si="123"/>
        <v/>
      </c>
      <c r="DF49" s="24" t="str">
        <f t="shared" ca="1" si="123"/>
        <v/>
      </c>
      <c r="DG49" s="24" t="str">
        <f t="shared" ca="1" si="137"/>
        <v/>
      </c>
      <c r="DH49" s="24" t="str">
        <f t="shared" ca="1" si="137"/>
        <v/>
      </c>
      <c r="DI49" s="24" t="str">
        <f t="shared" ca="1" si="137"/>
        <v/>
      </c>
      <c r="DJ49" s="24" t="str">
        <f t="shared" ca="1" si="137"/>
        <v/>
      </c>
      <c r="DK49" s="24" t="str">
        <f t="shared" ca="1" si="137"/>
        <v/>
      </c>
      <c r="DL49" s="24" t="str">
        <f t="shared" ca="1" si="137"/>
        <v/>
      </c>
      <c r="DM49" s="24" t="str">
        <f t="shared" ca="1" si="137"/>
        <v/>
      </c>
      <c r="DN49" s="24" t="str">
        <f t="shared" ca="1" si="137"/>
        <v/>
      </c>
      <c r="DO49" s="24" t="str">
        <f t="shared" ca="1" si="137"/>
        <v/>
      </c>
      <c r="DP49" s="24" t="str">
        <f t="shared" ca="1" si="137"/>
        <v/>
      </c>
      <c r="DQ49" s="24" t="str">
        <f t="shared" ca="1" si="137"/>
        <v/>
      </c>
      <c r="DR49" s="24" t="str">
        <f t="shared" ca="1" si="137"/>
        <v/>
      </c>
      <c r="DS49" s="24" t="str">
        <f t="shared" ca="1" si="137"/>
        <v/>
      </c>
      <c r="DT49" s="24" t="str">
        <f t="shared" ca="1" si="137"/>
        <v/>
      </c>
      <c r="DU49" s="24" t="str">
        <f t="shared" ca="1" si="137"/>
        <v/>
      </c>
      <c r="DV49" s="24" t="str">
        <f t="shared" ca="1" si="137"/>
        <v/>
      </c>
      <c r="DW49" s="24" t="str">
        <f t="shared" ca="1" si="137"/>
        <v/>
      </c>
      <c r="DX49" s="24" t="str">
        <f t="shared" ca="1" si="137"/>
        <v/>
      </c>
      <c r="DY49" s="24" t="str">
        <f t="shared" ca="1" si="137"/>
        <v/>
      </c>
      <c r="DZ49" s="24" t="str">
        <f t="shared" ca="1" si="137"/>
        <v/>
      </c>
      <c r="EA49" s="24" t="str">
        <f t="shared" ca="1" si="137"/>
        <v/>
      </c>
      <c r="EB49" s="24" t="str">
        <f t="shared" ca="1" si="137"/>
        <v/>
      </c>
      <c r="EC49" s="24" t="str">
        <f t="shared" ca="1" si="124"/>
        <v/>
      </c>
      <c r="ED49" s="24" t="str">
        <f t="shared" ca="1" si="124"/>
        <v/>
      </c>
      <c r="EE49" s="24" t="str">
        <f t="shared" ca="1" si="124"/>
        <v/>
      </c>
      <c r="EF49" s="24" t="str">
        <f t="shared" ca="1" si="124"/>
        <v/>
      </c>
      <c r="EG49" s="24" t="str">
        <f t="shared" ca="1" si="124"/>
        <v/>
      </c>
      <c r="EH49" s="24" t="str">
        <f t="shared" ca="1" si="124"/>
        <v/>
      </c>
      <c r="EI49" s="24" t="str">
        <f t="shared" ca="1" si="124"/>
        <v/>
      </c>
      <c r="EJ49" s="24" t="str">
        <f t="shared" ca="1" si="124"/>
        <v/>
      </c>
    </row>
    <row r="50" spans="1:140" s="1" customFormat="1" ht="44.25" customHeight="1" x14ac:dyDescent="0.45">
      <c r="A50" s="9"/>
      <c r="B50" s="58" t="s">
        <v>43</v>
      </c>
      <c r="C50" s="54" t="s">
        <v>25</v>
      </c>
      <c r="D50" s="54" t="s">
        <v>67</v>
      </c>
      <c r="E50" s="55">
        <v>0</v>
      </c>
      <c r="F50" s="56">
        <f ca="1">TODAY()+30</f>
        <v>46139</v>
      </c>
      <c r="G50" s="57">
        <v>1</v>
      </c>
      <c r="H50" s="54"/>
      <c r="I50" s="24" t="str">
        <f t="shared" ca="1" si="136"/>
        <v/>
      </c>
      <c r="J50" s="24" t="str">
        <f t="shared" ca="1" si="136"/>
        <v/>
      </c>
      <c r="K50" s="24" t="str">
        <f t="shared" ca="1" si="136"/>
        <v/>
      </c>
      <c r="L50" s="24" t="str">
        <f t="shared" ca="1" si="136"/>
        <v/>
      </c>
      <c r="M50" s="24" t="str">
        <f t="shared" ca="1" si="136"/>
        <v/>
      </c>
      <c r="N50" s="24" t="str">
        <f t="shared" ca="1" si="136"/>
        <v/>
      </c>
      <c r="O50" s="24" t="str">
        <f t="shared" ca="1" si="136"/>
        <v/>
      </c>
      <c r="P50" s="24" t="str">
        <f t="shared" ca="1" si="136"/>
        <v/>
      </c>
      <c r="Q50" s="24" t="str">
        <f t="shared" ca="1" si="136"/>
        <v/>
      </c>
      <c r="R50" s="24" t="str">
        <f t="shared" ca="1" si="136"/>
        <v/>
      </c>
      <c r="S50" s="24" t="str">
        <f t="shared" ca="1" si="136"/>
        <v/>
      </c>
      <c r="T50" s="24" t="str">
        <f t="shared" ca="1" si="136"/>
        <v/>
      </c>
      <c r="U50" s="24" t="str">
        <f t="shared" ca="1" si="136"/>
        <v/>
      </c>
      <c r="V50" s="24" t="str">
        <f t="shared" ca="1" si="136"/>
        <v/>
      </c>
      <c r="W50" s="24" t="str">
        <f t="shared" ca="1" si="136"/>
        <v/>
      </c>
      <c r="X50" s="24" t="str">
        <f t="shared" ca="1" si="136"/>
        <v/>
      </c>
      <c r="Y50" s="24" t="str">
        <f t="shared" ca="1" si="118"/>
        <v/>
      </c>
      <c r="Z50" s="24" t="str">
        <f t="shared" ca="1" si="118"/>
        <v/>
      </c>
      <c r="AA50" s="24" t="str">
        <f t="shared" ca="1" si="118"/>
        <v/>
      </c>
      <c r="AB50" s="24" t="str">
        <f t="shared" ca="1" si="118"/>
        <v/>
      </c>
      <c r="AC50" s="24" t="str">
        <f t="shared" ca="1" si="118"/>
        <v/>
      </c>
      <c r="AD50" s="24" t="str">
        <f t="shared" ca="1" si="118"/>
        <v/>
      </c>
      <c r="AE50" s="24" t="str">
        <f t="shared" ca="1" si="118"/>
        <v/>
      </c>
      <c r="AF50" s="24" t="str">
        <f t="shared" ca="1" si="118"/>
        <v/>
      </c>
      <c r="AG50" s="24" t="str">
        <f t="shared" ca="1" si="118"/>
        <v/>
      </c>
      <c r="AH50" s="24" t="str">
        <f t="shared" ca="1" si="118"/>
        <v/>
      </c>
      <c r="AI50" s="24" t="str">
        <f t="shared" ca="1" si="118"/>
        <v/>
      </c>
      <c r="AJ50" s="24" t="str">
        <f t="shared" ca="1" si="118"/>
        <v/>
      </c>
      <c r="AK50" s="24" t="str">
        <f t="shared" ca="1" si="118"/>
        <v/>
      </c>
      <c r="AL50" s="24" t="str">
        <f t="shared" ca="1" si="118"/>
        <v/>
      </c>
      <c r="AM50" s="24" t="str">
        <f t="shared" ca="1" si="118"/>
        <v/>
      </c>
      <c r="AN50" s="24" t="str">
        <f t="shared" ca="1" si="119"/>
        <v/>
      </c>
      <c r="AO50" s="24" t="str">
        <f t="shared" ca="1" si="119"/>
        <v/>
      </c>
      <c r="AP50" s="24" t="str">
        <f t="shared" ca="1" si="119"/>
        <v/>
      </c>
      <c r="AQ50" s="24" t="str">
        <f t="shared" ca="1" si="119"/>
        <v/>
      </c>
      <c r="AR50" s="24" t="str">
        <f t="shared" ca="1" si="119"/>
        <v/>
      </c>
      <c r="AS50" s="24" t="str">
        <f t="shared" ca="1" si="119"/>
        <v/>
      </c>
      <c r="AT50" s="24" t="str">
        <f t="shared" ca="1" si="119"/>
        <v/>
      </c>
      <c r="AU50" s="24" t="str">
        <f t="shared" ca="1" si="119"/>
        <v/>
      </c>
      <c r="AV50" s="24" t="str">
        <f t="shared" ca="1" si="119"/>
        <v/>
      </c>
      <c r="AW50" s="24" t="str">
        <f t="shared" ca="1" si="119"/>
        <v/>
      </c>
      <c r="AX50" s="24" t="str">
        <f t="shared" ca="1" si="119"/>
        <v/>
      </c>
      <c r="AY50" s="24" t="str">
        <f t="shared" ca="1" si="119"/>
        <v/>
      </c>
      <c r="AZ50" s="24" t="str">
        <f t="shared" ca="1" si="119"/>
        <v/>
      </c>
      <c r="BA50" s="24" t="str">
        <f t="shared" ca="1" si="119"/>
        <v/>
      </c>
      <c r="BB50" s="24" t="str">
        <f t="shared" ca="1" si="119"/>
        <v/>
      </c>
      <c r="BC50" s="24" t="str">
        <f t="shared" ca="1" si="119"/>
        <v/>
      </c>
      <c r="BD50" s="24" t="str">
        <f t="shared" ca="1" si="120"/>
        <v/>
      </c>
      <c r="BE50" s="24" t="str">
        <f t="shared" ca="1" si="120"/>
        <v/>
      </c>
      <c r="BF50" s="24" t="str">
        <f t="shared" ca="1" si="120"/>
        <v/>
      </c>
      <c r="BG50" s="24" t="str">
        <f t="shared" ca="1" si="120"/>
        <v/>
      </c>
      <c r="BH50" s="24" t="str">
        <f t="shared" ca="1" si="120"/>
        <v/>
      </c>
      <c r="BI50" s="24" t="str">
        <f t="shared" ca="1" si="120"/>
        <v/>
      </c>
      <c r="BJ50" s="24" t="str">
        <f t="shared" ca="1" si="120"/>
        <v/>
      </c>
      <c r="BK50" s="24" t="str">
        <f t="shared" ca="1" si="120"/>
        <v/>
      </c>
      <c r="BL50" s="24" t="str">
        <f t="shared" ca="1" si="120"/>
        <v/>
      </c>
      <c r="BM50" s="24" t="str">
        <f t="shared" ca="1" si="121"/>
        <v/>
      </c>
      <c r="BN50" s="24" t="str">
        <f t="shared" ca="1" si="121"/>
        <v/>
      </c>
      <c r="BO50" s="24" t="str">
        <f t="shared" ca="1" si="121"/>
        <v/>
      </c>
      <c r="BP50" s="24" t="str">
        <f t="shared" ca="1" si="121"/>
        <v/>
      </c>
      <c r="BQ50" s="24" t="str">
        <f t="shared" ca="1" si="121"/>
        <v/>
      </c>
      <c r="BR50" s="24" t="str">
        <f t="shared" ca="1" si="121"/>
        <v/>
      </c>
      <c r="BS50" s="24" t="str">
        <f t="shared" ca="1" si="121"/>
        <v/>
      </c>
      <c r="BT50" s="24" t="str">
        <f t="shared" ca="1" si="121"/>
        <v/>
      </c>
      <c r="BU50" s="24" t="str">
        <f t="shared" ca="1" si="122"/>
        <v/>
      </c>
      <c r="BV50" s="24" t="str">
        <f t="shared" ca="1" si="122"/>
        <v/>
      </c>
      <c r="BW50" s="24" t="str">
        <f t="shared" ca="1" si="122"/>
        <v/>
      </c>
      <c r="BX50" s="24" t="str">
        <f t="shared" ca="1" si="122"/>
        <v/>
      </c>
      <c r="BY50" s="24" t="str">
        <f t="shared" ca="1" si="122"/>
        <v/>
      </c>
      <c r="BZ50" s="24" t="str">
        <f t="shared" ca="1" si="122"/>
        <v/>
      </c>
      <c r="CA50" s="24" t="str">
        <f t="shared" ca="1" si="122"/>
        <v/>
      </c>
      <c r="CB50" s="24" t="str">
        <f t="shared" ca="1" si="122"/>
        <v/>
      </c>
      <c r="CC50" s="24" t="str">
        <f t="shared" ca="1" si="138"/>
        <v/>
      </c>
      <c r="CD50" s="24" t="str">
        <f t="shared" ca="1" si="138"/>
        <v/>
      </c>
      <c r="CE50" s="24" t="str">
        <f t="shared" ca="1" si="138"/>
        <v/>
      </c>
      <c r="CF50" s="24" t="str">
        <f t="shared" ca="1" si="138"/>
        <v/>
      </c>
      <c r="CG50" s="24" t="str">
        <f t="shared" ca="1" si="138"/>
        <v/>
      </c>
      <c r="CH50" s="24" t="str">
        <f t="shared" ca="1" si="138"/>
        <v/>
      </c>
      <c r="CI50" s="24" t="str">
        <f t="shared" ca="1" si="138"/>
        <v/>
      </c>
      <c r="CJ50" s="24" t="str">
        <f t="shared" ca="1" si="138"/>
        <v/>
      </c>
      <c r="CK50" s="24" t="str">
        <f t="shared" ca="1" si="138"/>
        <v/>
      </c>
      <c r="CL50" s="24" t="str">
        <f t="shared" ca="1" si="138"/>
        <v/>
      </c>
      <c r="CM50" s="24" t="str">
        <f t="shared" ca="1" si="138"/>
        <v/>
      </c>
      <c r="CN50" s="24" t="str">
        <f t="shared" ca="1" si="138"/>
        <v/>
      </c>
      <c r="CO50" s="24" t="str">
        <f t="shared" ca="1" si="138"/>
        <v/>
      </c>
      <c r="CP50" s="24" t="str">
        <f t="shared" ca="1" si="138"/>
        <v/>
      </c>
      <c r="CQ50" s="24" t="str">
        <f t="shared" ca="1" si="138"/>
        <v/>
      </c>
      <c r="CR50" s="24" t="str">
        <f t="shared" ca="1" si="138"/>
        <v/>
      </c>
      <c r="CS50" s="24" t="str">
        <f t="shared" ca="1" si="138"/>
        <v/>
      </c>
      <c r="CT50" s="24" t="str">
        <f t="shared" ca="1" si="138"/>
        <v/>
      </c>
      <c r="CU50" s="24" t="str">
        <f t="shared" ca="1" si="138"/>
        <v/>
      </c>
      <c r="CV50" s="24" t="str">
        <f t="shared" ca="1" si="138"/>
        <v/>
      </c>
      <c r="CW50" s="24" t="str">
        <f t="shared" ca="1" si="138"/>
        <v/>
      </c>
      <c r="CX50" s="24" t="str">
        <f t="shared" ca="1" si="138"/>
        <v/>
      </c>
      <c r="CY50" s="24" t="str">
        <f t="shared" ca="1" si="138"/>
        <v/>
      </c>
      <c r="CZ50" s="24" t="str">
        <f t="shared" ca="1" si="123"/>
        <v/>
      </c>
      <c r="DA50" s="24" t="str">
        <f t="shared" ca="1" si="123"/>
        <v/>
      </c>
      <c r="DB50" s="24" t="str">
        <f t="shared" ca="1" si="123"/>
        <v/>
      </c>
      <c r="DC50" s="24" t="str">
        <f t="shared" ca="1" si="123"/>
        <v/>
      </c>
      <c r="DD50" s="24" t="str">
        <f t="shared" ca="1" si="123"/>
        <v/>
      </c>
      <c r="DE50" s="24" t="str">
        <f t="shared" ca="1" si="123"/>
        <v/>
      </c>
      <c r="DF50" s="24" t="str">
        <f t="shared" ca="1" si="123"/>
        <v/>
      </c>
      <c r="DG50" s="24" t="str">
        <f t="shared" ca="1" si="137"/>
        <v/>
      </c>
      <c r="DH50" s="24" t="str">
        <f t="shared" ca="1" si="137"/>
        <v/>
      </c>
      <c r="DI50" s="24" t="str">
        <f t="shared" ca="1" si="137"/>
        <v/>
      </c>
      <c r="DJ50" s="24" t="str">
        <f t="shared" ca="1" si="137"/>
        <v/>
      </c>
      <c r="DK50" s="24" t="str">
        <f t="shared" ca="1" si="137"/>
        <v/>
      </c>
      <c r="DL50" s="24" t="str">
        <f t="shared" ca="1" si="137"/>
        <v/>
      </c>
      <c r="DM50" s="24" t="str">
        <f t="shared" ca="1" si="137"/>
        <v/>
      </c>
      <c r="DN50" s="24" t="str">
        <f t="shared" ca="1" si="137"/>
        <v/>
      </c>
      <c r="DO50" s="24" t="str">
        <f t="shared" ca="1" si="137"/>
        <v/>
      </c>
      <c r="DP50" s="24" t="str">
        <f t="shared" ca="1" si="137"/>
        <v/>
      </c>
      <c r="DQ50" s="24" t="str">
        <f t="shared" ca="1" si="137"/>
        <v/>
      </c>
      <c r="DR50" s="24" t="str">
        <f t="shared" ca="1" si="137"/>
        <v/>
      </c>
      <c r="DS50" s="24" t="str">
        <f t="shared" ca="1" si="137"/>
        <v/>
      </c>
      <c r="DT50" s="24" t="str">
        <f t="shared" ca="1" si="137"/>
        <v/>
      </c>
      <c r="DU50" s="24" t="str">
        <f t="shared" ca="1" si="137"/>
        <v/>
      </c>
      <c r="DV50" s="24" t="str">
        <f t="shared" ca="1" si="137"/>
        <v/>
      </c>
      <c r="DW50" s="24" t="str">
        <f t="shared" ca="1" si="137"/>
        <v/>
      </c>
      <c r="DX50" s="24" t="str">
        <f t="shared" ca="1" si="137"/>
        <v/>
      </c>
      <c r="DY50" s="24" t="str">
        <f t="shared" ca="1" si="137"/>
        <v/>
      </c>
      <c r="DZ50" s="24" t="str">
        <f t="shared" ca="1" si="137"/>
        <v/>
      </c>
      <c r="EA50" s="24" t="str">
        <f t="shared" ca="1" si="137"/>
        <v/>
      </c>
      <c r="EB50" s="24" t="str">
        <f t="shared" ca="1" si="137"/>
        <v/>
      </c>
      <c r="EC50" s="24" t="str">
        <f t="shared" ca="1" si="124"/>
        <v/>
      </c>
      <c r="ED50" s="24" t="str">
        <f t="shared" ca="1" si="124"/>
        <v/>
      </c>
      <c r="EE50" s="24" t="str">
        <f t="shared" ca="1" si="124"/>
        <v/>
      </c>
      <c r="EF50" s="24" t="str">
        <f t="shared" ca="1" si="124"/>
        <v/>
      </c>
      <c r="EG50" s="24" t="str">
        <f t="shared" ca="1" si="124"/>
        <v/>
      </c>
      <c r="EH50" s="24" t="str">
        <f t="shared" ca="1" si="124"/>
        <v/>
      </c>
      <c r="EI50" s="24" t="str">
        <f t="shared" ca="1" si="124"/>
        <v/>
      </c>
      <c r="EJ50" s="24" t="str">
        <f t="shared" ca="1" si="124"/>
        <v/>
      </c>
    </row>
    <row r="51" spans="1:140" s="1" customFormat="1" ht="31.15" customHeight="1" x14ac:dyDescent="0.45">
      <c r="A51" s="9"/>
      <c r="B51" s="58" t="s">
        <v>58</v>
      </c>
      <c r="C51" s="54" t="s">
        <v>25</v>
      </c>
      <c r="D51" s="54" t="s">
        <v>68</v>
      </c>
      <c r="E51" s="55">
        <v>0</v>
      </c>
      <c r="F51" s="56">
        <f ca="1">TODAY()+31</f>
        <v>46140</v>
      </c>
      <c r="G51" s="57">
        <v>3</v>
      </c>
      <c r="H51" s="54"/>
      <c r="I51" s="24" t="str">
        <f t="shared" ca="1" si="136"/>
        <v/>
      </c>
      <c r="J51" s="24" t="str">
        <f t="shared" ca="1" si="136"/>
        <v/>
      </c>
      <c r="K51" s="24" t="str">
        <f t="shared" ca="1" si="136"/>
        <v/>
      </c>
      <c r="L51" s="24" t="str">
        <f t="shared" ca="1" si="136"/>
        <v/>
      </c>
      <c r="M51" s="24" t="str">
        <f t="shared" ca="1" si="136"/>
        <v/>
      </c>
      <c r="N51" s="24" t="str">
        <f t="shared" ca="1" si="136"/>
        <v/>
      </c>
      <c r="O51" s="24" t="str">
        <f t="shared" ca="1" si="136"/>
        <v/>
      </c>
      <c r="P51" s="24" t="str">
        <f t="shared" ca="1" si="136"/>
        <v/>
      </c>
      <c r="Q51" s="24" t="str">
        <f t="shared" ca="1" si="136"/>
        <v/>
      </c>
      <c r="R51" s="24" t="str">
        <f t="shared" ca="1" si="136"/>
        <v/>
      </c>
      <c r="S51" s="24" t="str">
        <f t="shared" ca="1" si="136"/>
        <v/>
      </c>
      <c r="T51" s="24" t="str">
        <f t="shared" ca="1" si="136"/>
        <v/>
      </c>
      <c r="U51" s="24" t="str">
        <f t="shared" ca="1" si="136"/>
        <v/>
      </c>
      <c r="V51" s="24" t="str">
        <f t="shared" ca="1" si="136"/>
        <v/>
      </c>
      <c r="W51" s="24" t="str">
        <f t="shared" ca="1" si="136"/>
        <v/>
      </c>
      <c r="X51" s="24" t="str">
        <f t="shared" ca="1" si="136"/>
        <v/>
      </c>
      <c r="Y51" s="24" t="str">
        <f t="shared" ca="1" si="118"/>
        <v/>
      </c>
      <c r="Z51" s="24" t="str">
        <f t="shared" ca="1" si="118"/>
        <v/>
      </c>
      <c r="AA51" s="24" t="str">
        <f t="shared" ca="1" si="118"/>
        <v/>
      </c>
      <c r="AB51" s="24" t="str">
        <f t="shared" ca="1" si="118"/>
        <v/>
      </c>
      <c r="AC51" s="24" t="str">
        <f t="shared" ca="1" si="118"/>
        <v/>
      </c>
      <c r="AD51" s="24" t="str">
        <f t="shared" ca="1" si="118"/>
        <v/>
      </c>
      <c r="AE51" s="24" t="str">
        <f t="shared" ca="1" si="118"/>
        <v/>
      </c>
      <c r="AF51" s="24" t="str">
        <f t="shared" ca="1" si="118"/>
        <v/>
      </c>
      <c r="AG51" s="24" t="str">
        <f t="shared" ca="1" si="118"/>
        <v/>
      </c>
      <c r="AH51" s="24" t="str">
        <f t="shared" ca="1" si="118"/>
        <v/>
      </c>
      <c r="AI51" s="24" t="str">
        <f t="shared" ca="1" si="118"/>
        <v/>
      </c>
      <c r="AJ51" s="24" t="str">
        <f t="shared" ca="1" si="118"/>
        <v/>
      </c>
      <c r="AK51" s="24" t="str">
        <f t="shared" ca="1" si="118"/>
        <v/>
      </c>
      <c r="AL51" s="24" t="str">
        <f t="shared" ca="1" si="118"/>
        <v/>
      </c>
      <c r="AM51" s="24" t="str">
        <f t="shared" ca="1" si="118"/>
        <v/>
      </c>
      <c r="AN51" s="24" t="str">
        <f t="shared" ca="1" si="119"/>
        <v/>
      </c>
      <c r="AO51" s="24" t="str">
        <f t="shared" ca="1" si="119"/>
        <v/>
      </c>
      <c r="AP51" s="24" t="str">
        <f t="shared" ca="1" si="119"/>
        <v/>
      </c>
      <c r="AQ51" s="24" t="str">
        <f t="shared" ca="1" si="119"/>
        <v/>
      </c>
      <c r="AR51" s="24" t="str">
        <f t="shared" ca="1" si="119"/>
        <v/>
      </c>
      <c r="AS51" s="24" t="str">
        <f t="shared" ca="1" si="119"/>
        <v/>
      </c>
      <c r="AT51" s="24" t="str">
        <f t="shared" ca="1" si="119"/>
        <v/>
      </c>
      <c r="AU51" s="24" t="str">
        <f t="shared" ca="1" si="119"/>
        <v/>
      </c>
      <c r="AV51" s="24" t="str">
        <f t="shared" ca="1" si="119"/>
        <v/>
      </c>
      <c r="AW51" s="24" t="str">
        <f t="shared" ca="1" si="119"/>
        <v/>
      </c>
      <c r="AX51" s="24" t="str">
        <f t="shared" ca="1" si="119"/>
        <v/>
      </c>
      <c r="AY51" s="24" t="str">
        <f t="shared" ca="1" si="119"/>
        <v/>
      </c>
      <c r="AZ51" s="24" t="str">
        <f t="shared" ca="1" si="119"/>
        <v/>
      </c>
      <c r="BA51" s="24" t="str">
        <f t="shared" ca="1" si="119"/>
        <v/>
      </c>
      <c r="BB51" s="24" t="str">
        <f t="shared" ca="1" si="119"/>
        <v/>
      </c>
      <c r="BC51" s="24" t="str">
        <f t="shared" ca="1" si="119"/>
        <v/>
      </c>
      <c r="BD51" s="24" t="str">
        <f t="shared" ca="1" si="120"/>
        <v/>
      </c>
      <c r="BE51" s="24" t="str">
        <f t="shared" ca="1" si="120"/>
        <v/>
      </c>
      <c r="BF51" s="24" t="str">
        <f t="shared" ca="1" si="120"/>
        <v/>
      </c>
      <c r="BG51" s="24" t="str">
        <f t="shared" ca="1" si="120"/>
        <v/>
      </c>
      <c r="BH51" s="24" t="str">
        <f t="shared" ca="1" si="120"/>
        <v/>
      </c>
      <c r="BI51" s="24" t="str">
        <f t="shared" ca="1" si="120"/>
        <v/>
      </c>
      <c r="BJ51" s="24" t="str">
        <f t="shared" ca="1" si="120"/>
        <v/>
      </c>
      <c r="BK51" s="24" t="str">
        <f t="shared" ca="1" si="120"/>
        <v/>
      </c>
      <c r="BL51" s="24" t="str">
        <f t="shared" ca="1" si="120"/>
        <v/>
      </c>
      <c r="BM51" s="24" t="str">
        <f t="shared" ca="1" si="121"/>
        <v/>
      </c>
      <c r="BN51" s="24" t="str">
        <f t="shared" ca="1" si="121"/>
        <v/>
      </c>
      <c r="BO51" s="24" t="str">
        <f t="shared" ca="1" si="121"/>
        <v/>
      </c>
      <c r="BP51" s="24" t="str">
        <f t="shared" ca="1" si="121"/>
        <v/>
      </c>
      <c r="BQ51" s="24" t="str">
        <f t="shared" ca="1" si="121"/>
        <v/>
      </c>
      <c r="BR51" s="24" t="str">
        <f t="shared" ca="1" si="121"/>
        <v/>
      </c>
      <c r="BS51" s="24" t="str">
        <f t="shared" ca="1" si="121"/>
        <v/>
      </c>
      <c r="BT51" s="24" t="str">
        <f t="shared" ca="1" si="121"/>
        <v/>
      </c>
      <c r="BU51" s="24" t="str">
        <f t="shared" ca="1" si="122"/>
        <v/>
      </c>
      <c r="BV51" s="24" t="str">
        <f t="shared" ca="1" si="122"/>
        <v/>
      </c>
      <c r="BW51" s="24" t="str">
        <f t="shared" ca="1" si="122"/>
        <v/>
      </c>
      <c r="BX51" s="24" t="str">
        <f t="shared" ca="1" si="122"/>
        <v/>
      </c>
      <c r="BY51" s="24" t="str">
        <f t="shared" ca="1" si="122"/>
        <v/>
      </c>
      <c r="BZ51" s="24" t="str">
        <f t="shared" ca="1" si="122"/>
        <v/>
      </c>
      <c r="CA51" s="24" t="str">
        <f t="shared" ca="1" si="122"/>
        <v/>
      </c>
      <c r="CB51" s="24" t="str">
        <f t="shared" ca="1" si="122"/>
        <v/>
      </c>
      <c r="CC51" s="24" t="str">
        <f t="shared" ca="1" si="138"/>
        <v/>
      </c>
      <c r="CD51" s="24" t="str">
        <f t="shared" ca="1" si="138"/>
        <v/>
      </c>
      <c r="CE51" s="24" t="str">
        <f t="shared" ca="1" si="138"/>
        <v/>
      </c>
      <c r="CF51" s="24" t="str">
        <f t="shared" ca="1" si="138"/>
        <v/>
      </c>
      <c r="CG51" s="24" t="str">
        <f t="shared" ca="1" si="138"/>
        <v/>
      </c>
      <c r="CH51" s="24" t="str">
        <f t="shared" ca="1" si="138"/>
        <v/>
      </c>
      <c r="CI51" s="24" t="str">
        <f t="shared" ca="1" si="138"/>
        <v/>
      </c>
      <c r="CJ51" s="24" t="str">
        <f t="shared" ca="1" si="138"/>
        <v/>
      </c>
      <c r="CK51" s="24" t="str">
        <f t="shared" ca="1" si="138"/>
        <v/>
      </c>
      <c r="CL51" s="24" t="str">
        <f t="shared" ca="1" si="138"/>
        <v/>
      </c>
      <c r="CM51" s="24" t="str">
        <f t="shared" ca="1" si="138"/>
        <v/>
      </c>
      <c r="CN51" s="24" t="str">
        <f t="shared" ca="1" si="138"/>
        <v/>
      </c>
      <c r="CO51" s="24" t="str">
        <f t="shared" ca="1" si="138"/>
        <v/>
      </c>
      <c r="CP51" s="24" t="str">
        <f t="shared" ca="1" si="138"/>
        <v/>
      </c>
      <c r="CQ51" s="24" t="str">
        <f t="shared" ca="1" si="138"/>
        <v/>
      </c>
      <c r="CR51" s="24" t="str">
        <f t="shared" ca="1" si="138"/>
        <v/>
      </c>
      <c r="CS51" s="24" t="str">
        <f t="shared" ca="1" si="138"/>
        <v/>
      </c>
      <c r="CT51" s="24" t="str">
        <f t="shared" ca="1" si="138"/>
        <v/>
      </c>
      <c r="CU51" s="24" t="str">
        <f t="shared" ca="1" si="138"/>
        <v/>
      </c>
      <c r="CV51" s="24" t="str">
        <f t="shared" ca="1" si="138"/>
        <v/>
      </c>
      <c r="CW51" s="24" t="str">
        <f t="shared" ca="1" si="138"/>
        <v/>
      </c>
      <c r="CX51" s="24" t="str">
        <f t="shared" ca="1" si="138"/>
        <v/>
      </c>
      <c r="CY51" s="24" t="str">
        <f t="shared" ca="1" si="138"/>
        <v/>
      </c>
      <c r="CZ51" s="24" t="str">
        <f t="shared" ca="1" si="123"/>
        <v/>
      </c>
      <c r="DA51" s="24" t="str">
        <f t="shared" ca="1" si="123"/>
        <v/>
      </c>
      <c r="DB51" s="24" t="str">
        <f t="shared" ca="1" si="123"/>
        <v/>
      </c>
      <c r="DC51" s="24" t="str">
        <f t="shared" ca="1" si="123"/>
        <v/>
      </c>
      <c r="DD51" s="24" t="str">
        <f t="shared" ca="1" si="123"/>
        <v/>
      </c>
      <c r="DE51" s="24" t="str">
        <f t="shared" ca="1" si="123"/>
        <v/>
      </c>
      <c r="DF51" s="24" t="str">
        <f t="shared" ca="1" si="123"/>
        <v/>
      </c>
      <c r="DG51" s="24" t="str">
        <f t="shared" ca="1" si="137"/>
        <v/>
      </c>
      <c r="DH51" s="24" t="str">
        <f t="shared" ca="1" si="137"/>
        <v/>
      </c>
      <c r="DI51" s="24" t="str">
        <f t="shared" ca="1" si="137"/>
        <v/>
      </c>
      <c r="DJ51" s="24" t="str">
        <f t="shared" ca="1" si="137"/>
        <v/>
      </c>
      <c r="DK51" s="24" t="str">
        <f t="shared" ca="1" si="137"/>
        <v/>
      </c>
      <c r="DL51" s="24" t="str">
        <f t="shared" ca="1" si="137"/>
        <v/>
      </c>
      <c r="DM51" s="24" t="str">
        <f t="shared" ca="1" si="137"/>
        <v/>
      </c>
      <c r="DN51" s="24" t="str">
        <f t="shared" ca="1" si="137"/>
        <v/>
      </c>
      <c r="DO51" s="24" t="str">
        <f t="shared" ca="1" si="137"/>
        <v/>
      </c>
      <c r="DP51" s="24" t="str">
        <f t="shared" ca="1" si="137"/>
        <v/>
      </c>
      <c r="DQ51" s="24" t="str">
        <f t="shared" ca="1" si="137"/>
        <v/>
      </c>
      <c r="DR51" s="24" t="str">
        <f t="shared" ca="1" si="137"/>
        <v/>
      </c>
      <c r="DS51" s="24" t="str">
        <f t="shared" ca="1" si="137"/>
        <v/>
      </c>
      <c r="DT51" s="24" t="str">
        <f t="shared" ca="1" si="137"/>
        <v/>
      </c>
      <c r="DU51" s="24" t="str">
        <f t="shared" ca="1" si="137"/>
        <v/>
      </c>
      <c r="DV51" s="24" t="str">
        <f t="shared" ca="1" si="137"/>
        <v/>
      </c>
      <c r="DW51" s="24" t="str">
        <f t="shared" ca="1" si="137"/>
        <v/>
      </c>
      <c r="DX51" s="24" t="str">
        <f t="shared" ca="1" si="137"/>
        <v/>
      </c>
      <c r="DY51" s="24" t="str">
        <f t="shared" ca="1" si="137"/>
        <v/>
      </c>
      <c r="DZ51" s="24" t="str">
        <f t="shared" ca="1" si="137"/>
        <v/>
      </c>
      <c r="EA51" s="24" t="str">
        <f t="shared" ca="1" si="137"/>
        <v/>
      </c>
      <c r="EB51" s="24" t="str">
        <f t="shared" ca="1" si="137"/>
        <v/>
      </c>
      <c r="EC51" s="24" t="str">
        <f t="shared" ca="1" si="124"/>
        <v/>
      </c>
      <c r="ED51" s="24" t="str">
        <f t="shared" ca="1" si="124"/>
        <v/>
      </c>
      <c r="EE51" s="24" t="str">
        <f t="shared" ca="1" si="124"/>
        <v/>
      </c>
      <c r="EF51" s="24" t="str">
        <f t="shared" ca="1" si="124"/>
        <v/>
      </c>
      <c r="EG51" s="24" t="str">
        <f t="shared" ca="1" si="124"/>
        <v/>
      </c>
      <c r="EH51" s="24" t="str">
        <f t="shared" ca="1" si="124"/>
        <v/>
      </c>
      <c r="EI51" s="24" t="str">
        <f t="shared" ca="1" si="124"/>
        <v/>
      </c>
      <c r="EJ51" s="24" t="str">
        <f t="shared" ca="1" si="124"/>
        <v/>
      </c>
    </row>
    <row r="52" spans="1:140" s="1" customFormat="1" ht="76.5" customHeight="1" x14ac:dyDescent="0.45">
      <c r="A52" s="9"/>
      <c r="B52" s="58" t="s">
        <v>89</v>
      </c>
      <c r="C52" s="54" t="s">
        <v>25</v>
      </c>
      <c r="D52" s="54" t="s">
        <v>67</v>
      </c>
      <c r="E52" s="55">
        <v>0</v>
      </c>
      <c r="F52" s="56">
        <f ca="1">TODAY()+34</f>
        <v>46143</v>
      </c>
      <c r="G52" s="57">
        <v>14</v>
      </c>
      <c r="H52" s="54"/>
      <c r="I52" s="24" t="str">
        <f t="shared" ca="1" si="136"/>
        <v/>
      </c>
      <c r="J52" s="24" t="str">
        <f t="shared" ca="1" si="136"/>
        <v/>
      </c>
      <c r="K52" s="24" t="str">
        <f t="shared" ca="1" si="136"/>
        <v/>
      </c>
      <c r="L52" s="24" t="str">
        <f t="shared" ca="1" si="136"/>
        <v/>
      </c>
      <c r="M52" s="24" t="str">
        <f t="shared" ca="1" si="136"/>
        <v/>
      </c>
      <c r="N52" s="24" t="str">
        <f t="shared" ca="1" si="136"/>
        <v/>
      </c>
      <c r="O52" s="24" t="str">
        <f t="shared" ca="1" si="136"/>
        <v/>
      </c>
      <c r="P52" s="24" t="str">
        <f t="shared" ca="1" si="136"/>
        <v/>
      </c>
      <c r="Q52" s="24" t="str">
        <f t="shared" ca="1" si="136"/>
        <v/>
      </c>
      <c r="R52" s="24" t="str">
        <f t="shared" ca="1" si="136"/>
        <v/>
      </c>
      <c r="S52" s="24" t="str">
        <f t="shared" ca="1" si="136"/>
        <v/>
      </c>
      <c r="T52" s="24" t="str">
        <f t="shared" ca="1" si="136"/>
        <v/>
      </c>
      <c r="U52" s="24" t="str">
        <f t="shared" ca="1" si="136"/>
        <v/>
      </c>
      <c r="V52" s="24" t="str">
        <f t="shared" ca="1" si="136"/>
        <v/>
      </c>
      <c r="W52" s="24" t="str">
        <f t="shared" ca="1" si="136"/>
        <v/>
      </c>
      <c r="X52" s="24" t="str">
        <f t="shared" ca="1" si="136"/>
        <v/>
      </c>
      <c r="Y52" s="24" t="str">
        <f t="shared" ca="1" si="118"/>
        <v/>
      </c>
      <c r="Z52" s="24" t="str">
        <f t="shared" ca="1" si="118"/>
        <v/>
      </c>
      <c r="AA52" s="24" t="str">
        <f t="shared" ca="1" si="118"/>
        <v/>
      </c>
      <c r="AB52" s="24" t="str">
        <f t="shared" ca="1" si="118"/>
        <v/>
      </c>
      <c r="AC52" s="24" t="str">
        <f t="shared" ca="1" si="118"/>
        <v/>
      </c>
      <c r="AD52" s="24" t="str">
        <f t="shared" ca="1" si="118"/>
        <v/>
      </c>
      <c r="AE52" s="24" t="str">
        <f t="shared" ca="1" si="118"/>
        <v/>
      </c>
      <c r="AF52" s="24" t="str">
        <f t="shared" ca="1" si="118"/>
        <v/>
      </c>
      <c r="AG52" s="24" t="str">
        <f t="shared" ca="1" si="118"/>
        <v/>
      </c>
      <c r="AH52" s="24" t="str">
        <f t="shared" ca="1" si="118"/>
        <v/>
      </c>
      <c r="AI52" s="24" t="str">
        <f t="shared" ca="1" si="118"/>
        <v/>
      </c>
      <c r="AJ52" s="24" t="str">
        <f t="shared" ca="1" si="118"/>
        <v/>
      </c>
      <c r="AK52" s="24" t="str">
        <f t="shared" ca="1" si="118"/>
        <v/>
      </c>
      <c r="AL52" s="24" t="str">
        <f t="shared" ca="1" si="118"/>
        <v/>
      </c>
      <c r="AM52" s="24" t="str">
        <f t="shared" ca="1" si="118"/>
        <v/>
      </c>
      <c r="AN52" s="24" t="str">
        <f t="shared" ca="1" si="119"/>
        <v/>
      </c>
      <c r="AO52" s="24" t="str">
        <f t="shared" ca="1" si="119"/>
        <v/>
      </c>
      <c r="AP52" s="24" t="str">
        <f t="shared" ca="1" si="119"/>
        <v/>
      </c>
      <c r="AQ52" s="24" t="str">
        <f t="shared" ca="1" si="119"/>
        <v/>
      </c>
      <c r="AR52" s="24" t="str">
        <f t="shared" ca="1" si="119"/>
        <v/>
      </c>
      <c r="AS52" s="24" t="str">
        <f t="shared" ca="1" si="119"/>
        <v/>
      </c>
      <c r="AT52" s="24" t="str">
        <f t="shared" ca="1" si="119"/>
        <v/>
      </c>
      <c r="AU52" s="24" t="str">
        <f t="shared" ca="1" si="119"/>
        <v/>
      </c>
      <c r="AV52" s="24" t="str">
        <f t="shared" ca="1" si="119"/>
        <v/>
      </c>
      <c r="AW52" s="24" t="str">
        <f t="shared" ca="1" si="119"/>
        <v/>
      </c>
      <c r="AX52" s="24" t="str">
        <f t="shared" ca="1" si="119"/>
        <v/>
      </c>
      <c r="AY52" s="24" t="str">
        <f t="shared" ca="1" si="119"/>
        <v/>
      </c>
      <c r="AZ52" s="24" t="str">
        <f t="shared" ca="1" si="119"/>
        <v/>
      </c>
      <c r="BA52" s="24" t="str">
        <f t="shared" ca="1" si="119"/>
        <v/>
      </c>
      <c r="BB52" s="24" t="str">
        <f t="shared" ca="1" si="119"/>
        <v/>
      </c>
      <c r="BC52" s="24" t="str">
        <f t="shared" ca="1" si="119"/>
        <v/>
      </c>
      <c r="BD52" s="24" t="str">
        <f t="shared" ca="1" si="120"/>
        <v/>
      </c>
      <c r="BE52" s="24" t="str">
        <f t="shared" ca="1" si="120"/>
        <v/>
      </c>
      <c r="BF52" s="24" t="str">
        <f t="shared" ca="1" si="120"/>
        <v/>
      </c>
      <c r="BG52" s="24" t="str">
        <f t="shared" ca="1" si="120"/>
        <v/>
      </c>
      <c r="BH52" s="24" t="str">
        <f t="shared" ca="1" si="120"/>
        <v/>
      </c>
      <c r="BI52" s="24" t="str">
        <f t="shared" ca="1" si="120"/>
        <v/>
      </c>
      <c r="BJ52" s="24" t="str">
        <f t="shared" ca="1" si="120"/>
        <v/>
      </c>
      <c r="BK52" s="24" t="str">
        <f t="shared" ca="1" si="120"/>
        <v/>
      </c>
      <c r="BL52" s="24" t="str">
        <f t="shared" ca="1" si="120"/>
        <v/>
      </c>
      <c r="BM52" s="24" t="str">
        <f t="shared" ca="1" si="121"/>
        <v/>
      </c>
      <c r="BN52" s="24" t="str">
        <f t="shared" ca="1" si="121"/>
        <v/>
      </c>
      <c r="BO52" s="24" t="str">
        <f t="shared" ca="1" si="121"/>
        <v/>
      </c>
      <c r="BP52" s="24" t="str">
        <f t="shared" ca="1" si="121"/>
        <v/>
      </c>
      <c r="BQ52" s="24" t="str">
        <f t="shared" ca="1" si="121"/>
        <v/>
      </c>
      <c r="BR52" s="24" t="str">
        <f t="shared" ca="1" si="121"/>
        <v/>
      </c>
      <c r="BS52" s="24" t="str">
        <f t="shared" ca="1" si="121"/>
        <v/>
      </c>
      <c r="BT52" s="24" t="str">
        <f t="shared" ca="1" si="121"/>
        <v/>
      </c>
      <c r="BU52" s="24" t="str">
        <f t="shared" ca="1" si="122"/>
        <v/>
      </c>
      <c r="BV52" s="24" t="str">
        <f t="shared" ca="1" si="122"/>
        <v/>
      </c>
      <c r="BW52" s="24" t="str">
        <f t="shared" ca="1" si="122"/>
        <v/>
      </c>
      <c r="BX52" s="24" t="str">
        <f t="shared" ca="1" si="122"/>
        <v/>
      </c>
      <c r="BY52" s="24" t="str">
        <f t="shared" ca="1" si="122"/>
        <v/>
      </c>
      <c r="BZ52" s="24" t="str">
        <f t="shared" ca="1" si="122"/>
        <v/>
      </c>
      <c r="CA52" s="24" t="str">
        <f t="shared" ca="1" si="122"/>
        <v/>
      </c>
      <c r="CB52" s="24" t="str">
        <f t="shared" ca="1" si="122"/>
        <v/>
      </c>
      <c r="CC52" s="24" t="str">
        <f t="shared" ca="1" si="138"/>
        <v/>
      </c>
      <c r="CD52" s="24" t="str">
        <f t="shared" ca="1" si="138"/>
        <v/>
      </c>
      <c r="CE52" s="24" t="str">
        <f t="shared" ca="1" si="138"/>
        <v/>
      </c>
      <c r="CF52" s="24" t="str">
        <f t="shared" ca="1" si="138"/>
        <v/>
      </c>
      <c r="CG52" s="24" t="str">
        <f t="shared" ca="1" si="138"/>
        <v/>
      </c>
      <c r="CH52" s="24" t="str">
        <f t="shared" ca="1" si="138"/>
        <v/>
      </c>
      <c r="CI52" s="24" t="str">
        <f t="shared" ca="1" si="138"/>
        <v/>
      </c>
      <c r="CJ52" s="24" t="str">
        <f t="shared" ca="1" si="138"/>
        <v/>
      </c>
      <c r="CK52" s="24" t="str">
        <f t="shared" ca="1" si="138"/>
        <v/>
      </c>
      <c r="CL52" s="24" t="str">
        <f t="shared" ca="1" si="138"/>
        <v/>
      </c>
      <c r="CM52" s="24" t="str">
        <f t="shared" ca="1" si="138"/>
        <v/>
      </c>
      <c r="CN52" s="24" t="str">
        <f t="shared" ca="1" si="138"/>
        <v/>
      </c>
      <c r="CO52" s="24" t="str">
        <f t="shared" ca="1" si="138"/>
        <v/>
      </c>
      <c r="CP52" s="24" t="str">
        <f t="shared" ca="1" si="138"/>
        <v/>
      </c>
      <c r="CQ52" s="24" t="str">
        <f t="shared" ca="1" si="138"/>
        <v/>
      </c>
      <c r="CR52" s="24" t="str">
        <f t="shared" ca="1" si="138"/>
        <v/>
      </c>
      <c r="CS52" s="24" t="str">
        <f t="shared" ca="1" si="138"/>
        <v/>
      </c>
      <c r="CT52" s="24" t="str">
        <f t="shared" ca="1" si="138"/>
        <v/>
      </c>
      <c r="CU52" s="24" t="str">
        <f t="shared" ca="1" si="138"/>
        <v/>
      </c>
      <c r="CV52" s="24" t="str">
        <f t="shared" ca="1" si="138"/>
        <v/>
      </c>
      <c r="CW52" s="24" t="str">
        <f t="shared" ca="1" si="138"/>
        <v/>
      </c>
      <c r="CX52" s="24" t="str">
        <f t="shared" ca="1" si="138"/>
        <v/>
      </c>
      <c r="CY52" s="24" t="str">
        <f t="shared" ca="1" si="138"/>
        <v/>
      </c>
      <c r="CZ52" s="24" t="str">
        <f t="shared" ca="1" si="123"/>
        <v/>
      </c>
      <c r="DA52" s="24" t="str">
        <f t="shared" ca="1" si="123"/>
        <v/>
      </c>
      <c r="DB52" s="24" t="str">
        <f t="shared" ca="1" si="123"/>
        <v/>
      </c>
      <c r="DC52" s="24" t="str">
        <f t="shared" ca="1" si="123"/>
        <v/>
      </c>
      <c r="DD52" s="24" t="str">
        <f t="shared" ca="1" si="123"/>
        <v/>
      </c>
      <c r="DE52" s="24" t="str">
        <f t="shared" ca="1" si="123"/>
        <v/>
      </c>
      <c r="DF52" s="24" t="str">
        <f t="shared" ca="1" si="123"/>
        <v/>
      </c>
      <c r="DG52" s="24" t="str">
        <f t="shared" ca="1" si="137"/>
        <v/>
      </c>
      <c r="DH52" s="24" t="str">
        <f t="shared" ca="1" si="137"/>
        <v/>
      </c>
      <c r="DI52" s="24" t="str">
        <f t="shared" ca="1" si="137"/>
        <v/>
      </c>
      <c r="DJ52" s="24" t="str">
        <f t="shared" ca="1" si="137"/>
        <v/>
      </c>
      <c r="DK52" s="24" t="str">
        <f t="shared" ca="1" si="137"/>
        <v/>
      </c>
      <c r="DL52" s="24" t="str">
        <f t="shared" ca="1" si="137"/>
        <v/>
      </c>
      <c r="DM52" s="24" t="str">
        <f t="shared" ca="1" si="137"/>
        <v/>
      </c>
      <c r="DN52" s="24" t="str">
        <f t="shared" ca="1" si="137"/>
        <v/>
      </c>
      <c r="DO52" s="24" t="str">
        <f t="shared" ca="1" si="137"/>
        <v/>
      </c>
      <c r="DP52" s="24" t="str">
        <f t="shared" ca="1" si="137"/>
        <v/>
      </c>
      <c r="DQ52" s="24" t="str">
        <f t="shared" ca="1" si="137"/>
        <v/>
      </c>
      <c r="DR52" s="24" t="str">
        <f t="shared" ca="1" si="137"/>
        <v/>
      </c>
      <c r="DS52" s="24" t="str">
        <f t="shared" ca="1" si="137"/>
        <v/>
      </c>
      <c r="DT52" s="24" t="str">
        <f t="shared" ca="1" si="137"/>
        <v/>
      </c>
      <c r="DU52" s="24" t="str">
        <f t="shared" ca="1" si="137"/>
        <v/>
      </c>
      <c r="DV52" s="24" t="str">
        <f t="shared" ca="1" si="137"/>
        <v/>
      </c>
      <c r="DW52" s="24" t="str">
        <f t="shared" ca="1" si="137"/>
        <v/>
      </c>
      <c r="DX52" s="24" t="str">
        <f t="shared" ca="1" si="137"/>
        <v/>
      </c>
      <c r="DY52" s="24" t="str">
        <f t="shared" ca="1" si="137"/>
        <v/>
      </c>
      <c r="DZ52" s="24" t="str">
        <f t="shared" ca="1" si="137"/>
        <v/>
      </c>
      <c r="EA52" s="24" t="str">
        <f t="shared" ca="1" si="137"/>
        <v/>
      </c>
      <c r="EB52" s="24" t="str">
        <f t="shared" ca="1" si="137"/>
        <v/>
      </c>
      <c r="EC52" s="24" t="str">
        <f t="shared" ca="1" si="124"/>
        <v/>
      </c>
      <c r="ED52" s="24" t="str">
        <f t="shared" ca="1" si="124"/>
        <v/>
      </c>
      <c r="EE52" s="24" t="str">
        <f t="shared" ca="1" si="124"/>
        <v/>
      </c>
      <c r="EF52" s="24" t="str">
        <f t="shared" ca="1" si="124"/>
        <v/>
      </c>
      <c r="EG52" s="24" t="str">
        <f t="shared" ca="1" si="124"/>
        <v/>
      </c>
      <c r="EH52" s="24" t="str">
        <f t="shared" ca="1" si="124"/>
        <v/>
      </c>
      <c r="EI52" s="24" t="str">
        <f t="shared" ca="1" si="124"/>
        <v/>
      </c>
      <c r="EJ52" s="24" t="str">
        <f t="shared" ca="1" si="124"/>
        <v/>
      </c>
    </row>
    <row r="53" spans="1:140" s="1" customFormat="1" ht="46.25" customHeight="1" x14ac:dyDescent="0.45">
      <c r="A53" s="9"/>
      <c r="B53" s="58" t="s">
        <v>82</v>
      </c>
      <c r="C53" s="54" t="s">
        <v>25</v>
      </c>
      <c r="D53" s="54" t="s">
        <v>67</v>
      </c>
      <c r="E53" s="55">
        <v>0</v>
      </c>
      <c r="F53" s="56">
        <f ca="1">TODAY()+48</f>
        <v>46157</v>
      </c>
      <c r="G53" s="57">
        <v>4</v>
      </c>
      <c r="H53" s="54"/>
      <c r="I53" s="24" t="str">
        <f t="shared" ca="1" si="136"/>
        <v/>
      </c>
      <c r="J53" s="24" t="str">
        <f t="shared" ca="1" si="136"/>
        <v/>
      </c>
      <c r="K53" s="24" t="str">
        <f t="shared" ca="1" si="136"/>
        <v/>
      </c>
      <c r="L53" s="24" t="str">
        <f t="shared" ca="1" si="136"/>
        <v/>
      </c>
      <c r="M53" s="24" t="str">
        <f t="shared" ca="1" si="136"/>
        <v/>
      </c>
      <c r="N53" s="24" t="str">
        <f t="shared" ca="1" si="136"/>
        <v/>
      </c>
      <c r="O53" s="24" t="str">
        <f t="shared" ca="1" si="136"/>
        <v/>
      </c>
      <c r="P53" s="24" t="str">
        <f t="shared" ca="1" si="136"/>
        <v/>
      </c>
      <c r="Q53" s="24" t="str">
        <f t="shared" ca="1" si="136"/>
        <v/>
      </c>
      <c r="R53" s="24" t="str">
        <f t="shared" ca="1" si="136"/>
        <v/>
      </c>
      <c r="S53" s="24" t="str">
        <f t="shared" ca="1" si="136"/>
        <v/>
      </c>
      <c r="T53" s="24" t="str">
        <f t="shared" ca="1" si="136"/>
        <v/>
      </c>
      <c r="U53" s="24" t="str">
        <f t="shared" ca="1" si="136"/>
        <v/>
      </c>
      <c r="V53" s="24" t="str">
        <f t="shared" ca="1" si="136"/>
        <v/>
      </c>
      <c r="W53" s="24" t="str">
        <f t="shared" ca="1" si="136"/>
        <v/>
      </c>
      <c r="X53" s="24" t="str">
        <f t="shared" ca="1" si="136"/>
        <v/>
      </c>
      <c r="Y53" s="24" t="str">
        <f t="shared" ca="1" si="118"/>
        <v/>
      </c>
      <c r="Z53" s="24" t="str">
        <f t="shared" ca="1" si="118"/>
        <v/>
      </c>
      <c r="AA53" s="24" t="str">
        <f t="shared" ca="1" si="118"/>
        <v/>
      </c>
      <c r="AB53" s="24" t="str">
        <f t="shared" ca="1" si="118"/>
        <v/>
      </c>
      <c r="AC53" s="24" t="str">
        <f t="shared" ca="1" si="118"/>
        <v/>
      </c>
      <c r="AD53" s="24" t="str">
        <f t="shared" ca="1" si="118"/>
        <v/>
      </c>
      <c r="AE53" s="24" t="str">
        <f t="shared" ca="1" si="118"/>
        <v/>
      </c>
      <c r="AF53" s="24" t="str">
        <f t="shared" ca="1" si="118"/>
        <v/>
      </c>
      <c r="AG53" s="24" t="str">
        <f t="shared" ca="1" si="118"/>
        <v/>
      </c>
      <c r="AH53" s="24" t="str">
        <f t="shared" ca="1" si="118"/>
        <v/>
      </c>
      <c r="AI53" s="24" t="str">
        <f t="shared" ca="1" si="118"/>
        <v/>
      </c>
      <c r="AJ53" s="24" t="str">
        <f t="shared" ca="1" si="118"/>
        <v/>
      </c>
      <c r="AK53" s="24" t="str">
        <f t="shared" ca="1" si="118"/>
        <v/>
      </c>
      <c r="AL53" s="24" t="str">
        <f t="shared" ca="1" si="118"/>
        <v/>
      </c>
      <c r="AM53" s="24" t="str">
        <f t="shared" ca="1" si="118"/>
        <v/>
      </c>
      <c r="AN53" s="24" t="str">
        <f t="shared" ca="1" si="119"/>
        <v/>
      </c>
      <c r="AO53" s="24" t="str">
        <f t="shared" ca="1" si="119"/>
        <v/>
      </c>
      <c r="AP53" s="24" t="str">
        <f t="shared" ca="1" si="119"/>
        <v/>
      </c>
      <c r="AQ53" s="24" t="str">
        <f t="shared" ca="1" si="119"/>
        <v/>
      </c>
      <c r="AR53" s="24" t="str">
        <f t="shared" ca="1" si="119"/>
        <v/>
      </c>
      <c r="AS53" s="24" t="str">
        <f t="shared" ca="1" si="119"/>
        <v/>
      </c>
      <c r="AT53" s="24" t="str">
        <f t="shared" ca="1" si="119"/>
        <v/>
      </c>
      <c r="AU53" s="24" t="str">
        <f t="shared" ca="1" si="119"/>
        <v/>
      </c>
      <c r="AV53" s="24" t="str">
        <f t="shared" ca="1" si="119"/>
        <v/>
      </c>
      <c r="AW53" s="24" t="str">
        <f t="shared" ca="1" si="119"/>
        <v/>
      </c>
      <c r="AX53" s="24" t="str">
        <f t="shared" ca="1" si="119"/>
        <v/>
      </c>
      <c r="AY53" s="24" t="str">
        <f t="shared" ca="1" si="119"/>
        <v/>
      </c>
      <c r="AZ53" s="24" t="str">
        <f t="shared" ca="1" si="119"/>
        <v/>
      </c>
      <c r="BA53" s="24" t="str">
        <f t="shared" ca="1" si="119"/>
        <v/>
      </c>
      <c r="BB53" s="24" t="str">
        <f t="shared" ca="1" si="119"/>
        <v/>
      </c>
      <c r="BC53" s="24" t="str">
        <f t="shared" ca="1" si="119"/>
        <v/>
      </c>
      <c r="BD53" s="24" t="str">
        <f t="shared" ca="1" si="120"/>
        <v/>
      </c>
      <c r="BE53" s="24" t="str">
        <f t="shared" ca="1" si="120"/>
        <v/>
      </c>
      <c r="BF53" s="24" t="str">
        <f t="shared" ca="1" si="120"/>
        <v/>
      </c>
      <c r="BG53" s="24" t="str">
        <f t="shared" ca="1" si="120"/>
        <v/>
      </c>
      <c r="BH53" s="24" t="str">
        <f t="shared" ca="1" si="120"/>
        <v/>
      </c>
      <c r="BI53" s="24" t="str">
        <f t="shared" ca="1" si="120"/>
        <v/>
      </c>
      <c r="BJ53" s="24" t="str">
        <f t="shared" ca="1" si="120"/>
        <v/>
      </c>
      <c r="BK53" s="24" t="str">
        <f t="shared" ca="1" si="120"/>
        <v/>
      </c>
      <c r="BL53" s="24" t="str">
        <f t="shared" ca="1" si="120"/>
        <v/>
      </c>
      <c r="BM53" s="24" t="str">
        <f t="shared" ca="1" si="121"/>
        <v/>
      </c>
      <c r="BN53" s="24" t="str">
        <f t="shared" ca="1" si="121"/>
        <v/>
      </c>
      <c r="BO53" s="24" t="str">
        <f t="shared" ca="1" si="121"/>
        <v/>
      </c>
      <c r="BP53" s="24" t="str">
        <f t="shared" ca="1" si="121"/>
        <v/>
      </c>
      <c r="BQ53" s="24" t="str">
        <f t="shared" ca="1" si="121"/>
        <v/>
      </c>
      <c r="BR53" s="24" t="str">
        <f t="shared" ca="1" si="121"/>
        <v/>
      </c>
      <c r="BS53" s="24" t="str">
        <f t="shared" ca="1" si="121"/>
        <v/>
      </c>
      <c r="BT53" s="24" t="str">
        <f t="shared" ca="1" si="121"/>
        <v/>
      </c>
      <c r="BU53" s="24" t="str">
        <f t="shared" ca="1" si="122"/>
        <v/>
      </c>
      <c r="BV53" s="24" t="str">
        <f t="shared" ca="1" si="122"/>
        <v/>
      </c>
      <c r="BW53" s="24" t="str">
        <f t="shared" ca="1" si="122"/>
        <v/>
      </c>
      <c r="BX53" s="24" t="str">
        <f t="shared" ca="1" si="122"/>
        <v/>
      </c>
      <c r="BY53" s="24" t="str">
        <f t="shared" ca="1" si="122"/>
        <v/>
      </c>
      <c r="BZ53" s="24" t="str">
        <f t="shared" ca="1" si="122"/>
        <v/>
      </c>
      <c r="CA53" s="24" t="str">
        <f t="shared" ca="1" si="122"/>
        <v/>
      </c>
      <c r="CB53" s="24" t="str">
        <f t="shared" ca="1" si="122"/>
        <v/>
      </c>
      <c r="CC53" s="24" t="str">
        <f t="shared" ca="1" si="138"/>
        <v/>
      </c>
      <c r="CD53" s="24" t="str">
        <f t="shared" ca="1" si="138"/>
        <v/>
      </c>
      <c r="CE53" s="24" t="str">
        <f t="shared" ca="1" si="138"/>
        <v/>
      </c>
      <c r="CF53" s="24" t="str">
        <f t="shared" ca="1" si="138"/>
        <v/>
      </c>
      <c r="CG53" s="24" t="str">
        <f t="shared" ca="1" si="138"/>
        <v/>
      </c>
      <c r="CH53" s="24" t="str">
        <f t="shared" ca="1" si="138"/>
        <v/>
      </c>
      <c r="CI53" s="24" t="str">
        <f t="shared" ca="1" si="138"/>
        <v/>
      </c>
      <c r="CJ53" s="24" t="str">
        <f t="shared" ca="1" si="138"/>
        <v/>
      </c>
      <c r="CK53" s="24" t="str">
        <f t="shared" ca="1" si="138"/>
        <v/>
      </c>
      <c r="CL53" s="24" t="str">
        <f t="shared" ca="1" si="138"/>
        <v/>
      </c>
      <c r="CM53" s="24" t="str">
        <f t="shared" ca="1" si="138"/>
        <v/>
      </c>
      <c r="CN53" s="24" t="str">
        <f t="shared" ca="1" si="138"/>
        <v/>
      </c>
      <c r="CO53" s="24" t="str">
        <f t="shared" ca="1" si="138"/>
        <v/>
      </c>
      <c r="CP53" s="24" t="str">
        <f t="shared" ca="1" si="138"/>
        <v/>
      </c>
      <c r="CQ53" s="24" t="str">
        <f t="shared" ca="1" si="138"/>
        <v/>
      </c>
      <c r="CR53" s="24" t="str">
        <f t="shared" ca="1" si="138"/>
        <v/>
      </c>
      <c r="CS53" s="24" t="str">
        <f t="shared" ca="1" si="138"/>
        <v/>
      </c>
      <c r="CT53" s="24" t="str">
        <f t="shared" ca="1" si="138"/>
        <v/>
      </c>
      <c r="CU53" s="24" t="str">
        <f t="shared" ca="1" si="138"/>
        <v/>
      </c>
      <c r="CV53" s="24" t="str">
        <f t="shared" ca="1" si="138"/>
        <v/>
      </c>
      <c r="CW53" s="24" t="str">
        <f t="shared" ca="1" si="138"/>
        <v/>
      </c>
      <c r="CX53" s="24" t="str">
        <f t="shared" ca="1" si="138"/>
        <v/>
      </c>
      <c r="CY53" s="24" t="str">
        <f t="shared" ca="1" si="138"/>
        <v/>
      </c>
      <c r="CZ53" s="24" t="str">
        <f t="shared" ca="1" si="123"/>
        <v/>
      </c>
      <c r="DA53" s="24" t="str">
        <f t="shared" ca="1" si="123"/>
        <v/>
      </c>
      <c r="DB53" s="24" t="str">
        <f t="shared" ca="1" si="123"/>
        <v/>
      </c>
      <c r="DC53" s="24" t="str">
        <f t="shared" ca="1" si="123"/>
        <v/>
      </c>
      <c r="DD53" s="24" t="str">
        <f t="shared" ca="1" si="123"/>
        <v/>
      </c>
      <c r="DE53" s="24" t="str">
        <f t="shared" ca="1" si="123"/>
        <v/>
      </c>
      <c r="DF53" s="24" t="str">
        <f t="shared" ca="1" si="123"/>
        <v/>
      </c>
      <c r="DG53" s="24" t="str">
        <f t="shared" ca="1" si="137"/>
        <v/>
      </c>
      <c r="DH53" s="24" t="str">
        <f t="shared" ca="1" si="137"/>
        <v/>
      </c>
      <c r="DI53" s="24" t="str">
        <f t="shared" ca="1" si="137"/>
        <v/>
      </c>
      <c r="DJ53" s="24" t="str">
        <f t="shared" ca="1" si="137"/>
        <v/>
      </c>
      <c r="DK53" s="24" t="str">
        <f t="shared" ca="1" si="137"/>
        <v/>
      </c>
      <c r="DL53" s="24" t="str">
        <f t="shared" ca="1" si="137"/>
        <v/>
      </c>
      <c r="DM53" s="24" t="str">
        <f t="shared" ca="1" si="137"/>
        <v/>
      </c>
      <c r="DN53" s="24" t="str">
        <f t="shared" ca="1" si="137"/>
        <v/>
      </c>
      <c r="DO53" s="24" t="str">
        <f t="shared" ca="1" si="137"/>
        <v/>
      </c>
      <c r="DP53" s="24" t="str">
        <f t="shared" ca="1" si="137"/>
        <v/>
      </c>
      <c r="DQ53" s="24" t="str">
        <f t="shared" ca="1" si="137"/>
        <v/>
      </c>
      <c r="DR53" s="24" t="str">
        <f t="shared" ca="1" si="137"/>
        <v/>
      </c>
      <c r="DS53" s="24" t="str">
        <f t="shared" ca="1" si="137"/>
        <v/>
      </c>
      <c r="DT53" s="24" t="str">
        <f t="shared" ca="1" si="137"/>
        <v/>
      </c>
      <c r="DU53" s="24" t="str">
        <f t="shared" ca="1" si="137"/>
        <v/>
      </c>
      <c r="DV53" s="24" t="str">
        <f t="shared" ca="1" si="137"/>
        <v/>
      </c>
      <c r="DW53" s="24" t="str">
        <f t="shared" ca="1" si="137"/>
        <v/>
      </c>
      <c r="DX53" s="24" t="str">
        <f t="shared" ca="1" si="137"/>
        <v/>
      </c>
      <c r="DY53" s="24" t="str">
        <f t="shared" ca="1" si="137"/>
        <v/>
      </c>
      <c r="DZ53" s="24" t="str">
        <f t="shared" ca="1" si="137"/>
        <v/>
      </c>
      <c r="EA53" s="24" t="str">
        <f t="shared" ca="1" si="137"/>
        <v/>
      </c>
      <c r="EB53" s="24" t="str">
        <f t="shared" ca="1" si="137"/>
        <v/>
      </c>
      <c r="EC53" s="24" t="str">
        <f t="shared" ca="1" si="124"/>
        <v/>
      </c>
      <c r="ED53" s="24" t="str">
        <f t="shared" ca="1" si="124"/>
        <v/>
      </c>
      <c r="EE53" s="24" t="str">
        <f t="shared" ca="1" si="124"/>
        <v/>
      </c>
      <c r="EF53" s="24" t="str">
        <f t="shared" ca="1" si="124"/>
        <v/>
      </c>
      <c r="EG53" s="24" t="str">
        <f t="shared" ca="1" si="124"/>
        <v/>
      </c>
      <c r="EH53" s="24" t="str">
        <f t="shared" ca="1" si="124"/>
        <v/>
      </c>
      <c r="EI53" s="24" t="str">
        <f t="shared" ca="1" si="124"/>
        <v/>
      </c>
      <c r="EJ53" s="24" t="str">
        <f t="shared" ca="1" si="124"/>
        <v/>
      </c>
    </row>
    <row r="54" spans="1:140" s="1" customFormat="1" ht="40.15" customHeight="1" x14ac:dyDescent="0.45">
      <c r="A54" s="9"/>
      <c r="B54" s="58" t="s">
        <v>81</v>
      </c>
      <c r="C54" s="54" t="s">
        <v>25</v>
      </c>
      <c r="D54" s="54" t="s">
        <v>67</v>
      </c>
      <c r="E54" s="55">
        <v>0</v>
      </c>
      <c r="F54" s="56">
        <f ca="1">TODAY()+52</f>
        <v>46161</v>
      </c>
      <c r="G54" s="57">
        <v>1</v>
      </c>
      <c r="H54" s="54"/>
      <c r="I54" s="24" t="str">
        <f t="shared" ca="1" si="136"/>
        <v/>
      </c>
      <c r="J54" s="24" t="str">
        <f t="shared" ca="1" si="136"/>
        <v/>
      </c>
      <c r="K54" s="24" t="str">
        <f t="shared" ca="1" si="136"/>
        <v/>
      </c>
      <c r="L54" s="24" t="str">
        <f t="shared" ca="1" si="136"/>
        <v/>
      </c>
      <c r="M54" s="24" t="str">
        <f t="shared" ca="1" si="136"/>
        <v/>
      </c>
      <c r="N54" s="24" t="str">
        <f t="shared" ca="1" si="136"/>
        <v/>
      </c>
      <c r="O54" s="24" t="str">
        <f t="shared" ca="1" si="136"/>
        <v/>
      </c>
      <c r="P54" s="24" t="str">
        <f t="shared" ca="1" si="136"/>
        <v/>
      </c>
      <c r="Q54" s="24" t="str">
        <f t="shared" ca="1" si="136"/>
        <v/>
      </c>
      <c r="R54" s="24" t="str">
        <f t="shared" ca="1" si="136"/>
        <v/>
      </c>
      <c r="S54" s="24" t="str">
        <f t="shared" ca="1" si="136"/>
        <v/>
      </c>
      <c r="T54" s="24" t="str">
        <f t="shared" ca="1" si="136"/>
        <v/>
      </c>
      <c r="U54" s="24" t="str">
        <f t="shared" ca="1" si="136"/>
        <v/>
      </c>
      <c r="V54" s="24" t="str">
        <f t="shared" ca="1" si="136"/>
        <v/>
      </c>
      <c r="W54" s="24" t="str">
        <f t="shared" ca="1" si="136"/>
        <v/>
      </c>
      <c r="X54" s="24" t="str">
        <f t="shared" ca="1" si="136"/>
        <v/>
      </c>
      <c r="Y54" s="24" t="str">
        <f t="shared" ca="1" si="118"/>
        <v/>
      </c>
      <c r="Z54" s="24" t="str">
        <f t="shared" ca="1" si="118"/>
        <v/>
      </c>
      <c r="AA54" s="24" t="str">
        <f t="shared" ca="1" si="118"/>
        <v/>
      </c>
      <c r="AB54" s="24" t="str">
        <f t="shared" ca="1" si="118"/>
        <v/>
      </c>
      <c r="AC54" s="24" t="str">
        <f t="shared" ca="1" si="118"/>
        <v/>
      </c>
      <c r="AD54" s="24" t="str">
        <f t="shared" ca="1" si="118"/>
        <v/>
      </c>
      <c r="AE54" s="24" t="str">
        <f t="shared" ca="1" si="118"/>
        <v/>
      </c>
      <c r="AF54" s="24" t="str">
        <f t="shared" ca="1" si="118"/>
        <v/>
      </c>
      <c r="AG54" s="24" t="str">
        <f t="shared" ca="1" si="118"/>
        <v/>
      </c>
      <c r="AH54" s="24" t="str">
        <f t="shared" ca="1" si="118"/>
        <v/>
      </c>
      <c r="AI54" s="24" t="str">
        <f t="shared" ca="1" si="118"/>
        <v/>
      </c>
      <c r="AJ54" s="24" t="str">
        <f t="shared" ca="1" si="118"/>
        <v/>
      </c>
      <c r="AK54" s="24" t="str">
        <f t="shared" ca="1" si="118"/>
        <v/>
      </c>
      <c r="AL54" s="24" t="str">
        <f t="shared" ca="1" si="118"/>
        <v/>
      </c>
      <c r="AM54" s="24" t="str">
        <f t="shared" ca="1" si="118"/>
        <v/>
      </c>
      <c r="AN54" s="24" t="str">
        <f t="shared" ca="1" si="119"/>
        <v/>
      </c>
      <c r="AO54" s="24" t="str">
        <f t="shared" ca="1" si="119"/>
        <v/>
      </c>
      <c r="AP54" s="24" t="str">
        <f t="shared" ca="1" si="119"/>
        <v/>
      </c>
      <c r="AQ54" s="24" t="str">
        <f t="shared" ca="1" si="119"/>
        <v/>
      </c>
      <c r="AR54" s="24" t="str">
        <f t="shared" ca="1" si="119"/>
        <v/>
      </c>
      <c r="AS54" s="24" t="str">
        <f t="shared" ca="1" si="119"/>
        <v/>
      </c>
      <c r="AT54" s="24" t="str">
        <f t="shared" ca="1" si="119"/>
        <v/>
      </c>
      <c r="AU54" s="24" t="str">
        <f t="shared" ca="1" si="119"/>
        <v/>
      </c>
      <c r="AV54" s="24" t="str">
        <f t="shared" ca="1" si="119"/>
        <v/>
      </c>
      <c r="AW54" s="24" t="str">
        <f t="shared" ca="1" si="119"/>
        <v/>
      </c>
      <c r="AX54" s="24" t="str">
        <f t="shared" ca="1" si="119"/>
        <v/>
      </c>
      <c r="AY54" s="24" t="str">
        <f t="shared" ca="1" si="119"/>
        <v/>
      </c>
      <c r="AZ54" s="24" t="str">
        <f t="shared" ca="1" si="119"/>
        <v/>
      </c>
      <c r="BA54" s="24" t="str">
        <f t="shared" ca="1" si="119"/>
        <v/>
      </c>
      <c r="BB54" s="24" t="str">
        <f t="shared" ca="1" si="119"/>
        <v/>
      </c>
      <c r="BC54" s="24" t="str">
        <f t="shared" ca="1" si="119"/>
        <v/>
      </c>
      <c r="BD54" s="24" t="str">
        <f t="shared" ca="1" si="120"/>
        <v/>
      </c>
      <c r="BE54" s="24" t="str">
        <f t="shared" ca="1" si="120"/>
        <v/>
      </c>
      <c r="BF54" s="24" t="str">
        <f t="shared" ca="1" si="120"/>
        <v/>
      </c>
      <c r="BG54" s="24" t="str">
        <f t="shared" ca="1" si="120"/>
        <v/>
      </c>
      <c r="BH54" s="24" t="str">
        <f t="shared" ca="1" si="120"/>
        <v/>
      </c>
      <c r="BI54" s="24" t="str">
        <f t="shared" ca="1" si="120"/>
        <v/>
      </c>
      <c r="BJ54" s="24" t="str">
        <f t="shared" ca="1" si="120"/>
        <v/>
      </c>
      <c r="BK54" s="24" t="str">
        <f t="shared" ca="1" si="120"/>
        <v/>
      </c>
      <c r="BL54" s="24" t="str">
        <f t="shared" ca="1" si="120"/>
        <v/>
      </c>
      <c r="BM54" s="24" t="str">
        <f t="shared" ca="1" si="121"/>
        <v/>
      </c>
      <c r="BN54" s="24" t="str">
        <f t="shared" ca="1" si="121"/>
        <v/>
      </c>
      <c r="BO54" s="24" t="str">
        <f t="shared" ca="1" si="121"/>
        <v/>
      </c>
      <c r="BP54" s="24" t="str">
        <f t="shared" ca="1" si="121"/>
        <v/>
      </c>
      <c r="BQ54" s="24" t="str">
        <f t="shared" ca="1" si="121"/>
        <v/>
      </c>
      <c r="BR54" s="24" t="str">
        <f t="shared" ca="1" si="121"/>
        <v/>
      </c>
      <c r="BS54" s="24" t="str">
        <f t="shared" ca="1" si="121"/>
        <v/>
      </c>
      <c r="BT54" s="24" t="str">
        <f t="shared" ca="1" si="121"/>
        <v/>
      </c>
      <c r="BU54" s="24" t="str">
        <f t="shared" ca="1" si="122"/>
        <v/>
      </c>
      <c r="BV54" s="24" t="str">
        <f t="shared" ca="1" si="122"/>
        <v/>
      </c>
      <c r="BW54" s="24" t="str">
        <f t="shared" ca="1" si="122"/>
        <v/>
      </c>
      <c r="BX54" s="24" t="str">
        <f t="shared" ca="1" si="122"/>
        <v/>
      </c>
      <c r="BY54" s="24" t="str">
        <f t="shared" ca="1" si="122"/>
        <v/>
      </c>
      <c r="BZ54" s="24" t="str">
        <f t="shared" ca="1" si="122"/>
        <v/>
      </c>
      <c r="CA54" s="24" t="str">
        <f t="shared" ca="1" si="122"/>
        <v/>
      </c>
      <c r="CB54" s="24" t="str">
        <f t="shared" ca="1" si="122"/>
        <v/>
      </c>
      <c r="CC54" s="24" t="str">
        <f t="shared" ca="1" si="122"/>
        <v/>
      </c>
      <c r="CD54" s="24" t="str">
        <f t="shared" ca="1" si="122"/>
        <v/>
      </c>
      <c r="CE54" s="24" t="str">
        <f t="shared" ca="1" si="122"/>
        <v/>
      </c>
      <c r="CF54" s="24" t="str">
        <f t="shared" ca="1" si="122"/>
        <v/>
      </c>
      <c r="CG54" s="24" t="str">
        <f t="shared" ca="1" si="122"/>
        <v/>
      </c>
      <c r="CH54" s="24" t="str">
        <f t="shared" ca="1" si="122"/>
        <v/>
      </c>
      <c r="CI54" s="24" t="str">
        <f t="shared" ca="1" si="122"/>
        <v/>
      </c>
      <c r="CJ54" s="24" t="str">
        <f t="shared" ca="1" si="122"/>
        <v/>
      </c>
      <c r="CK54" s="24" t="str">
        <f t="shared" ref="CK54:CY54" ca="1" si="139">IF(AND($C54="Objectif",CK$7&gt;=$F54,CK$7&lt;=$F54+$G54-1),2,IF(AND($C54="Jalon",CK$7&gt;=$F54,CK$7&lt;=$F54+$G54-1),1,""))</f>
        <v/>
      </c>
      <c r="CL54" s="24" t="str">
        <f t="shared" ca="1" si="139"/>
        <v/>
      </c>
      <c r="CM54" s="24" t="str">
        <f t="shared" ca="1" si="139"/>
        <v/>
      </c>
      <c r="CN54" s="24" t="str">
        <f t="shared" ca="1" si="139"/>
        <v/>
      </c>
      <c r="CO54" s="24" t="str">
        <f t="shared" ca="1" si="139"/>
        <v/>
      </c>
      <c r="CP54" s="24" t="str">
        <f t="shared" ca="1" si="139"/>
        <v/>
      </c>
      <c r="CQ54" s="24" t="str">
        <f t="shared" ca="1" si="139"/>
        <v/>
      </c>
      <c r="CR54" s="24" t="str">
        <f t="shared" ca="1" si="139"/>
        <v/>
      </c>
      <c r="CS54" s="24" t="str">
        <f t="shared" ca="1" si="139"/>
        <v/>
      </c>
      <c r="CT54" s="24" t="str">
        <f t="shared" ca="1" si="139"/>
        <v/>
      </c>
      <c r="CU54" s="24" t="str">
        <f t="shared" ca="1" si="139"/>
        <v/>
      </c>
      <c r="CV54" s="24" t="str">
        <f t="shared" ca="1" si="139"/>
        <v/>
      </c>
      <c r="CW54" s="24" t="str">
        <f t="shared" ca="1" si="139"/>
        <v/>
      </c>
      <c r="CX54" s="24" t="str">
        <f t="shared" ca="1" si="139"/>
        <v/>
      </c>
      <c r="CY54" s="24" t="str">
        <f t="shared" ca="1" si="139"/>
        <v/>
      </c>
      <c r="CZ54" s="24" t="str">
        <f t="shared" ca="1" si="123"/>
        <v/>
      </c>
      <c r="DA54" s="24" t="str">
        <f t="shared" ca="1" si="123"/>
        <v/>
      </c>
      <c r="DB54" s="24" t="str">
        <f t="shared" ca="1" si="123"/>
        <v/>
      </c>
      <c r="DC54" s="24" t="str">
        <f t="shared" ca="1" si="123"/>
        <v/>
      </c>
      <c r="DD54" s="24" t="str">
        <f t="shared" ca="1" si="123"/>
        <v/>
      </c>
      <c r="DE54" s="24" t="str">
        <f t="shared" ca="1" si="123"/>
        <v/>
      </c>
      <c r="DF54" s="24" t="str">
        <f t="shared" ca="1" si="123"/>
        <v/>
      </c>
      <c r="DG54" s="24" t="str">
        <f t="shared" ca="1" si="123"/>
        <v/>
      </c>
      <c r="DH54" s="24" t="str">
        <f t="shared" ca="1" si="123"/>
        <v/>
      </c>
      <c r="DI54" s="24" t="str">
        <f t="shared" ca="1" si="123"/>
        <v/>
      </c>
      <c r="DJ54" s="24" t="str">
        <f t="shared" ca="1" si="123"/>
        <v/>
      </c>
      <c r="DK54" s="24" t="str">
        <f t="shared" ca="1" si="123"/>
        <v/>
      </c>
      <c r="DL54" s="24" t="str">
        <f t="shared" ca="1" si="123"/>
        <v/>
      </c>
      <c r="DM54" s="24" t="str">
        <f t="shared" ca="1" si="123"/>
        <v/>
      </c>
      <c r="DN54" s="24" t="str">
        <f t="shared" ca="1" si="123"/>
        <v/>
      </c>
      <c r="DO54" s="24" t="str">
        <f t="shared" ca="1" si="123"/>
        <v/>
      </c>
      <c r="DP54" s="24" t="str">
        <f t="shared" ref="DP54:EB54" ca="1" si="140">IF(AND($C54="Objectif",DP$7&gt;=$F54,DP$7&lt;=$F54+$G54-1),2,IF(AND($C54="Jalon",DP$7&gt;=$F54,DP$7&lt;=$F54+$G54-1),1,""))</f>
        <v/>
      </c>
      <c r="DQ54" s="24" t="str">
        <f t="shared" ca="1" si="140"/>
        <v/>
      </c>
      <c r="DR54" s="24" t="str">
        <f t="shared" ca="1" si="140"/>
        <v/>
      </c>
      <c r="DS54" s="24" t="str">
        <f t="shared" ca="1" si="140"/>
        <v/>
      </c>
      <c r="DT54" s="24" t="str">
        <f t="shared" ca="1" si="140"/>
        <v/>
      </c>
      <c r="DU54" s="24" t="str">
        <f t="shared" ca="1" si="140"/>
        <v/>
      </c>
      <c r="DV54" s="24" t="str">
        <f t="shared" ca="1" si="140"/>
        <v/>
      </c>
      <c r="DW54" s="24" t="str">
        <f t="shared" ca="1" si="140"/>
        <v/>
      </c>
      <c r="DX54" s="24" t="str">
        <f t="shared" ca="1" si="140"/>
        <v/>
      </c>
      <c r="DY54" s="24" t="str">
        <f t="shared" ca="1" si="140"/>
        <v/>
      </c>
      <c r="DZ54" s="24" t="str">
        <f t="shared" ca="1" si="140"/>
        <v/>
      </c>
      <c r="EA54" s="24" t="str">
        <f t="shared" ca="1" si="140"/>
        <v/>
      </c>
      <c r="EB54" s="24" t="str">
        <f t="shared" ca="1" si="140"/>
        <v/>
      </c>
      <c r="EC54" s="24" t="str">
        <f t="shared" ca="1" si="124"/>
        <v/>
      </c>
      <c r="ED54" s="24" t="str">
        <f t="shared" ca="1" si="124"/>
        <v/>
      </c>
      <c r="EE54" s="24" t="str">
        <f t="shared" ca="1" si="124"/>
        <v/>
      </c>
      <c r="EF54" s="24" t="str">
        <f t="shared" ca="1" si="124"/>
        <v/>
      </c>
      <c r="EG54" s="24" t="str">
        <f t="shared" ca="1" si="124"/>
        <v/>
      </c>
      <c r="EH54" s="24" t="str">
        <f t="shared" ca="1" si="124"/>
        <v/>
      </c>
      <c r="EI54" s="24" t="str">
        <f t="shared" ca="1" si="124"/>
        <v/>
      </c>
      <c r="EJ54" s="24" t="str">
        <f t="shared" ca="1" si="124"/>
        <v/>
      </c>
    </row>
    <row r="55" spans="1:140" s="1" customFormat="1" ht="102" customHeight="1" x14ac:dyDescent="0.45">
      <c r="A55" s="9"/>
      <c r="B55" s="58" t="s">
        <v>86</v>
      </c>
      <c r="C55" s="54" t="s">
        <v>25</v>
      </c>
      <c r="D55" s="54" t="s">
        <v>67</v>
      </c>
      <c r="E55" s="55">
        <v>0</v>
      </c>
      <c r="F55" s="56">
        <f ca="1">TODAY()+43</f>
        <v>46152</v>
      </c>
      <c r="G55" s="57">
        <v>21</v>
      </c>
      <c r="H55" s="54"/>
      <c r="I55" s="24" t="str">
        <f t="shared" ca="1" si="136"/>
        <v/>
      </c>
      <c r="J55" s="24" t="str">
        <f t="shared" ca="1" si="136"/>
        <v/>
      </c>
      <c r="K55" s="24" t="str">
        <f t="shared" ca="1" si="136"/>
        <v/>
      </c>
      <c r="L55" s="24" t="str">
        <f t="shared" ca="1" si="136"/>
        <v/>
      </c>
      <c r="M55" s="24" t="str">
        <f t="shared" ca="1" si="136"/>
        <v/>
      </c>
      <c r="N55" s="24" t="str">
        <f t="shared" ca="1" si="136"/>
        <v/>
      </c>
      <c r="O55" s="24" t="str">
        <f t="shared" ca="1" si="136"/>
        <v/>
      </c>
      <c r="P55" s="24" t="str">
        <f t="shared" ca="1" si="136"/>
        <v/>
      </c>
      <c r="Q55" s="24" t="str">
        <f t="shared" ca="1" si="136"/>
        <v/>
      </c>
      <c r="R55" s="24" t="str">
        <f t="shared" ca="1" si="136"/>
        <v/>
      </c>
      <c r="S55" s="24" t="str">
        <f t="shared" ca="1" si="136"/>
        <v/>
      </c>
      <c r="T55" s="24" t="str">
        <f t="shared" ca="1" si="136"/>
        <v/>
      </c>
      <c r="U55" s="24" t="str">
        <f t="shared" ca="1" si="136"/>
        <v/>
      </c>
      <c r="V55" s="24" t="str">
        <f t="shared" ca="1" si="136"/>
        <v/>
      </c>
      <c r="W55" s="24" t="str">
        <f t="shared" ca="1" si="136"/>
        <v/>
      </c>
      <c r="X55" s="24" t="str">
        <f t="shared" ca="1" si="136"/>
        <v/>
      </c>
      <c r="Y55" s="24" t="str">
        <f t="shared" ca="1" si="118"/>
        <v/>
      </c>
      <c r="Z55" s="24" t="str">
        <f t="shared" ca="1" si="118"/>
        <v/>
      </c>
      <c r="AA55" s="24" t="str">
        <f t="shared" ca="1" si="118"/>
        <v/>
      </c>
      <c r="AB55" s="24" t="str">
        <f t="shared" ca="1" si="118"/>
        <v/>
      </c>
      <c r="AC55" s="24" t="str">
        <f t="shared" ca="1" si="118"/>
        <v/>
      </c>
      <c r="AD55" s="24" t="str">
        <f t="shared" ca="1" si="118"/>
        <v/>
      </c>
      <c r="AE55" s="24" t="str">
        <f t="shared" ca="1" si="118"/>
        <v/>
      </c>
      <c r="AF55" s="24" t="str">
        <f t="shared" ca="1" si="118"/>
        <v/>
      </c>
      <c r="AG55" s="24" t="str">
        <f t="shared" ca="1" si="118"/>
        <v/>
      </c>
      <c r="AH55" s="24" t="str">
        <f t="shared" ca="1" si="118"/>
        <v/>
      </c>
      <c r="AI55" s="24" t="str">
        <f t="shared" ca="1" si="118"/>
        <v/>
      </c>
      <c r="AJ55" s="24" t="str">
        <f t="shared" ca="1" si="118"/>
        <v/>
      </c>
      <c r="AK55" s="24" t="str">
        <f t="shared" ca="1" si="118"/>
        <v/>
      </c>
      <c r="AL55" s="24" t="str">
        <f t="shared" ca="1" si="118"/>
        <v/>
      </c>
      <c r="AM55" s="24" t="str">
        <f t="shared" ca="1" si="118"/>
        <v/>
      </c>
      <c r="AN55" s="24" t="str">
        <f t="shared" ca="1" si="119"/>
        <v/>
      </c>
      <c r="AO55" s="24" t="str">
        <f t="shared" ca="1" si="119"/>
        <v/>
      </c>
      <c r="AP55" s="24" t="str">
        <f t="shared" ca="1" si="119"/>
        <v/>
      </c>
      <c r="AQ55" s="24" t="str">
        <f t="shared" ca="1" si="119"/>
        <v/>
      </c>
      <c r="AR55" s="24" t="str">
        <f t="shared" ca="1" si="119"/>
        <v/>
      </c>
      <c r="AS55" s="24" t="str">
        <f t="shared" ca="1" si="119"/>
        <v/>
      </c>
      <c r="AT55" s="24" t="str">
        <f t="shared" ca="1" si="119"/>
        <v/>
      </c>
      <c r="AU55" s="24" t="str">
        <f t="shared" ca="1" si="119"/>
        <v/>
      </c>
      <c r="AV55" s="24" t="str">
        <f t="shared" ca="1" si="119"/>
        <v/>
      </c>
      <c r="AW55" s="24" t="str">
        <f t="shared" ca="1" si="119"/>
        <v/>
      </c>
      <c r="AX55" s="24" t="str">
        <f t="shared" ca="1" si="119"/>
        <v/>
      </c>
      <c r="AY55" s="24" t="str">
        <f t="shared" ca="1" si="119"/>
        <v/>
      </c>
      <c r="AZ55" s="24" t="str">
        <f t="shared" ca="1" si="119"/>
        <v/>
      </c>
      <c r="BA55" s="24" t="str">
        <f t="shared" ca="1" si="119"/>
        <v/>
      </c>
      <c r="BB55" s="24" t="str">
        <f t="shared" ca="1" si="119"/>
        <v/>
      </c>
      <c r="BC55" s="24" t="str">
        <f t="shared" ca="1" si="119"/>
        <v/>
      </c>
      <c r="BD55" s="24" t="str">
        <f t="shared" ca="1" si="120"/>
        <v/>
      </c>
      <c r="BE55" s="24" t="str">
        <f t="shared" ca="1" si="120"/>
        <v/>
      </c>
      <c r="BF55" s="24" t="str">
        <f t="shared" ca="1" si="120"/>
        <v/>
      </c>
      <c r="BG55" s="24" t="str">
        <f t="shared" ca="1" si="120"/>
        <v/>
      </c>
      <c r="BH55" s="24" t="str">
        <f t="shared" ca="1" si="120"/>
        <v/>
      </c>
      <c r="BI55" s="24" t="str">
        <f t="shared" ca="1" si="120"/>
        <v/>
      </c>
      <c r="BJ55" s="24" t="str">
        <f t="shared" ca="1" si="120"/>
        <v/>
      </c>
      <c r="BK55" s="24" t="str">
        <f t="shared" ca="1" si="120"/>
        <v/>
      </c>
      <c r="BL55" s="24" t="str">
        <f t="shared" ca="1" si="120"/>
        <v/>
      </c>
      <c r="BM55" s="24" t="str">
        <f t="shared" ca="1" si="121"/>
        <v/>
      </c>
      <c r="BN55" s="24" t="str">
        <f t="shared" ca="1" si="121"/>
        <v/>
      </c>
      <c r="BO55" s="24" t="str">
        <f t="shared" ca="1" si="121"/>
        <v/>
      </c>
      <c r="BP55" s="24" t="str">
        <f t="shared" ca="1" si="121"/>
        <v/>
      </c>
      <c r="BQ55" s="24" t="str">
        <f t="shared" ca="1" si="121"/>
        <v/>
      </c>
      <c r="BR55" s="24" t="str">
        <f t="shared" ca="1" si="121"/>
        <v/>
      </c>
      <c r="BS55" s="24" t="str">
        <f t="shared" ca="1" si="121"/>
        <v/>
      </c>
      <c r="BT55" s="24" t="str">
        <f t="shared" ca="1" si="121"/>
        <v/>
      </c>
      <c r="BU55" s="24" t="str">
        <f t="shared" ca="1" si="122"/>
        <v/>
      </c>
      <c r="BV55" s="24" t="str">
        <f t="shared" ca="1" si="122"/>
        <v/>
      </c>
      <c r="BW55" s="24" t="str">
        <f t="shared" ca="1" si="122"/>
        <v/>
      </c>
      <c r="BX55" s="24" t="str">
        <f t="shared" ca="1" si="122"/>
        <v/>
      </c>
      <c r="BY55" s="24" t="str">
        <f t="shared" ca="1" si="122"/>
        <v/>
      </c>
      <c r="BZ55" s="24" t="str">
        <f t="shared" ca="1" si="122"/>
        <v/>
      </c>
      <c r="CA55" s="24" t="str">
        <f t="shared" ca="1" si="122"/>
        <v/>
      </c>
      <c r="CB55" s="24" t="str">
        <f t="shared" ca="1" si="122"/>
        <v/>
      </c>
      <c r="CC55" s="24" t="str">
        <f t="shared" ca="1" si="122"/>
        <v/>
      </c>
      <c r="CD55" s="24" t="str">
        <f t="shared" ca="1" si="122"/>
        <v/>
      </c>
      <c r="CE55" s="24" t="str">
        <f t="shared" ca="1" si="122"/>
        <v/>
      </c>
      <c r="CF55" s="24" t="str">
        <f t="shared" ca="1" si="122"/>
        <v/>
      </c>
      <c r="CG55" s="24" t="str">
        <f t="shared" ca="1" si="122"/>
        <v/>
      </c>
      <c r="CH55" s="24" t="str">
        <f t="shared" ca="1" si="122"/>
        <v/>
      </c>
      <c r="CI55" s="24" t="str">
        <f t="shared" ca="1" si="122"/>
        <v/>
      </c>
      <c r="CJ55" s="24" t="str">
        <f t="shared" ca="1" si="122"/>
        <v/>
      </c>
      <c r="CK55" s="24" t="str">
        <f t="shared" ref="CK55:CY55" ca="1" si="141">IF(AND($C55="Objectif",CK$7&gt;=$F55,CK$7&lt;=$F55+$G55-1),2,IF(AND($C55="Jalon",CK$7&gt;=$F55,CK$7&lt;=$F55+$G55-1),1,""))</f>
        <v/>
      </c>
      <c r="CL55" s="24" t="str">
        <f t="shared" ca="1" si="141"/>
        <v/>
      </c>
      <c r="CM55" s="24" t="str">
        <f t="shared" ca="1" si="141"/>
        <v/>
      </c>
      <c r="CN55" s="24" t="str">
        <f t="shared" ca="1" si="141"/>
        <v/>
      </c>
      <c r="CO55" s="24" t="str">
        <f t="shared" ca="1" si="141"/>
        <v/>
      </c>
      <c r="CP55" s="24" t="str">
        <f t="shared" ca="1" si="141"/>
        <v/>
      </c>
      <c r="CQ55" s="24" t="str">
        <f t="shared" ca="1" si="141"/>
        <v/>
      </c>
      <c r="CR55" s="24" t="str">
        <f t="shared" ca="1" si="141"/>
        <v/>
      </c>
      <c r="CS55" s="24" t="str">
        <f t="shared" ca="1" si="141"/>
        <v/>
      </c>
      <c r="CT55" s="24" t="str">
        <f t="shared" ca="1" si="141"/>
        <v/>
      </c>
      <c r="CU55" s="24" t="str">
        <f t="shared" ca="1" si="141"/>
        <v/>
      </c>
      <c r="CV55" s="24" t="str">
        <f t="shared" ca="1" si="141"/>
        <v/>
      </c>
      <c r="CW55" s="24" t="str">
        <f t="shared" ca="1" si="141"/>
        <v/>
      </c>
      <c r="CX55" s="24" t="str">
        <f t="shared" ca="1" si="141"/>
        <v/>
      </c>
      <c r="CY55" s="24" t="str">
        <f t="shared" ca="1" si="141"/>
        <v/>
      </c>
      <c r="CZ55" s="24" t="str">
        <f t="shared" ca="1" si="123"/>
        <v/>
      </c>
      <c r="DA55" s="24" t="str">
        <f t="shared" ca="1" si="123"/>
        <v/>
      </c>
      <c r="DB55" s="24" t="str">
        <f t="shared" ca="1" si="123"/>
        <v/>
      </c>
      <c r="DC55" s="24" t="str">
        <f t="shared" ca="1" si="123"/>
        <v/>
      </c>
      <c r="DD55" s="24" t="str">
        <f t="shared" ca="1" si="123"/>
        <v/>
      </c>
      <c r="DE55" s="24" t="str">
        <f t="shared" ca="1" si="123"/>
        <v/>
      </c>
      <c r="DF55" s="24" t="str">
        <f t="shared" ca="1" si="123"/>
        <v/>
      </c>
      <c r="DG55" s="24" t="str">
        <f t="shared" ca="1" si="123"/>
        <v/>
      </c>
      <c r="DH55" s="24" t="str">
        <f t="shared" ca="1" si="123"/>
        <v/>
      </c>
      <c r="DI55" s="24" t="str">
        <f t="shared" ca="1" si="123"/>
        <v/>
      </c>
      <c r="DJ55" s="24" t="str">
        <f t="shared" ca="1" si="123"/>
        <v/>
      </c>
      <c r="DK55" s="24" t="str">
        <f t="shared" ca="1" si="123"/>
        <v/>
      </c>
      <c r="DL55" s="24" t="str">
        <f t="shared" ca="1" si="123"/>
        <v/>
      </c>
      <c r="DM55" s="24" t="str">
        <f t="shared" ca="1" si="123"/>
        <v/>
      </c>
      <c r="DN55" s="24" t="str">
        <f t="shared" ca="1" si="123"/>
        <v/>
      </c>
      <c r="DO55" s="24" t="str">
        <f t="shared" ca="1" si="123"/>
        <v/>
      </c>
      <c r="DP55" s="24" t="str">
        <f t="shared" ref="DP55:EB55" ca="1" si="142">IF(AND($C55="Objectif",DP$7&gt;=$F55,DP$7&lt;=$F55+$G55-1),2,IF(AND($C55="Jalon",DP$7&gt;=$F55,DP$7&lt;=$F55+$G55-1),1,""))</f>
        <v/>
      </c>
      <c r="DQ55" s="24" t="str">
        <f t="shared" ca="1" si="142"/>
        <v/>
      </c>
      <c r="DR55" s="24" t="str">
        <f t="shared" ca="1" si="142"/>
        <v/>
      </c>
      <c r="DS55" s="24" t="str">
        <f t="shared" ca="1" si="142"/>
        <v/>
      </c>
      <c r="DT55" s="24" t="str">
        <f t="shared" ca="1" si="142"/>
        <v/>
      </c>
      <c r="DU55" s="24" t="str">
        <f t="shared" ca="1" si="142"/>
        <v/>
      </c>
      <c r="DV55" s="24" t="str">
        <f t="shared" ca="1" si="142"/>
        <v/>
      </c>
      <c r="DW55" s="24" t="str">
        <f t="shared" ca="1" si="142"/>
        <v/>
      </c>
      <c r="DX55" s="24" t="str">
        <f t="shared" ca="1" si="142"/>
        <v/>
      </c>
      <c r="DY55" s="24" t="str">
        <f t="shared" ca="1" si="142"/>
        <v/>
      </c>
      <c r="DZ55" s="24" t="str">
        <f t="shared" ca="1" si="142"/>
        <v/>
      </c>
      <c r="EA55" s="24" t="str">
        <f t="shared" ca="1" si="142"/>
        <v/>
      </c>
      <c r="EB55" s="24" t="str">
        <f t="shared" ca="1" si="142"/>
        <v/>
      </c>
      <c r="EC55" s="24" t="str">
        <f t="shared" ca="1" si="124"/>
        <v/>
      </c>
      <c r="ED55" s="24" t="str">
        <f t="shared" ca="1" si="124"/>
        <v/>
      </c>
      <c r="EE55" s="24" t="str">
        <f t="shared" ca="1" si="124"/>
        <v/>
      </c>
      <c r="EF55" s="24" t="str">
        <f t="shared" ca="1" si="124"/>
        <v/>
      </c>
      <c r="EG55" s="24" t="str">
        <f t="shared" ca="1" si="124"/>
        <v/>
      </c>
      <c r="EH55" s="24" t="str">
        <f t="shared" ca="1" si="124"/>
        <v/>
      </c>
      <c r="EI55" s="24" t="str">
        <f t="shared" ca="1" si="124"/>
        <v/>
      </c>
      <c r="EJ55" s="24" t="str">
        <f t="shared" ca="1" si="124"/>
        <v/>
      </c>
    </row>
    <row r="56" spans="1:140" s="1" customFormat="1" ht="40.15" customHeight="1" x14ac:dyDescent="0.45">
      <c r="A56" s="9"/>
      <c r="B56" s="58" t="s">
        <v>59</v>
      </c>
      <c r="C56" s="54" t="s">
        <v>25</v>
      </c>
      <c r="D56" s="54" t="s">
        <v>51</v>
      </c>
      <c r="E56" s="55">
        <v>0</v>
      </c>
      <c r="F56" s="56">
        <f ca="1">TODAY()+34</f>
        <v>46143</v>
      </c>
      <c r="G56" s="57">
        <v>60</v>
      </c>
      <c r="H56" s="54"/>
      <c r="I56" s="24" t="str">
        <f t="shared" ca="1" si="136"/>
        <v/>
      </c>
      <c r="J56" s="24" t="str">
        <f t="shared" ca="1" si="136"/>
        <v/>
      </c>
      <c r="K56" s="24" t="str">
        <f t="shared" ca="1" si="136"/>
        <v/>
      </c>
      <c r="L56" s="24" t="str">
        <f t="shared" ca="1" si="136"/>
        <v/>
      </c>
      <c r="M56" s="24" t="str">
        <f t="shared" ca="1" si="136"/>
        <v/>
      </c>
      <c r="N56" s="24" t="str">
        <f t="shared" ca="1" si="136"/>
        <v/>
      </c>
      <c r="O56" s="24" t="str">
        <f t="shared" ca="1" si="136"/>
        <v/>
      </c>
      <c r="P56" s="24" t="str">
        <f t="shared" ca="1" si="136"/>
        <v/>
      </c>
      <c r="Q56" s="24" t="str">
        <f t="shared" ca="1" si="136"/>
        <v/>
      </c>
      <c r="R56" s="24" t="str">
        <f t="shared" ca="1" si="136"/>
        <v/>
      </c>
      <c r="S56" s="24" t="str">
        <f t="shared" ca="1" si="136"/>
        <v/>
      </c>
      <c r="T56" s="24" t="str">
        <f t="shared" ca="1" si="136"/>
        <v/>
      </c>
      <c r="U56" s="24" t="str">
        <f t="shared" ca="1" si="136"/>
        <v/>
      </c>
      <c r="V56" s="24" t="str">
        <f t="shared" ca="1" si="136"/>
        <v/>
      </c>
      <c r="W56" s="24" t="str">
        <f t="shared" ca="1" si="136"/>
        <v/>
      </c>
      <c r="X56" s="24" t="str">
        <f t="shared" ca="1" si="136"/>
        <v/>
      </c>
      <c r="Y56" s="24" t="str">
        <f t="shared" ca="1" si="118"/>
        <v/>
      </c>
      <c r="Z56" s="24" t="str">
        <f t="shared" ca="1" si="118"/>
        <v/>
      </c>
      <c r="AA56" s="24" t="str">
        <f t="shared" ca="1" si="118"/>
        <v/>
      </c>
      <c r="AB56" s="24" t="str">
        <f t="shared" ca="1" si="118"/>
        <v/>
      </c>
      <c r="AC56" s="24" t="str">
        <f t="shared" ca="1" si="118"/>
        <v/>
      </c>
      <c r="AD56" s="24" t="str">
        <f t="shared" ca="1" si="118"/>
        <v/>
      </c>
      <c r="AE56" s="24" t="str">
        <f t="shared" ca="1" si="118"/>
        <v/>
      </c>
      <c r="AF56" s="24" t="str">
        <f t="shared" ca="1" si="118"/>
        <v/>
      </c>
      <c r="AG56" s="24" t="str">
        <f t="shared" ca="1" si="118"/>
        <v/>
      </c>
      <c r="AH56" s="24" t="str">
        <f t="shared" ca="1" si="118"/>
        <v/>
      </c>
      <c r="AI56" s="24" t="str">
        <f t="shared" ca="1" si="118"/>
        <v/>
      </c>
      <c r="AJ56" s="24" t="str">
        <f t="shared" ca="1" si="118"/>
        <v/>
      </c>
      <c r="AK56" s="24" t="str">
        <f t="shared" ca="1" si="118"/>
        <v/>
      </c>
      <c r="AL56" s="24" t="str">
        <f t="shared" ca="1" si="118"/>
        <v/>
      </c>
      <c r="AM56" s="24" t="str">
        <f t="shared" ca="1" si="118"/>
        <v/>
      </c>
      <c r="AN56" s="24" t="str">
        <f t="shared" ca="1" si="119"/>
        <v/>
      </c>
      <c r="AO56" s="24" t="str">
        <f t="shared" ca="1" si="119"/>
        <v/>
      </c>
      <c r="AP56" s="24" t="str">
        <f t="shared" ca="1" si="119"/>
        <v/>
      </c>
      <c r="AQ56" s="24" t="str">
        <f t="shared" ca="1" si="119"/>
        <v/>
      </c>
      <c r="AR56" s="24" t="str">
        <f t="shared" ca="1" si="119"/>
        <v/>
      </c>
      <c r="AS56" s="24" t="str">
        <f t="shared" ca="1" si="119"/>
        <v/>
      </c>
      <c r="AT56" s="24" t="str">
        <f t="shared" ca="1" si="119"/>
        <v/>
      </c>
      <c r="AU56" s="24" t="str">
        <f t="shared" ca="1" si="119"/>
        <v/>
      </c>
      <c r="AV56" s="24" t="str">
        <f t="shared" ca="1" si="119"/>
        <v/>
      </c>
      <c r="AW56" s="24" t="str">
        <f t="shared" ca="1" si="119"/>
        <v/>
      </c>
      <c r="AX56" s="24" t="str">
        <f t="shared" ca="1" si="119"/>
        <v/>
      </c>
      <c r="AY56" s="24" t="str">
        <f t="shared" ca="1" si="119"/>
        <v/>
      </c>
      <c r="AZ56" s="24" t="str">
        <f t="shared" ca="1" si="119"/>
        <v/>
      </c>
      <c r="BA56" s="24" t="str">
        <f t="shared" ca="1" si="119"/>
        <v/>
      </c>
      <c r="BB56" s="24" t="str">
        <f t="shared" ca="1" si="119"/>
        <v/>
      </c>
      <c r="BC56" s="24" t="str">
        <f t="shared" ca="1" si="119"/>
        <v/>
      </c>
      <c r="BD56" s="24" t="str">
        <f t="shared" ca="1" si="120"/>
        <v/>
      </c>
      <c r="BE56" s="24" t="str">
        <f t="shared" ca="1" si="120"/>
        <v/>
      </c>
      <c r="BF56" s="24" t="str">
        <f t="shared" ca="1" si="120"/>
        <v/>
      </c>
      <c r="BG56" s="24" t="str">
        <f t="shared" ca="1" si="120"/>
        <v/>
      </c>
      <c r="BH56" s="24" t="str">
        <f t="shared" ca="1" si="120"/>
        <v/>
      </c>
      <c r="BI56" s="24" t="str">
        <f t="shared" ca="1" si="120"/>
        <v/>
      </c>
      <c r="BJ56" s="24" t="str">
        <f t="shared" ca="1" si="120"/>
        <v/>
      </c>
      <c r="BK56" s="24" t="str">
        <f t="shared" ca="1" si="120"/>
        <v/>
      </c>
      <c r="BL56" s="24" t="str">
        <f t="shared" ca="1" si="120"/>
        <v/>
      </c>
      <c r="BM56" s="24" t="str">
        <f t="shared" ca="1" si="121"/>
        <v/>
      </c>
      <c r="BN56" s="24" t="str">
        <f t="shared" ca="1" si="121"/>
        <v/>
      </c>
      <c r="BO56" s="24" t="str">
        <f t="shared" ca="1" si="121"/>
        <v/>
      </c>
      <c r="BP56" s="24" t="str">
        <f t="shared" ca="1" si="121"/>
        <v/>
      </c>
      <c r="BQ56" s="24" t="str">
        <f t="shared" ca="1" si="121"/>
        <v/>
      </c>
      <c r="BR56" s="24" t="str">
        <f t="shared" ca="1" si="121"/>
        <v/>
      </c>
      <c r="BS56" s="24" t="str">
        <f t="shared" ca="1" si="121"/>
        <v/>
      </c>
      <c r="BT56" s="24" t="str">
        <f t="shared" ca="1" si="121"/>
        <v/>
      </c>
      <c r="BU56" s="24" t="str">
        <f t="shared" ca="1" si="122"/>
        <v/>
      </c>
      <c r="BV56" s="24" t="str">
        <f t="shared" ca="1" si="122"/>
        <v/>
      </c>
      <c r="BW56" s="24" t="str">
        <f t="shared" ca="1" si="122"/>
        <v/>
      </c>
      <c r="BX56" s="24" t="str">
        <f t="shared" ca="1" si="122"/>
        <v/>
      </c>
      <c r="BY56" s="24" t="str">
        <f t="shared" ca="1" si="122"/>
        <v/>
      </c>
      <c r="BZ56" s="24" t="str">
        <f t="shared" ca="1" si="122"/>
        <v/>
      </c>
      <c r="CA56" s="24" t="str">
        <f t="shared" ca="1" si="122"/>
        <v/>
      </c>
      <c r="CB56" s="24" t="str">
        <f t="shared" ca="1" si="122"/>
        <v/>
      </c>
      <c r="CC56" s="24" t="str">
        <f t="shared" ca="1" si="138"/>
        <v/>
      </c>
      <c r="CD56" s="24" t="str">
        <f t="shared" ca="1" si="138"/>
        <v/>
      </c>
      <c r="CE56" s="24" t="str">
        <f t="shared" ca="1" si="138"/>
        <v/>
      </c>
      <c r="CF56" s="24" t="str">
        <f t="shared" ca="1" si="138"/>
        <v/>
      </c>
      <c r="CG56" s="24" t="str">
        <f t="shared" ca="1" si="138"/>
        <v/>
      </c>
      <c r="CH56" s="24" t="str">
        <f t="shared" ca="1" si="138"/>
        <v/>
      </c>
      <c r="CI56" s="24" t="str">
        <f t="shared" ca="1" si="138"/>
        <v/>
      </c>
      <c r="CJ56" s="24" t="str">
        <f t="shared" ca="1" si="138"/>
        <v/>
      </c>
      <c r="CK56" s="24" t="str">
        <f t="shared" ca="1" si="138"/>
        <v/>
      </c>
      <c r="CL56" s="24" t="str">
        <f t="shared" ca="1" si="138"/>
        <v/>
      </c>
      <c r="CM56" s="24" t="str">
        <f t="shared" ca="1" si="138"/>
        <v/>
      </c>
      <c r="CN56" s="24" t="str">
        <f t="shared" ca="1" si="138"/>
        <v/>
      </c>
      <c r="CO56" s="24" t="str">
        <f t="shared" ca="1" si="138"/>
        <v/>
      </c>
      <c r="CP56" s="24" t="str">
        <f t="shared" ca="1" si="138"/>
        <v/>
      </c>
      <c r="CQ56" s="24" t="str">
        <f t="shared" ca="1" si="138"/>
        <v/>
      </c>
      <c r="CR56" s="24" t="str">
        <f t="shared" ca="1" si="138"/>
        <v/>
      </c>
      <c r="CS56" s="24" t="str">
        <f t="shared" ca="1" si="138"/>
        <v/>
      </c>
      <c r="CT56" s="24" t="str">
        <f t="shared" ca="1" si="138"/>
        <v/>
      </c>
      <c r="CU56" s="24" t="str">
        <f t="shared" ca="1" si="138"/>
        <v/>
      </c>
      <c r="CV56" s="24" t="str">
        <f t="shared" ca="1" si="138"/>
        <v/>
      </c>
      <c r="CW56" s="24" t="str">
        <f t="shared" ca="1" si="138"/>
        <v/>
      </c>
      <c r="CX56" s="24" t="str">
        <f t="shared" ca="1" si="138"/>
        <v/>
      </c>
      <c r="CY56" s="24" t="str">
        <f t="shared" ca="1" si="138"/>
        <v/>
      </c>
      <c r="CZ56" s="24" t="str">
        <f t="shared" ca="1" si="123"/>
        <v/>
      </c>
      <c r="DA56" s="24" t="str">
        <f t="shared" ca="1" si="123"/>
        <v/>
      </c>
      <c r="DB56" s="24" t="str">
        <f t="shared" ca="1" si="123"/>
        <v/>
      </c>
      <c r="DC56" s="24" t="str">
        <f t="shared" ca="1" si="123"/>
        <v/>
      </c>
      <c r="DD56" s="24" t="str">
        <f t="shared" ca="1" si="123"/>
        <v/>
      </c>
      <c r="DE56" s="24" t="str">
        <f t="shared" ca="1" si="123"/>
        <v/>
      </c>
      <c r="DF56" s="24" t="str">
        <f t="shared" ca="1" si="123"/>
        <v/>
      </c>
      <c r="DG56" s="24" t="str">
        <f t="shared" ca="1" si="137"/>
        <v/>
      </c>
      <c r="DH56" s="24" t="str">
        <f t="shared" ca="1" si="137"/>
        <v/>
      </c>
      <c r="DI56" s="24" t="str">
        <f t="shared" ca="1" si="137"/>
        <v/>
      </c>
      <c r="DJ56" s="24" t="str">
        <f t="shared" ca="1" si="137"/>
        <v/>
      </c>
      <c r="DK56" s="24" t="str">
        <f t="shared" ca="1" si="137"/>
        <v/>
      </c>
      <c r="DL56" s="24" t="str">
        <f t="shared" ca="1" si="137"/>
        <v/>
      </c>
      <c r="DM56" s="24" t="str">
        <f t="shared" ca="1" si="137"/>
        <v/>
      </c>
      <c r="DN56" s="24" t="str">
        <f t="shared" ca="1" si="137"/>
        <v/>
      </c>
      <c r="DO56" s="24" t="str">
        <f t="shared" ca="1" si="137"/>
        <v/>
      </c>
      <c r="DP56" s="24" t="str">
        <f t="shared" ca="1" si="137"/>
        <v/>
      </c>
      <c r="DQ56" s="24" t="str">
        <f t="shared" ca="1" si="137"/>
        <v/>
      </c>
      <c r="DR56" s="24" t="str">
        <f t="shared" ca="1" si="137"/>
        <v/>
      </c>
      <c r="DS56" s="24" t="str">
        <f t="shared" ca="1" si="137"/>
        <v/>
      </c>
      <c r="DT56" s="24" t="str">
        <f t="shared" ca="1" si="137"/>
        <v/>
      </c>
      <c r="DU56" s="24" t="str">
        <f t="shared" ca="1" si="137"/>
        <v/>
      </c>
      <c r="DV56" s="24" t="str">
        <f t="shared" ca="1" si="137"/>
        <v/>
      </c>
      <c r="DW56" s="24" t="str">
        <f t="shared" ca="1" si="137"/>
        <v/>
      </c>
      <c r="DX56" s="24" t="str">
        <f t="shared" ca="1" si="137"/>
        <v/>
      </c>
      <c r="DY56" s="24" t="str">
        <f t="shared" ca="1" si="137"/>
        <v/>
      </c>
      <c r="DZ56" s="24" t="str">
        <f t="shared" ca="1" si="137"/>
        <v/>
      </c>
      <c r="EA56" s="24" t="str">
        <f t="shared" ca="1" si="137"/>
        <v/>
      </c>
      <c r="EB56" s="24" t="str">
        <f t="shared" ca="1" si="137"/>
        <v/>
      </c>
      <c r="EC56" s="24" t="str">
        <f t="shared" ca="1" si="124"/>
        <v/>
      </c>
      <c r="ED56" s="24" t="str">
        <f t="shared" ca="1" si="124"/>
        <v/>
      </c>
      <c r="EE56" s="24" t="str">
        <f t="shared" ca="1" si="124"/>
        <v/>
      </c>
      <c r="EF56" s="24" t="str">
        <f t="shared" ca="1" si="124"/>
        <v/>
      </c>
      <c r="EG56" s="24" t="str">
        <f t="shared" ca="1" si="124"/>
        <v/>
      </c>
      <c r="EH56" s="24" t="str">
        <f t="shared" ca="1" si="124"/>
        <v/>
      </c>
      <c r="EI56" s="24" t="str">
        <f t="shared" ca="1" si="124"/>
        <v/>
      </c>
      <c r="EJ56" s="24" t="str">
        <f t="shared" ca="1" si="124"/>
        <v/>
      </c>
    </row>
    <row r="57" spans="1:140" s="1" customFormat="1" ht="40.15" customHeight="1" x14ac:dyDescent="0.45">
      <c r="A57" s="9"/>
      <c r="B57" s="124"/>
      <c r="C57" s="54"/>
      <c r="D57" s="54"/>
      <c r="E57" s="55"/>
      <c r="F57" s="56"/>
      <c r="G57" s="57"/>
      <c r="H57" s="5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row>
    <row r="58" spans="1:140" s="1" customFormat="1" ht="40.15" customHeight="1" x14ac:dyDescent="0.45">
      <c r="A58" s="9"/>
      <c r="B58" s="101" t="s">
        <v>52</v>
      </c>
      <c r="C58" s="54"/>
      <c r="D58" s="54"/>
      <c r="E58" s="55"/>
      <c r="F58" s="56"/>
      <c r="G58" s="57"/>
      <c r="H58" s="54"/>
      <c r="I58" s="24" t="str">
        <f t="shared" ca="1" si="136"/>
        <v/>
      </c>
      <c r="J58" s="24" t="str">
        <f t="shared" ca="1" si="136"/>
        <v/>
      </c>
      <c r="K58" s="24" t="str">
        <f t="shared" ca="1" si="136"/>
        <v/>
      </c>
      <c r="L58" s="24" t="str">
        <f t="shared" ca="1" si="136"/>
        <v/>
      </c>
      <c r="M58" s="24" t="str">
        <f t="shared" ca="1" si="136"/>
        <v/>
      </c>
      <c r="N58" s="24" t="str">
        <f t="shared" ca="1" si="136"/>
        <v/>
      </c>
      <c r="O58" s="24" t="str">
        <f t="shared" ca="1" si="136"/>
        <v/>
      </c>
      <c r="P58" s="24" t="str">
        <f t="shared" ca="1" si="136"/>
        <v/>
      </c>
      <c r="Q58" s="24" t="str">
        <f t="shared" ca="1" si="136"/>
        <v/>
      </c>
      <c r="R58" s="24" t="str">
        <f t="shared" ca="1" si="136"/>
        <v/>
      </c>
      <c r="S58" s="24" t="str">
        <f t="shared" ca="1" si="136"/>
        <v/>
      </c>
      <c r="T58" s="24" t="str">
        <f t="shared" ca="1" si="136"/>
        <v/>
      </c>
      <c r="U58" s="24" t="str">
        <f t="shared" ca="1" si="136"/>
        <v/>
      </c>
      <c r="V58" s="24" t="str">
        <f t="shared" ca="1" si="136"/>
        <v/>
      </c>
      <c r="W58" s="24" t="str">
        <f t="shared" ca="1" si="136"/>
        <v/>
      </c>
      <c r="X58" s="24" t="str">
        <f t="shared" ca="1" si="136"/>
        <v/>
      </c>
      <c r="Y58" s="24" t="str">
        <f t="shared" ca="1" si="118"/>
        <v/>
      </c>
      <c r="Z58" s="24" t="str">
        <f t="shared" ca="1" si="118"/>
        <v/>
      </c>
      <c r="AA58" s="24" t="str">
        <f t="shared" ca="1" si="118"/>
        <v/>
      </c>
      <c r="AB58" s="24" t="str">
        <f t="shared" ca="1" si="118"/>
        <v/>
      </c>
      <c r="AC58" s="24" t="str">
        <f t="shared" ca="1" si="118"/>
        <v/>
      </c>
      <c r="AD58" s="24" t="str">
        <f t="shared" ca="1" si="118"/>
        <v/>
      </c>
      <c r="AE58" s="24" t="str">
        <f t="shared" ca="1" si="118"/>
        <v/>
      </c>
      <c r="AF58" s="24" t="str">
        <f t="shared" ca="1" si="118"/>
        <v/>
      </c>
      <c r="AG58" s="24" t="str">
        <f t="shared" ca="1" si="118"/>
        <v/>
      </c>
      <c r="AH58" s="24" t="str">
        <f t="shared" ca="1" si="118"/>
        <v/>
      </c>
      <c r="AI58" s="24" t="str">
        <f t="shared" ca="1" si="118"/>
        <v/>
      </c>
      <c r="AJ58" s="24" t="str">
        <f t="shared" ca="1" si="118"/>
        <v/>
      </c>
      <c r="AK58" s="24" t="str">
        <f t="shared" ca="1" si="118"/>
        <v/>
      </c>
      <c r="AL58" s="24" t="str">
        <f t="shared" ca="1" si="118"/>
        <v/>
      </c>
      <c r="AM58" s="24" t="str">
        <f t="shared" ca="1" si="118"/>
        <v/>
      </c>
      <c r="AN58" s="24" t="str">
        <f t="shared" ca="1" si="119"/>
        <v/>
      </c>
      <c r="AO58" s="24" t="str">
        <f t="shared" ca="1" si="119"/>
        <v/>
      </c>
      <c r="AP58" s="24" t="str">
        <f t="shared" ca="1" si="119"/>
        <v/>
      </c>
      <c r="AQ58" s="24" t="str">
        <f t="shared" ca="1" si="119"/>
        <v/>
      </c>
      <c r="AR58" s="24" t="str">
        <f t="shared" ca="1" si="119"/>
        <v/>
      </c>
      <c r="AS58" s="24" t="str">
        <f t="shared" ca="1" si="119"/>
        <v/>
      </c>
      <c r="AT58" s="24" t="str">
        <f t="shared" ca="1" si="119"/>
        <v/>
      </c>
      <c r="AU58" s="24" t="str">
        <f t="shared" ca="1" si="119"/>
        <v/>
      </c>
      <c r="AV58" s="24" t="str">
        <f t="shared" ca="1" si="119"/>
        <v/>
      </c>
      <c r="AW58" s="24" t="str">
        <f t="shared" ca="1" si="119"/>
        <v/>
      </c>
      <c r="AX58" s="24" t="str">
        <f t="shared" ca="1" si="119"/>
        <v/>
      </c>
      <c r="AY58" s="24" t="str">
        <f t="shared" ca="1" si="119"/>
        <v/>
      </c>
      <c r="AZ58" s="24" t="str">
        <f t="shared" ca="1" si="119"/>
        <v/>
      </c>
      <c r="BA58" s="24" t="str">
        <f t="shared" ca="1" si="119"/>
        <v/>
      </c>
      <c r="BB58" s="24" t="str">
        <f t="shared" ca="1" si="119"/>
        <v/>
      </c>
      <c r="BC58" s="24" t="str">
        <f t="shared" ca="1" si="119"/>
        <v/>
      </c>
      <c r="BD58" s="24" t="str">
        <f t="shared" ca="1" si="120"/>
        <v/>
      </c>
      <c r="BE58" s="24" t="str">
        <f t="shared" ca="1" si="120"/>
        <v/>
      </c>
      <c r="BF58" s="24" t="str">
        <f t="shared" ca="1" si="120"/>
        <v/>
      </c>
      <c r="BG58" s="24" t="str">
        <f t="shared" ca="1" si="120"/>
        <v/>
      </c>
      <c r="BH58" s="24" t="str">
        <f t="shared" ca="1" si="120"/>
        <v/>
      </c>
      <c r="BI58" s="24" t="str">
        <f t="shared" ca="1" si="120"/>
        <v/>
      </c>
      <c r="BJ58" s="24" t="str">
        <f t="shared" ca="1" si="120"/>
        <v/>
      </c>
      <c r="BK58" s="24" t="str">
        <f t="shared" ca="1" si="120"/>
        <v/>
      </c>
      <c r="BL58" s="24" t="str">
        <f t="shared" ca="1" si="120"/>
        <v/>
      </c>
      <c r="BM58" s="24" t="str">
        <f t="shared" ca="1" si="121"/>
        <v/>
      </c>
      <c r="BN58" s="24" t="str">
        <f t="shared" ca="1" si="121"/>
        <v/>
      </c>
      <c r="BO58" s="24" t="str">
        <f t="shared" ca="1" si="121"/>
        <v/>
      </c>
      <c r="BP58" s="24" t="str">
        <f t="shared" ca="1" si="121"/>
        <v/>
      </c>
      <c r="BQ58" s="24" t="str">
        <f t="shared" ca="1" si="121"/>
        <v/>
      </c>
      <c r="BR58" s="24" t="str">
        <f t="shared" ca="1" si="121"/>
        <v/>
      </c>
      <c r="BS58" s="24" t="str">
        <f t="shared" ca="1" si="121"/>
        <v/>
      </c>
      <c r="BT58" s="24" t="str">
        <f t="shared" ca="1" si="121"/>
        <v/>
      </c>
      <c r="BU58" s="24" t="str">
        <f t="shared" ca="1" si="122"/>
        <v/>
      </c>
      <c r="BV58" s="24" t="str">
        <f t="shared" ca="1" si="122"/>
        <v/>
      </c>
      <c r="BW58" s="24" t="str">
        <f t="shared" ca="1" si="122"/>
        <v/>
      </c>
      <c r="BX58" s="24" t="str">
        <f t="shared" ca="1" si="122"/>
        <v/>
      </c>
      <c r="BY58" s="24" t="str">
        <f t="shared" ca="1" si="122"/>
        <v/>
      </c>
      <c r="BZ58" s="24" t="str">
        <f t="shared" ca="1" si="122"/>
        <v/>
      </c>
      <c r="CA58" s="24" t="str">
        <f t="shared" ca="1" si="122"/>
        <v/>
      </c>
      <c r="CB58" s="24" t="str">
        <f t="shared" ca="1" si="122"/>
        <v/>
      </c>
      <c r="CC58" s="24" t="str">
        <f t="shared" ca="1" si="138"/>
        <v/>
      </c>
      <c r="CD58" s="24" t="str">
        <f t="shared" ca="1" si="138"/>
        <v/>
      </c>
      <c r="CE58" s="24" t="str">
        <f t="shared" ca="1" si="138"/>
        <v/>
      </c>
      <c r="CF58" s="24" t="str">
        <f t="shared" ca="1" si="138"/>
        <v/>
      </c>
      <c r="CG58" s="24" t="str">
        <f t="shared" ca="1" si="138"/>
        <v/>
      </c>
      <c r="CH58" s="24" t="str">
        <f t="shared" ca="1" si="138"/>
        <v/>
      </c>
      <c r="CI58" s="24" t="str">
        <f t="shared" ca="1" si="138"/>
        <v/>
      </c>
      <c r="CJ58" s="24" t="str">
        <f t="shared" ca="1" si="138"/>
        <v/>
      </c>
      <c r="CK58" s="24" t="str">
        <f t="shared" ca="1" si="138"/>
        <v/>
      </c>
      <c r="CL58" s="24" t="str">
        <f t="shared" ca="1" si="138"/>
        <v/>
      </c>
      <c r="CM58" s="24" t="str">
        <f t="shared" ca="1" si="138"/>
        <v/>
      </c>
      <c r="CN58" s="24" t="str">
        <f t="shared" ca="1" si="138"/>
        <v/>
      </c>
      <c r="CO58" s="24" t="str">
        <f t="shared" ca="1" si="138"/>
        <v/>
      </c>
      <c r="CP58" s="24" t="str">
        <f t="shared" ca="1" si="138"/>
        <v/>
      </c>
      <c r="CQ58" s="24" t="str">
        <f t="shared" ca="1" si="138"/>
        <v/>
      </c>
      <c r="CR58" s="24" t="str">
        <f t="shared" ca="1" si="138"/>
        <v/>
      </c>
      <c r="CS58" s="24" t="str">
        <f t="shared" ca="1" si="138"/>
        <v/>
      </c>
      <c r="CT58" s="24" t="str">
        <f t="shared" ca="1" si="138"/>
        <v/>
      </c>
      <c r="CU58" s="24" t="str">
        <f t="shared" ca="1" si="138"/>
        <v/>
      </c>
      <c r="CV58" s="24" t="str">
        <f t="shared" ca="1" si="138"/>
        <v/>
      </c>
      <c r="CW58" s="24" t="str">
        <f t="shared" ca="1" si="138"/>
        <v/>
      </c>
      <c r="CX58" s="24" t="str">
        <f t="shared" ca="1" si="138"/>
        <v/>
      </c>
      <c r="CY58" s="24" t="str">
        <f t="shared" ca="1" si="138"/>
        <v/>
      </c>
      <c r="CZ58" s="24" t="str">
        <f t="shared" ca="1" si="123"/>
        <v/>
      </c>
      <c r="DA58" s="24" t="str">
        <f t="shared" ca="1" si="123"/>
        <v/>
      </c>
      <c r="DB58" s="24" t="str">
        <f t="shared" ca="1" si="123"/>
        <v/>
      </c>
      <c r="DC58" s="24" t="str">
        <f t="shared" ca="1" si="123"/>
        <v/>
      </c>
      <c r="DD58" s="24" t="str">
        <f t="shared" ca="1" si="123"/>
        <v/>
      </c>
      <c r="DE58" s="24" t="str">
        <f t="shared" ca="1" si="123"/>
        <v/>
      </c>
      <c r="DF58" s="24" t="str">
        <f t="shared" ca="1" si="123"/>
        <v/>
      </c>
      <c r="DG58" s="24" t="str">
        <f t="shared" ca="1" si="137"/>
        <v/>
      </c>
      <c r="DH58" s="24" t="str">
        <f t="shared" ca="1" si="137"/>
        <v/>
      </c>
      <c r="DI58" s="24" t="str">
        <f t="shared" ca="1" si="137"/>
        <v/>
      </c>
      <c r="DJ58" s="24" t="str">
        <f t="shared" ca="1" si="137"/>
        <v/>
      </c>
      <c r="DK58" s="24" t="str">
        <f t="shared" ca="1" si="137"/>
        <v/>
      </c>
      <c r="DL58" s="24" t="str">
        <f t="shared" ca="1" si="137"/>
        <v/>
      </c>
      <c r="DM58" s="24" t="str">
        <f t="shared" ca="1" si="137"/>
        <v/>
      </c>
      <c r="DN58" s="24" t="str">
        <f t="shared" ca="1" si="137"/>
        <v/>
      </c>
      <c r="DO58" s="24" t="str">
        <f t="shared" ca="1" si="137"/>
        <v/>
      </c>
      <c r="DP58" s="24" t="str">
        <f t="shared" ca="1" si="137"/>
        <v/>
      </c>
      <c r="DQ58" s="24" t="str">
        <f t="shared" ca="1" si="137"/>
        <v/>
      </c>
      <c r="DR58" s="24" t="str">
        <f t="shared" ca="1" si="137"/>
        <v/>
      </c>
      <c r="DS58" s="24" t="str">
        <f t="shared" ca="1" si="137"/>
        <v/>
      </c>
      <c r="DT58" s="24" t="str">
        <f t="shared" ca="1" si="137"/>
        <v/>
      </c>
      <c r="DU58" s="24" t="str">
        <f t="shared" ca="1" si="137"/>
        <v/>
      </c>
      <c r="DV58" s="24" t="str">
        <f t="shared" ca="1" si="137"/>
        <v/>
      </c>
      <c r="DW58" s="24" t="str">
        <f t="shared" ca="1" si="137"/>
        <v/>
      </c>
      <c r="DX58" s="24" t="str">
        <f t="shared" ca="1" si="137"/>
        <v/>
      </c>
      <c r="DY58" s="24" t="str">
        <f t="shared" ca="1" si="137"/>
        <v/>
      </c>
      <c r="DZ58" s="24" t="str">
        <f t="shared" ca="1" si="137"/>
        <v/>
      </c>
      <c r="EA58" s="24" t="str">
        <f t="shared" ca="1" si="137"/>
        <v/>
      </c>
      <c r="EB58" s="24" t="str">
        <f t="shared" ca="1" si="137"/>
        <v/>
      </c>
      <c r="EC58" s="24" t="str">
        <f t="shared" ca="1" si="124"/>
        <v/>
      </c>
      <c r="ED58" s="24" t="str">
        <f t="shared" ca="1" si="124"/>
        <v/>
      </c>
      <c r="EE58" s="24" t="str">
        <f t="shared" ca="1" si="124"/>
        <v/>
      </c>
      <c r="EF58" s="24" t="str">
        <f t="shared" ca="1" si="124"/>
        <v/>
      </c>
      <c r="EG58" s="24" t="str">
        <f t="shared" ca="1" si="124"/>
        <v/>
      </c>
      <c r="EH58" s="24" t="str">
        <f t="shared" ca="1" si="124"/>
        <v/>
      </c>
      <c r="EI58" s="24" t="str">
        <f t="shared" ca="1" si="124"/>
        <v/>
      </c>
      <c r="EJ58" s="24" t="str">
        <f t="shared" ca="1" si="124"/>
        <v/>
      </c>
    </row>
    <row r="59" spans="1:140" s="1" customFormat="1" ht="40.15" customHeight="1" x14ac:dyDescent="0.45">
      <c r="A59" s="9"/>
      <c r="B59" s="58" t="s">
        <v>49</v>
      </c>
      <c r="C59" s="54" t="s">
        <v>25</v>
      </c>
      <c r="D59" s="54" t="s">
        <v>50</v>
      </c>
      <c r="E59" s="55">
        <v>0</v>
      </c>
      <c r="F59" s="56">
        <f ca="1">TODAY()+97</f>
        <v>46206</v>
      </c>
      <c r="G59" s="57">
        <v>3</v>
      </c>
      <c r="H59" s="54"/>
      <c r="I59" s="24" t="str">
        <f t="shared" ref="I59:R60" ca="1" si="143">IF(AND($C59="Objectif",I$7&gt;=$F59,I$7&lt;=$F59+$G59-1),2,IF(AND($C59="Jalon",I$7&gt;=$F59,I$7&lt;=$F59+$G59-1),1,""))</f>
        <v/>
      </c>
      <c r="J59" s="24" t="str">
        <f t="shared" ca="1" si="143"/>
        <v/>
      </c>
      <c r="K59" s="24" t="str">
        <f t="shared" ca="1" si="143"/>
        <v/>
      </c>
      <c r="L59" s="24" t="str">
        <f t="shared" ca="1" si="143"/>
        <v/>
      </c>
      <c r="M59" s="24" t="str">
        <f t="shared" ca="1" si="143"/>
        <v/>
      </c>
      <c r="N59" s="24" t="str">
        <f t="shared" ca="1" si="143"/>
        <v/>
      </c>
      <c r="O59" s="24" t="str">
        <f t="shared" ca="1" si="143"/>
        <v/>
      </c>
      <c r="P59" s="24" t="str">
        <f t="shared" ca="1" si="143"/>
        <v/>
      </c>
      <c r="Q59" s="24" t="str">
        <f t="shared" ca="1" si="143"/>
        <v/>
      </c>
      <c r="R59" s="24" t="str">
        <f t="shared" ca="1" si="143"/>
        <v/>
      </c>
      <c r="S59" s="24" t="str">
        <f t="shared" ca="1" si="136"/>
        <v/>
      </c>
      <c r="T59" s="24" t="str">
        <f t="shared" ca="1" si="136"/>
        <v/>
      </c>
      <c r="U59" s="24" t="str">
        <f t="shared" ca="1" si="136"/>
        <v/>
      </c>
      <c r="V59" s="24" t="str">
        <f t="shared" ca="1" si="136"/>
        <v/>
      </c>
      <c r="W59" s="24" t="str">
        <f t="shared" ca="1" si="136"/>
        <v/>
      </c>
      <c r="X59" s="24" t="str">
        <f t="shared" ca="1" si="136"/>
        <v/>
      </c>
      <c r="Y59" s="24" t="str">
        <f t="shared" ca="1" si="118"/>
        <v/>
      </c>
      <c r="Z59" s="24" t="str">
        <f t="shared" ca="1" si="118"/>
        <v/>
      </c>
      <c r="AA59" s="24" t="str">
        <f t="shared" ca="1" si="118"/>
        <v/>
      </c>
      <c r="AB59" s="24" t="str">
        <f t="shared" ca="1" si="118"/>
        <v/>
      </c>
      <c r="AC59" s="24" t="str">
        <f t="shared" ca="1" si="118"/>
        <v/>
      </c>
      <c r="AD59" s="24" t="str">
        <f t="shared" ca="1" si="118"/>
        <v/>
      </c>
      <c r="AE59" s="24" t="str">
        <f t="shared" ca="1" si="118"/>
        <v/>
      </c>
      <c r="AF59" s="24" t="str">
        <f t="shared" ca="1" si="118"/>
        <v/>
      </c>
      <c r="AG59" s="24" t="str">
        <f t="shared" ca="1" si="118"/>
        <v/>
      </c>
      <c r="AH59" s="24" t="str">
        <f t="shared" ca="1" si="118"/>
        <v/>
      </c>
      <c r="AI59" s="24" t="str">
        <f t="shared" ca="1" si="118"/>
        <v/>
      </c>
      <c r="AJ59" s="24" t="str">
        <f t="shared" ca="1" si="118"/>
        <v/>
      </c>
      <c r="AK59" s="24" t="str">
        <f t="shared" ca="1" si="118"/>
        <v/>
      </c>
      <c r="AL59" s="24" t="str">
        <f t="shared" ca="1" si="118"/>
        <v/>
      </c>
      <c r="AM59" s="24" t="str">
        <f t="shared" ca="1" si="118"/>
        <v/>
      </c>
      <c r="AN59" s="24" t="str">
        <f t="shared" ca="1" si="118"/>
        <v/>
      </c>
      <c r="AO59" s="24" t="str">
        <f t="shared" ca="1" si="119"/>
        <v/>
      </c>
      <c r="AP59" s="24" t="str">
        <f t="shared" ca="1" si="119"/>
        <v/>
      </c>
      <c r="AQ59" s="24" t="str">
        <f t="shared" ca="1" si="119"/>
        <v/>
      </c>
      <c r="AR59" s="24" t="str">
        <f t="shared" ca="1" si="119"/>
        <v/>
      </c>
      <c r="AS59" s="24" t="str">
        <f t="shared" ca="1" si="119"/>
        <v/>
      </c>
      <c r="AT59" s="24" t="str">
        <f t="shared" ca="1" si="119"/>
        <v/>
      </c>
      <c r="AU59" s="24" t="str">
        <f t="shared" ca="1" si="119"/>
        <v/>
      </c>
      <c r="AV59" s="24" t="str">
        <f t="shared" ca="1" si="119"/>
        <v/>
      </c>
      <c r="AW59" s="24" t="str">
        <f t="shared" ca="1" si="119"/>
        <v/>
      </c>
      <c r="AX59" s="24" t="str">
        <f t="shared" ca="1" si="119"/>
        <v/>
      </c>
      <c r="AY59" s="24" t="str">
        <f t="shared" ca="1" si="119"/>
        <v/>
      </c>
      <c r="AZ59" s="24" t="str">
        <f t="shared" ca="1" si="119"/>
        <v/>
      </c>
      <c r="BA59" s="24" t="str">
        <f t="shared" ca="1" si="119"/>
        <v/>
      </c>
      <c r="BB59" s="24" t="str">
        <f t="shared" ca="1" si="119"/>
        <v/>
      </c>
      <c r="BC59" s="24" t="str">
        <f t="shared" ca="1" si="119"/>
        <v/>
      </c>
      <c r="BD59" s="24" t="str">
        <f t="shared" ca="1" si="120"/>
        <v/>
      </c>
      <c r="BE59" s="24" t="str">
        <f t="shared" ca="1" si="120"/>
        <v/>
      </c>
      <c r="BF59" s="24" t="str">
        <f t="shared" ca="1" si="120"/>
        <v/>
      </c>
      <c r="BG59" s="24" t="str">
        <f t="shared" ca="1" si="120"/>
        <v/>
      </c>
      <c r="BH59" s="24" t="str">
        <f t="shared" ca="1" si="120"/>
        <v/>
      </c>
      <c r="BI59" s="24" t="str">
        <f t="shared" ca="1" si="120"/>
        <v/>
      </c>
      <c r="BJ59" s="24" t="str">
        <f t="shared" ca="1" si="120"/>
        <v/>
      </c>
      <c r="BK59" s="24" t="str">
        <f t="shared" ca="1" si="120"/>
        <v/>
      </c>
      <c r="BL59" s="24" t="str">
        <f t="shared" ca="1" si="120"/>
        <v/>
      </c>
      <c r="BM59" s="24" t="str">
        <f t="shared" ca="1" si="120"/>
        <v/>
      </c>
      <c r="BN59" s="24" t="str">
        <f t="shared" ca="1" si="120"/>
        <v/>
      </c>
      <c r="BO59" s="24" t="str">
        <f t="shared" ca="1" si="120"/>
        <v/>
      </c>
      <c r="BP59" s="24" t="str">
        <f t="shared" ca="1" si="120"/>
        <v/>
      </c>
      <c r="BQ59" s="24" t="str">
        <f t="shared" ca="1" si="120"/>
        <v/>
      </c>
      <c r="BR59" s="24" t="str">
        <f t="shared" ca="1" si="120"/>
        <v/>
      </c>
      <c r="BS59" s="24" t="str">
        <f t="shared" ca="1" si="120"/>
        <v/>
      </c>
      <c r="BT59" s="24" t="str">
        <f t="shared" ca="1" si="120"/>
        <v/>
      </c>
      <c r="BU59" s="24" t="str">
        <f t="shared" ca="1" si="120"/>
        <v/>
      </c>
      <c r="BV59" s="24" t="str">
        <f t="shared" ca="1" si="122"/>
        <v/>
      </c>
      <c r="BW59" s="24" t="str">
        <f t="shared" ca="1" si="122"/>
        <v/>
      </c>
      <c r="BX59" s="24" t="str">
        <f t="shared" ca="1" si="122"/>
        <v/>
      </c>
      <c r="BY59" s="24" t="str">
        <f t="shared" ca="1" si="122"/>
        <v/>
      </c>
      <c r="BZ59" s="24" t="str">
        <f t="shared" ca="1" si="122"/>
        <v/>
      </c>
      <c r="CA59" s="24" t="str">
        <f t="shared" ca="1" si="122"/>
        <v/>
      </c>
      <c r="CB59" s="24" t="str">
        <f t="shared" ca="1" si="122"/>
        <v/>
      </c>
      <c r="CC59" s="24" t="str">
        <f t="shared" ca="1" si="138"/>
        <v/>
      </c>
      <c r="CD59" s="24" t="str">
        <f t="shared" ca="1" si="138"/>
        <v/>
      </c>
      <c r="CE59" s="24" t="str">
        <f t="shared" ca="1" si="138"/>
        <v/>
      </c>
      <c r="CF59" s="24" t="str">
        <f t="shared" ca="1" si="138"/>
        <v/>
      </c>
      <c r="CG59" s="24" t="str">
        <f t="shared" ca="1" si="138"/>
        <v/>
      </c>
      <c r="CH59" s="24" t="str">
        <f t="shared" ca="1" si="138"/>
        <v/>
      </c>
      <c r="CI59" s="24" t="str">
        <f t="shared" ca="1" si="138"/>
        <v/>
      </c>
      <c r="CJ59" s="24" t="str">
        <f t="shared" ca="1" si="138"/>
        <v/>
      </c>
      <c r="CK59" s="24" t="str">
        <f t="shared" ca="1" si="138"/>
        <v/>
      </c>
      <c r="CL59" s="24" t="str">
        <f t="shared" ca="1" si="138"/>
        <v/>
      </c>
      <c r="CM59" s="24" t="str">
        <f t="shared" ca="1" si="138"/>
        <v/>
      </c>
      <c r="CN59" s="24" t="str">
        <f t="shared" ca="1" si="138"/>
        <v/>
      </c>
      <c r="CO59" s="24" t="str">
        <f t="shared" ca="1" si="138"/>
        <v/>
      </c>
      <c r="CP59" s="24" t="str">
        <f t="shared" ca="1" si="138"/>
        <v/>
      </c>
      <c r="CQ59" s="24" t="str">
        <f t="shared" ca="1" si="138"/>
        <v/>
      </c>
      <c r="CR59" s="24" t="str">
        <f t="shared" ca="1" si="138"/>
        <v/>
      </c>
      <c r="CS59" s="24" t="str">
        <f t="shared" ca="1" si="138"/>
        <v/>
      </c>
      <c r="CT59" s="24" t="str">
        <f t="shared" ca="1" si="138"/>
        <v/>
      </c>
      <c r="CU59" s="24" t="str">
        <f t="shared" ca="1" si="138"/>
        <v/>
      </c>
      <c r="CV59" s="24" t="str">
        <f t="shared" ca="1" si="138"/>
        <v/>
      </c>
      <c r="CW59" s="24" t="str">
        <f t="shared" ca="1" si="138"/>
        <v/>
      </c>
      <c r="CX59" s="24" t="str">
        <f t="shared" ca="1" si="138"/>
        <v/>
      </c>
      <c r="CY59" s="24" t="str">
        <f t="shared" ca="1" si="138"/>
        <v/>
      </c>
      <c r="CZ59" s="24" t="str">
        <f t="shared" ca="1" si="123"/>
        <v/>
      </c>
      <c r="DA59" s="24" t="str">
        <f t="shared" ca="1" si="123"/>
        <v/>
      </c>
      <c r="DB59" s="24" t="str">
        <f t="shared" ca="1" si="123"/>
        <v/>
      </c>
      <c r="DC59" s="24" t="str">
        <f t="shared" ca="1" si="123"/>
        <v/>
      </c>
      <c r="DD59" s="24" t="str">
        <f t="shared" ca="1" si="123"/>
        <v/>
      </c>
      <c r="DE59" s="24" t="str">
        <f t="shared" ca="1" si="123"/>
        <v/>
      </c>
      <c r="DF59" s="24" t="str">
        <f t="shared" ca="1" si="123"/>
        <v/>
      </c>
      <c r="DG59" s="24" t="str">
        <f t="shared" ca="1" si="137"/>
        <v/>
      </c>
      <c r="DH59" s="24" t="str">
        <f t="shared" ca="1" si="137"/>
        <v/>
      </c>
      <c r="DI59" s="24" t="str">
        <f t="shared" ca="1" si="137"/>
        <v/>
      </c>
      <c r="DJ59" s="24" t="str">
        <f t="shared" ca="1" si="137"/>
        <v/>
      </c>
      <c r="DK59" s="24" t="str">
        <f t="shared" ca="1" si="137"/>
        <v/>
      </c>
      <c r="DL59" s="24" t="str">
        <f t="shared" ca="1" si="137"/>
        <v/>
      </c>
      <c r="DM59" s="24" t="str">
        <f t="shared" ca="1" si="137"/>
        <v/>
      </c>
      <c r="DN59" s="24" t="str">
        <f t="shared" ca="1" si="137"/>
        <v/>
      </c>
      <c r="DO59" s="24" t="str">
        <f t="shared" ca="1" si="137"/>
        <v/>
      </c>
      <c r="DP59" s="24" t="str">
        <f t="shared" ca="1" si="137"/>
        <v/>
      </c>
      <c r="DQ59" s="24" t="str">
        <f t="shared" ca="1" si="137"/>
        <v/>
      </c>
      <c r="DR59" s="24" t="str">
        <f t="shared" ca="1" si="137"/>
        <v/>
      </c>
      <c r="DS59" s="24" t="str">
        <f t="shared" ca="1" si="137"/>
        <v/>
      </c>
      <c r="DT59" s="24" t="str">
        <f t="shared" ca="1" si="137"/>
        <v/>
      </c>
      <c r="DU59" s="24" t="str">
        <f t="shared" ca="1" si="137"/>
        <v/>
      </c>
      <c r="DV59" s="24" t="str">
        <f t="shared" ca="1" si="137"/>
        <v/>
      </c>
      <c r="DW59" s="24" t="str">
        <f t="shared" ca="1" si="137"/>
        <v/>
      </c>
      <c r="DX59" s="24" t="str">
        <f t="shared" ca="1" si="137"/>
        <v/>
      </c>
      <c r="DY59" s="24" t="str">
        <f t="shared" ca="1" si="137"/>
        <v/>
      </c>
      <c r="DZ59" s="24" t="str">
        <f t="shared" ca="1" si="137"/>
        <v/>
      </c>
      <c r="EA59" s="24" t="str">
        <f t="shared" ca="1" si="137"/>
        <v/>
      </c>
      <c r="EB59" s="24" t="str">
        <f t="shared" ca="1" si="137"/>
        <v/>
      </c>
      <c r="EC59" s="24" t="str">
        <f t="shared" ca="1" si="124"/>
        <v/>
      </c>
      <c r="ED59" s="24" t="str">
        <f t="shared" ca="1" si="124"/>
        <v/>
      </c>
      <c r="EE59" s="24" t="str">
        <f t="shared" ca="1" si="124"/>
        <v/>
      </c>
      <c r="EF59" s="24" t="str">
        <f t="shared" ca="1" si="124"/>
        <v/>
      </c>
      <c r="EG59" s="24" t="str">
        <f t="shared" ca="1" si="124"/>
        <v/>
      </c>
      <c r="EH59" s="24" t="str">
        <f t="shared" ca="1" si="124"/>
        <v/>
      </c>
      <c r="EI59" s="24" t="str">
        <f t="shared" ca="1" si="124"/>
        <v/>
      </c>
      <c r="EJ59" s="24" t="str">
        <f t="shared" ca="1" si="124"/>
        <v/>
      </c>
    </row>
    <row r="60" spans="1:140" s="1" customFormat="1" ht="40.15" customHeight="1" x14ac:dyDescent="0.45">
      <c r="A60" s="9"/>
      <c r="B60" s="58" t="s">
        <v>48</v>
      </c>
      <c r="C60" s="54" t="s">
        <v>25</v>
      </c>
      <c r="D60" s="54" t="s">
        <v>51</v>
      </c>
      <c r="E60" s="55">
        <v>0</v>
      </c>
      <c r="F60" s="56">
        <f ca="1">TODAY()+100</f>
        <v>46209</v>
      </c>
      <c r="G60" s="57">
        <v>1</v>
      </c>
      <c r="H60" s="54"/>
      <c r="I60" s="24" t="str">
        <f t="shared" ca="1" si="143"/>
        <v/>
      </c>
      <c r="J60" s="24" t="str">
        <f t="shared" ca="1" si="143"/>
        <v/>
      </c>
      <c r="K60" s="24" t="str">
        <f t="shared" ca="1" si="143"/>
        <v/>
      </c>
      <c r="L60" s="24" t="str">
        <f t="shared" ca="1" si="143"/>
        <v/>
      </c>
      <c r="M60" s="24" t="str">
        <f t="shared" ca="1" si="143"/>
        <v/>
      </c>
      <c r="N60" s="24" t="str">
        <f t="shared" ca="1" si="143"/>
        <v/>
      </c>
      <c r="O60" s="24" t="str">
        <f t="shared" ca="1" si="143"/>
        <v/>
      </c>
      <c r="P60" s="24" t="str">
        <f t="shared" ca="1" si="143"/>
        <v/>
      </c>
      <c r="Q60" s="24" t="str">
        <f t="shared" ca="1" si="143"/>
        <v/>
      </c>
      <c r="R60" s="24" t="str">
        <f t="shared" ca="1" si="143"/>
        <v/>
      </c>
      <c r="S60" s="24" t="str">
        <f t="shared" ca="1" si="136"/>
        <v/>
      </c>
      <c r="T60" s="24" t="str">
        <f t="shared" ca="1" si="136"/>
        <v/>
      </c>
      <c r="U60" s="24" t="str">
        <f t="shared" ca="1" si="136"/>
        <v/>
      </c>
      <c r="V60" s="24" t="str">
        <f t="shared" ca="1" si="136"/>
        <v/>
      </c>
      <c r="W60" s="24" t="str">
        <f t="shared" ca="1" si="136"/>
        <v/>
      </c>
      <c r="X60" s="24" t="str">
        <f t="shared" ca="1" si="136"/>
        <v/>
      </c>
      <c r="Y60" s="24" t="str">
        <f t="shared" ca="1" si="118"/>
        <v/>
      </c>
      <c r="Z60" s="24" t="str">
        <f t="shared" ca="1" si="118"/>
        <v/>
      </c>
      <c r="AA60" s="24" t="str">
        <f t="shared" ca="1" si="118"/>
        <v/>
      </c>
      <c r="AB60" s="24" t="str">
        <f t="shared" ca="1" si="118"/>
        <v/>
      </c>
      <c r="AC60" s="24" t="str">
        <f t="shared" ca="1" si="118"/>
        <v/>
      </c>
      <c r="AD60" s="24" t="str">
        <f t="shared" ca="1" si="118"/>
        <v/>
      </c>
      <c r="AE60" s="24" t="str">
        <f t="shared" ca="1" si="118"/>
        <v/>
      </c>
      <c r="AF60" s="24" t="str">
        <f t="shared" ca="1" si="118"/>
        <v/>
      </c>
      <c r="AG60" s="24" t="str">
        <f t="shared" ca="1" si="118"/>
        <v/>
      </c>
      <c r="AH60" s="24" t="str">
        <f t="shared" ca="1" si="118"/>
        <v/>
      </c>
      <c r="AI60" s="24" t="str">
        <f t="shared" ca="1" si="118"/>
        <v/>
      </c>
      <c r="AJ60" s="24" t="str">
        <f t="shared" ca="1" si="118"/>
        <v/>
      </c>
      <c r="AK60" s="24" t="str">
        <f t="shared" ca="1" si="118"/>
        <v/>
      </c>
      <c r="AL60" s="24" t="str">
        <f t="shared" ca="1" si="118"/>
        <v/>
      </c>
      <c r="AM60" s="24" t="str">
        <f t="shared" ca="1" si="118"/>
        <v/>
      </c>
      <c r="AN60" s="24" t="str">
        <f t="shared" ca="1" si="118"/>
        <v/>
      </c>
      <c r="AO60" s="24" t="str">
        <f t="shared" ca="1" si="119"/>
        <v/>
      </c>
      <c r="AP60" s="24" t="str">
        <f t="shared" ca="1" si="119"/>
        <v/>
      </c>
      <c r="AQ60" s="24" t="str">
        <f t="shared" ca="1" si="119"/>
        <v/>
      </c>
      <c r="AR60" s="24" t="str">
        <f t="shared" ca="1" si="119"/>
        <v/>
      </c>
      <c r="AS60" s="24" t="str">
        <f t="shared" ca="1" si="119"/>
        <v/>
      </c>
      <c r="AT60" s="24" t="str">
        <f t="shared" ca="1" si="119"/>
        <v/>
      </c>
      <c r="AU60" s="24" t="str">
        <f t="shared" ca="1" si="119"/>
        <v/>
      </c>
      <c r="AV60" s="24" t="str">
        <f t="shared" ca="1" si="119"/>
        <v/>
      </c>
      <c r="AW60" s="24" t="str">
        <f t="shared" ca="1" si="119"/>
        <v/>
      </c>
      <c r="AX60" s="24" t="str">
        <f t="shared" ca="1" si="119"/>
        <v/>
      </c>
      <c r="AY60" s="24" t="str">
        <f t="shared" ca="1" si="119"/>
        <v/>
      </c>
      <c r="AZ60" s="24" t="str">
        <f t="shared" ca="1" si="119"/>
        <v/>
      </c>
      <c r="BA60" s="24" t="str">
        <f t="shared" ca="1" si="119"/>
        <v/>
      </c>
      <c r="BB60" s="24" t="str">
        <f t="shared" ca="1" si="119"/>
        <v/>
      </c>
      <c r="BC60" s="24" t="str">
        <f t="shared" ca="1" si="119"/>
        <v/>
      </c>
      <c r="BD60" s="24" t="str">
        <f t="shared" ca="1" si="120"/>
        <v/>
      </c>
      <c r="BE60" s="24" t="str">
        <f t="shared" ca="1" si="120"/>
        <v/>
      </c>
      <c r="BF60" s="24" t="str">
        <f t="shared" ca="1" si="120"/>
        <v/>
      </c>
      <c r="BG60" s="24" t="str">
        <f t="shared" ca="1" si="120"/>
        <v/>
      </c>
      <c r="BH60" s="24" t="str">
        <f t="shared" ca="1" si="120"/>
        <v/>
      </c>
      <c r="BI60" s="24" t="str">
        <f t="shared" ca="1" si="120"/>
        <v/>
      </c>
      <c r="BJ60" s="24" t="str">
        <f t="shared" ca="1" si="120"/>
        <v/>
      </c>
      <c r="BK60" s="24" t="str">
        <f t="shared" ca="1" si="120"/>
        <v/>
      </c>
      <c r="BL60" s="24" t="str">
        <f t="shared" ca="1" si="120"/>
        <v/>
      </c>
      <c r="BM60" s="24" t="str">
        <f t="shared" ca="1" si="120"/>
        <v/>
      </c>
      <c r="BN60" s="24" t="str">
        <f t="shared" ca="1" si="120"/>
        <v/>
      </c>
      <c r="BO60" s="24" t="str">
        <f t="shared" ca="1" si="120"/>
        <v/>
      </c>
      <c r="BP60" s="24" t="str">
        <f t="shared" ca="1" si="120"/>
        <v/>
      </c>
      <c r="BQ60" s="24" t="str">
        <f t="shared" ca="1" si="120"/>
        <v/>
      </c>
      <c r="BR60" s="24" t="str">
        <f t="shared" ca="1" si="120"/>
        <v/>
      </c>
      <c r="BS60" s="24" t="str">
        <f t="shared" ca="1" si="120"/>
        <v/>
      </c>
      <c r="BT60" s="24" t="str">
        <f t="shared" ca="1" si="120"/>
        <v/>
      </c>
      <c r="BU60" s="24" t="str">
        <f t="shared" ca="1" si="120"/>
        <v/>
      </c>
      <c r="BV60" s="24" t="str">
        <f t="shared" ca="1" si="122"/>
        <v/>
      </c>
      <c r="BW60" s="24" t="str">
        <f t="shared" ca="1" si="122"/>
        <v/>
      </c>
      <c r="BX60" s="24" t="str">
        <f t="shared" ca="1" si="122"/>
        <v/>
      </c>
      <c r="BY60" s="24" t="str">
        <f t="shared" ca="1" si="122"/>
        <v/>
      </c>
      <c r="BZ60" s="24" t="str">
        <f t="shared" ca="1" si="122"/>
        <v/>
      </c>
      <c r="CA60" s="24" t="str">
        <f t="shared" ca="1" si="122"/>
        <v/>
      </c>
      <c r="CB60" s="24" t="str">
        <f t="shared" ca="1" si="122"/>
        <v/>
      </c>
      <c r="CC60" s="24" t="str">
        <f t="shared" ca="1" si="138"/>
        <v/>
      </c>
      <c r="CD60" s="24" t="str">
        <f t="shared" ca="1" si="138"/>
        <v/>
      </c>
      <c r="CE60" s="24" t="str">
        <f t="shared" ca="1" si="138"/>
        <v/>
      </c>
      <c r="CF60" s="24" t="str">
        <f t="shared" ca="1" si="138"/>
        <v/>
      </c>
      <c r="CG60" s="24" t="str">
        <f t="shared" ca="1" si="138"/>
        <v/>
      </c>
      <c r="CH60" s="24" t="str">
        <f t="shared" ca="1" si="138"/>
        <v/>
      </c>
      <c r="CI60" s="24" t="str">
        <f t="shared" ca="1" si="138"/>
        <v/>
      </c>
      <c r="CJ60" s="24" t="str">
        <f t="shared" ca="1" si="138"/>
        <v/>
      </c>
      <c r="CK60" s="24" t="str">
        <f t="shared" ca="1" si="138"/>
        <v/>
      </c>
      <c r="CL60" s="24" t="str">
        <f t="shared" ca="1" si="138"/>
        <v/>
      </c>
      <c r="CM60" s="24" t="str">
        <f t="shared" ca="1" si="138"/>
        <v/>
      </c>
      <c r="CN60" s="24" t="str">
        <f t="shared" ca="1" si="138"/>
        <v/>
      </c>
      <c r="CO60" s="24" t="str">
        <f t="shared" ca="1" si="138"/>
        <v/>
      </c>
      <c r="CP60" s="24" t="str">
        <f t="shared" ca="1" si="138"/>
        <v/>
      </c>
      <c r="CQ60" s="24" t="str">
        <f t="shared" ca="1" si="138"/>
        <v/>
      </c>
      <c r="CR60" s="24" t="str">
        <f t="shared" ca="1" si="138"/>
        <v/>
      </c>
      <c r="CS60" s="24" t="str">
        <f t="shared" ca="1" si="138"/>
        <v/>
      </c>
      <c r="CT60" s="24" t="str">
        <f t="shared" ca="1" si="138"/>
        <v/>
      </c>
      <c r="CU60" s="24" t="str">
        <f t="shared" ca="1" si="138"/>
        <v/>
      </c>
      <c r="CV60" s="24" t="str">
        <f t="shared" ca="1" si="138"/>
        <v/>
      </c>
      <c r="CW60" s="24" t="str">
        <f t="shared" ca="1" si="138"/>
        <v/>
      </c>
      <c r="CX60" s="24" t="str">
        <f t="shared" ca="1" si="138"/>
        <v/>
      </c>
      <c r="CY60" s="24" t="str">
        <f t="shared" ca="1" si="138"/>
        <v/>
      </c>
      <c r="CZ60" s="24" t="str">
        <f t="shared" ca="1" si="123"/>
        <v/>
      </c>
      <c r="DA60" s="24" t="str">
        <f t="shared" ca="1" si="123"/>
        <v/>
      </c>
      <c r="DB60" s="24" t="str">
        <f t="shared" ca="1" si="123"/>
        <v/>
      </c>
      <c r="DC60" s="24" t="str">
        <f t="shared" ca="1" si="123"/>
        <v/>
      </c>
      <c r="DD60" s="24" t="str">
        <f t="shared" ca="1" si="123"/>
        <v/>
      </c>
      <c r="DE60" s="24" t="str">
        <f t="shared" ca="1" si="123"/>
        <v/>
      </c>
      <c r="DF60" s="24" t="str">
        <f t="shared" ca="1" si="123"/>
        <v/>
      </c>
      <c r="DG60" s="24" t="str">
        <f t="shared" ca="1" si="137"/>
        <v/>
      </c>
      <c r="DH60" s="24" t="str">
        <f t="shared" ca="1" si="137"/>
        <v/>
      </c>
      <c r="DI60" s="24" t="str">
        <f t="shared" ca="1" si="137"/>
        <v/>
      </c>
      <c r="DJ60" s="24" t="str">
        <f t="shared" ca="1" si="137"/>
        <v/>
      </c>
      <c r="DK60" s="24" t="str">
        <f t="shared" ca="1" si="137"/>
        <v/>
      </c>
      <c r="DL60" s="24" t="str">
        <f t="shared" ca="1" si="137"/>
        <v/>
      </c>
      <c r="DM60" s="24" t="str">
        <f t="shared" ca="1" si="137"/>
        <v/>
      </c>
      <c r="DN60" s="24" t="str">
        <f t="shared" ca="1" si="137"/>
        <v/>
      </c>
      <c r="DO60" s="24" t="str">
        <f t="shared" ca="1" si="137"/>
        <v/>
      </c>
      <c r="DP60" s="24" t="str">
        <f t="shared" ca="1" si="137"/>
        <v/>
      </c>
      <c r="DQ60" s="24" t="str">
        <f t="shared" ca="1" si="137"/>
        <v/>
      </c>
      <c r="DR60" s="24" t="str">
        <f t="shared" ca="1" si="137"/>
        <v/>
      </c>
      <c r="DS60" s="24" t="str">
        <f t="shared" ca="1" si="137"/>
        <v/>
      </c>
      <c r="DT60" s="24" t="str">
        <f t="shared" ca="1" si="137"/>
        <v/>
      </c>
      <c r="DU60" s="24" t="str">
        <f t="shared" ca="1" si="137"/>
        <v/>
      </c>
      <c r="DV60" s="24" t="str">
        <f t="shared" ca="1" si="137"/>
        <v/>
      </c>
      <c r="DW60" s="24" t="str">
        <f t="shared" ca="1" si="137"/>
        <v/>
      </c>
      <c r="DX60" s="24" t="str">
        <f t="shared" ca="1" si="137"/>
        <v/>
      </c>
      <c r="DY60" s="24" t="str">
        <f t="shared" ca="1" si="137"/>
        <v/>
      </c>
      <c r="DZ60" s="24" t="str">
        <f t="shared" ca="1" si="137"/>
        <v/>
      </c>
      <c r="EA60" s="24" t="str">
        <f t="shared" ca="1" si="137"/>
        <v/>
      </c>
      <c r="EB60" s="24" t="str">
        <f t="shared" ca="1" si="137"/>
        <v/>
      </c>
      <c r="EC60" s="24" t="str">
        <f t="shared" ca="1" si="124"/>
        <v/>
      </c>
      <c r="ED60" s="24" t="str">
        <f t="shared" ca="1" si="124"/>
        <v/>
      </c>
      <c r="EE60" s="24" t="str">
        <f t="shared" ca="1" si="124"/>
        <v/>
      </c>
      <c r="EF60" s="24" t="str">
        <f t="shared" ca="1" si="124"/>
        <v/>
      </c>
      <c r="EG60" s="24" t="str">
        <f t="shared" ca="1" si="124"/>
        <v/>
      </c>
      <c r="EH60" s="24" t="str">
        <f t="shared" ca="1" si="124"/>
        <v/>
      </c>
      <c r="EI60" s="24" t="str">
        <f t="shared" ca="1" si="124"/>
        <v/>
      </c>
      <c r="EJ60" s="24" t="str">
        <f t="shared" ca="1" si="124"/>
        <v/>
      </c>
    </row>
    <row r="62" spans="1:140" s="1" customFormat="1" ht="40.15" customHeight="1" x14ac:dyDescent="0.45">
      <c r="A62" s="9"/>
      <c r="B62" s="101" t="s">
        <v>74</v>
      </c>
      <c r="C62" s="54"/>
      <c r="D62" s="54"/>
      <c r="E62" s="55"/>
      <c r="F62" s="56"/>
      <c r="G62" s="57"/>
      <c r="H62" s="54"/>
      <c r="I62" s="24" t="str">
        <f t="shared" ca="1" si="136"/>
        <v/>
      </c>
      <c r="J62" s="24" t="str">
        <f t="shared" ca="1" si="136"/>
        <v/>
      </c>
      <c r="K62" s="24" t="str">
        <f t="shared" ca="1" si="136"/>
        <v/>
      </c>
      <c r="L62" s="24" t="str">
        <f t="shared" ca="1" si="136"/>
        <v/>
      </c>
      <c r="M62" s="24" t="str">
        <f t="shared" ca="1" si="136"/>
        <v/>
      </c>
      <c r="N62" s="24" t="str">
        <f t="shared" ca="1" si="136"/>
        <v/>
      </c>
      <c r="O62" s="24" t="str">
        <f t="shared" ca="1" si="136"/>
        <v/>
      </c>
      <c r="P62" s="24" t="str">
        <f t="shared" ca="1" si="136"/>
        <v/>
      </c>
      <c r="Q62" s="24" t="str">
        <f t="shared" ca="1" si="136"/>
        <v/>
      </c>
      <c r="R62" s="24" t="str">
        <f t="shared" ca="1" si="136"/>
        <v/>
      </c>
      <c r="S62" s="24" t="str">
        <f t="shared" ca="1" si="136"/>
        <v/>
      </c>
      <c r="T62" s="24" t="str">
        <f t="shared" ca="1" si="136"/>
        <v/>
      </c>
      <c r="U62" s="24" t="str">
        <f t="shared" ca="1" si="136"/>
        <v/>
      </c>
      <c r="V62" s="24" t="str">
        <f t="shared" ca="1" si="136"/>
        <v/>
      </c>
      <c r="W62" s="24" t="str">
        <f t="shared" ca="1" si="136"/>
        <v/>
      </c>
      <c r="X62" s="24" t="str">
        <f t="shared" ca="1" si="136"/>
        <v/>
      </c>
      <c r="Y62" s="24" t="str">
        <f t="shared" ca="1" si="118"/>
        <v/>
      </c>
      <c r="Z62" s="24" t="str">
        <f t="shared" ca="1" si="118"/>
        <v/>
      </c>
      <c r="AA62" s="24" t="str">
        <f t="shared" ca="1" si="118"/>
        <v/>
      </c>
      <c r="AB62" s="24" t="str">
        <f t="shared" ca="1" si="118"/>
        <v/>
      </c>
      <c r="AC62" s="24" t="str">
        <f t="shared" ca="1" si="118"/>
        <v/>
      </c>
      <c r="AD62" s="24" t="str">
        <f t="shared" ca="1" si="118"/>
        <v/>
      </c>
      <c r="AE62" s="24" t="str">
        <f t="shared" ca="1" si="118"/>
        <v/>
      </c>
      <c r="AF62" s="24" t="str">
        <f t="shared" ca="1" si="118"/>
        <v/>
      </c>
      <c r="AG62" s="24" t="str">
        <f t="shared" ca="1" si="118"/>
        <v/>
      </c>
      <c r="AH62" s="24" t="str">
        <f t="shared" ca="1" si="118"/>
        <v/>
      </c>
      <c r="AI62" s="24" t="str">
        <f t="shared" ca="1" si="118"/>
        <v/>
      </c>
      <c r="AJ62" s="24" t="str">
        <f t="shared" ca="1" si="118"/>
        <v/>
      </c>
      <c r="AK62" s="24" t="str">
        <f t="shared" ca="1" si="118"/>
        <v/>
      </c>
      <c r="AL62" s="24" t="str">
        <f t="shared" ca="1" si="118"/>
        <v/>
      </c>
      <c r="AM62" s="24" t="str">
        <f t="shared" ca="1" si="118"/>
        <v/>
      </c>
      <c r="AN62" s="24" t="str">
        <f t="shared" ca="1" si="119"/>
        <v/>
      </c>
      <c r="AO62" s="24" t="str">
        <f t="shared" ca="1" si="119"/>
        <v/>
      </c>
      <c r="AP62" s="24" t="str">
        <f t="shared" ca="1" si="119"/>
        <v/>
      </c>
      <c r="AQ62" s="24" t="str">
        <f t="shared" ca="1" si="119"/>
        <v/>
      </c>
      <c r="AR62" s="24" t="str">
        <f t="shared" ca="1" si="119"/>
        <v/>
      </c>
      <c r="AS62" s="24" t="str">
        <f t="shared" ca="1" si="119"/>
        <v/>
      </c>
      <c r="AT62" s="24" t="str">
        <f t="shared" ca="1" si="119"/>
        <v/>
      </c>
      <c r="AU62" s="24" t="str">
        <f t="shared" ca="1" si="119"/>
        <v/>
      </c>
      <c r="AV62" s="24" t="str">
        <f t="shared" ca="1" si="119"/>
        <v/>
      </c>
      <c r="AW62" s="24" t="str">
        <f t="shared" ca="1" si="119"/>
        <v/>
      </c>
      <c r="AX62" s="24" t="str">
        <f t="shared" ca="1" si="119"/>
        <v/>
      </c>
      <c r="AY62" s="24" t="str">
        <f t="shared" ca="1" si="119"/>
        <v/>
      </c>
      <c r="AZ62" s="24" t="str">
        <f t="shared" ca="1" si="119"/>
        <v/>
      </c>
      <c r="BA62" s="24" t="str">
        <f t="shared" ca="1" si="119"/>
        <v/>
      </c>
      <c r="BB62" s="24" t="str">
        <f t="shared" ca="1" si="119"/>
        <v/>
      </c>
      <c r="BC62" s="24" t="str">
        <f t="shared" ca="1" si="119"/>
        <v/>
      </c>
      <c r="BD62" s="24" t="str">
        <f t="shared" ca="1" si="120"/>
        <v/>
      </c>
      <c r="BE62" s="24" t="str">
        <f t="shared" ca="1" si="120"/>
        <v/>
      </c>
      <c r="BF62" s="24" t="str">
        <f t="shared" ca="1" si="120"/>
        <v/>
      </c>
      <c r="BG62" s="24" t="str">
        <f t="shared" ca="1" si="120"/>
        <v/>
      </c>
      <c r="BH62" s="24" t="str">
        <f t="shared" ca="1" si="120"/>
        <v/>
      </c>
      <c r="BI62" s="24" t="str">
        <f t="shared" ca="1" si="120"/>
        <v/>
      </c>
      <c r="BJ62" s="24" t="str">
        <f t="shared" ca="1" si="120"/>
        <v/>
      </c>
      <c r="BK62" s="24" t="str">
        <f t="shared" ca="1" si="120"/>
        <v/>
      </c>
      <c r="BL62" s="24" t="str">
        <f t="shared" ca="1" si="120"/>
        <v/>
      </c>
      <c r="BM62" s="24" t="str">
        <f t="shared" ca="1" si="120"/>
        <v/>
      </c>
      <c r="BN62" s="24" t="str">
        <f t="shared" ca="1" si="120"/>
        <v/>
      </c>
      <c r="BO62" s="24" t="str">
        <f t="shared" ca="1" si="120"/>
        <v/>
      </c>
      <c r="BP62" s="24" t="str">
        <f t="shared" ca="1" si="120"/>
        <v/>
      </c>
      <c r="BQ62" s="24" t="str">
        <f t="shared" ca="1" si="120"/>
        <v/>
      </c>
      <c r="BR62" s="24" t="str">
        <f t="shared" ca="1" si="120"/>
        <v/>
      </c>
      <c r="BS62" s="24" t="str">
        <f t="shared" ca="1" si="120"/>
        <v/>
      </c>
      <c r="BT62" s="24" t="str">
        <f t="shared" ca="1" si="120"/>
        <v/>
      </c>
      <c r="BU62" s="24" t="str">
        <f t="shared" ca="1" si="122"/>
        <v/>
      </c>
      <c r="BV62" s="24" t="str">
        <f t="shared" ca="1" si="122"/>
        <v/>
      </c>
      <c r="BW62" s="24" t="str">
        <f t="shared" ca="1" si="122"/>
        <v/>
      </c>
      <c r="BX62" s="24" t="str">
        <f t="shared" ca="1" si="122"/>
        <v/>
      </c>
      <c r="BY62" s="24" t="str">
        <f t="shared" ca="1" si="122"/>
        <v/>
      </c>
      <c r="BZ62" s="24" t="str">
        <f t="shared" ca="1" si="122"/>
        <v/>
      </c>
      <c r="CA62" s="24" t="str">
        <f t="shared" ca="1" si="122"/>
        <v/>
      </c>
      <c r="CB62" s="24" t="str">
        <f t="shared" ca="1" si="122"/>
        <v/>
      </c>
      <c r="CC62" s="24" t="str">
        <f t="shared" ca="1" si="138"/>
        <v/>
      </c>
      <c r="CD62" s="24" t="str">
        <f t="shared" ca="1" si="138"/>
        <v/>
      </c>
      <c r="CE62" s="24" t="str">
        <f t="shared" ca="1" si="138"/>
        <v/>
      </c>
      <c r="CF62" s="24" t="str">
        <f t="shared" ca="1" si="138"/>
        <v/>
      </c>
      <c r="CG62" s="24" t="str">
        <f t="shared" ca="1" si="138"/>
        <v/>
      </c>
      <c r="CH62" s="24" t="str">
        <f t="shared" ca="1" si="138"/>
        <v/>
      </c>
      <c r="CI62" s="24" t="str">
        <f t="shared" ca="1" si="138"/>
        <v/>
      </c>
      <c r="CJ62" s="24" t="str">
        <f t="shared" ca="1" si="138"/>
        <v/>
      </c>
      <c r="CK62" s="24" t="str">
        <f t="shared" ca="1" si="138"/>
        <v/>
      </c>
      <c r="CL62" s="24" t="str">
        <f t="shared" ca="1" si="138"/>
        <v/>
      </c>
      <c r="CM62" s="24" t="str">
        <f t="shared" ca="1" si="138"/>
        <v/>
      </c>
      <c r="CN62" s="24" t="str">
        <f t="shared" ca="1" si="138"/>
        <v/>
      </c>
      <c r="CO62" s="24" t="str">
        <f t="shared" ca="1" si="138"/>
        <v/>
      </c>
      <c r="CP62" s="24" t="str">
        <f t="shared" ca="1" si="138"/>
        <v/>
      </c>
      <c r="CQ62" s="24" t="str">
        <f t="shared" ca="1" si="138"/>
        <v/>
      </c>
      <c r="CR62" s="24" t="str">
        <f t="shared" ca="1" si="138"/>
        <v/>
      </c>
      <c r="CS62" s="24" t="str">
        <f t="shared" ca="1" si="138"/>
        <v/>
      </c>
      <c r="CT62" s="24" t="str">
        <f t="shared" ca="1" si="138"/>
        <v/>
      </c>
      <c r="CU62" s="24" t="str">
        <f t="shared" ca="1" si="138"/>
        <v/>
      </c>
      <c r="CV62" s="24" t="str">
        <f t="shared" ca="1" si="138"/>
        <v/>
      </c>
      <c r="CW62" s="24" t="str">
        <f t="shared" ca="1" si="138"/>
        <v/>
      </c>
      <c r="CX62" s="24" t="str">
        <f t="shared" ca="1" si="138"/>
        <v/>
      </c>
      <c r="CY62" s="24" t="str">
        <f t="shared" ca="1" si="138"/>
        <v/>
      </c>
      <c r="CZ62" s="24" t="str">
        <f t="shared" ca="1" si="123"/>
        <v/>
      </c>
      <c r="DA62" s="24" t="str">
        <f t="shared" ca="1" si="123"/>
        <v/>
      </c>
      <c r="DB62" s="24" t="str">
        <f t="shared" ca="1" si="123"/>
        <v/>
      </c>
      <c r="DC62" s="24" t="str">
        <f t="shared" ca="1" si="123"/>
        <v/>
      </c>
      <c r="DD62" s="24" t="str">
        <f t="shared" ca="1" si="123"/>
        <v/>
      </c>
      <c r="DE62" s="24" t="str">
        <f t="shared" ca="1" si="123"/>
        <v/>
      </c>
      <c r="DF62" s="24" t="str">
        <f t="shared" ca="1" si="123"/>
        <v/>
      </c>
      <c r="DG62" s="24" t="str">
        <f t="shared" ca="1" si="137"/>
        <v/>
      </c>
      <c r="DH62" s="24" t="str">
        <f t="shared" ca="1" si="137"/>
        <v/>
      </c>
      <c r="DI62" s="24" t="str">
        <f t="shared" ca="1" si="137"/>
        <v/>
      </c>
      <c r="DJ62" s="24" t="str">
        <f t="shared" ca="1" si="137"/>
        <v/>
      </c>
      <c r="DK62" s="24" t="str">
        <f t="shared" ca="1" si="137"/>
        <v/>
      </c>
      <c r="DL62" s="24" t="str">
        <f t="shared" ca="1" si="137"/>
        <v/>
      </c>
      <c r="DM62" s="24" t="str">
        <f t="shared" ca="1" si="137"/>
        <v/>
      </c>
      <c r="DN62" s="24" t="str">
        <f t="shared" ca="1" si="137"/>
        <v/>
      </c>
      <c r="DO62" s="24" t="str">
        <f t="shared" ca="1" si="137"/>
        <v/>
      </c>
      <c r="DP62" s="24" t="str">
        <f t="shared" ca="1" si="137"/>
        <v/>
      </c>
      <c r="DQ62" s="24" t="str">
        <f t="shared" ca="1" si="137"/>
        <v/>
      </c>
      <c r="DR62" s="24" t="str">
        <f t="shared" ca="1" si="137"/>
        <v/>
      </c>
      <c r="DS62" s="24" t="str">
        <f t="shared" ca="1" si="137"/>
        <v/>
      </c>
      <c r="DT62" s="24" t="str">
        <f t="shared" ref="DG62:EB63" ca="1" si="144">IF(AND($C62="Objectif",DT$7&gt;=$F62,DT$7&lt;=$F62+$G62-1),2,IF(AND($C62="Jalon",DT$7&gt;=$F62,DT$7&lt;=$F62+$G62-1),1,""))</f>
        <v/>
      </c>
      <c r="DU62" s="24" t="str">
        <f t="shared" ca="1" si="144"/>
        <v/>
      </c>
      <c r="DV62" s="24" t="str">
        <f t="shared" ca="1" si="144"/>
        <v/>
      </c>
      <c r="DW62" s="24" t="str">
        <f t="shared" ca="1" si="144"/>
        <v/>
      </c>
      <c r="DX62" s="24" t="str">
        <f t="shared" ca="1" si="144"/>
        <v/>
      </c>
      <c r="DY62" s="24" t="str">
        <f t="shared" ca="1" si="144"/>
        <v/>
      </c>
      <c r="DZ62" s="24" t="str">
        <f t="shared" ca="1" si="144"/>
        <v/>
      </c>
      <c r="EA62" s="24" t="str">
        <f t="shared" ca="1" si="144"/>
        <v/>
      </c>
      <c r="EB62" s="24" t="str">
        <f t="shared" ca="1" si="144"/>
        <v/>
      </c>
      <c r="EC62" s="24" t="str">
        <f t="shared" ca="1" si="124"/>
        <v/>
      </c>
      <c r="ED62" s="24" t="str">
        <f t="shared" ca="1" si="124"/>
        <v/>
      </c>
      <c r="EE62" s="24" t="str">
        <f t="shared" ca="1" si="124"/>
        <v/>
      </c>
      <c r="EF62" s="24" t="str">
        <f t="shared" ca="1" si="124"/>
        <v/>
      </c>
      <c r="EG62" s="24" t="str">
        <f t="shared" ca="1" si="124"/>
        <v/>
      </c>
      <c r="EH62" s="24" t="str">
        <f t="shared" ca="1" si="124"/>
        <v/>
      </c>
      <c r="EI62" s="24" t="str">
        <f t="shared" ca="1" si="124"/>
        <v/>
      </c>
      <c r="EJ62" s="24" t="str">
        <f t="shared" ca="1" si="124"/>
        <v/>
      </c>
    </row>
    <row r="63" spans="1:140" s="1" customFormat="1" ht="87.75" customHeight="1" x14ac:dyDescent="0.45">
      <c r="A63" s="9"/>
      <c r="B63" s="58" t="s">
        <v>75</v>
      </c>
      <c r="C63" s="54" t="s">
        <v>25</v>
      </c>
      <c r="D63" s="54" t="s">
        <v>34</v>
      </c>
      <c r="E63" s="55">
        <v>0</v>
      </c>
      <c r="F63" s="56">
        <f ca="1">TODAY()+101</f>
        <v>46210</v>
      </c>
      <c r="G63" s="57">
        <v>30</v>
      </c>
      <c r="H63" s="54"/>
      <c r="I63" s="24" t="str">
        <f t="shared" ca="1" si="136"/>
        <v/>
      </c>
      <c r="J63" s="24" t="str">
        <f t="shared" ca="1" si="136"/>
        <v/>
      </c>
      <c r="K63" s="24" t="str">
        <f t="shared" ca="1" si="136"/>
        <v/>
      </c>
      <c r="L63" s="24" t="str">
        <f t="shared" ca="1" si="136"/>
        <v/>
      </c>
      <c r="M63" s="24" t="str">
        <f t="shared" ca="1" si="136"/>
        <v/>
      </c>
      <c r="N63" s="24" t="str">
        <f t="shared" ca="1" si="136"/>
        <v/>
      </c>
      <c r="O63" s="24" t="str">
        <f t="shared" ca="1" si="136"/>
        <v/>
      </c>
      <c r="P63" s="24" t="str">
        <f t="shared" ca="1" si="136"/>
        <v/>
      </c>
      <c r="Q63" s="24" t="str">
        <f t="shared" ca="1" si="136"/>
        <v/>
      </c>
      <c r="R63" s="24" t="str">
        <f t="shared" ca="1" si="136"/>
        <v/>
      </c>
      <c r="S63" s="24" t="str">
        <f t="shared" ca="1" si="136"/>
        <v/>
      </c>
      <c r="T63" s="24" t="str">
        <f t="shared" ca="1" si="136"/>
        <v/>
      </c>
      <c r="U63" s="24" t="str">
        <f t="shared" ca="1" si="136"/>
        <v/>
      </c>
      <c r="V63" s="24" t="str">
        <f t="shared" ca="1" si="136"/>
        <v/>
      </c>
      <c r="W63" s="24" t="str">
        <f t="shared" ca="1" si="136"/>
        <v/>
      </c>
      <c r="X63" s="24" t="str">
        <f t="shared" ca="1" si="136"/>
        <v/>
      </c>
      <c r="Y63" s="24" t="str">
        <f t="shared" ca="1" si="118"/>
        <v/>
      </c>
      <c r="Z63" s="24" t="str">
        <f t="shared" ca="1" si="118"/>
        <v/>
      </c>
      <c r="AA63" s="24" t="str">
        <f t="shared" ca="1" si="118"/>
        <v/>
      </c>
      <c r="AB63" s="24" t="str">
        <f t="shared" ca="1" si="118"/>
        <v/>
      </c>
      <c r="AC63" s="24" t="str">
        <f t="shared" ca="1" si="118"/>
        <v/>
      </c>
      <c r="AD63" s="24" t="str">
        <f t="shared" ca="1" si="118"/>
        <v/>
      </c>
      <c r="AE63" s="24" t="str">
        <f t="shared" ca="1" si="118"/>
        <v/>
      </c>
      <c r="AF63" s="24" t="str">
        <f t="shared" ca="1" si="118"/>
        <v/>
      </c>
      <c r="AG63" s="24" t="str">
        <f t="shared" ca="1" si="118"/>
        <v/>
      </c>
      <c r="AH63" s="24" t="str">
        <f t="shared" ca="1" si="118"/>
        <v/>
      </c>
      <c r="AI63" s="24" t="str">
        <f t="shared" ca="1" si="118"/>
        <v/>
      </c>
      <c r="AJ63" s="24" t="str">
        <f t="shared" ca="1" si="118"/>
        <v/>
      </c>
      <c r="AK63" s="24" t="str">
        <f t="shared" ca="1" si="118"/>
        <v/>
      </c>
      <c r="AL63" s="24" t="str">
        <f t="shared" ca="1" si="118"/>
        <v/>
      </c>
      <c r="AM63" s="24" t="str">
        <f t="shared" ca="1" si="118"/>
        <v/>
      </c>
      <c r="AN63" s="24" t="str">
        <f t="shared" ca="1" si="118"/>
        <v/>
      </c>
      <c r="AO63" s="24" t="str">
        <f t="shared" ca="1" si="119"/>
        <v/>
      </c>
      <c r="AP63" s="24" t="str">
        <f t="shared" ca="1" si="119"/>
        <v/>
      </c>
      <c r="AQ63" s="24" t="str">
        <f t="shared" ca="1" si="119"/>
        <v/>
      </c>
      <c r="AR63" s="24" t="str">
        <f t="shared" ca="1" si="119"/>
        <v/>
      </c>
      <c r="AS63" s="24" t="str">
        <f t="shared" ca="1" si="119"/>
        <v/>
      </c>
      <c r="AT63" s="24" t="str">
        <f t="shared" ca="1" si="119"/>
        <v/>
      </c>
      <c r="AU63" s="24" t="str">
        <f t="shared" ca="1" si="119"/>
        <v/>
      </c>
      <c r="AV63" s="24" t="str">
        <f t="shared" ca="1" si="119"/>
        <v/>
      </c>
      <c r="AW63" s="24" t="str">
        <f t="shared" ca="1" si="119"/>
        <v/>
      </c>
      <c r="AX63" s="24" t="str">
        <f t="shared" ca="1" si="119"/>
        <v/>
      </c>
      <c r="AY63" s="24" t="str">
        <f t="shared" ca="1" si="119"/>
        <v/>
      </c>
      <c r="AZ63" s="24" t="str">
        <f t="shared" ca="1" si="119"/>
        <v/>
      </c>
      <c r="BA63" s="24" t="str">
        <f t="shared" ca="1" si="119"/>
        <v/>
      </c>
      <c r="BB63" s="24" t="str">
        <f t="shared" ca="1" si="119"/>
        <v/>
      </c>
      <c r="BC63" s="24" t="str">
        <f t="shared" ca="1" si="119"/>
        <v/>
      </c>
      <c r="BD63" s="24" t="str">
        <f t="shared" ca="1" si="120"/>
        <v/>
      </c>
      <c r="BE63" s="24" t="str">
        <f t="shared" ca="1" si="120"/>
        <v/>
      </c>
      <c r="BF63" s="24" t="str">
        <f t="shared" ca="1" si="120"/>
        <v/>
      </c>
      <c r="BG63" s="24" t="str">
        <f t="shared" ca="1" si="120"/>
        <v/>
      </c>
      <c r="BH63" s="24" t="str">
        <f t="shared" ca="1" si="120"/>
        <v/>
      </c>
      <c r="BI63" s="24" t="str">
        <f t="shared" ca="1" si="120"/>
        <v/>
      </c>
      <c r="BJ63" s="24" t="str">
        <f t="shared" ca="1" si="120"/>
        <v/>
      </c>
      <c r="BK63" s="24" t="str">
        <f t="shared" ca="1" si="120"/>
        <v/>
      </c>
      <c r="BL63" s="24" t="str">
        <f t="shared" ca="1" si="120"/>
        <v/>
      </c>
      <c r="BM63" s="24" t="str">
        <f t="shared" ca="1" si="120"/>
        <v/>
      </c>
      <c r="BN63" s="24" t="str">
        <f t="shared" ca="1" si="120"/>
        <v/>
      </c>
      <c r="BO63" s="24" t="str">
        <f t="shared" ca="1" si="120"/>
        <v/>
      </c>
      <c r="BP63" s="24" t="str">
        <f t="shared" ca="1" si="120"/>
        <v/>
      </c>
      <c r="BQ63" s="24" t="str">
        <f t="shared" ca="1" si="120"/>
        <v/>
      </c>
      <c r="BR63" s="24" t="str">
        <f t="shared" ca="1" si="120"/>
        <v/>
      </c>
      <c r="BS63" s="24" t="str">
        <f t="shared" ca="1" si="120"/>
        <v/>
      </c>
      <c r="BT63" s="24" t="str">
        <f t="shared" ca="1" si="120"/>
        <v/>
      </c>
      <c r="BU63" s="24" t="str">
        <f t="shared" ca="1" si="120"/>
        <v/>
      </c>
      <c r="BV63" s="24" t="str">
        <f t="shared" ca="1" si="122"/>
        <v/>
      </c>
      <c r="BW63" s="24" t="str">
        <f t="shared" ca="1" si="122"/>
        <v/>
      </c>
      <c r="BX63" s="24" t="str">
        <f t="shared" ca="1" si="122"/>
        <v/>
      </c>
      <c r="BY63" s="24" t="str">
        <f t="shared" ca="1" si="122"/>
        <v/>
      </c>
      <c r="BZ63" s="24" t="str">
        <f t="shared" ca="1" si="122"/>
        <v/>
      </c>
      <c r="CA63" s="24" t="str">
        <f t="shared" ca="1" si="122"/>
        <v/>
      </c>
      <c r="CB63" s="24" t="str">
        <f t="shared" ca="1" si="122"/>
        <v/>
      </c>
      <c r="CC63" s="24" t="str">
        <f t="shared" ca="1" si="138"/>
        <v/>
      </c>
      <c r="CD63" s="24" t="str">
        <f t="shared" ca="1" si="138"/>
        <v/>
      </c>
      <c r="CE63" s="24" t="str">
        <f t="shared" ref="CE63:CY63" ca="1" si="145">IF(AND($C63="Objectif",CE$7&gt;=$F63,CE$7&lt;=$F63+$G63-1),2,IF(AND($C63="Jalon",CE$7&gt;=$F63,CE$7&lt;=$F63+$G63-1),1,""))</f>
        <v/>
      </c>
      <c r="CF63" s="24" t="str">
        <f t="shared" ca="1" si="145"/>
        <v/>
      </c>
      <c r="CG63" s="24" t="str">
        <f t="shared" ca="1" si="145"/>
        <v/>
      </c>
      <c r="CH63" s="24" t="str">
        <f t="shared" ca="1" si="145"/>
        <v/>
      </c>
      <c r="CI63" s="24" t="str">
        <f t="shared" ca="1" si="145"/>
        <v/>
      </c>
      <c r="CJ63" s="24" t="str">
        <f t="shared" ca="1" si="145"/>
        <v/>
      </c>
      <c r="CK63" s="24" t="str">
        <f t="shared" ca="1" si="145"/>
        <v/>
      </c>
      <c r="CL63" s="24" t="str">
        <f t="shared" ca="1" si="145"/>
        <v/>
      </c>
      <c r="CM63" s="24" t="str">
        <f t="shared" ca="1" si="145"/>
        <v/>
      </c>
      <c r="CN63" s="24" t="str">
        <f t="shared" ca="1" si="145"/>
        <v/>
      </c>
      <c r="CO63" s="24" t="str">
        <f t="shared" ca="1" si="145"/>
        <v/>
      </c>
      <c r="CP63" s="24" t="str">
        <f t="shared" ca="1" si="145"/>
        <v/>
      </c>
      <c r="CQ63" s="24" t="str">
        <f t="shared" ca="1" si="145"/>
        <v/>
      </c>
      <c r="CR63" s="24" t="str">
        <f t="shared" ca="1" si="145"/>
        <v/>
      </c>
      <c r="CS63" s="24" t="str">
        <f t="shared" ca="1" si="145"/>
        <v/>
      </c>
      <c r="CT63" s="24" t="str">
        <f t="shared" ca="1" si="145"/>
        <v/>
      </c>
      <c r="CU63" s="24" t="str">
        <f t="shared" ca="1" si="145"/>
        <v/>
      </c>
      <c r="CV63" s="24" t="str">
        <f t="shared" ca="1" si="145"/>
        <v/>
      </c>
      <c r="CW63" s="24" t="str">
        <f t="shared" ca="1" si="145"/>
        <v/>
      </c>
      <c r="CX63" s="24" t="str">
        <f t="shared" ca="1" si="145"/>
        <v/>
      </c>
      <c r="CY63" s="24" t="str">
        <f t="shared" ca="1" si="145"/>
        <v/>
      </c>
      <c r="CZ63" s="24" t="str">
        <f t="shared" ca="1" si="123"/>
        <v/>
      </c>
      <c r="DA63" s="24" t="str">
        <f t="shared" ca="1" si="123"/>
        <v/>
      </c>
      <c r="DB63" s="24" t="str">
        <f t="shared" ca="1" si="123"/>
        <v/>
      </c>
      <c r="DC63" s="24" t="str">
        <f t="shared" ca="1" si="123"/>
        <v/>
      </c>
      <c r="DD63" s="24" t="str">
        <f t="shared" ca="1" si="123"/>
        <v/>
      </c>
      <c r="DE63" s="24" t="str">
        <f t="shared" ca="1" si="123"/>
        <v/>
      </c>
      <c r="DF63" s="24" t="str">
        <f t="shared" ca="1" si="123"/>
        <v/>
      </c>
      <c r="DG63" s="24" t="str">
        <f t="shared" ca="1" si="144"/>
        <v/>
      </c>
      <c r="DH63" s="24" t="str">
        <f t="shared" ca="1" si="144"/>
        <v/>
      </c>
      <c r="DI63" s="24" t="str">
        <f t="shared" ca="1" si="144"/>
        <v/>
      </c>
      <c r="DJ63" s="24" t="str">
        <f t="shared" ca="1" si="144"/>
        <v/>
      </c>
      <c r="DK63" s="24" t="str">
        <f t="shared" ca="1" si="144"/>
        <v/>
      </c>
      <c r="DL63" s="24" t="str">
        <f t="shared" ca="1" si="144"/>
        <v/>
      </c>
      <c r="DM63" s="24" t="str">
        <f t="shared" ca="1" si="144"/>
        <v/>
      </c>
      <c r="DN63" s="24" t="str">
        <f t="shared" ca="1" si="144"/>
        <v/>
      </c>
      <c r="DO63" s="24" t="str">
        <f t="shared" ca="1" si="144"/>
        <v/>
      </c>
      <c r="DP63" s="24" t="str">
        <f t="shared" ca="1" si="144"/>
        <v/>
      </c>
      <c r="DQ63" s="24" t="str">
        <f t="shared" ca="1" si="144"/>
        <v/>
      </c>
      <c r="DR63" s="24" t="str">
        <f t="shared" ca="1" si="144"/>
        <v/>
      </c>
      <c r="DS63" s="24" t="str">
        <f t="shared" ca="1" si="144"/>
        <v/>
      </c>
      <c r="DT63" s="24" t="str">
        <f t="shared" ca="1" si="144"/>
        <v/>
      </c>
      <c r="DU63" s="24" t="str">
        <f t="shared" ca="1" si="144"/>
        <v/>
      </c>
      <c r="DV63" s="24" t="str">
        <f t="shared" ca="1" si="144"/>
        <v/>
      </c>
      <c r="DW63" s="24" t="str">
        <f t="shared" ca="1" si="144"/>
        <v/>
      </c>
      <c r="DX63" s="24" t="str">
        <f t="shared" ca="1" si="144"/>
        <v/>
      </c>
      <c r="DY63" s="24" t="str">
        <f t="shared" ca="1" si="144"/>
        <v/>
      </c>
      <c r="DZ63" s="24" t="str">
        <f t="shared" ca="1" si="144"/>
        <v/>
      </c>
      <c r="EA63" s="24" t="str">
        <f t="shared" ca="1" si="144"/>
        <v/>
      </c>
      <c r="EB63" s="24" t="str">
        <f t="shared" ca="1" si="144"/>
        <v/>
      </c>
      <c r="EC63" s="24" t="str">
        <f t="shared" ca="1" si="124"/>
        <v/>
      </c>
      <c r="ED63" s="24" t="str">
        <f t="shared" ca="1" si="124"/>
        <v/>
      </c>
      <c r="EE63" s="24" t="str">
        <f t="shared" ca="1" si="124"/>
        <v/>
      </c>
      <c r="EF63" s="24" t="str">
        <f t="shared" ca="1" si="124"/>
        <v/>
      </c>
      <c r="EG63" s="24" t="str">
        <f t="shared" ca="1" si="124"/>
        <v/>
      </c>
      <c r="EH63" s="24" t="str">
        <f t="shared" ca="1" si="124"/>
        <v/>
      </c>
      <c r="EI63" s="24" t="str">
        <f t="shared" ca="1" si="124"/>
        <v/>
      </c>
      <c r="EJ63" s="24" t="str">
        <f t="shared" ca="1" si="124"/>
        <v/>
      </c>
    </row>
    <row r="65" spans="1:140" s="1" customFormat="1" ht="40.15" customHeight="1" x14ac:dyDescent="0.45">
      <c r="A65" s="9"/>
      <c r="B65" s="101"/>
      <c r="C65" s="54"/>
      <c r="D65" s="54"/>
      <c r="E65" s="55"/>
      <c r="F65" s="56"/>
      <c r="G65" s="57"/>
      <c r="H65" s="5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row>
    <row r="66" spans="1:140" s="1" customFormat="1" ht="87.75" customHeight="1" x14ac:dyDescent="0.45">
      <c r="A66" s="9"/>
      <c r="B66" s="58"/>
      <c r="C66" s="54"/>
      <c r="D66" s="54"/>
      <c r="E66" s="55"/>
      <c r="F66" s="56"/>
      <c r="G66" s="57"/>
      <c r="H66" s="5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row>
  </sheetData>
  <mergeCells count="8">
    <mergeCell ref="U4:Y4"/>
    <mergeCell ref="AA4:AE4"/>
    <mergeCell ref="AG4:AK4"/>
    <mergeCell ref="B2:H2"/>
    <mergeCell ref="I2:N2"/>
    <mergeCell ref="O2:T2"/>
    <mergeCell ref="I4:M4"/>
    <mergeCell ref="O4:S4"/>
  </mergeCells>
  <conditionalFormatting sqref="E9:E60">
    <cfRule type="dataBar" priority="48">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E62">
    <cfRule type="dataBar" priority="35">
      <dataBar>
        <cfvo type="num" val="0"/>
        <cfvo type="num" val="1"/>
        <color theme="9" tint="0.59999389629810485"/>
      </dataBar>
      <extLst>
        <ext xmlns:x14="http://schemas.microsoft.com/office/spreadsheetml/2009/9/main" uri="{B025F937-C7B1-47D3-B67F-A62EFF666E3E}">
          <x14:id>{78BAFC14-2CD6-4CF7-B5F4-DB303DCD3910}</x14:id>
        </ext>
      </extLst>
    </cfRule>
  </conditionalFormatting>
  <conditionalFormatting sqref="E63">
    <cfRule type="dataBar" priority="27">
      <dataBar>
        <cfvo type="num" val="0"/>
        <cfvo type="num" val="1"/>
        <color theme="9" tint="0.59999389629810485"/>
      </dataBar>
      <extLst>
        <ext xmlns:x14="http://schemas.microsoft.com/office/spreadsheetml/2009/9/main" uri="{B025F937-C7B1-47D3-B67F-A62EFF666E3E}">
          <x14:id>{A461FD03-23E6-4CA8-B5FB-67C2C98D822A}</x14:id>
        </ext>
      </extLst>
    </cfRule>
  </conditionalFormatting>
  <conditionalFormatting sqref="E65">
    <cfRule type="dataBar" priority="1">
      <dataBar>
        <cfvo type="num" val="0"/>
        <cfvo type="num" val="1"/>
        <color theme="9" tint="0.59999389629810485"/>
      </dataBar>
      <extLst>
        <ext xmlns:x14="http://schemas.microsoft.com/office/spreadsheetml/2009/9/main" uri="{B025F937-C7B1-47D3-B67F-A62EFF666E3E}">
          <x14:id>{56F41A24-2114-4D28-9BCC-F563C74BE39D}</x14:id>
        </ext>
      </extLst>
    </cfRule>
  </conditionalFormatting>
  <conditionalFormatting sqref="E66">
    <cfRule type="dataBar" priority="11">
      <dataBar>
        <cfvo type="num" val="0"/>
        <cfvo type="num" val="1"/>
        <color theme="9" tint="0.59999389629810485"/>
      </dataBar>
      <extLst>
        <ext xmlns:x14="http://schemas.microsoft.com/office/spreadsheetml/2009/9/main" uri="{B025F937-C7B1-47D3-B67F-A62EFF666E3E}">
          <x14:id>{1345AD4D-1515-4220-9AF1-279EF0ED832B}</x14:id>
        </ext>
      </extLst>
    </cfRule>
  </conditionalFormatting>
  <conditionalFormatting sqref="I6:AM6">
    <cfRule type="expression" dxfId="18" priority="47">
      <formula>I$7&lt;=EOMONTH($I$7,0)</formula>
    </cfRule>
  </conditionalFormatting>
  <conditionalFormatting sqref="I7:DE60 DG7:DJ60 DL7:DO60 DQ7:DT60 DV7:DY60 EA7:EF60 EH7:EI60 I62:DE63 DG62:DJ63 DL62:DO63 DQ62:DT63 DV62:DY63 EA62:EF63 EH62:EI63">
    <cfRule type="expression" dxfId="17" priority="37">
      <formula>AND(TODAY()&gt;=I$7,TODAY()&lt;J$7)</formula>
    </cfRule>
  </conditionalFormatting>
  <conditionalFormatting sqref="I65:DE66 DG65:DJ66 DL65:DO66 DQ65:DT66 DV65:DY66 EA65:EF66 EH65:EI66">
    <cfRule type="expression" dxfId="16" priority="2">
      <formula>AND(TODAY()&gt;=I$7,TODAY()&lt;J$7)</formula>
    </cfRule>
  </conditionalFormatting>
  <conditionalFormatting sqref="I6:EJ6">
    <cfRule type="expression" dxfId="15" priority="45">
      <formula>AND(I$7&lt;=EOMONTH($I$7,1),I$7&gt;EOMONTH($I$7,0))</formula>
    </cfRule>
  </conditionalFormatting>
  <conditionalFormatting sqref="I10:EJ60 I62:EJ63">
    <cfRule type="expression" dxfId="14" priority="38" stopIfTrue="1">
      <formula>AND($C10="Risque faible",I$7&gt;=$F10,I$7&lt;=$F10+$G10-1)</formula>
    </cfRule>
    <cfRule type="expression" dxfId="13" priority="39" stopIfTrue="1">
      <formula>AND($C10="Risque élevé",I$7&gt;=$F10,I$7&lt;=$F10+$G10-1)</formula>
    </cfRule>
    <cfRule type="expression" dxfId="12" priority="40" stopIfTrue="1">
      <formula>AND($C10="En bonne voie",I$7&gt;=$F10,I$7&lt;=$F10+$G10-1)</formula>
    </cfRule>
    <cfRule type="expression" dxfId="11" priority="41" stopIfTrue="1">
      <formula>AND($C10="Risque moyen",I$7&gt;=$F10,I$7&lt;=$F10+$G10-1)</formula>
    </cfRule>
    <cfRule type="expression" dxfId="10" priority="42" stopIfTrue="1">
      <formula>AND(LEN($C10)=0,I$7&gt;=$F10,I$7&lt;=$F10+$G10-1)</formula>
    </cfRule>
  </conditionalFormatting>
  <conditionalFormatting sqref="I65:EJ66">
    <cfRule type="expression" dxfId="9" priority="3" stopIfTrue="1">
      <formula>AND($C65="Risque faible",I$7&gt;=$F65,I$7&lt;=$F65+$G65-1)</formula>
    </cfRule>
    <cfRule type="expression" dxfId="8" priority="4" stopIfTrue="1">
      <formula>AND($C65="Risque élevé",I$7&gt;=$F65,I$7&lt;=$F65+$G65-1)</formula>
    </cfRule>
    <cfRule type="expression" dxfId="7" priority="5" stopIfTrue="1">
      <formula>AND($C65="En bonne voie",I$7&gt;=$F65,I$7&lt;=$F65+$G65-1)</formula>
    </cfRule>
    <cfRule type="expression" dxfId="6" priority="6" stopIfTrue="1">
      <formula>AND($C65="Risque moyen",I$7&gt;=$F65,I$7&lt;=$F65+$G65-1)</formula>
    </cfRule>
    <cfRule type="expression" dxfId="5" priority="7" stopIfTrue="1">
      <formula>AND(LEN($C65)=0,I$7&gt;=$F65,I$7&lt;=$F65+$G65-1)</formula>
    </cfRule>
  </conditionalFormatting>
  <conditionalFormatting sqref="J6:EJ6">
    <cfRule type="expression" dxfId="4" priority="46">
      <formula>AND(J$7&lt;=EOMONTH($I$7,2),J$7&gt;EOMONTH($I$7,0),J$7&gt;EOMONTH($I$7,1))</formula>
    </cfRule>
  </conditionalFormatting>
  <conditionalFormatting sqref="DF7:DF60 DK7:DK60 DP7:DP60 DU7:DU60 DZ7:DZ60 EG7:EG60 EJ7:EJ60 DF62:DF63 DK62:DK63 DP62:DP63 DU62:DU63 DZ62:DZ63 EG62:EG63">
    <cfRule type="expression" dxfId="3" priority="136">
      <formula>AND(TODAY()&gt;=DF$7,TODAY()&lt;#REF!)</formula>
    </cfRule>
  </conditionalFormatting>
  <conditionalFormatting sqref="DF65:DF66 DK65:DK66 DP65:DP66 DU65:DU66 DZ65:DZ66 EG65:EG66">
    <cfRule type="expression" dxfId="2" priority="8">
      <formula>AND(TODAY()&gt;=DF$7,TODAY()&lt;#REF!)</formula>
    </cfRule>
  </conditionalFormatting>
  <conditionalFormatting sqref="EJ62:EJ63">
    <cfRule type="expression" dxfId="1" priority="158">
      <formula>AND(TODAY()&gt;=EJ$7,TODAY()&lt;#REF!)</formula>
    </cfRule>
  </conditionalFormatting>
  <conditionalFormatting sqref="EJ65:EJ66">
    <cfRule type="expression" dxfId="0" priority="9">
      <formula>AND(TODAY()&gt;=EJ$7,TODAY()&lt;#REF!)</formula>
    </cfRule>
  </conditionalFormatting>
  <dataValidations count="11">
    <dataValidation type="list" allowBlank="1" showInputMessage="1" sqref="C16 C13" xr:uid="{2A71DF35-3E17-4EA3-9F65-3869ED6D651B}">
      <formula1>"Objectif,Jalon,En bonne voie, Risque faible, Risque moyen, Risque élevé"</formula1>
    </dataValidation>
    <dataValidation type="list" allowBlank="1" showInputMessage="1" showErrorMessage="1" sqref="C62:C63 C10:C12 C14:C15 C65:C66 C17:C60" xr:uid="{A8CFFA66-BA13-4963-ABE3-DD76F5716C76}">
      <formula1>"Objectif,Jalon,En bonne voie, Risque faible, Risque moyen, Risque élevé"</formula1>
    </dataValidation>
    <dataValidation type="whole" operator="greaterThanOrEqual" allowBlank="1" showInputMessage="1" promptTitle="Incrément de défilement" prompt="La modification de ce nombre entraînera la défilement du diagramme de Gantt." sqref="C7" xr:uid="{86087FA1-35BE-457A-912C-7FF26BCE687A}">
      <formula1>0</formula1>
    </dataValidation>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6 A13" xr:uid="{6BCA7D1C-2B33-4267-B02B-4DBA8944EFBD}"/>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B8D2B96F-34FD-4F20-9F50-24DB43B4F207}"/>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74A0C51E-7215-45D6-BD24-C245B7BE27E3}"/>
    <dataValidation allowBlank="1" showInputMessage="1" showErrorMessage="1" prompt="Les cellules I9 à BL9 contiennent le numéro de jour du mois représenté dans le bloc de cellules au-dessus de chaque cellule de date. Calculated._x000a_Ne pas modifier ces cellules._x000a_" sqref="A7" xr:uid="{4842210D-BF55-4A86-A4C6-842F795F4B74}"/>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EA9CC617-2BA8-4E15-BE35-1DC8ED6023FF}"/>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FAE763E7-9FD8-4860-8671-9ACC7ED6CF64}"/>
    <dataValidation allowBlank="1" showInputMessage="1" showErrorMessage="1" prompt="Entrez le nom de la société dans la cellule B4._x000a_Une légende se trouve dans les cellules I4 à AC4. L’étiquette Légende se trouve dans la cellule G4." sqref="A4" xr:uid="{80AAC854-89E1-4DDF-A7BB-5345D03244F7}"/>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CFF7D6BF-E50E-4A95-ACAE-5DE35B344326}"/>
  </dataValidations>
  <pageMargins left="0.5" right="0.5" top="0.5" bottom="0.5" header="0.3" footer="0.3"/>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E9:E60</xm:sqref>
        </x14:conditionalFormatting>
        <x14:conditionalFormatting xmlns:xm="http://schemas.microsoft.com/office/excel/2006/main">
          <x14:cfRule type="dataBar" id="{78BAFC14-2CD6-4CF7-B5F4-DB303DCD3910}">
            <x14:dataBar minLength="0" maxLength="100" gradient="0">
              <x14:cfvo type="num">
                <xm:f>0</xm:f>
              </x14:cfvo>
              <x14:cfvo type="num">
                <xm:f>1</xm:f>
              </x14:cfvo>
              <x14:negativeFillColor rgb="FFFF0000"/>
              <x14:axisColor rgb="FF000000"/>
            </x14:dataBar>
          </x14:cfRule>
          <xm:sqref>E62</xm:sqref>
        </x14:conditionalFormatting>
        <x14:conditionalFormatting xmlns:xm="http://schemas.microsoft.com/office/excel/2006/main">
          <x14:cfRule type="dataBar" id="{A461FD03-23E6-4CA8-B5FB-67C2C98D822A}">
            <x14:dataBar minLength="0" maxLength="100" gradient="0">
              <x14:cfvo type="num">
                <xm:f>0</xm:f>
              </x14:cfvo>
              <x14:cfvo type="num">
                <xm:f>1</xm:f>
              </x14:cfvo>
              <x14:negativeFillColor rgb="FFFF0000"/>
              <x14:axisColor rgb="FF000000"/>
            </x14:dataBar>
          </x14:cfRule>
          <xm:sqref>E63</xm:sqref>
        </x14:conditionalFormatting>
        <x14:conditionalFormatting xmlns:xm="http://schemas.microsoft.com/office/excel/2006/main">
          <x14:cfRule type="dataBar" id="{56F41A24-2114-4D28-9BCC-F563C74BE39D}">
            <x14:dataBar minLength="0" maxLength="100" gradient="0">
              <x14:cfvo type="num">
                <xm:f>0</xm:f>
              </x14:cfvo>
              <x14:cfvo type="num">
                <xm:f>1</xm:f>
              </x14:cfvo>
              <x14:negativeFillColor rgb="FFFF0000"/>
              <x14:axisColor rgb="FF000000"/>
            </x14:dataBar>
          </x14:cfRule>
          <xm:sqref>E65</xm:sqref>
        </x14:conditionalFormatting>
        <x14:conditionalFormatting xmlns:xm="http://schemas.microsoft.com/office/excel/2006/main">
          <x14:cfRule type="dataBar" id="{1345AD4D-1515-4220-9AF1-279EF0ED832B}">
            <x14:dataBar minLength="0" maxLength="100" gradient="0">
              <x14:cfvo type="num">
                <xm:f>0</xm:f>
              </x14:cfvo>
              <x14:cfvo type="num">
                <xm:f>1</xm:f>
              </x14:cfvo>
              <x14:negativeFillColor rgb="FFFF0000"/>
              <x14:axisColor rgb="FF000000"/>
            </x14:dataBar>
          </x14:cfRule>
          <xm:sqref>E66</xm:sqref>
        </x14:conditionalFormatting>
        <x14:conditionalFormatting xmlns:xm="http://schemas.microsoft.com/office/excel/2006/main">
          <x14:cfRule type="iconSet" priority="193"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I10:EJ21 I24:EJ60</xm:sqref>
        </x14:conditionalFormatting>
        <x14:conditionalFormatting xmlns:xm="http://schemas.microsoft.com/office/excel/2006/main">
          <x14:cfRule type="iconSet" priority="172" id="{201F33E7-B2F8-4351-B6B5-258FD9CA26FD}">
            <x14:iconSet iconSet="3Stars" showValue="0" custom="1">
              <x14:cfvo type="percent">
                <xm:f>0</xm:f>
              </x14:cfvo>
              <x14:cfvo type="num">
                <xm:f>1</xm:f>
              </x14:cfvo>
              <x14:cfvo type="num">
                <xm:f>2</xm:f>
              </x14:cfvo>
              <x14:cfIcon iconSet="NoIcons" iconId="0"/>
              <x14:cfIcon iconSet="3Flags" iconId="1"/>
              <x14:cfIcon iconSet="3Signs" iconId="0"/>
            </x14:iconSet>
          </x14:cfRule>
          <xm:sqref>I22:EJ23</xm:sqref>
        </x14:conditionalFormatting>
        <x14:conditionalFormatting xmlns:xm="http://schemas.microsoft.com/office/excel/2006/main">
          <x14:cfRule type="iconSet" priority="175" id="{D7682C68-7B70-4CE6-8248-F17D5F1471B5}">
            <x14:iconSet iconSet="3Stars" showValue="0" custom="1">
              <x14:cfvo type="percent">
                <xm:f>0</xm:f>
              </x14:cfvo>
              <x14:cfvo type="num">
                <xm:f>1</xm:f>
              </x14:cfvo>
              <x14:cfvo type="num">
                <xm:f>2</xm:f>
              </x14:cfvo>
              <x14:cfIcon iconSet="NoIcons" iconId="0"/>
              <x14:cfIcon iconSet="3Flags" iconId="1"/>
              <x14:cfIcon iconSet="3Signs" iconId="0"/>
            </x14:iconSet>
          </x14:cfRule>
          <xm:sqref>I62:EJ62</xm:sqref>
        </x14:conditionalFormatting>
        <x14:conditionalFormatting xmlns:xm="http://schemas.microsoft.com/office/excel/2006/main">
          <x14:cfRule type="iconSet" priority="176" id="{7802591C-D686-4D1C-A633-6611A1EAFC6C}">
            <x14:iconSet iconSet="3Stars" showValue="0" custom="1">
              <x14:cfvo type="percent">
                <xm:f>0</xm:f>
              </x14:cfvo>
              <x14:cfvo type="num">
                <xm:f>1</xm:f>
              </x14:cfvo>
              <x14:cfvo type="num">
                <xm:f>2</xm:f>
              </x14:cfvo>
              <x14:cfIcon iconSet="NoIcons" iconId="0"/>
              <x14:cfIcon iconSet="3Flags" iconId="1"/>
              <x14:cfIcon iconSet="3Signs" iconId="0"/>
            </x14:iconSet>
          </x14:cfRule>
          <xm:sqref>I63:EJ63</xm:sqref>
        </x14:conditionalFormatting>
        <x14:conditionalFormatting xmlns:xm="http://schemas.microsoft.com/office/excel/2006/main">
          <x14:cfRule type="iconSet" priority="10" id="{B05DDA99-1160-41FB-9A15-B3400D07758A}">
            <x14:iconSet iconSet="3Stars" showValue="0" custom="1">
              <x14:cfvo type="percent">
                <xm:f>0</xm:f>
              </x14:cfvo>
              <x14:cfvo type="num">
                <xm:f>1</xm:f>
              </x14:cfvo>
              <x14:cfvo type="num">
                <xm:f>2</xm:f>
              </x14:cfvo>
              <x14:cfIcon iconSet="NoIcons" iconId="0"/>
              <x14:cfIcon iconSet="3Flags" iconId="1"/>
              <x14:cfIcon iconSet="3Signs" iconId="0"/>
            </x14:iconSet>
          </x14:cfRule>
          <xm:sqref>I65:EJ65</xm:sqref>
        </x14:conditionalFormatting>
        <x14:conditionalFormatting xmlns:xm="http://schemas.microsoft.com/office/excel/2006/main">
          <x14:cfRule type="iconSet" priority="20" id="{CCBAAADA-58A7-48F7-8C41-79CF86E3B253}">
            <x14:iconSet iconSet="3Stars" showValue="0" custom="1">
              <x14:cfvo type="percent">
                <xm:f>0</xm:f>
              </x14:cfvo>
              <x14:cfvo type="num">
                <xm:f>1</xm:f>
              </x14:cfvo>
              <x14:cfvo type="num">
                <xm:f>2</xm:f>
              </x14:cfvo>
              <x14:cfIcon iconSet="NoIcons" iconId="0"/>
              <x14:cfIcon iconSet="3Flags" iconId="1"/>
              <x14:cfIcon iconSet="3Signs" iconId="0"/>
            </x14:iconSet>
          </x14:cfRule>
          <xm:sqref>I66:EJ66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22a266b9fa9a230c5a512669d8b298c3">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ddc33fff6b14141ee5c74a0d29ea6a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4BA2A8-DB97-40F9-8DB6-154C09C7467C}">
  <ds:schemaRefs>
    <ds:schemaRef ds:uri="http://schemas.microsoft.com/office/infopath/2007/PartnerControls"/>
    <ds:schemaRef ds:uri="http://purl.org/dc/terms/"/>
    <ds:schemaRef ds:uri="http://schemas.microsoft.com/sharepoint/v3"/>
    <ds:schemaRef ds:uri="http://schemas.microsoft.com/office/2006/documentManagement/types"/>
    <ds:schemaRef ds:uri="http://purl.org/dc/elements/1.1/"/>
    <ds:schemaRef ds:uri="http://purl.org/dc/dcmitype/"/>
    <ds:schemaRef ds:uri="16c05727-aa75-4e4a-9b5f-8a80a1165891"/>
    <ds:schemaRef ds:uri="http://www.w3.org/XML/1998/namespace"/>
    <ds:schemaRef ds:uri="http://schemas.openxmlformats.org/package/2006/metadata/core-properties"/>
    <ds:schemaRef ds:uri="230e9df3-be65-4c73-a93b-d1236ebd677e"/>
    <ds:schemaRef ds:uri="71af3243-3dd4-4a8d-8c0d-dd76da1f02a5"/>
    <ds:schemaRef ds:uri="http://schemas.microsoft.com/office/2006/metadata/properties"/>
  </ds:schemaRefs>
</ds:datastoreItem>
</file>

<file path=customXml/itemProps2.xml><?xml version="1.0" encoding="utf-8"?>
<ds:datastoreItem xmlns:ds="http://schemas.openxmlformats.org/officeDocument/2006/customXml" ds:itemID="{75C87518-DD8E-42CD-8DAC-291A323E8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060724-9CA2-4290-8A0C-B53624A594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Feuilles de calcul</vt:lpstr>
      </vt:variant>
      <vt:variant>
        <vt:i4>4</vt:i4>
      </vt:variant>
      <vt:variant>
        <vt:lpstr>Plages nommées</vt:lpstr>
      </vt:variant>
      <vt:variant>
        <vt:i4>9</vt:i4>
      </vt:variant>
    </vt:vector>
  </HeadingPairs>
  <TitlesOfParts>
    <vt:vector size="13" baseType="lpstr">
      <vt:lpstr>À propos de</vt:lpstr>
      <vt:lpstr>Clair</vt:lpstr>
      <vt:lpstr>Sombre</vt:lpstr>
      <vt:lpstr>Couleur</vt:lpstr>
      <vt:lpstr>Clair!Début_Projet</vt:lpstr>
      <vt:lpstr>Couleur!Début_Projet</vt:lpstr>
      <vt:lpstr>Sombre!Début_Projet</vt:lpstr>
      <vt:lpstr>Clair!Impression_des_titres</vt:lpstr>
      <vt:lpstr>Couleur!Impression_des_titres</vt:lpstr>
      <vt:lpstr>Sombre!Impression_des_titres</vt:lpstr>
      <vt:lpstr>Clair!Incrément_de_défilement</vt:lpstr>
      <vt:lpstr>Couleur!Incrément_de_défilement</vt:lpstr>
      <vt:lpstr>Sombre!Incrément_de_défilement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2026-03-28T06:39:19Z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