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B:\1DG\Electro rallye\2025\Rezultatai\"/>
    </mc:Choice>
  </mc:AlternateContent>
  <xr:revisionPtr revIDLastSave="0" documentId="8_{05C616F9-D41A-4649-9055-9A50E7D66A07}" xr6:coauthVersionLast="47" xr6:coauthVersionMax="47" xr10:uidLastSave="{00000000-0000-0000-0000-000000000000}"/>
  <bookViews>
    <workbookView xWindow="-108" yWindow="-108" windowWidth="23256" windowHeight="12576" tabRatio="870" activeTab="1" xr2:uid="{00000000-000D-0000-FFFF-FFFF00000000}"/>
  </bookViews>
  <sheets>
    <sheet name="RES_Tou (F)" sheetId="39" r:id="rId1"/>
    <sheet name="RES_Tou (class)" sheetId="40" r:id="rId2"/>
    <sheet name="RES_Tou (1e - su bauda)" sheetId="42" r:id="rId3"/>
    <sheet name="RES_Tou (1e - su baudu)" sheetId="43" r:id="rId4"/>
    <sheet name="RES_Bus (F)" sheetId="37" r:id="rId5"/>
    <sheet name="RES_Bus (class)" sheetId="38" r:id="rId6"/>
    <sheet name="RES_Bus (1e)" sheetId="41" r:id="rId7"/>
  </sheets>
  <definedNames>
    <definedName name="_xlnm._FilterDatabase" localSheetId="6" hidden="1">'RES_Bus (1e)'!$B$6:$J$38</definedName>
    <definedName name="_xlnm._FilterDatabase" localSheetId="5" hidden="1">'RES_Bus (class)'!$B$6:$J$37</definedName>
    <definedName name="_xlnm._FilterDatabase" localSheetId="4" hidden="1">'RES_Bus (F)'!$B$6:$J$37</definedName>
    <definedName name="_xlnm.Print_Area" localSheetId="6">'RES_Bus (1e)'!$A$1:$J$38</definedName>
    <definedName name="_xlnm.Print_Area" localSheetId="5">'RES_Bus (class)'!$A$1:$J$37</definedName>
    <definedName name="_xlnm.Print_Area" localSheetId="4">'RES_Bus (F)'!$A$1:$J$37</definedName>
    <definedName name="_xlnm.Print_Area" localSheetId="2">'RES_Tou (1e - su bauda)'!$A$1:$J$41</definedName>
    <definedName name="_xlnm.Print_Area" localSheetId="3">'RES_Tou (1e - su baudu)'!$A$1:$J$13</definedName>
    <definedName name="_xlnm.Print_Area" localSheetId="1">'RES_Tou (class)'!$A$1:$J$41</definedName>
    <definedName name="_xlnm.Print_Area" localSheetId="0">'RES_Tou (F)'!$A$1:$J$39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43" l="1"/>
  <c r="J18" i="43"/>
  <c r="J29" i="43"/>
  <c r="J35" i="43"/>
  <c r="J8" i="43"/>
  <c r="J23" i="43"/>
  <c r="J22" i="43"/>
  <c r="J37" i="43"/>
  <c r="J9" i="43"/>
  <c r="J26" i="43"/>
  <c r="J12" i="43"/>
  <c r="J19" i="43"/>
  <c r="J34" i="43"/>
  <c r="J16" i="43"/>
  <c r="J20" i="43"/>
  <c r="J25" i="43"/>
  <c r="J15" i="43"/>
  <c r="J36" i="43"/>
  <c r="J13" i="43"/>
  <c r="J38" i="43"/>
  <c r="J31" i="43"/>
  <c r="J7" i="43"/>
  <c r="J24" i="43"/>
  <c r="J32" i="43"/>
  <c r="J14" i="43"/>
  <c r="J11" i="43"/>
  <c r="J40" i="43"/>
  <c r="J33" i="43"/>
  <c r="J39" i="43"/>
  <c r="J27" i="43"/>
  <c r="J21" i="43"/>
  <c r="J28" i="43"/>
  <c r="J10" i="43"/>
  <c r="J17" i="43"/>
  <c r="J25" i="42"/>
  <c r="J19" i="42"/>
  <c r="J38" i="42"/>
  <c r="J39" i="42"/>
  <c r="J32" i="42"/>
  <c r="J40" i="42"/>
  <c r="J11" i="42"/>
  <c r="J15" i="42"/>
  <c r="J30" i="42"/>
  <c r="J23" i="42"/>
  <c r="J7" i="42"/>
  <c r="J29" i="42"/>
  <c r="J37" i="42"/>
  <c r="J17" i="42"/>
  <c r="J35" i="42"/>
  <c r="J12" i="42"/>
  <c r="J20" i="42"/>
  <c r="J24" i="42"/>
  <c r="J13" i="42"/>
  <c r="J33" i="42"/>
  <c r="J27" i="42"/>
  <c r="J10" i="42"/>
  <c r="J21" i="42"/>
  <c r="J9" i="42"/>
  <c r="J36" i="42"/>
  <c r="J18" i="42"/>
  <c r="J22" i="42"/>
  <c r="J8" i="42"/>
  <c r="J34" i="42"/>
  <c r="J31" i="42"/>
  <c r="J16" i="42"/>
  <c r="J28" i="42"/>
  <c r="J26" i="42"/>
  <c r="J14" i="42"/>
  <c r="J30" i="41"/>
  <c r="J36" i="41"/>
  <c r="J25" i="41"/>
  <c r="J13" i="41"/>
  <c r="J16" i="41"/>
  <c r="J22" i="41"/>
  <c r="J28" i="41"/>
  <c r="J37" i="41"/>
  <c r="J11" i="41"/>
  <c r="J34" i="41"/>
  <c r="J33" i="41"/>
  <c r="J23" i="41"/>
  <c r="J24" i="41"/>
  <c r="J21" i="41"/>
  <c r="J20" i="41"/>
  <c r="J7" i="41"/>
  <c r="J9" i="41"/>
  <c r="J32" i="41"/>
  <c r="J8" i="41"/>
  <c r="J17" i="41"/>
  <c r="J27" i="41"/>
  <c r="J29" i="41"/>
  <c r="J14" i="41"/>
  <c r="J12" i="41"/>
  <c r="J31" i="41"/>
  <c r="J10" i="41"/>
  <c r="J26" i="41"/>
  <c r="J19" i="41"/>
  <c r="J38" i="41"/>
  <c r="J15" i="41"/>
  <c r="J18" i="41"/>
  <c r="J35" i="41"/>
  <c r="AB40" i="37"/>
  <c r="AB39" i="37"/>
  <c r="AB38" i="37"/>
  <c r="AB37" i="37"/>
  <c r="AB36" i="37"/>
  <c r="AB35" i="37"/>
  <c r="AB34" i="37"/>
  <c r="AB33" i="37"/>
  <c r="AB32" i="37"/>
  <c r="AB31" i="37"/>
  <c r="AB30" i="37"/>
  <c r="AB29" i="37"/>
  <c r="AB28" i="37"/>
  <c r="AB27" i="37"/>
  <c r="AB26" i="37"/>
  <c r="AB25" i="37"/>
  <c r="AB24" i="37"/>
  <c r="AB23" i="37"/>
  <c r="AB22" i="37"/>
  <c r="AB21" i="37"/>
  <c r="AB20" i="37"/>
  <c r="AB19" i="37"/>
  <c r="AB18" i="37"/>
  <c r="AB17" i="37"/>
  <c r="AB16" i="37"/>
  <c r="AB15" i="37"/>
  <c r="AB14" i="37"/>
  <c r="AB13" i="37"/>
  <c r="AB12" i="37"/>
  <c r="AB11" i="37"/>
  <c r="AB10" i="37"/>
  <c r="AB8" i="37"/>
  <c r="AB7" i="37"/>
  <c r="AB9" i="37"/>
  <c r="W39" i="37"/>
  <c r="W34" i="37"/>
  <c r="W33" i="37"/>
  <c r="W32" i="37"/>
  <c r="W31" i="37"/>
  <c r="W29" i="37"/>
  <c r="W27" i="37"/>
  <c r="W24" i="37"/>
  <c r="W23" i="37"/>
  <c r="W21" i="37"/>
  <c r="W19" i="37"/>
  <c r="W15" i="37"/>
  <c r="W14" i="37"/>
  <c r="W13" i="37"/>
  <c r="W12" i="37"/>
  <c r="W40" i="37"/>
  <c r="W8" i="37"/>
  <c r="W10" i="37"/>
  <c r="W7" i="37"/>
  <c r="W9" i="37"/>
</calcChain>
</file>

<file path=xl/sharedStrings.xml><?xml version="1.0" encoding="utf-8"?>
<sst xmlns="http://schemas.openxmlformats.org/spreadsheetml/2006/main" count="1253" uniqueCount="217">
  <si>
    <t>KLASĖ</t>
  </si>
  <si>
    <t>ABB Lietuva</t>
  </si>
  <si>
    <t>VW ID.3</t>
  </si>
  <si>
    <t>VMSA</t>
  </si>
  <si>
    <t>Tesla Model Y</t>
  </si>
  <si>
    <t>APVA veža</t>
  </si>
  <si>
    <t>Renault Megane E-Tech</t>
  </si>
  <si>
    <t>Avion Express</t>
  </si>
  <si>
    <t>Nissan Ariya</t>
  </si>
  <si>
    <t>Vandenilio ežiukai</t>
  </si>
  <si>
    <t>LT</t>
  </si>
  <si>
    <t>Business</t>
  </si>
  <si>
    <t>Citroen E-C4</t>
  </si>
  <si>
    <t>Ignitis LV 1</t>
  </si>
  <si>
    <t>LV</t>
  </si>
  <si>
    <t>VW ID.4</t>
  </si>
  <si>
    <t>Porsche Lietuva 2</t>
  </si>
  <si>
    <t>Kiniškas šturvalas</t>
  </si>
  <si>
    <t>ZEEKR 001</t>
  </si>
  <si>
    <t>Ekoenergetyka</t>
  </si>
  <si>
    <t>PL</t>
  </si>
  <si>
    <t>Bioforce</t>
  </si>
  <si>
    <t>EE</t>
  </si>
  <si>
    <t>„Porsche Club Ladies“ ir „Magnus“ kredito unija</t>
  </si>
  <si>
    <t>Porsche Macan 4</t>
  </si>
  <si>
    <t>BYD Lietuva</t>
  </si>
  <si>
    <t>BYD Seal</t>
  </si>
  <si>
    <t>Telia: Mobiliai 2</t>
  </si>
  <si>
    <t>Cupra Born</t>
  </si>
  <si>
    <t>VEHO Titanai</t>
  </si>
  <si>
    <t>Mercedes Benz G 580 EQ Technology</t>
  </si>
  <si>
    <t>KIA Eesti</t>
  </si>
  <si>
    <t>KIA EV9</t>
  </si>
  <si>
    <t>Renault 5 E-Tech</t>
  </si>
  <si>
    <t>Kempower team</t>
  </si>
  <si>
    <t>Tesla Model 3 SR+</t>
  </si>
  <si>
    <t>BMW Lietuva i4</t>
  </si>
  <si>
    <t>BMW i4 xDrive40 Gran Coupé</t>
  </si>
  <si>
    <t>ABB Latvija</t>
  </si>
  <si>
    <t>Morek</t>
  </si>
  <si>
    <t>Tesla Model 3 Highland</t>
  </si>
  <si>
    <t>Moller Auto Volkswagen</t>
  </si>
  <si>
    <t>VW ID.7</t>
  </si>
  <si>
    <t>Nissan NISMO</t>
  </si>
  <si>
    <t>Nissan Ariya NISMO</t>
  </si>
  <si>
    <t>Ignitis LT 4</t>
  </si>
  <si>
    <t>Šaldymas.lt</t>
  </si>
  <si>
    <t>VW ID Buzz Cargo</t>
  </si>
  <si>
    <t>Volvo EX90</t>
  </si>
  <si>
    <t>Volvo EX 90</t>
  </si>
  <si>
    <t>Geenius.ee - Renault 5 E-Tech Electric</t>
  </si>
  <si>
    <t>Renault 5 E-Tech Electric</t>
  </si>
  <si>
    <t>Telia: Mobiliai 3</t>
  </si>
  <si>
    <t>Audi Q6 SUV e-tron quattro</t>
  </si>
  <si>
    <t>Audi Latvija</t>
  </si>
  <si>
    <t>Audi A6 Avant e-tron performance</t>
  </si>
  <si>
    <t>Life is ON</t>
  </si>
  <si>
    <t>VW ID.7 Tourer Pro</t>
  </si>
  <si>
    <t>KIA Movement that inspires</t>
  </si>
  <si>
    <t>KIA EV3</t>
  </si>
  <si>
    <t>IDM Engineering</t>
  </si>
  <si>
    <t>BMW IX3</t>
  </si>
  <si>
    <t>Fastlink</t>
  </si>
  <si>
    <t>Zeekr 001</t>
  </si>
  <si>
    <t>Tourism</t>
  </si>
  <si>
    <t>15min</t>
  </si>
  <si>
    <t>Vilnius dūzgia</t>
  </si>
  <si>
    <t>Peugeot komanda</t>
  </si>
  <si>
    <t>Peugeot 5008</t>
  </si>
  <si>
    <t>Energetikos ministerijos komanda</t>
  </si>
  <si>
    <t>Volkswagen ID.4. Pro</t>
  </si>
  <si>
    <t>KIA Latvija</t>
  </si>
  <si>
    <t>VAS 24 / 7</t>
  </si>
  <si>
    <t>Renault Trucks Master E-TECH Red EDITION</t>
  </si>
  <si>
    <t>Fakto auto EV</t>
  </si>
  <si>
    <t>Hyundai Inster</t>
  </si>
  <si>
    <t>Ignitis LT 3</t>
  </si>
  <si>
    <t>Mercedes-benz EQA250</t>
  </si>
  <si>
    <t>EV 0001 (Susisiekimo Ministerija)</t>
  </si>
  <si>
    <t>Volkswagen ID.3 Pro S</t>
  </si>
  <si>
    <t>Ignitis EE 1</t>
  </si>
  <si>
    <t>BMW iX</t>
  </si>
  <si>
    <t>Renault Scenic</t>
  </si>
  <si>
    <t>Volkswagen ID.7 GTX</t>
  </si>
  <si>
    <t>Ignitis LT 2</t>
  </si>
  <si>
    <t>Škoda Enyaq</t>
  </si>
  <si>
    <t>Ignitis EE 2</t>
  </si>
  <si>
    <t>BMW i4 M50</t>
  </si>
  <si>
    <t>Porsche Lietuva 1</t>
  </si>
  <si>
    <t>Porsche Taycan 4S</t>
  </si>
  <si>
    <t>IF draudimas</t>
  </si>
  <si>
    <t>Alfa Romeo</t>
  </si>
  <si>
    <t>Alfa Romeo Junior</t>
  </si>
  <si>
    <t>LYNK &amp; CO 02</t>
  </si>
  <si>
    <t>BYD x Masinawärk</t>
  </si>
  <si>
    <t>BYD Seal Excellence AWD</t>
  </si>
  <si>
    <t>Ignitis LV 2</t>
  </si>
  <si>
    <t>ABB Estonia</t>
  </si>
  <si>
    <t>SKODA ENYAQ RS</t>
  </si>
  <si>
    <t>Audi Lietuva x BESTEV4ME.lt</t>
  </si>
  <si>
    <t>Audi Driving Academy by Autojuta</t>
  </si>
  <si>
    <t>Audi</t>
  </si>
  <si>
    <t>Ignitis ON Latvia</t>
  </si>
  <si>
    <t>Tesla Model 3</t>
  </si>
  <si>
    <t>Deals on Wheels UAB</t>
  </si>
  <si>
    <t>TRIADA (TRIJŲ PADALINIŲ VIENYBĖ)</t>
  </si>
  <si>
    <t>Turtles</t>
  </si>
  <si>
    <t>CH</t>
  </si>
  <si>
    <t xml:space="preserve">Tesla model 3 Long range </t>
  </si>
  <si>
    <t>BMW Lietuva iX</t>
  </si>
  <si>
    <t>BMW iX xDrive60</t>
  </si>
  <si>
    <t>Telia: Mobiliai 1</t>
  </si>
  <si>
    <t>Ignitis LT 1</t>
  </si>
  <si>
    <t>BMW i5 40e RWD</t>
  </si>
  <si>
    <t>Mercedes-Benz EQE 350+</t>
  </si>
  <si>
    <t>kWherojai (ESO)</t>
  </si>
  <si>
    <t>Toyota Proace City</t>
  </si>
  <si>
    <t>Electric car competition "Ignitis ON: discover the Baltic seaside!" 2025</t>
  </si>
  <si>
    <t>AUTOMOBILIO MODELIS</t>
  </si>
  <si>
    <t>ŠALIS</t>
  </si>
  <si>
    <t>KOMANDA</t>
  </si>
  <si>
    <t>ST.NR.</t>
  </si>
  <si>
    <t>BAUDA (KM)</t>
  </si>
  <si>
    <t>NUVAŽIUOTA</t>
  </si>
  <si>
    <t>VISO (KM)</t>
  </si>
  <si>
    <t>Grupė</t>
  </si>
  <si>
    <t>B1</t>
  </si>
  <si>
    <t>B2</t>
  </si>
  <si>
    <t>B3</t>
  </si>
  <si>
    <t xml:space="preserve">Taycan Turbo Sport Turismo II </t>
  </si>
  <si>
    <t>B4</t>
  </si>
  <si>
    <t>B5</t>
  </si>
  <si>
    <t>B6</t>
  </si>
  <si>
    <t>B7</t>
  </si>
  <si>
    <t>B8</t>
  </si>
  <si>
    <t>B9</t>
  </si>
  <si>
    <t>B11</t>
  </si>
  <si>
    <t>B12</t>
  </si>
  <si>
    <t>B13</t>
  </si>
  <si>
    <t>Le Car - R5</t>
  </si>
  <si>
    <t>B14</t>
  </si>
  <si>
    <t>B15</t>
  </si>
  <si>
    <t>B16</t>
  </si>
  <si>
    <t>B18</t>
  </si>
  <si>
    <t>B19</t>
  </si>
  <si>
    <t>B20</t>
  </si>
  <si>
    <t>B21</t>
  </si>
  <si>
    <t>B22</t>
  </si>
  <si>
    <t>B24</t>
  </si>
  <si>
    <t>B25</t>
  </si>
  <si>
    <t>B26</t>
  </si>
  <si>
    <t>B27</t>
  </si>
  <si>
    <t>B28</t>
  </si>
  <si>
    <t>Latvijas e-Auto 2025/26 (Tavs Auto TV, Ignitis ON)</t>
  </si>
  <si>
    <t>B29</t>
  </si>
  <si>
    <t>Elinta Charge</t>
  </si>
  <si>
    <t>B30</t>
  </si>
  <si>
    <t>B31</t>
  </si>
  <si>
    <t>B32</t>
  </si>
  <si>
    <t>B33</t>
  </si>
  <si>
    <t>B34</t>
  </si>
  <si>
    <t>B35</t>
  </si>
  <si>
    <t>T2</t>
  </si>
  <si>
    <t>VW ID.7 Tourer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</si>
  <si>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</si>
  <si>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</si>
  <si>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</si>
  <si>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</si>
  <si>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</si>
  <si>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</si>
  <si>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</si>
  <si>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</si>
  <si>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</si>
  <si>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</si>
  <si>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</si>
  <si>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</si>
  <si>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</si>
  <si>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Citronists</t>
  </si>
  <si>
    <t>Citroën e-C3 Aircross </t>
  </si>
  <si>
    <t>T17</t>
  </si>
  <si>
    <t>T18</t>
  </si>
  <si>
    <t>T19</t>
  </si>
  <si>
    <t>T20</t>
  </si>
  <si>
    <t>T21</t>
  </si>
  <si>
    <t>T22</t>
  </si>
  <si>
    <t>T23</t>
  </si>
  <si>
    <t>T24</t>
  </si>
  <si>
    <t>Audi Q6 e-tron quattro</t>
  </si>
  <si>
    <t>T25</t>
  </si>
  <si>
    <t>T26</t>
  </si>
  <si>
    <t>T27</t>
  </si>
  <si>
    <t>Tesla Model Y Long Range AWD</t>
  </si>
  <si>
    <t>T28</t>
  </si>
  <si>
    <t>T29</t>
  </si>
  <si>
    <t>T3</t>
  </si>
  <si>
    <t>T30</t>
  </si>
  <si>
    <t>T31</t>
  </si>
  <si>
    <t>T32</t>
  </si>
  <si>
    <t>T33</t>
  </si>
  <si>
    <t>T34</t>
  </si>
  <si>
    <t>T35</t>
  </si>
  <si>
    <t>VISO (LAIKAS)</t>
  </si>
  <si>
    <t>LAIKAS KELYJE</t>
  </si>
  <si>
    <t>BAUDA (MIN)</t>
  </si>
  <si>
    <t>REZULTATAI</t>
  </si>
  <si>
    <t>REZULTATAI (BUSSINES) PAGAL KLASES</t>
  </si>
  <si>
    <t>REZULTATAI (BUSSINES) - BENDRA ĮSKAITA</t>
  </si>
  <si>
    <t>VĖLAVIMAS (MIN)</t>
  </si>
  <si>
    <t>1 ETAPAS - kompensuota 44 min</t>
  </si>
  <si>
    <t>Nefinisavo</t>
  </si>
  <si>
    <t>DNF</t>
  </si>
  <si>
    <t>REZULTATAI (TOURISM) - PAGAL KLASES</t>
  </si>
  <si>
    <t>REZULTATAI (TOURISM) - BENDRA ĮSKAITA</t>
  </si>
  <si>
    <t>REZULTATAI (BUSSINES) - 1 ETAPAS</t>
  </si>
  <si>
    <t>NUAŽIUOTA (KM)</t>
  </si>
  <si>
    <t>REZULTATAI (TOURISM) - 1 ETAPAS (su baudomis)</t>
  </si>
  <si>
    <t>REZULTATAI (TOURISM) - 1 ETAPAS (be baudų)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</si>
</sst>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FF0000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8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164" fontId="2" fillId="3" borderId="9" xfId="0" applyNumberFormat="1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164" fontId="1" fillId="2" borderId="26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1" fontId="2" fillId="3" borderId="12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546100</xdr:colOff>
      <xdr:row>3</xdr:row>
      <xdr:rowOff>15688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13A478-916A-470A-B31B-B151AF34ED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0"/>
          <a:ext cx="546100" cy="555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546100</xdr:colOff>
      <xdr:row>3</xdr:row>
      <xdr:rowOff>15688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987C7F-ED2F-418B-A901-1BE524C7CB1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0"/>
          <a:ext cx="546100" cy="555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546100</xdr:colOff>
      <xdr:row>3</xdr:row>
      <xdr:rowOff>15688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E829C1-8B5A-4A86-87FB-DC98FC561BE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0"/>
          <a:ext cx="546100" cy="555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546100</xdr:colOff>
      <xdr:row>3</xdr:row>
      <xdr:rowOff>15688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242137-7E54-4C2B-89CE-856CA4A55CD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0"/>
          <a:ext cx="546100" cy="555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546100</xdr:colOff>
      <xdr:row>3</xdr:row>
      <xdr:rowOff>15688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379003-9040-4FFF-B03D-3735AF99F88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0"/>
          <a:ext cx="546100" cy="5554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546100</xdr:colOff>
      <xdr:row>3</xdr:row>
      <xdr:rowOff>15688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A29E2D-91D3-40FF-A4A3-F795CD49B72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0"/>
          <a:ext cx="546100" cy="555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546100</xdr:colOff>
      <xdr:row>3</xdr:row>
      <xdr:rowOff>15688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F768DA-27B3-4F84-8813-9881E09AA45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0"/>
          <a:ext cx="546100" cy="55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A68-2B94-44D7-8FAD-13C8BE99F0F8}">
  <sheetPr>
    <tabColor theme="8"/>
    <pageSetUpPr fitToPage="1"/>
  </sheetPr>
  <dimension ref="B2:L40"/>
  <sheetViews>
    <sheetView zoomScale="85" zoomScaleNormal="85" workbookViewId="0">
      <selection activeCell="C3" sqref="C3"/>
    </sheetView>
  </sheetViews>
  <sheetFormatPr defaultColWidth="8.77734375" defaultRowHeight="12" x14ac:dyDescent="0.25"/>
  <cols>
    <col min="1" max="1" width="2.6640625" style="1" customWidth="1"/>
    <col min="2" max="2" width="8.77734375" style="4"/>
    <col min="3" max="3" width="25.6640625" style="1" customWidth="1"/>
    <col min="4" max="6" width="7.6640625" style="1" customWidth="1"/>
    <col min="7" max="7" width="29.88671875" style="1" customWidth="1"/>
    <col min="8" max="8" width="12.6640625" style="8" customWidth="1"/>
    <col min="9" max="9" width="12.6640625" style="1" customWidth="1"/>
    <col min="10" max="10" width="12.6640625" style="27" customWidth="1"/>
    <col min="11" max="16384" width="8.77734375" style="1"/>
  </cols>
  <sheetData>
    <row r="2" spans="2:12" ht="18" x14ac:dyDescent="0.35">
      <c r="C2" s="30" t="s">
        <v>117</v>
      </c>
    </row>
    <row r="3" spans="2:12" x14ac:dyDescent="0.25">
      <c r="C3" s="31" t="s">
        <v>212</v>
      </c>
    </row>
    <row r="5" spans="2:12" ht="12" customHeight="1" x14ac:dyDescent="0.25">
      <c r="B5" s="83" t="s">
        <v>121</v>
      </c>
      <c r="C5" s="85" t="s">
        <v>120</v>
      </c>
      <c r="D5" s="85" t="s">
        <v>119</v>
      </c>
      <c r="E5" s="85" t="s">
        <v>0</v>
      </c>
      <c r="F5" s="85" t="s">
        <v>125</v>
      </c>
      <c r="G5" s="87" t="s">
        <v>118</v>
      </c>
      <c r="H5" s="80" t="s">
        <v>204</v>
      </c>
      <c r="I5" s="81"/>
      <c r="J5" s="82"/>
    </row>
    <row r="6" spans="2:12" x14ac:dyDescent="0.25">
      <c r="B6" s="84"/>
      <c r="C6" s="86"/>
      <c r="D6" s="86"/>
      <c r="E6" s="86"/>
      <c r="F6" s="86"/>
      <c r="G6" s="88"/>
      <c r="H6" s="25" t="s">
        <v>123</v>
      </c>
      <c r="I6" s="26" t="s">
        <v>122</v>
      </c>
      <c r="J6" s="28" t="s">
        <v>124</v>
      </c>
    </row>
    <row r="7" spans="2:12" x14ac:dyDescent="0.25">
      <c r="B7" s="34" t="s">
        <v>188</v>
      </c>
      <c r="C7" s="16" t="s">
        <v>100</v>
      </c>
      <c r="D7" s="13" t="s">
        <v>10</v>
      </c>
      <c r="E7" s="13" t="s">
        <v>64</v>
      </c>
      <c r="F7" s="32">
        <v>3</v>
      </c>
      <c r="G7" s="17" t="s">
        <v>101</v>
      </c>
      <c r="H7" s="23">
        <v>616</v>
      </c>
      <c r="I7" s="13">
        <v>6</v>
      </c>
      <c r="J7" s="62">
        <v>610</v>
      </c>
      <c r="L7" s="21"/>
    </row>
    <row r="8" spans="2:12" x14ac:dyDescent="0.25">
      <c r="B8" s="7" t="s">
        <v>190</v>
      </c>
      <c r="C8" s="6" t="s">
        <v>104</v>
      </c>
      <c r="D8" s="14" t="s">
        <v>10</v>
      </c>
      <c r="E8" s="14" t="s">
        <v>64</v>
      </c>
      <c r="F8" s="33">
        <v>3</v>
      </c>
      <c r="G8" s="18" t="s">
        <v>191</v>
      </c>
      <c r="H8" s="11">
        <v>619</v>
      </c>
      <c r="I8" s="14">
        <v>10</v>
      </c>
      <c r="J8" s="29">
        <v>609</v>
      </c>
      <c r="L8" s="21"/>
    </row>
    <row r="9" spans="2:12" x14ac:dyDescent="0.25">
      <c r="B9" s="7" t="s">
        <v>196</v>
      </c>
      <c r="C9" s="6" t="s">
        <v>109</v>
      </c>
      <c r="D9" s="14" t="s">
        <v>10</v>
      </c>
      <c r="E9" s="14" t="s">
        <v>64</v>
      </c>
      <c r="F9" s="33">
        <v>3</v>
      </c>
      <c r="G9" s="18" t="s">
        <v>110</v>
      </c>
      <c r="H9" s="11">
        <v>615</v>
      </c>
      <c r="I9" s="14">
        <v>8</v>
      </c>
      <c r="J9" s="29">
        <v>607</v>
      </c>
      <c r="L9" s="21"/>
    </row>
    <row r="10" spans="2:12" x14ac:dyDescent="0.25">
      <c r="B10" s="7" t="s">
        <v>173</v>
      </c>
      <c r="C10" s="6" t="s">
        <v>1</v>
      </c>
      <c r="D10" s="14" t="s">
        <v>10</v>
      </c>
      <c r="E10" s="14" t="s">
        <v>64</v>
      </c>
      <c r="F10" s="33">
        <v>3</v>
      </c>
      <c r="G10" s="18" t="s">
        <v>83</v>
      </c>
      <c r="H10" s="11">
        <v>608</v>
      </c>
      <c r="I10" s="14">
        <v>20</v>
      </c>
      <c r="J10" s="29">
        <v>588</v>
      </c>
      <c r="K10" s="21"/>
      <c r="L10" s="21"/>
    </row>
    <row r="11" spans="2:12" x14ac:dyDescent="0.25">
      <c r="B11" s="7" t="s">
        <v>179</v>
      </c>
      <c r="C11" s="6" t="s">
        <v>88</v>
      </c>
      <c r="D11" s="14" t="s">
        <v>10</v>
      </c>
      <c r="E11" s="14" t="s">
        <v>64</v>
      </c>
      <c r="F11" s="33">
        <v>2</v>
      </c>
      <c r="G11" s="18" t="s">
        <v>89</v>
      </c>
      <c r="H11" s="11">
        <v>607</v>
      </c>
      <c r="I11" s="14">
        <v>20</v>
      </c>
      <c r="J11" s="29">
        <v>587</v>
      </c>
      <c r="K11" s="21"/>
      <c r="L11" s="21"/>
    </row>
    <row r="12" spans="2:12" x14ac:dyDescent="0.25">
      <c r="B12" s="7" t="s">
        <v>193</v>
      </c>
      <c r="C12" s="6" t="s">
        <v>106</v>
      </c>
      <c r="D12" s="14" t="s">
        <v>107</v>
      </c>
      <c r="E12" s="14" t="s">
        <v>64</v>
      </c>
      <c r="F12" s="33">
        <v>3</v>
      </c>
      <c r="G12" s="18" t="s">
        <v>108</v>
      </c>
      <c r="H12" s="11">
        <v>601</v>
      </c>
      <c r="I12" s="14">
        <v>16</v>
      </c>
      <c r="J12" s="29">
        <v>585</v>
      </c>
    </row>
    <row r="13" spans="2:12" x14ac:dyDescent="0.25">
      <c r="B13" s="7" t="s">
        <v>183</v>
      </c>
      <c r="C13" s="6" t="s">
        <v>94</v>
      </c>
      <c r="D13" s="14" t="s">
        <v>22</v>
      </c>
      <c r="E13" s="14" t="s">
        <v>64</v>
      </c>
      <c r="F13" s="33">
        <v>2</v>
      </c>
      <c r="G13" s="18" t="s">
        <v>95</v>
      </c>
      <c r="H13" s="11">
        <v>600</v>
      </c>
      <c r="I13" s="14">
        <v>22</v>
      </c>
      <c r="J13" s="29">
        <v>578</v>
      </c>
      <c r="K13" s="21"/>
    </row>
    <row r="14" spans="2:12" x14ac:dyDescent="0.25">
      <c r="B14" s="7" t="s">
        <v>171</v>
      </c>
      <c r="C14" s="6" t="s">
        <v>80</v>
      </c>
      <c r="D14" s="14" t="s">
        <v>22</v>
      </c>
      <c r="E14" s="14" t="s">
        <v>64</v>
      </c>
      <c r="F14" s="33">
        <v>3</v>
      </c>
      <c r="G14" s="18" t="s">
        <v>81</v>
      </c>
      <c r="H14" s="11">
        <v>581</v>
      </c>
      <c r="I14" s="14">
        <v>8</v>
      </c>
      <c r="J14" s="29">
        <v>573</v>
      </c>
      <c r="K14" s="21"/>
    </row>
    <row r="15" spans="2:12" x14ac:dyDescent="0.25">
      <c r="B15" s="7" t="s">
        <v>165</v>
      </c>
      <c r="C15" s="6" t="s">
        <v>69</v>
      </c>
      <c r="D15" s="14" t="s">
        <v>10</v>
      </c>
      <c r="E15" s="14" t="s">
        <v>64</v>
      </c>
      <c r="F15" s="33">
        <v>2</v>
      </c>
      <c r="G15" s="18" t="s">
        <v>70</v>
      </c>
      <c r="H15" s="11">
        <v>579</v>
      </c>
      <c r="I15" s="14">
        <v>12</v>
      </c>
      <c r="J15" s="29">
        <v>567</v>
      </c>
      <c r="K15" s="21"/>
    </row>
    <row r="16" spans="2:12" x14ac:dyDescent="0.25">
      <c r="B16" s="7" t="s">
        <v>198</v>
      </c>
      <c r="C16" s="6" t="s">
        <v>112</v>
      </c>
      <c r="D16" s="14" t="s">
        <v>10</v>
      </c>
      <c r="E16" s="14" t="s">
        <v>64</v>
      </c>
      <c r="F16" s="33">
        <v>2</v>
      </c>
      <c r="G16" s="18" t="s">
        <v>113</v>
      </c>
      <c r="H16" s="11">
        <v>576</v>
      </c>
      <c r="I16" s="14">
        <v>10</v>
      </c>
      <c r="J16" s="29">
        <v>566</v>
      </c>
    </row>
    <row r="17" spans="2:11" x14ac:dyDescent="0.25">
      <c r="B17" s="7" t="s">
        <v>186</v>
      </c>
      <c r="C17" s="6" t="s">
        <v>99</v>
      </c>
      <c r="D17" s="14" t="s">
        <v>10</v>
      </c>
      <c r="E17" s="14" t="s">
        <v>64</v>
      </c>
      <c r="F17" s="33">
        <v>2</v>
      </c>
      <c r="G17" s="18" t="s">
        <v>187</v>
      </c>
      <c r="H17" s="11">
        <v>608</v>
      </c>
      <c r="I17" s="14">
        <v>44</v>
      </c>
      <c r="J17" s="29">
        <v>564</v>
      </c>
      <c r="K17" s="21"/>
    </row>
    <row r="18" spans="2:11" x14ac:dyDescent="0.25">
      <c r="B18" s="7" t="s">
        <v>182</v>
      </c>
      <c r="C18" s="6" t="s">
        <v>93</v>
      </c>
      <c r="D18" s="14" t="s">
        <v>10</v>
      </c>
      <c r="E18" s="14" t="s">
        <v>64</v>
      </c>
      <c r="F18" s="33">
        <v>1</v>
      </c>
      <c r="G18" s="18" t="s">
        <v>93</v>
      </c>
      <c r="H18" s="11">
        <v>565</v>
      </c>
      <c r="I18" s="14">
        <v>4</v>
      </c>
      <c r="J18" s="29">
        <v>561</v>
      </c>
      <c r="K18" s="21"/>
    </row>
    <row r="19" spans="2:11" x14ac:dyDescent="0.25">
      <c r="B19" s="7" t="s">
        <v>162</v>
      </c>
      <c r="C19" s="6" t="s">
        <v>65</v>
      </c>
      <c r="D19" s="14" t="s">
        <v>10</v>
      </c>
      <c r="E19" s="14" t="s">
        <v>64</v>
      </c>
      <c r="F19" s="33">
        <v>3</v>
      </c>
      <c r="G19" s="18" t="s">
        <v>163</v>
      </c>
      <c r="H19" s="11">
        <v>568</v>
      </c>
      <c r="I19" s="14">
        <v>12</v>
      </c>
      <c r="J19" s="29">
        <v>556</v>
      </c>
      <c r="K19" s="21"/>
    </row>
    <row r="20" spans="2:11" x14ac:dyDescent="0.25">
      <c r="B20" s="7" t="s">
        <v>169</v>
      </c>
      <c r="C20" s="6" t="s">
        <v>76</v>
      </c>
      <c r="D20" s="14" t="s">
        <v>10</v>
      </c>
      <c r="E20" s="14" t="s">
        <v>64</v>
      </c>
      <c r="F20" s="33">
        <v>1</v>
      </c>
      <c r="G20" s="18" t="s">
        <v>77</v>
      </c>
      <c r="H20" s="11">
        <v>600</v>
      </c>
      <c r="I20" s="14">
        <v>50</v>
      </c>
      <c r="J20" s="29">
        <v>550</v>
      </c>
      <c r="K20" s="21"/>
    </row>
    <row r="21" spans="2:11" x14ac:dyDescent="0.25">
      <c r="B21" s="7" t="s">
        <v>195</v>
      </c>
      <c r="C21" s="6" t="s">
        <v>3</v>
      </c>
      <c r="D21" s="14" t="s">
        <v>10</v>
      </c>
      <c r="E21" s="14" t="s">
        <v>64</v>
      </c>
      <c r="F21" s="33">
        <v>2</v>
      </c>
      <c r="G21" s="18" t="s">
        <v>2</v>
      </c>
      <c r="H21" s="11">
        <v>591</v>
      </c>
      <c r="I21" s="14">
        <v>42</v>
      </c>
      <c r="J21" s="29">
        <v>549</v>
      </c>
    </row>
    <row r="22" spans="2:11" x14ac:dyDescent="0.25">
      <c r="B22" s="7" t="s">
        <v>170</v>
      </c>
      <c r="C22" s="6" t="s">
        <v>78</v>
      </c>
      <c r="D22" s="14" t="s">
        <v>10</v>
      </c>
      <c r="E22" s="14" t="s">
        <v>64</v>
      </c>
      <c r="F22" s="33">
        <v>2</v>
      </c>
      <c r="G22" s="18" t="s">
        <v>79</v>
      </c>
      <c r="H22" s="11">
        <v>605</v>
      </c>
      <c r="I22" s="14">
        <v>74</v>
      </c>
      <c r="J22" s="29">
        <v>531</v>
      </c>
      <c r="K22" s="21"/>
    </row>
    <row r="23" spans="2:11" x14ac:dyDescent="0.25">
      <c r="B23" s="7" t="s">
        <v>164</v>
      </c>
      <c r="C23" s="6" t="s">
        <v>67</v>
      </c>
      <c r="D23" s="14" t="s">
        <v>10</v>
      </c>
      <c r="E23" s="14" t="s">
        <v>64</v>
      </c>
      <c r="F23" s="33">
        <v>1</v>
      </c>
      <c r="G23" s="18" t="s">
        <v>68</v>
      </c>
      <c r="H23" s="11">
        <v>563</v>
      </c>
      <c r="I23" s="14">
        <v>34</v>
      </c>
      <c r="J23" s="29">
        <v>529</v>
      </c>
      <c r="K23" s="21"/>
    </row>
    <row r="24" spans="2:11" x14ac:dyDescent="0.25">
      <c r="B24" s="7" t="s">
        <v>199</v>
      </c>
      <c r="C24" s="6" t="s">
        <v>29</v>
      </c>
      <c r="D24" s="14" t="s">
        <v>10</v>
      </c>
      <c r="E24" s="14" t="s">
        <v>64</v>
      </c>
      <c r="F24" s="33">
        <v>3</v>
      </c>
      <c r="G24" s="18" t="s">
        <v>114</v>
      </c>
      <c r="H24" s="11">
        <v>550</v>
      </c>
      <c r="I24" s="14">
        <v>24</v>
      </c>
      <c r="J24" s="29">
        <v>526</v>
      </c>
    </row>
    <row r="25" spans="2:11" x14ac:dyDescent="0.25">
      <c r="B25" s="7" t="s">
        <v>175</v>
      </c>
      <c r="C25" s="6" t="s">
        <v>86</v>
      </c>
      <c r="D25" s="14" t="s">
        <v>22</v>
      </c>
      <c r="E25" s="14" t="s">
        <v>64</v>
      </c>
      <c r="F25" s="33">
        <v>1</v>
      </c>
      <c r="G25" s="18" t="s">
        <v>87</v>
      </c>
      <c r="H25" s="11">
        <v>524</v>
      </c>
      <c r="I25" s="14">
        <v>0</v>
      </c>
      <c r="J25" s="29">
        <v>524</v>
      </c>
      <c r="K25" s="21"/>
    </row>
    <row r="26" spans="2:11" x14ac:dyDescent="0.25">
      <c r="B26" s="7" t="s">
        <v>174</v>
      </c>
      <c r="C26" s="6" t="s">
        <v>84</v>
      </c>
      <c r="D26" s="14" t="s">
        <v>10</v>
      </c>
      <c r="E26" s="14" t="s">
        <v>64</v>
      </c>
      <c r="F26" s="33">
        <v>3</v>
      </c>
      <c r="G26" s="18" t="s">
        <v>85</v>
      </c>
      <c r="H26" s="11">
        <v>641</v>
      </c>
      <c r="I26" s="14">
        <v>118</v>
      </c>
      <c r="J26" s="29">
        <v>523</v>
      </c>
      <c r="K26" s="21"/>
    </row>
    <row r="27" spans="2:11" x14ac:dyDescent="0.25">
      <c r="B27" s="7" t="s">
        <v>168</v>
      </c>
      <c r="C27" s="6" t="s">
        <v>74</v>
      </c>
      <c r="D27" s="14" t="s">
        <v>10</v>
      </c>
      <c r="E27" s="14" t="s">
        <v>64</v>
      </c>
      <c r="F27" s="33">
        <v>1</v>
      </c>
      <c r="G27" s="18" t="s">
        <v>75</v>
      </c>
      <c r="H27" s="11">
        <v>536</v>
      </c>
      <c r="I27" s="14">
        <v>16</v>
      </c>
      <c r="J27" s="29">
        <v>520</v>
      </c>
      <c r="K27" s="21"/>
    </row>
    <row r="28" spans="2:11" x14ac:dyDescent="0.25">
      <c r="B28" s="7" t="s">
        <v>192</v>
      </c>
      <c r="C28" s="6" t="s">
        <v>105</v>
      </c>
      <c r="D28" s="14" t="s">
        <v>10</v>
      </c>
      <c r="E28" s="14" t="s">
        <v>64</v>
      </c>
      <c r="F28" s="33">
        <v>1</v>
      </c>
      <c r="G28" s="18" t="s">
        <v>12</v>
      </c>
      <c r="H28" s="11">
        <v>525</v>
      </c>
      <c r="I28" s="14">
        <v>8</v>
      </c>
      <c r="J28" s="29">
        <v>517</v>
      </c>
    </row>
    <row r="29" spans="2:11" x14ac:dyDescent="0.25">
      <c r="B29" s="7" t="s">
        <v>194</v>
      </c>
      <c r="C29" s="6" t="s">
        <v>66</v>
      </c>
      <c r="D29" s="14" t="s">
        <v>10</v>
      </c>
      <c r="E29" s="14" t="s">
        <v>64</v>
      </c>
      <c r="F29" s="33">
        <v>2</v>
      </c>
      <c r="G29" s="18" t="s">
        <v>15</v>
      </c>
      <c r="H29" s="11">
        <v>608</v>
      </c>
      <c r="I29" s="14">
        <v>96</v>
      </c>
      <c r="J29" s="29">
        <v>512</v>
      </c>
      <c r="K29" s="21"/>
    </row>
    <row r="30" spans="2:11" x14ac:dyDescent="0.25">
      <c r="B30" s="7" t="s">
        <v>185</v>
      </c>
      <c r="C30" s="6" t="s">
        <v>97</v>
      </c>
      <c r="D30" s="14" t="s">
        <v>22</v>
      </c>
      <c r="E30" s="14" t="s">
        <v>64</v>
      </c>
      <c r="F30" s="33">
        <v>2</v>
      </c>
      <c r="G30" s="18" t="s">
        <v>98</v>
      </c>
      <c r="H30" s="11">
        <v>511</v>
      </c>
      <c r="I30" s="14">
        <v>0</v>
      </c>
      <c r="J30" s="29">
        <v>511</v>
      </c>
      <c r="K30" s="21"/>
    </row>
    <row r="31" spans="2:11" x14ac:dyDescent="0.25">
      <c r="B31" s="7" t="s">
        <v>172</v>
      </c>
      <c r="C31" s="6" t="s">
        <v>5</v>
      </c>
      <c r="D31" s="14" t="s">
        <v>10</v>
      </c>
      <c r="E31" s="14" t="s">
        <v>64</v>
      </c>
      <c r="F31" s="33">
        <v>3</v>
      </c>
      <c r="G31" s="18" t="s">
        <v>82</v>
      </c>
      <c r="H31" s="11">
        <v>508</v>
      </c>
      <c r="I31" s="14">
        <v>0</v>
      </c>
      <c r="J31" s="29">
        <v>508</v>
      </c>
      <c r="K31" s="21"/>
    </row>
    <row r="32" spans="2:11" x14ac:dyDescent="0.25">
      <c r="B32" s="7" t="s">
        <v>180</v>
      </c>
      <c r="C32" s="6" t="s">
        <v>90</v>
      </c>
      <c r="D32" s="14" t="s">
        <v>10</v>
      </c>
      <c r="E32" s="14" t="s">
        <v>64</v>
      </c>
      <c r="F32" s="33">
        <v>1</v>
      </c>
      <c r="G32" s="18" t="s">
        <v>6</v>
      </c>
      <c r="H32" s="11">
        <v>518</v>
      </c>
      <c r="I32" s="14">
        <v>10</v>
      </c>
      <c r="J32" s="29">
        <v>508</v>
      </c>
      <c r="K32" s="21"/>
    </row>
    <row r="33" spans="2:12" x14ac:dyDescent="0.25">
      <c r="B33" s="7" t="s">
        <v>197</v>
      </c>
      <c r="C33" s="6" t="s">
        <v>111</v>
      </c>
      <c r="D33" s="14" t="s">
        <v>10</v>
      </c>
      <c r="E33" s="14" t="s">
        <v>64</v>
      </c>
      <c r="F33" s="33">
        <v>2</v>
      </c>
      <c r="G33" s="18" t="s">
        <v>28</v>
      </c>
      <c r="H33" s="11">
        <v>498</v>
      </c>
      <c r="I33" s="14">
        <v>0</v>
      </c>
      <c r="J33" s="29">
        <v>498</v>
      </c>
    </row>
    <row r="34" spans="2:12" x14ac:dyDescent="0.25">
      <c r="B34" s="7" t="s">
        <v>184</v>
      </c>
      <c r="C34" s="6" t="s">
        <v>96</v>
      </c>
      <c r="D34" s="14" t="s">
        <v>14</v>
      </c>
      <c r="E34" s="14" t="s">
        <v>64</v>
      </c>
      <c r="F34" s="33">
        <v>2</v>
      </c>
      <c r="G34" s="18" t="s">
        <v>32</v>
      </c>
      <c r="H34" s="11">
        <v>569</v>
      </c>
      <c r="I34" s="14">
        <v>88</v>
      </c>
      <c r="J34" s="29">
        <v>481</v>
      </c>
      <c r="K34" s="21"/>
    </row>
    <row r="35" spans="2:12" x14ac:dyDescent="0.25">
      <c r="B35" s="7" t="s">
        <v>167</v>
      </c>
      <c r="C35" s="6" t="s">
        <v>72</v>
      </c>
      <c r="D35" s="14" t="s">
        <v>10</v>
      </c>
      <c r="E35" s="14" t="s">
        <v>64</v>
      </c>
      <c r="F35" s="33">
        <v>1</v>
      </c>
      <c r="G35" s="18" t="s">
        <v>73</v>
      </c>
      <c r="H35" s="11">
        <v>494</v>
      </c>
      <c r="I35" s="14">
        <v>24</v>
      </c>
      <c r="J35" s="29">
        <v>470</v>
      </c>
      <c r="K35" s="21"/>
    </row>
    <row r="36" spans="2:12" x14ac:dyDescent="0.25">
      <c r="B36" s="7" t="s">
        <v>181</v>
      </c>
      <c r="C36" s="6" t="s">
        <v>91</v>
      </c>
      <c r="D36" s="14" t="s">
        <v>10</v>
      </c>
      <c r="E36" s="14" t="s">
        <v>64</v>
      </c>
      <c r="F36" s="33">
        <v>1</v>
      </c>
      <c r="G36" s="18" t="s">
        <v>92</v>
      </c>
      <c r="H36" s="24">
        <v>562</v>
      </c>
      <c r="I36" s="14">
        <v>94</v>
      </c>
      <c r="J36" s="29">
        <v>468</v>
      </c>
      <c r="K36" s="21"/>
    </row>
    <row r="37" spans="2:12" x14ac:dyDescent="0.25">
      <c r="B37" s="7" t="s">
        <v>200</v>
      </c>
      <c r="C37" s="6" t="s">
        <v>115</v>
      </c>
      <c r="D37" s="14" t="s">
        <v>10</v>
      </c>
      <c r="E37" s="14" t="s">
        <v>64</v>
      </c>
      <c r="F37" s="33">
        <v>1</v>
      </c>
      <c r="G37" s="18" t="s">
        <v>116</v>
      </c>
      <c r="H37" s="11">
        <v>531</v>
      </c>
      <c r="I37" s="14">
        <v>92</v>
      </c>
      <c r="J37" s="29">
        <v>439</v>
      </c>
    </row>
    <row r="38" spans="2:12" x14ac:dyDescent="0.25">
      <c r="B38" s="7" t="s">
        <v>176</v>
      </c>
      <c r="C38" s="6" t="s">
        <v>177</v>
      </c>
      <c r="D38" s="14" t="s">
        <v>22</v>
      </c>
      <c r="E38" s="14" t="s">
        <v>64</v>
      </c>
      <c r="F38" s="33">
        <v>1</v>
      </c>
      <c r="G38" s="18" t="s">
        <v>178</v>
      </c>
      <c r="H38" s="11">
        <v>514</v>
      </c>
      <c r="I38" s="14">
        <v>82</v>
      </c>
      <c r="J38" s="29">
        <v>432</v>
      </c>
      <c r="K38" s="21" t="s">
        <v>208</v>
      </c>
    </row>
    <row r="39" spans="2:12" x14ac:dyDescent="0.25">
      <c r="B39" s="7" t="s">
        <v>189</v>
      </c>
      <c r="C39" s="6" t="s">
        <v>102</v>
      </c>
      <c r="D39" s="14" t="s">
        <v>14</v>
      </c>
      <c r="E39" s="14" t="s">
        <v>64</v>
      </c>
      <c r="F39" s="33">
        <v>1</v>
      </c>
      <c r="G39" s="18" t="s">
        <v>103</v>
      </c>
      <c r="H39" s="11">
        <v>592</v>
      </c>
      <c r="I39" s="14">
        <v>172</v>
      </c>
      <c r="J39" s="29">
        <v>420</v>
      </c>
    </row>
    <row r="40" spans="2:12" x14ac:dyDescent="0.25">
      <c r="B40" s="47" t="s">
        <v>166</v>
      </c>
      <c r="C40" s="48" t="s">
        <v>71</v>
      </c>
      <c r="D40" s="49" t="s">
        <v>14</v>
      </c>
      <c r="E40" s="49" t="s">
        <v>64</v>
      </c>
      <c r="F40" s="50">
        <v>3</v>
      </c>
      <c r="G40" s="51" t="s">
        <v>59</v>
      </c>
      <c r="H40" s="63" t="s">
        <v>210</v>
      </c>
      <c r="I40" s="49">
        <v>70</v>
      </c>
      <c r="J40" s="64" t="s">
        <v>210</v>
      </c>
      <c r="K40" s="21"/>
      <c r="L40" s="21"/>
    </row>
  </sheetData>
  <sortState xmlns:xlrd2="http://schemas.microsoft.com/office/spreadsheetml/2017/richdata2" ref="B7:K39">
    <sortCondition descending="1" ref="J7:J39"/>
  </sortState>
  <mergeCells count="7">
    <mergeCell ref="H5:J5"/>
    <mergeCell ref="B5:B6"/>
    <mergeCell ref="C5:C6"/>
    <mergeCell ref="D5:D6"/>
    <mergeCell ref="E5:E6"/>
    <mergeCell ref="F5:F6"/>
    <mergeCell ref="G5:G6"/>
  </mergeCells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E0C2-5065-4979-A195-313B2DEF2216}">
  <sheetPr>
    <tabColor theme="8"/>
    <pageSetUpPr fitToPage="1"/>
  </sheetPr>
  <dimension ref="B2:L40"/>
  <sheetViews>
    <sheetView tabSelected="1" topLeftCell="A9" zoomScale="85" zoomScaleNormal="85" workbookViewId="0">
      <selection activeCell="K20" sqref="K20"/>
    </sheetView>
  </sheetViews>
  <sheetFormatPr defaultColWidth="8.77734375" defaultRowHeight="12" x14ac:dyDescent="0.25"/>
  <cols>
    <col min="1" max="1" width="2.6640625" style="1" customWidth="1"/>
    <col min="2" max="2" width="8.77734375" style="4"/>
    <col min="3" max="3" width="25.6640625" style="1" customWidth="1"/>
    <col min="4" max="6" width="7.6640625" style="1" customWidth="1"/>
    <col min="7" max="7" width="29.88671875" style="1" customWidth="1"/>
    <col min="8" max="8" width="12.6640625" style="8" customWidth="1"/>
    <col min="9" max="9" width="12.6640625" style="1" customWidth="1"/>
    <col min="10" max="10" width="12.6640625" style="27" customWidth="1"/>
    <col min="11" max="16384" width="8.77734375" style="1"/>
  </cols>
  <sheetData>
    <row r="2" spans="2:12" ht="18" x14ac:dyDescent="0.35">
      <c r="C2" s="30" t="s">
        <v>117</v>
      </c>
    </row>
    <row r="3" spans="2:12" x14ac:dyDescent="0.25">
      <c r="C3" s="31" t="s">
        <v>211</v>
      </c>
    </row>
    <row r="5" spans="2:12" ht="12" customHeight="1" x14ac:dyDescent="0.25">
      <c r="B5" s="83" t="s">
        <v>121</v>
      </c>
      <c r="C5" s="85" t="s">
        <v>120</v>
      </c>
      <c r="D5" s="85" t="s">
        <v>119</v>
      </c>
      <c r="E5" s="85" t="s">
        <v>0</v>
      </c>
      <c r="F5" s="85" t="s">
        <v>125</v>
      </c>
      <c r="G5" s="87" t="s">
        <v>118</v>
      </c>
      <c r="H5" s="80" t="s">
        <v>204</v>
      </c>
      <c r="I5" s="81"/>
      <c r="J5" s="82"/>
    </row>
    <row r="6" spans="2:12" x14ac:dyDescent="0.25">
      <c r="B6" s="84"/>
      <c r="C6" s="86"/>
      <c r="D6" s="86"/>
      <c r="E6" s="86"/>
      <c r="F6" s="86"/>
      <c r="G6" s="88"/>
      <c r="H6" s="25" t="s">
        <v>123</v>
      </c>
      <c r="I6" s="26" t="s">
        <v>122</v>
      </c>
      <c r="J6" s="28" t="s">
        <v>124</v>
      </c>
    </row>
    <row r="7" spans="2:12" x14ac:dyDescent="0.25">
      <c r="B7" s="34" t="s">
        <v>182</v>
      </c>
      <c r="C7" s="16" t="s">
        <v>93</v>
      </c>
      <c r="D7" s="13" t="s">
        <v>10</v>
      </c>
      <c r="E7" s="13" t="s">
        <v>64</v>
      </c>
      <c r="F7" s="32">
        <v>1</v>
      </c>
      <c r="G7" s="17" t="s">
        <v>93</v>
      </c>
      <c r="H7" s="23">
        <v>565</v>
      </c>
      <c r="I7" s="13">
        <v>4</v>
      </c>
      <c r="J7" s="62">
        <v>561</v>
      </c>
      <c r="K7" s="21"/>
      <c r="L7" s="21"/>
    </row>
    <row r="8" spans="2:12" x14ac:dyDescent="0.25">
      <c r="B8" s="7" t="s">
        <v>169</v>
      </c>
      <c r="C8" s="6" t="s">
        <v>76</v>
      </c>
      <c r="D8" s="14" t="s">
        <v>10</v>
      </c>
      <c r="E8" s="14" t="s">
        <v>64</v>
      </c>
      <c r="F8" s="33">
        <v>1</v>
      </c>
      <c r="G8" s="18" t="s">
        <v>77</v>
      </c>
      <c r="H8" s="11">
        <v>600</v>
      </c>
      <c r="I8" s="14">
        <v>50</v>
      </c>
      <c r="J8" s="29">
        <v>550</v>
      </c>
      <c r="K8" s="21"/>
      <c r="L8" s="21"/>
    </row>
    <row r="9" spans="2:12" x14ac:dyDescent="0.25">
      <c r="B9" s="7" t="s">
        <v>164</v>
      </c>
      <c r="C9" s="6" t="s">
        <v>67</v>
      </c>
      <c r="D9" s="14" t="s">
        <v>10</v>
      </c>
      <c r="E9" s="14" t="s">
        <v>64</v>
      </c>
      <c r="F9" s="33">
        <v>1</v>
      </c>
      <c r="G9" s="18" t="s">
        <v>68</v>
      </c>
      <c r="H9" s="11">
        <v>563</v>
      </c>
      <c r="I9" s="14">
        <v>34</v>
      </c>
      <c r="J9" s="29">
        <v>529</v>
      </c>
      <c r="K9" s="21"/>
      <c r="L9" s="21"/>
    </row>
    <row r="10" spans="2:12" x14ac:dyDescent="0.25">
      <c r="B10" s="7" t="s">
        <v>175</v>
      </c>
      <c r="C10" s="6" t="s">
        <v>86</v>
      </c>
      <c r="D10" s="14" t="s">
        <v>22</v>
      </c>
      <c r="E10" s="14" t="s">
        <v>64</v>
      </c>
      <c r="F10" s="33">
        <v>1</v>
      </c>
      <c r="G10" s="18" t="s">
        <v>87</v>
      </c>
      <c r="H10" s="11">
        <v>524</v>
      </c>
      <c r="I10" s="14">
        <v>0</v>
      </c>
      <c r="J10" s="29">
        <v>524</v>
      </c>
      <c r="K10" s="21"/>
      <c r="L10" s="21"/>
    </row>
    <row r="11" spans="2:12" x14ac:dyDescent="0.25">
      <c r="B11" s="7" t="s">
        <v>168</v>
      </c>
      <c r="C11" s="6" t="s">
        <v>74</v>
      </c>
      <c r="D11" s="14" t="s">
        <v>10</v>
      </c>
      <c r="E11" s="14" t="s">
        <v>64</v>
      </c>
      <c r="F11" s="33">
        <v>1</v>
      </c>
      <c r="G11" s="18" t="s">
        <v>75</v>
      </c>
      <c r="H11" s="11">
        <v>536</v>
      </c>
      <c r="I11" s="14">
        <v>16</v>
      </c>
      <c r="J11" s="29">
        <v>520</v>
      </c>
      <c r="K11" s="21"/>
      <c r="L11" s="21"/>
    </row>
    <row r="12" spans="2:12" x14ac:dyDescent="0.25">
      <c r="B12" s="7" t="s">
        <v>192</v>
      </c>
      <c r="C12" s="6" t="s">
        <v>105</v>
      </c>
      <c r="D12" s="14" t="s">
        <v>10</v>
      </c>
      <c r="E12" s="14" t="s">
        <v>64</v>
      </c>
      <c r="F12" s="33">
        <v>1</v>
      </c>
      <c r="G12" s="18" t="s">
        <v>12</v>
      </c>
      <c r="H12" s="11">
        <v>525</v>
      </c>
      <c r="I12" s="14">
        <v>8</v>
      </c>
      <c r="J12" s="29">
        <v>517</v>
      </c>
      <c r="K12" s="21"/>
      <c r="L12" s="21"/>
    </row>
    <row r="13" spans="2:12" x14ac:dyDescent="0.25">
      <c r="B13" s="7" t="s">
        <v>180</v>
      </c>
      <c r="C13" s="6" t="s">
        <v>90</v>
      </c>
      <c r="D13" s="14" t="s">
        <v>10</v>
      </c>
      <c r="E13" s="14" t="s">
        <v>64</v>
      </c>
      <c r="F13" s="33">
        <v>1</v>
      </c>
      <c r="G13" s="18" t="s">
        <v>6</v>
      </c>
      <c r="H13" s="11">
        <v>518</v>
      </c>
      <c r="I13" s="14">
        <v>10</v>
      </c>
      <c r="J13" s="29">
        <v>508</v>
      </c>
      <c r="K13" s="21"/>
    </row>
    <row r="14" spans="2:12" x14ac:dyDescent="0.25">
      <c r="B14" s="7" t="s">
        <v>167</v>
      </c>
      <c r="C14" s="6" t="s">
        <v>72</v>
      </c>
      <c r="D14" s="14" t="s">
        <v>10</v>
      </c>
      <c r="E14" s="14" t="s">
        <v>64</v>
      </c>
      <c r="F14" s="33">
        <v>1</v>
      </c>
      <c r="G14" s="18" t="s">
        <v>73</v>
      </c>
      <c r="H14" s="11">
        <v>494</v>
      </c>
      <c r="I14" s="14">
        <v>24</v>
      </c>
      <c r="J14" s="29">
        <v>470</v>
      </c>
      <c r="K14" s="21"/>
    </row>
    <row r="15" spans="2:12" x14ac:dyDescent="0.25">
      <c r="B15" s="7" t="s">
        <v>181</v>
      </c>
      <c r="C15" s="6" t="s">
        <v>91</v>
      </c>
      <c r="D15" s="14" t="s">
        <v>10</v>
      </c>
      <c r="E15" s="14" t="s">
        <v>64</v>
      </c>
      <c r="F15" s="33">
        <v>1</v>
      </c>
      <c r="G15" s="18" t="s">
        <v>92</v>
      </c>
      <c r="H15" s="24">
        <v>562</v>
      </c>
      <c r="I15" s="14">
        <v>94</v>
      </c>
      <c r="J15" s="29">
        <v>468</v>
      </c>
      <c r="K15" s="21"/>
    </row>
    <row r="16" spans="2:12" x14ac:dyDescent="0.25">
      <c r="B16" s="7" t="s">
        <v>200</v>
      </c>
      <c r="C16" s="6" t="s">
        <v>115</v>
      </c>
      <c r="D16" s="14" t="s">
        <v>10</v>
      </c>
      <c r="E16" s="14" t="s">
        <v>64</v>
      </c>
      <c r="F16" s="33">
        <v>1</v>
      </c>
      <c r="G16" s="18" t="s">
        <v>116</v>
      </c>
      <c r="H16" s="11">
        <v>531</v>
      </c>
      <c r="I16" s="14">
        <v>92</v>
      </c>
      <c r="J16" s="29">
        <v>439</v>
      </c>
      <c r="K16" s="21"/>
    </row>
    <row r="17" spans="2:11" x14ac:dyDescent="0.25">
      <c r="B17" s="7" t="s">
        <v>176</v>
      </c>
      <c r="C17" s="6" t="s">
        <v>177</v>
      </c>
      <c r="D17" s="14" t="s">
        <v>22</v>
      </c>
      <c r="E17" s="14" t="s">
        <v>64</v>
      </c>
      <c r="F17" s="33">
        <v>1</v>
      </c>
      <c r="G17" s="18" t="s">
        <v>178</v>
      </c>
      <c r="H17" s="11">
        <v>514</v>
      </c>
      <c r="I17" s="14">
        <v>82</v>
      </c>
      <c r="J17" s="29">
        <v>432</v>
      </c>
      <c r="K17" s="21"/>
    </row>
    <row r="18" spans="2:11" x14ac:dyDescent="0.25">
      <c r="B18" s="42" t="s">
        <v>189</v>
      </c>
      <c r="C18" s="43" t="s">
        <v>102</v>
      </c>
      <c r="D18" s="22" t="s">
        <v>14</v>
      </c>
      <c r="E18" s="22" t="s">
        <v>64</v>
      </c>
      <c r="F18" s="44">
        <v>1</v>
      </c>
      <c r="G18" s="45" t="s">
        <v>103</v>
      </c>
      <c r="H18" s="9">
        <v>592</v>
      </c>
      <c r="I18" s="22">
        <v>172</v>
      </c>
      <c r="J18" s="65">
        <v>420</v>
      </c>
      <c r="K18" s="21"/>
    </row>
    <row r="19" spans="2:11" x14ac:dyDescent="0.25">
      <c r="B19" s="34" t="s">
        <v>179</v>
      </c>
      <c r="C19" s="16" t="s">
        <v>88</v>
      </c>
      <c r="D19" s="13" t="s">
        <v>10</v>
      </c>
      <c r="E19" s="13" t="s">
        <v>64</v>
      </c>
      <c r="F19" s="32">
        <v>2</v>
      </c>
      <c r="G19" s="17" t="s">
        <v>89</v>
      </c>
      <c r="H19" s="23">
        <v>607</v>
      </c>
      <c r="I19" s="13">
        <v>20</v>
      </c>
      <c r="J19" s="62">
        <v>587</v>
      </c>
      <c r="K19" s="21"/>
    </row>
    <row r="20" spans="2:11" x14ac:dyDescent="0.25">
      <c r="B20" s="7" t="s">
        <v>183</v>
      </c>
      <c r="C20" s="6" t="s">
        <v>94</v>
      </c>
      <c r="D20" s="14" t="s">
        <v>22</v>
      </c>
      <c r="E20" s="14" t="s">
        <v>64</v>
      </c>
      <c r="F20" s="33">
        <v>2</v>
      </c>
      <c r="G20" s="18" t="s">
        <v>95</v>
      </c>
      <c r="H20" s="11">
        <v>600</v>
      </c>
      <c r="I20" s="14">
        <v>22</v>
      </c>
      <c r="J20" s="29">
        <v>578</v>
      </c>
      <c r="K20" s="21"/>
    </row>
    <row r="21" spans="2:11" x14ac:dyDescent="0.25">
      <c r="B21" s="7" t="s">
        <v>165</v>
      </c>
      <c r="C21" s="6" t="s">
        <v>69</v>
      </c>
      <c r="D21" s="14" t="s">
        <v>10</v>
      </c>
      <c r="E21" s="14" t="s">
        <v>64</v>
      </c>
      <c r="F21" s="33">
        <v>2</v>
      </c>
      <c r="G21" s="18" t="s">
        <v>70</v>
      </c>
      <c r="H21" s="11">
        <v>579</v>
      </c>
      <c r="I21" s="14">
        <v>12</v>
      </c>
      <c r="J21" s="29">
        <v>567</v>
      </c>
      <c r="K21" s="21"/>
    </row>
    <row r="22" spans="2:11" x14ac:dyDescent="0.25">
      <c r="B22" s="7" t="s">
        <v>198</v>
      </c>
      <c r="C22" s="6" t="s">
        <v>112</v>
      </c>
      <c r="D22" s="14" t="s">
        <v>10</v>
      </c>
      <c r="E22" s="14" t="s">
        <v>64</v>
      </c>
      <c r="F22" s="33">
        <v>2</v>
      </c>
      <c r="G22" s="18" t="s">
        <v>113</v>
      </c>
      <c r="H22" s="11">
        <v>576</v>
      </c>
      <c r="I22" s="14">
        <v>10</v>
      </c>
      <c r="J22" s="29">
        <v>566</v>
      </c>
      <c r="K22" s="21"/>
    </row>
    <row r="23" spans="2:11" x14ac:dyDescent="0.25">
      <c r="B23" s="7" t="s">
        <v>186</v>
      </c>
      <c r="C23" s="6" t="s">
        <v>99</v>
      </c>
      <c r="D23" s="14" t="s">
        <v>10</v>
      </c>
      <c r="E23" s="14" t="s">
        <v>64</v>
      </c>
      <c r="F23" s="33">
        <v>2</v>
      </c>
      <c r="G23" s="18" t="s">
        <v>187</v>
      </c>
      <c r="H23" s="11">
        <v>608</v>
      </c>
      <c r="I23" s="14">
        <v>44</v>
      </c>
      <c r="J23" s="29">
        <v>564</v>
      </c>
      <c r="K23" s="21"/>
    </row>
    <row r="24" spans="2:11" x14ac:dyDescent="0.25">
      <c r="B24" s="7" t="s">
        <v>195</v>
      </c>
      <c r="C24" s="6" t="s">
        <v>3</v>
      </c>
      <c r="D24" s="14" t="s">
        <v>10</v>
      </c>
      <c r="E24" s="14" t="s">
        <v>64</v>
      </c>
      <c r="F24" s="33">
        <v>2</v>
      </c>
      <c r="G24" s="18" t="s">
        <v>2</v>
      </c>
      <c r="H24" s="11">
        <v>591</v>
      </c>
      <c r="I24" s="14">
        <v>42</v>
      </c>
      <c r="J24" s="29">
        <v>549</v>
      </c>
      <c r="K24" s="21"/>
    </row>
    <row r="25" spans="2:11" x14ac:dyDescent="0.25">
      <c r="B25" s="7" t="s">
        <v>170</v>
      </c>
      <c r="C25" s="6" t="s">
        <v>78</v>
      </c>
      <c r="D25" s="14" t="s">
        <v>10</v>
      </c>
      <c r="E25" s="14" t="s">
        <v>64</v>
      </c>
      <c r="F25" s="33">
        <v>2</v>
      </c>
      <c r="G25" s="18" t="s">
        <v>79</v>
      </c>
      <c r="H25" s="11">
        <v>605</v>
      </c>
      <c r="I25" s="14">
        <v>74</v>
      </c>
      <c r="J25" s="29">
        <v>531</v>
      </c>
      <c r="K25" s="21"/>
    </row>
    <row r="26" spans="2:11" x14ac:dyDescent="0.25">
      <c r="B26" s="7" t="s">
        <v>194</v>
      </c>
      <c r="C26" s="6" t="s">
        <v>66</v>
      </c>
      <c r="D26" s="14" t="s">
        <v>10</v>
      </c>
      <c r="E26" s="14" t="s">
        <v>64</v>
      </c>
      <c r="F26" s="33">
        <v>2</v>
      </c>
      <c r="G26" s="18" t="s">
        <v>15</v>
      </c>
      <c r="H26" s="11">
        <v>608</v>
      </c>
      <c r="I26" s="14">
        <v>96</v>
      </c>
      <c r="J26" s="29">
        <v>512</v>
      </c>
      <c r="K26" s="21"/>
    </row>
    <row r="27" spans="2:11" x14ac:dyDescent="0.25">
      <c r="B27" s="7" t="s">
        <v>185</v>
      </c>
      <c r="C27" s="6" t="s">
        <v>97</v>
      </c>
      <c r="D27" s="14" t="s">
        <v>22</v>
      </c>
      <c r="E27" s="14" t="s">
        <v>64</v>
      </c>
      <c r="F27" s="33">
        <v>2</v>
      </c>
      <c r="G27" s="18" t="s">
        <v>98</v>
      </c>
      <c r="H27" s="11">
        <v>511</v>
      </c>
      <c r="I27" s="14">
        <v>0</v>
      </c>
      <c r="J27" s="29">
        <v>511</v>
      </c>
      <c r="K27" s="21"/>
    </row>
    <row r="28" spans="2:11" x14ac:dyDescent="0.25">
      <c r="B28" s="7" t="s">
        <v>197</v>
      </c>
      <c r="C28" s="6" t="s">
        <v>111</v>
      </c>
      <c r="D28" s="14" t="s">
        <v>10</v>
      </c>
      <c r="E28" s="14" t="s">
        <v>64</v>
      </c>
      <c r="F28" s="33">
        <v>2</v>
      </c>
      <c r="G28" s="18" t="s">
        <v>28</v>
      </c>
      <c r="H28" s="11">
        <v>498</v>
      </c>
      <c r="I28" s="14">
        <v>0</v>
      </c>
      <c r="J28" s="29">
        <v>498</v>
      </c>
      <c r="K28" s="21"/>
    </row>
    <row r="29" spans="2:11" x14ac:dyDescent="0.25">
      <c r="B29" s="42" t="s">
        <v>184</v>
      </c>
      <c r="C29" s="43" t="s">
        <v>96</v>
      </c>
      <c r="D29" s="22" t="s">
        <v>14</v>
      </c>
      <c r="E29" s="22" t="s">
        <v>64</v>
      </c>
      <c r="F29" s="44">
        <v>2</v>
      </c>
      <c r="G29" s="45" t="s">
        <v>32</v>
      </c>
      <c r="H29" s="9">
        <v>569</v>
      </c>
      <c r="I29" s="22">
        <v>88</v>
      </c>
      <c r="J29" s="65">
        <v>481</v>
      </c>
      <c r="K29" s="21"/>
    </row>
    <row r="30" spans="2:11" x14ac:dyDescent="0.25">
      <c r="B30" s="56" t="s">
        <v>188</v>
      </c>
      <c r="C30" s="57" t="s">
        <v>100</v>
      </c>
      <c r="D30" s="58" t="s">
        <v>10</v>
      </c>
      <c r="E30" s="58" t="s">
        <v>64</v>
      </c>
      <c r="F30" s="59">
        <v>3</v>
      </c>
      <c r="G30" s="60" t="s">
        <v>101</v>
      </c>
      <c r="H30" s="10">
        <v>616</v>
      </c>
      <c r="I30" s="58">
        <v>6</v>
      </c>
      <c r="J30" s="61">
        <v>610</v>
      </c>
    </row>
    <row r="31" spans="2:11" x14ac:dyDescent="0.25">
      <c r="B31" s="7" t="s">
        <v>190</v>
      </c>
      <c r="C31" s="6" t="s">
        <v>104</v>
      </c>
      <c r="D31" s="14" t="s">
        <v>10</v>
      </c>
      <c r="E31" s="14" t="s">
        <v>64</v>
      </c>
      <c r="F31" s="33">
        <v>3</v>
      </c>
      <c r="G31" s="18" t="s">
        <v>191</v>
      </c>
      <c r="H31" s="11">
        <v>619</v>
      </c>
      <c r="I31" s="14">
        <v>10</v>
      </c>
      <c r="J31" s="29">
        <v>609</v>
      </c>
    </row>
    <row r="32" spans="2:11" x14ac:dyDescent="0.25">
      <c r="B32" s="7" t="s">
        <v>196</v>
      </c>
      <c r="C32" s="6" t="s">
        <v>109</v>
      </c>
      <c r="D32" s="14" t="s">
        <v>10</v>
      </c>
      <c r="E32" s="14" t="s">
        <v>64</v>
      </c>
      <c r="F32" s="33">
        <v>3</v>
      </c>
      <c r="G32" s="18" t="s">
        <v>110</v>
      </c>
      <c r="H32" s="11">
        <v>615</v>
      </c>
      <c r="I32" s="14">
        <v>8</v>
      </c>
      <c r="J32" s="29">
        <v>607</v>
      </c>
    </row>
    <row r="33" spans="2:10" x14ac:dyDescent="0.25">
      <c r="B33" s="7" t="s">
        <v>173</v>
      </c>
      <c r="C33" s="6" t="s">
        <v>1</v>
      </c>
      <c r="D33" s="14" t="s">
        <v>10</v>
      </c>
      <c r="E33" s="14" t="s">
        <v>64</v>
      </c>
      <c r="F33" s="33">
        <v>3</v>
      </c>
      <c r="G33" s="18" t="s">
        <v>83</v>
      </c>
      <c r="H33" s="11">
        <v>608</v>
      </c>
      <c r="I33" s="14">
        <v>20</v>
      </c>
      <c r="J33" s="29">
        <v>588</v>
      </c>
    </row>
    <row r="34" spans="2:10" x14ac:dyDescent="0.25">
      <c r="B34" s="7" t="s">
        <v>193</v>
      </c>
      <c r="C34" s="6" t="s">
        <v>106</v>
      </c>
      <c r="D34" s="14" t="s">
        <v>107</v>
      </c>
      <c r="E34" s="14" t="s">
        <v>64</v>
      </c>
      <c r="F34" s="33">
        <v>3</v>
      </c>
      <c r="G34" s="18" t="s">
        <v>108</v>
      </c>
      <c r="H34" s="11">
        <v>601</v>
      </c>
      <c r="I34" s="14">
        <v>16</v>
      </c>
      <c r="J34" s="29">
        <v>585</v>
      </c>
    </row>
    <row r="35" spans="2:10" x14ac:dyDescent="0.25">
      <c r="B35" s="7" t="s">
        <v>171</v>
      </c>
      <c r="C35" s="6" t="s">
        <v>80</v>
      </c>
      <c r="D35" s="14" t="s">
        <v>22</v>
      </c>
      <c r="E35" s="14" t="s">
        <v>64</v>
      </c>
      <c r="F35" s="33">
        <v>3</v>
      </c>
      <c r="G35" s="18" t="s">
        <v>81</v>
      </c>
      <c r="H35" s="11">
        <v>581</v>
      </c>
      <c r="I35" s="14">
        <v>8</v>
      </c>
      <c r="J35" s="29">
        <v>573</v>
      </c>
    </row>
    <row r="36" spans="2:10" x14ac:dyDescent="0.25">
      <c r="B36" s="7" t="s">
        <v>162</v>
      </c>
      <c r="C36" s="6" t="s">
        <v>65</v>
      </c>
      <c r="D36" s="14" t="s">
        <v>10</v>
      </c>
      <c r="E36" s="14" t="s">
        <v>64</v>
      </c>
      <c r="F36" s="33">
        <v>3</v>
      </c>
      <c r="G36" s="18" t="s">
        <v>163</v>
      </c>
      <c r="H36" s="11">
        <v>568</v>
      </c>
      <c r="I36" s="14">
        <v>12</v>
      </c>
      <c r="J36" s="29">
        <v>556</v>
      </c>
    </row>
    <row r="37" spans="2:10" x14ac:dyDescent="0.25">
      <c r="B37" s="7" t="s">
        <v>199</v>
      </c>
      <c r="C37" s="6" t="s">
        <v>29</v>
      </c>
      <c r="D37" s="14" t="s">
        <v>10</v>
      </c>
      <c r="E37" s="14" t="s">
        <v>64</v>
      </c>
      <c r="F37" s="33">
        <v>3</v>
      </c>
      <c r="G37" s="18" t="s">
        <v>114</v>
      </c>
      <c r="H37" s="11">
        <v>550</v>
      </c>
      <c r="I37" s="14">
        <v>24</v>
      </c>
      <c r="J37" s="29">
        <v>526</v>
      </c>
    </row>
    <row r="38" spans="2:10" x14ac:dyDescent="0.25">
      <c r="B38" s="7" t="s">
        <v>174</v>
      </c>
      <c r="C38" s="6" t="s">
        <v>84</v>
      </c>
      <c r="D38" s="14" t="s">
        <v>10</v>
      </c>
      <c r="E38" s="14" t="s">
        <v>64</v>
      </c>
      <c r="F38" s="33">
        <v>3</v>
      </c>
      <c r="G38" s="18" t="s">
        <v>85</v>
      </c>
      <c r="H38" s="11">
        <v>641</v>
      </c>
      <c r="I38" s="14">
        <v>118</v>
      </c>
      <c r="J38" s="29">
        <v>523</v>
      </c>
    </row>
    <row r="39" spans="2:10" x14ac:dyDescent="0.25">
      <c r="B39" s="7" t="s">
        <v>172</v>
      </c>
      <c r="C39" s="6" t="s">
        <v>5</v>
      </c>
      <c r="D39" s="14" t="s">
        <v>10</v>
      </c>
      <c r="E39" s="14" t="s">
        <v>64</v>
      </c>
      <c r="F39" s="33">
        <v>3</v>
      </c>
      <c r="G39" s="18" t="s">
        <v>82</v>
      </c>
      <c r="H39" s="11">
        <v>508</v>
      </c>
      <c r="I39" s="14">
        <v>0</v>
      </c>
      <c r="J39" s="29">
        <v>508</v>
      </c>
    </row>
    <row r="40" spans="2:10" x14ac:dyDescent="0.25">
      <c r="B40" s="42" t="s">
        <v>166</v>
      </c>
      <c r="C40" s="43" t="s">
        <v>71</v>
      </c>
      <c r="D40" s="22" t="s">
        <v>14</v>
      </c>
      <c r="E40" s="22" t="s">
        <v>64</v>
      </c>
      <c r="F40" s="44">
        <v>3</v>
      </c>
      <c r="G40" s="45" t="s">
        <v>59</v>
      </c>
      <c r="H40" s="9" t="s">
        <v>210</v>
      </c>
      <c r="I40" s="22">
        <v>70</v>
      </c>
      <c r="J40" s="65" t="s">
        <v>210</v>
      </c>
    </row>
  </sheetData>
  <sortState xmlns:xlrd2="http://schemas.microsoft.com/office/spreadsheetml/2017/richdata2" ref="B7:J39">
    <sortCondition ref="F7:F39"/>
  </sortState>
  <mergeCells count="7">
    <mergeCell ref="H5:J5"/>
    <mergeCell ref="B5:B6"/>
    <mergeCell ref="C5:C6"/>
    <mergeCell ref="D5:D6"/>
    <mergeCell ref="E5:E6"/>
    <mergeCell ref="F5:F6"/>
    <mergeCell ref="G5:G6"/>
  </mergeCells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E69C-6B81-4EB3-870A-E978AC8B14F0}">
  <sheetPr>
    <tabColor theme="8"/>
    <pageSetUpPr fitToPage="1"/>
  </sheetPr>
  <dimension ref="B2:J40"/>
  <sheetViews>
    <sheetView zoomScale="85" zoomScaleNormal="85" workbookViewId="0">
      <selection activeCell="C3" sqref="C3"/>
    </sheetView>
  </sheetViews>
  <sheetFormatPr defaultColWidth="8.77734375" defaultRowHeight="12" x14ac:dyDescent="0.25"/>
  <cols>
    <col min="1" max="1" width="2.6640625" style="1" customWidth="1"/>
    <col min="2" max="2" width="8.77734375" style="4"/>
    <col min="3" max="3" width="25.6640625" style="1" customWidth="1"/>
    <col min="4" max="6" width="7.6640625" style="1" customWidth="1"/>
    <col min="7" max="7" width="29.88671875" style="1" customWidth="1"/>
    <col min="8" max="9" width="12.6640625" style="1" customWidth="1"/>
    <col min="10" max="10" width="12.6640625" style="4" customWidth="1"/>
    <col min="11" max="16384" width="8.77734375" style="1"/>
  </cols>
  <sheetData>
    <row r="2" spans="2:10" ht="18" x14ac:dyDescent="0.35">
      <c r="C2" s="30" t="s">
        <v>117</v>
      </c>
    </row>
    <row r="3" spans="2:10" x14ac:dyDescent="0.25">
      <c r="C3" s="31" t="s">
        <v>215</v>
      </c>
    </row>
    <row r="5" spans="2:10" ht="12" customHeight="1" x14ac:dyDescent="0.25">
      <c r="B5" s="83" t="s">
        <v>121</v>
      </c>
      <c r="C5" s="85" t="s">
        <v>120</v>
      </c>
      <c r="D5" s="85" t="s">
        <v>119</v>
      </c>
      <c r="E5" s="85" t="s">
        <v>0</v>
      </c>
      <c r="F5" s="85" t="s">
        <v>125</v>
      </c>
      <c r="G5" s="87" t="s">
        <v>118</v>
      </c>
      <c r="H5" s="80" t="s">
        <v>204</v>
      </c>
      <c r="I5" s="81"/>
      <c r="J5" s="82"/>
    </row>
    <row r="6" spans="2:10" x14ac:dyDescent="0.25">
      <c r="B6" s="84"/>
      <c r="C6" s="86"/>
      <c r="D6" s="86"/>
      <c r="E6" s="86"/>
      <c r="F6" s="86"/>
      <c r="G6" s="88"/>
      <c r="H6" s="20" t="s">
        <v>214</v>
      </c>
      <c r="I6" s="26" t="s">
        <v>122</v>
      </c>
      <c r="J6" s="15" t="s">
        <v>201</v>
      </c>
    </row>
    <row r="7" spans="2:10" x14ac:dyDescent="0.25">
      <c r="B7" s="34" t="s">
        <v>174</v>
      </c>
      <c r="C7" s="16" t="s">
        <v>84</v>
      </c>
      <c r="D7" s="13" t="s">
        <v>10</v>
      </c>
      <c r="E7" s="13" t="s">
        <v>64</v>
      </c>
      <c r="F7" s="32">
        <v>3</v>
      </c>
      <c r="G7" s="17" t="s">
        <v>85</v>
      </c>
      <c r="H7" s="71">
        <v>386</v>
      </c>
      <c r="I7" s="13">
        <v>15</v>
      </c>
      <c r="J7" s="73">
        <f t="shared" ref="J7:J40" si="0">H7-I7</f>
        <v>371</v>
      </c>
    </row>
    <row r="8" spans="2:10" x14ac:dyDescent="0.25">
      <c r="B8" s="7" t="s">
        <v>196</v>
      </c>
      <c r="C8" s="6" t="s">
        <v>109</v>
      </c>
      <c r="D8" s="14" t="s">
        <v>10</v>
      </c>
      <c r="E8" s="14" t="s">
        <v>64</v>
      </c>
      <c r="F8" s="33">
        <v>3</v>
      </c>
      <c r="G8" s="18" t="s">
        <v>110</v>
      </c>
      <c r="H8" s="72">
        <v>357</v>
      </c>
      <c r="I8" s="14">
        <v>4</v>
      </c>
      <c r="J8" s="74">
        <f t="shared" si="0"/>
        <v>353</v>
      </c>
    </row>
    <row r="9" spans="2:10" x14ac:dyDescent="0.25">
      <c r="B9" s="7" t="s">
        <v>190</v>
      </c>
      <c r="C9" s="6" t="s">
        <v>104</v>
      </c>
      <c r="D9" s="14" t="s">
        <v>10</v>
      </c>
      <c r="E9" s="14" t="s">
        <v>64</v>
      </c>
      <c r="F9" s="33">
        <v>3</v>
      </c>
      <c r="G9" s="18" t="s">
        <v>191</v>
      </c>
      <c r="H9" s="72">
        <v>356</v>
      </c>
      <c r="I9" s="14">
        <v>4</v>
      </c>
      <c r="J9" s="74">
        <f t="shared" si="0"/>
        <v>352</v>
      </c>
    </row>
    <row r="10" spans="2:10" x14ac:dyDescent="0.25">
      <c r="B10" s="7" t="s">
        <v>188</v>
      </c>
      <c r="C10" s="6" t="s">
        <v>100</v>
      </c>
      <c r="D10" s="14" t="s">
        <v>10</v>
      </c>
      <c r="E10" s="14" t="s">
        <v>64</v>
      </c>
      <c r="F10" s="33">
        <v>3</v>
      </c>
      <c r="G10" s="18" t="s">
        <v>101</v>
      </c>
      <c r="H10" s="72">
        <v>348</v>
      </c>
      <c r="I10" s="14">
        <v>3</v>
      </c>
      <c r="J10" s="74">
        <f t="shared" si="0"/>
        <v>345</v>
      </c>
    </row>
    <row r="11" spans="2:10" x14ac:dyDescent="0.25">
      <c r="B11" s="7" t="s">
        <v>170</v>
      </c>
      <c r="C11" s="6" t="s">
        <v>78</v>
      </c>
      <c r="D11" s="14" t="s">
        <v>10</v>
      </c>
      <c r="E11" s="14" t="s">
        <v>64</v>
      </c>
      <c r="F11" s="33">
        <v>2</v>
      </c>
      <c r="G11" s="18" t="s">
        <v>79</v>
      </c>
      <c r="H11" s="72">
        <v>352</v>
      </c>
      <c r="I11" s="14">
        <v>8</v>
      </c>
      <c r="J11" s="74">
        <f t="shared" si="0"/>
        <v>344</v>
      </c>
    </row>
    <row r="12" spans="2:10" x14ac:dyDescent="0.25">
      <c r="B12" s="7" t="s">
        <v>181</v>
      </c>
      <c r="C12" s="6" t="s">
        <v>91</v>
      </c>
      <c r="D12" s="14" t="s">
        <v>10</v>
      </c>
      <c r="E12" s="14" t="s">
        <v>64</v>
      </c>
      <c r="F12" s="33">
        <v>1</v>
      </c>
      <c r="G12" s="18" t="s">
        <v>92</v>
      </c>
      <c r="H12" s="72">
        <v>340</v>
      </c>
      <c r="I12" s="14">
        <v>1</v>
      </c>
      <c r="J12" s="74">
        <f t="shared" si="0"/>
        <v>339</v>
      </c>
    </row>
    <row r="13" spans="2:10" x14ac:dyDescent="0.25">
      <c r="B13" s="7" t="s">
        <v>184</v>
      </c>
      <c r="C13" s="6" t="s">
        <v>96</v>
      </c>
      <c r="D13" s="14" t="s">
        <v>14</v>
      </c>
      <c r="E13" s="14" t="s">
        <v>64</v>
      </c>
      <c r="F13" s="33">
        <v>2</v>
      </c>
      <c r="G13" s="18" t="s">
        <v>32</v>
      </c>
      <c r="H13" s="72">
        <v>340</v>
      </c>
      <c r="I13" s="14">
        <v>1</v>
      </c>
      <c r="J13" s="74">
        <f t="shared" si="0"/>
        <v>339</v>
      </c>
    </row>
    <row r="14" spans="2:10" x14ac:dyDescent="0.25">
      <c r="B14" s="56" t="s">
        <v>162</v>
      </c>
      <c r="C14" s="57" t="s">
        <v>65</v>
      </c>
      <c r="D14" s="58" t="s">
        <v>10</v>
      </c>
      <c r="E14" s="58" t="s">
        <v>64</v>
      </c>
      <c r="F14" s="59">
        <v>3</v>
      </c>
      <c r="G14" s="60" t="s">
        <v>163</v>
      </c>
      <c r="H14" s="72">
        <v>338</v>
      </c>
      <c r="I14" s="14">
        <v>1</v>
      </c>
      <c r="J14" s="74">
        <f t="shared" si="0"/>
        <v>337</v>
      </c>
    </row>
    <row r="15" spans="2:10" x14ac:dyDescent="0.25">
      <c r="B15" s="7" t="s">
        <v>171</v>
      </c>
      <c r="C15" s="6" t="s">
        <v>80</v>
      </c>
      <c r="D15" s="14" t="s">
        <v>22</v>
      </c>
      <c r="E15" s="14" t="s">
        <v>64</v>
      </c>
      <c r="F15" s="33">
        <v>3</v>
      </c>
      <c r="G15" s="18" t="s">
        <v>81</v>
      </c>
      <c r="H15" s="72">
        <v>341</v>
      </c>
      <c r="I15" s="14">
        <v>4</v>
      </c>
      <c r="J15" s="74">
        <f t="shared" si="0"/>
        <v>337</v>
      </c>
    </row>
    <row r="16" spans="2:10" x14ac:dyDescent="0.25">
      <c r="B16" s="7" t="s">
        <v>199</v>
      </c>
      <c r="C16" s="6" t="s">
        <v>29</v>
      </c>
      <c r="D16" s="14" t="s">
        <v>10</v>
      </c>
      <c r="E16" s="14" t="s">
        <v>64</v>
      </c>
      <c r="F16" s="33">
        <v>3</v>
      </c>
      <c r="G16" s="18" t="s">
        <v>114</v>
      </c>
      <c r="H16" s="72">
        <v>337</v>
      </c>
      <c r="I16" s="14">
        <v>4</v>
      </c>
      <c r="J16" s="74">
        <f t="shared" si="0"/>
        <v>333</v>
      </c>
    </row>
    <row r="17" spans="2:10" s="3" customFormat="1" x14ac:dyDescent="0.25">
      <c r="B17" s="7" t="s">
        <v>179</v>
      </c>
      <c r="C17" s="6" t="s">
        <v>88</v>
      </c>
      <c r="D17" s="14" t="s">
        <v>10</v>
      </c>
      <c r="E17" s="14" t="s">
        <v>64</v>
      </c>
      <c r="F17" s="33">
        <v>2</v>
      </c>
      <c r="G17" s="18" t="s">
        <v>89</v>
      </c>
      <c r="H17" s="72">
        <v>347</v>
      </c>
      <c r="I17" s="14">
        <v>15</v>
      </c>
      <c r="J17" s="74">
        <f>H17-I17</f>
        <v>332</v>
      </c>
    </row>
    <row r="18" spans="2:10" x14ac:dyDescent="0.25">
      <c r="B18" s="7" t="s">
        <v>193</v>
      </c>
      <c r="C18" s="6" t="s">
        <v>106</v>
      </c>
      <c r="D18" s="14" t="s">
        <v>107</v>
      </c>
      <c r="E18" s="14" t="s">
        <v>64</v>
      </c>
      <c r="F18" s="33">
        <v>3</v>
      </c>
      <c r="G18" s="18" t="s">
        <v>108</v>
      </c>
      <c r="H18" s="72">
        <v>332</v>
      </c>
      <c r="I18" s="14">
        <v>2</v>
      </c>
      <c r="J18" s="74">
        <f t="shared" si="0"/>
        <v>330</v>
      </c>
    </row>
    <row r="19" spans="2:10" x14ac:dyDescent="0.25">
      <c r="B19" s="7" t="s">
        <v>165</v>
      </c>
      <c r="C19" s="6" t="s">
        <v>69</v>
      </c>
      <c r="D19" s="14" t="s">
        <v>10</v>
      </c>
      <c r="E19" s="14" t="s">
        <v>64</v>
      </c>
      <c r="F19" s="33">
        <v>2</v>
      </c>
      <c r="G19" s="18" t="s">
        <v>70</v>
      </c>
      <c r="H19" s="72">
        <v>333</v>
      </c>
      <c r="I19" s="14">
        <v>5</v>
      </c>
      <c r="J19" s="74">
        <f t="shared" si="0"/>
        <v>328</v>
      </c>
    </row>
    <row r="20" spans="2:10" x14ac:dyDescent="0.25">
      <c r="B20" s="7" t="s">
        <v>182</v>
      </c>
      <c r="C20" s="6" t="s">
        <v>93</v>
      </c>
      <c r="D20" s="14" t="s">
        <v>10</v>
      </c>
      <c r="E20" s="14" t="s">
        <v>64</v>
      </c>
      <c r="F20" s="33">
        <v>1</v>
      </c>
      <c r="G20" s="18" t="s">
        <v>93</v>
      </c>
      <c r="H20" s="72">
        <v>329</v>
      </c>
      <c r="I20" s="14">
        <v>2</v>
      </c>
      <c r="J20" s="74">
        <f t="shared" si="0"/>
        <v>327</v>
      </c>
    </row>
    <row r="21" spans="2:10" x14ac:dyDescent="0.25">
      <c r="B21" s="7" t="s">
        <v>189</v>
      </c>
      <c r="C21" s="6" t="s">
        <v>102</v>
      </c>
      <c r="D21" s="14" t="s">
        <v>14</v>
      </c>
      <c r="E21" s="14" t="s">
        <v>64</v>
      </c>
      <c r="F21" s="33">
        <v>1</v>
      </c>
      <c r="G21" s="18" t="s">
        <v>103</v>
      </c>
      <c r="H21" s="72">
        <v>325</v>
      </c>
      <c r="I21" s="14">
        <v>3</v>
      </c>
      <c r="J21" s="74">
        <f t="shared" si="0"/>
        <v>322</v>
      </c>
    </row>
    <row r="22" spans="2:10" x14ac:dyDescent="0.25">
      <c r="B22" s="7" t="s">
        <v>195</v>
      </c>
      <c r="C22" s="6" t="s">
        <v>3</v>
      </c>
      <c r="D22" s="14" t="s">
        <v>10</v>
      </c>
      <c r="E22" s="14" t="s">
        <v>64</v>
      </c>
      <c r="F22" s="33">
        <v>2</v>
      </c>
      <c r="G22" s="18" t="s">
        <v>2</v>
      </c>
      <c r="H22" s="72">
        <v>332</v>
      </c>
      <c r="I22" s="14">
        <v>10</v>
      </c>
      <c r="J22" s="74">
        <f t="shared" si="0"/>
        <v>322</v>
      </c>
    </row>
    <row r="23" spans="2:10" x14ac:dyDescent="0.25">
      <c r="B23" s="7" t="s">
        <v>173</v>
      </c>
      <c r="C23" s="6" t="s">
        <v>1</v>
      </c>
      <c r="D23" s="14" t="s">
        <v>10</v>
      </c>
      <c r="E23" s="14" t="s">
        <v>64</v>
      </c>
      <c r="F23" s="33">
        <v>3</v>
      </c>
      <c r="G23" s="18" t="s">
        <v>83</v>
      </c>
      <c r="H23" s="72">
        <v>330</v>
      </c>
      <c r="I23" s="14">
        <v>10</v>
      </c>
      <c r="J23" s="74">
        <f t="shared" si="0"/>
        <v>320</v>
      </c>
    </row>
    <row r="24" spans="2:10" x14ac:dyDescent="0.25">
      <c r="B24" s="7" t="s">
        <v>183</v>
      </c>
      <c r="C24" s="6" t="s">
        <v>94</v>
      </c>
      <c r="D24" s="14" t="s">
        <v>22</v>
      </c>
      <c r="E24" s="14" t="s">
        <v>64</v>
      </c>
      <c r="F24" s="33">
        <v>2</v>
      </c>
      <c r="G24" s="18" t="s">
        <v>95</v>
      </c>
      <c r="H24" s="72">
        <v>334</v>
      </c>
      <c r="I24" s="14">
        <v>16</v>
      </c>
      <c r="J24" s="74">
        <f t="shared" si="0"/>
        <v>318</v>
      </c>
    </row>
    <row r="25" spans="2:10" x14ac:dyDescent="0.25">
      <c r="B25" s="7" t="s">
        <v>164</v>
      </c>
      <c r="C25" s="6" t="s">
        <v>67</v>
      </c>
      <c r="D25" s="14" t="s">
        <v>10</v>
      </c>
      <c r="E25" s="14" t="s">
        <v>64</v>
      </c>
      <c r="F25" s="33">
        <v>1</v>
      </c>
      <c r="G25" s="18" t="s">
        <v>68</v>
      </c>
      <c r="H25" s="72">
        <v>311</v>
      </c>
      <c r="I25" s="14">
        <v>2</v>
      </c>
      <c r="J25" s="74">
        <f t="shared" si="0"/>
        <v>309</v>
      </c>
    </row>
    <row r="26" spans="2:10" x14ac:dyDescent="0.25">
      <c r="B26" s="7" t="s">
        <v>194</v>
      </c>
      <c r="C26" s="6" t="s">
        <v>66</v>
      </c>
      <c r="D26" s="14" t="s">
        <v>10</v>
      </c>
      <c r="E26" s="14" t="s">
        <v>64</v>
      </c>
      <c r="F26" s="33">
        <v>2</v>
      </c>
      <c r="G26" s="18" t="s">
        <v>15</v>
      </c>
      <c r="H26" s="72">
        <v>354</v>
      </c>
      <c r="I26" s="14">
        <v>50</v>
      </c>
      <c r="J26" s="74">
        <f t="shared" si="0"/>
        <v>304</v>
      </c>
    </row>
    <row r="27" spans="2:10" x14ac:dyDescent="0.25">
      <c r="B27" s="7" t="s">
        <v>186</v>
      </c>
      <c r="C27" s="6" t="s">
        <v>99</v>
      </c>
      <c r="D27" s="14" t="s">
        <v>10</v>
      </c>
      <c r="E27" s="14" t="s">
        <v>64</v>
      </c>
      <c r="F27" s="33">
        <v>2</v>
      </c>
      <c r="G27" s="18" t="s">
        <v>187</v>
      </c>
      <c r="H27" s="72">
        <v>335</v>
      </c>
      <c r="I27" s="14">
        <v>31</v>
      </c>
      <c r="J27" s="74">
        <f t="shared" si="0"/>
        <v>304</v>
      </c>
    </row>
    <row r="28" spans="2:10" x14ac:dyDescent="0.25">
      <c r="B28" s="7" t="s">
        <v>200</v>
      </c>
      <c r="C28" s="6" t="s">
        <v>115</v>
      </c>
      <c r="D28" s="14" t="s">
        <v>10</v>
      </c>
      <c r="E28" s="14" t="s">
        <v>64</v>
      </c>
      <c r="F28" s="33">
        <v>1</v>
      </c>
      <c r="G28" s="18" t="s">
        <v>116</v>
      </c>
      <c r="H28" s="72">
        <v>295</v>
      </c>
      <c r="I28" s="14"/>
      <c r="J28" s="74">
        <f t="shared" si="0"/>
        <v>295</v>
      </c>
    </row>
    <row r="29" spans="2:10" x14ac:dyDescent="0.25">
      <c r="B29" s="7" t="s">
        <v>175</v>
      </c>
      <c r="C29" s="6" t="s">
        <v>86</v>
      </c>
      <c r="D29" s="14" t="s">
        <v>22</v>
      </c>
      <c r="E29" s="14" t="s">
        <v>64</v>
      </c>
      <c r="F29" s="33">
        <v>1</v>
      </c>
      <c r="G29" s="18" t="s">
        <v>87</v>
      </c>
      <c r="H29" s="72">
        <v>292</v>
      </c>
      <c r="I29" s="14"/>
      <c r="J29" s="74">
        <f t="shared" si="0"/>
        <v>292</v>
      </c>
    </row>
    <row r="30" spans="2:10" x14ac:dyDescent="0.25">
      <c r="B30" s="7" t="s">
        <v>172</v>
      </c>
      <c r="C30" s="6" t="s">
        <v>5</v>
      </c>
      <c r="D30" s="14" t="s">
        <v>10</v>
      </c>
      <c r="E30" s="14" t="s">
        <v>64</v>
      </c>
      <c r="F30" s="33">
        <v>3</v>
      </c>
      <c r="G30" s="18" t="s">
        <v>82</v>
      </c>
      <c r="H30" s="72">
        <v>290</v>
      </c>
      <c r="I30" s="14"/>
      <c r="J30" s="74">
        <f t="shared" si="0"/>
        <v>290</v>
      </c>
    </row>
    <row r="31" spans="2:10" x14ac:dyDescent="0.25">
      <c r="B31" s="7" t="s">
        <v>198</v>
      </c>
      <c r="C31" s="6" t="s">
        <v>112</v>
      </c>
      <c r="D31" s="14" t="s">
        <v>10</v>
      </c>
      <c r="E31" s="14" t="s">
        <v>64</v>
      </c>
      <c r="F31" s="33">
        <v>2</v>
      </c>
      <c r="G31" s="18" t="s">
        <v>113</v>
      </c>
      <c r="H31" s="72">
        <v>296</v>
      </c>
      <c r="I31" s="14">
        <v>10</v>
      </c>
      <c r="J31" s="74">
        <f t="shared" si="0"/>
        <v>286</v>
      </c>
    </row>
    <row r="32" spans="2:10" x14ac:dyDescent="0.25">
      <c r="B32" s="7" t="s">
        <v>168</v>
      </c>
      <c r="C32" s="6" t="s">
        <v>74</v>
      </c>
      <c r="D32" s="14" t="s">
        <v>10</v>
      </c>
      <c r="E32" s="14" t="s">
        <v>64</v>
      </c>
      <c r="F32" s="33">
        <v>1</v>
      </c>
      <c r="G32" s="18" t="s">
        <v>75</v>
      </c>
      <c r="H32" s="72">
        <v>285</v>
      </c>
      <c r="I32" s="14"/>
      <c r="J32" s="74">
        <f t="shared" si="0"/>
        <v>285</v>
      </c>
    </row>
    <row r="33" spans="2:10" x14ac:dyDescent="0.25">
      <c r="B33" s="7" t="s">
        <v>185</v>
      </c>
      <c r="C33" s="6" t="s">
        <v>97</v>
      </c>
      <c r="D33" s="14" t="s">
        <v>22</v>
      </c>
      <c r="E33" s="14" t="s">
        <v>64</v>
      </c>
      <c r="F33" s="33">
        <v>2</v>
      </c>
      <c r="G33" s="18" t="s">
        <v>98</v>
      </c>
      <c r="H33" s="72">
        <v>278</v>
      </c>
      <c r="I33" s="14"/>
      <c r="J33" s="74">
        <f t="shared" si="0"/>
        <v>278</v>
      </c>
    </row>
    <row r="34" spans="2:10" x14ac:dyDescent="0.25">
      <c r="B34" s="7" t="s">
        <v>197</v>
      </c>
      <c r="C34" s="6" t="s">
        <v>111</v>
      </c>
      <c r="D34" s="14" t="s">
        <v>10</v>
      </c>
      <c r="E34" s="14" t="s">
        <v>64</v>
      </c>
      <c r="F34" s="33">
        <v>2</v>
      </c>
      <c r="G34" s="18" t="s">
        <v>28</v>
      </c>
      <c r="H34" s="72">
        <v>274</v>
      </c>
      <c r="I34" s="14"/>
      <c r="J34" s="74">
        <f t="shared" si="0"/>
        <v>274</v>
      </c>
    </row>
    <row r="35" spans="2:10" x14ac:dyDescent="0.25">
      <c r="B35" s="7" t="s">
        <v>180</v>
      </c>
      <c r="C35" s="6" t="s">
        <v>90</v>
      </c>
      <c r="D35" s="14" t="s">
        <v>10</v>
      </c>
      <c r="E35" s="14" t="s">
        <v>64</v>
      </c>
      <c r="F35" s="33">
        <v>1</v>
      </c>
      <c r="G35" s="18" t="s">
        <v>6</v>
      </c>
      <c r="H35" s="72">
        <v>271</v>
      </c>
      <c r="I35" s="14"/>
      <c r="J35" s="74">
        <f t="shared" si="0"/>
        <v>271</v>
      </c>
    </row>
    <row r="36" spans="2:10" x14ac:dyDescent="0.25">
      <c r="B36" s="7" t="s">
        <v>192</v>
      </c>
      <c r="C36" s="6" t="s">
        <v>105</v>
      </c>
      <c r="D36" s="14" t="s">
        <v>10</v>
      </c>
      <c r="E36" s="14" t="s">
        <v>64</v>
      </c>
      <c r="F36" s="33">
        <v>1</v>
      </c>
      <c r="G36" s="18" t="s">
        <v>12</v>
      </c>
      <c r="H36" s="72">
        <v>269</v>
      </c>
      <c r="I36" s="14"/>
      <c r="J36" s="74">
        <f t="shared" si="0"/>
        <v>269</v>
      </c>
    </row>
    <row r="37" spans="2:10" x14ac:dyDescent="0.25">
      <c r="B37" s="7" t="s">
        <v>176</v>
      </c>
      <c r="C37" s="6" t="s">
        <v>177</v>
      </c>
      <c r="D37" s="14" t="s">
        <v>22</v>
      </c>
      <c r="E37" s="14" t="s">
        <v>64</v>
      </c>
      <c r="F37" s="33">
        <v>1</v>
      </c>
      <c r="G37" s="18" t="s">
        <v>178</v>
      </c>
      <c r="H37" s="72">
        <v>263</v>
      </c>
      <c r="I37" s="14"/>
      <c r="J37" s="74">
        <f t="shared" si="0"/>
        <v>263</v>
      </c>
    </row>
    <row r="38" spans="2:10" x14ac:dyDescent="0.25">
      <c r="B38" s="7" t="s">
        <v>166</v>
      </c>
      <c r="C38" s="6" t="s">
        <v>71</v>
      </c>
      <c r="D38" s="14" t="s">
        <v>14</v>
      </c>
      <c r="E38" s="14" t="s">
        <v>64</v>
      </c>
      <c r="F38" s="33">
        <v>3</v>
      </c>
      <c r="G38" s="18" t="s">
        <v>59</v>
      </c>
      <c r="H38" s="72">
        <v>312</v>
      </c>
      <c r="I38" s="14">
        <v>50</v>
      </c>
      <c r="J38" s="74">
        <f t="shared" si="0"/>
        <v>262</v>
      </c>
    </row>
    <row r="39" spans="2:10" x14ac:dyDescent="0.25">
      <c r="B39" s="66" t="s">
        <v>167</v>
      </c>
      <c r="C39" s="67" t="s">
        <v>72</v>
      </c>
      <c r="D39" s="68" t="s">
        <v>10</v>
      </c>
      <c r="E39" s="68" t="s">
        <v>64</v>
      </c>
      <c r="F39" s="69">
        <v>1</v>
      </c>
      <c r="G39" s="70" t="s">
        <v>73</v>
      </c>
      <c r="H39" s="72">
        <v>236</v>
      </c>
      <c r="I39" s="14">
        <v>1</v>
      </c>
      <c r="J39" s="74">
        <f t="shared" si="0"/>
        <v>235</v>
      </c>
    </row>
    <row r="40" spans="2:10" x14ac:dyDescent="0.25">
      <c r="B40" s="42" t="s">
        <v>169</v>
      </c>
      <c r="C40" s="43" t="s">
        <v>76</v>
      </c>
      <c r="D40" s="22" t="s">
        <v>10</v>
      </c>
      <c r="E40" s="22" t="s">
        <v>64</v>
      </c>
      <c r="F40" s="44">
        <v>1</v>
      </c>
      <c r="G40" s="45" t="s">
        <v>77</v>
      </c>
      <c r="H40" s="75">
        <v>0</v>
      </c>
      <c r="I40" s="22"/>
      <c r="J40" s="12">
        <f t="shared" si="0"/>
        <v>0</v>
      </c>
    </row>
  </sheetData>
  <sortState xmlns:xlrd2="http://schemas.microsoft.com/office/spreadsheetml/2017/richdata2" ref="B7:J40">
    <sortCondition descending="1" ref="J7:J40"/>
  </sortState>
  <mergeCells count="7">
    <mergeCell ref="H5:J5"/>
    <mergeCell ref="B5:B6"/>
    <mergeCell ref="C5:C6"/>
    <mergeCell ref="D5:D6"/>
    <mergeCell ref="E5:E6"/>
    <mergeCell ref="F5:F6"/>
    <mergeCell ref="G5:G6"/>
  </mergeCells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2159-3436-48C3-AABB-83BA5C2E46BB}">
  <sheetPr>
    <tabColor theme="8"/>
    <pageSetUpPr fitToPage="1"/>
  </sheetPr>
  <dimension ref="B2:J40"/>
  <sheetViews>
    <sheetView zoomScale="85" zoomScaleNormal="85" workbookViewId="0">
      <selection activeCell="C4" sqref="C4"/>
    </sheetView>
  </sheetViews>
  <sheetFormatPr defaultColWidth="8.77734375" defaultRowHeight="12" x14ac:dyDescent="0.25"/>
  <cols>
    <col min="1" max="1" width="2.6640625" style="1" customWidth="1"/>
    <col min="2" max="2" width="8.77734375" style="4"/>
    <col min="3" max="3" width="25.6640625" style="1" customWidth="1"/>
    <col min="4" max="6" width="7.6640625" style="1" customWidth="1"/>
    <col min="7" max="7" width="29.88671875" style="1" customWidth="1"/>
    <col min="8" max="9" width="12.6640625" style="1" customWidth="1"/>
    <col min="10" max="10" width="12.6640625" style="4" customWidth="1"/>
    <col min="11" max="16384" width="8.77734375" style="1"/>
  </cols>
  <sheetData>
    <row r="2" spans="2:10" ht="18" x14ac:dyDescent="0.35">
      <c r="C2" s="30" t="s">
        <v>117</v>
      </c>
    </row>
    <row r="3" spans="2:10" x14ac:dyDescent="0.25">
      <c r="C3" s="31" t="s">
        <v>216</v>
      </c>
    </row>
    <row r="5" spans="2:10" ht="12" customHeight="1" x14ac:dyDescent="0.25">
      <c r="B5" s="83" t="s">
        <v>121</v>
      </c>
      <c r="C5" s="85" t="s">
        <v>120</v>
      </c>
      <c r="D5" s="85" t="s">
        <v>119</v>
      </c>
      <c r="E5" s="85" t="s">
        <v>0</v>
      </c>
      <c r="F5" s="85" t="s">
        <v>125</v>
      </c>
      <c r="G5" s="87" t="s">
        <v>118</v>
      </c>
      <c r="H5" s="80" t="s">
        <v>204</v>
      </c>
      <c r="I5" s="81"/>
      <c r="J5" s="82"/>
    </row>
    <row r="6" spans="2:10" x14ac:dyDescent="0.25">
      <c r="B6" s="84"/>
      <c r="C6" s="86"/>
      <c r="D6" s="86"/>
      <c r="E6" s="86"/>
      <c r="F6" s="86"/>
      <c r="G6" s="88"/>
      <c r="H6" s="20" t="s">
        <v>214</v>
      </c>
      <c r="I6" s="26" t="s">
        <v>122</v>
      </c>
      <c r="J6" s="15" t="s">
        <v>201</v>
      </c>
    </row>
    <row r="7" spans="2:10" x14ac:dyDescent="0.25">
      <c r="B7" s="34" t="s">
        <v>174</v>
      </c>
      <c r="C7" s="16" t="s">
        <v>84</v>
      </c>
      <c r="D7" s="13" t="s">
        <v>10</v>
      </c>
      <c r="E7" s="13" t="s">
        <v>64</v>
      </c>
      <c r="F7" s="32">
        <v>3</v>
      </c>
      <c r="G7" s="17" t="s">
        <v>85</v>
      </c>
      <c r="H7" s="71">
        <v>386</v>
      </c>
      <c r="I7" s="13"/>
      <c r="J7" s="73">
        <f t="shared" ref="J7:J40" si="0">H7-I7</f>
        <v>386</v>
      </c>
    </row>
    <row r="8" spans="2:10" x14ac:dyDescent="0.25">
      <c r="B8" s="7" t="s">
        <v>196</v>
      </c>
      <c r="C8" s="6" t="s">
        <v>109</v>
      </c>
      <c r="D8" s="14" t="s">
        <v>10</v>
      </c>
      <c r="E8" s="14" t="s">
        <v>64</v>
      </c>
      <c r="F8" s="33">
        <v>3</v>
      </c>
      <c r="G8" s="18" t="s">
        <v>110</v>
      </c>
      <c r="H8" s="72">
        <v>357</v>
      </c>
      <c r="I8" s="14"/>
      <c r="J8" s="74">
        <f t="shared" si="0"/>
        <v>357</v>
      </c>
    </row>
    <row r="9" spans="2:10" x14ac:dyDescent="0.25">
      <c r="B9" s="7" t="s">
        <v>190</v>
      </c>
      <c r="C9" s="6" t="s">
        <v>104</v>
      </c>
      <c r="D9" s="14" t="s">
        <v>10</v>
      </c>
      <c r="E9" s="14" t="s">
        <v>64</v>
      </c>
      <c r="F9" s="33">
        <v>3</v>
      </c>
      <c r="G9" s="18" t="s">
        <v>191</v>
      </c>
      <c r="H9" s="72">
        <v>356</v>
      </c>
      <c r="I9" s="14"/>
      <c r="J9" s="74">
        <f t="shared" si="0"/>
        <v>356</v>
      </c>
    </row>
    <row r="10" spans="2:10" x14ac:dyDescent="0.25">
      <c r="B10" s="7" t="s">
        <v>194</v>
      </c>
      <c r="C10" s="6" t="s">
        <v>66</v>
      </c>
      <c r="D10" s="14" t="s">
        <v>10</v>
      </c>
      <c r="E10" s="14" t="s">
        <v>64</v>
      </c>
      <c r="F10" s="33">
        <v>2</v>
      </c>
      <c r="G10" s="18" t="s">
        <v>15</v>
      </c>
      <c r="H10" s="72">
        <v>354</v>
      </c>
      <c r="I10" s="14"/>
      <c r="J10" s="74">
        <f t="shared" si="0"/>
        <v>354</v>
      </c>
    </row>
    <row r="11" spans="2:10" x14ac:dyDescent="0.25">
      <c r="B11" s="7" t="s">
        <v>170</v>
      </c>
      <c r="C11" s="6" t="s">
        <v>78</v>
      </c>
      <c r="D11" s="14" t="s">
        <v>10</v>
      </c>
      <c r="E11" s="14" t="s">
        <v>64</v>
      </c>
      <c r="F11" s="33">
        <v>2</v>
      </c>
      <c r="G11" s="18" t="s">
        <v>79</v>
      </c>
      <c r="H11" s="72">
        <v>352</v>
      </c>
      <c r="I11" s="14"/>
      <c r="J11" s="74">
        <f t="shared" si="0"/>
        <v>352</v>
      </c>
    </row>
    <row r="12" spans="2:10" s="3" customFormat="1" x14ac:dyDescent="0.25">
      <c r="B12" s="7" t="s">
        <v>188</v>
      </c>
      <c r="C12" s="6" t="s">
        <v>100</v>
      </c>
      <c r="D12" s="14" t="s">
        <v>10</v>
      </c>
      <c r="E12" s="14" t="s">
        <v>64</v>
      </c>
      <c r="F12" s="33">
        <v>3</v>
      </c>
      <c r="G12" s="18" t="s">
        <v>101</v>
      </c>
      <c r="H12" s="72">
        <v>348</v>
      </c>
      <c r="I12" s="14"/>
      <c r="J12" s="74">
        <f t="shared" si="0"/>
        <v>348</v>
      </c>
    </row>
    <row r="13" spans="2:10" x14ac:dyDescent="0.25">
      <c r="B13" s="7" t="s">
        <v>179</v>
      </c>
      <c r="C13" s="6" t="s">
        <v>88</v>
      </c>
      <c r="D13" s="14" t="s">
        <v>10</v>
      </c>
      <c r="E13" s="14" t="s">
        <v>64</v>
      </c>
      <c r="F13" s="33">
        <v>2</v>
      </c>
      <c r="G13" s="18" t="s">
        <v>89</v>
      </c>
      <c r="H13" s="72">
        <v>347</v>
      </c>
      <c r="I13" s="14"/>
      <c r="J13" s="74">
        <f t="shared" si="0"/>
        <v>347</v>
      </c>
    </row>
    <row r="14" spans="2:10" x14ac:dyDescent="0.25">
      <c r="B14" s="7" t="s">
        <v>171</v>
      </c>
      <c r="C14" s="6" t="s">
        <v>80</v>
      </c>
      <c r="D14" s="14" t="s">
        <v>22</v>
      </c>
      <c r="E14" s="14" t="s">
        <v>64</v>
      </c>
      <c r="F14" s="33">
        <v>3</v>
      </c>
      <c r="G14" s="18" t="s">
        <v>81</v>
      </c>
      <c r="H14" s="72">
        <v>341</v>
      </c>
      <c r="I14" s="14"/>
      <c r="J14" s="74">
        <f t="shared" si="0"/>
        <v>341</v>
      </c>
    </row>
    <row r="15" spans="2:10" x14ac:dyDescent="0.25">
      <c r="B15" s="56" t="s">
        <v>181</v>
      </c>
      <c r="C15" s="57" t="s">
        <v>91</v>
      </c>
      <c r="D15" s="58" t="s">
        <v>10</v>
      </c>
      <c r="E15" s="58" t="s">
        <v>64</v>
      </c>
      <c r="F15" s="59">
        <v>1</v>
      </c>
      <c r="G15" s="60" t="s">
        <v>92</v>
      </c>
      <c r="H15" s="72">
        <v>340</v>
      </c>
      <c r="I15" s="14"/>
      <c r="J15" s="74">
        <f t="shared" si="0"/>
        <v>340</v>
      </c>
    </row>
    <row r="16" spans="2:10" x14ac:dyDescent="0.25">
      <c r="B16" s="7" t="s">
        <v>184</v>
      </c>
      <c r="C16" s="6" t="s">
        <v>96</v>
      </c>
      <c r="D16" s="14" t="s">
        <v>14</v>
      </c>
      <c r="E16" s="14" t="s">
        <v>64</v>
      </c>
      <c r="F16" s="33">
        <v>2</v>
      </c>
      <c r="G16" s="18" t="s">
        <v>32</v>
      </c>
      <c r="H16" s="72">
        <v>340</v>
      </c>
      <c r="I16" s="14"/>
      <c r="J16" s="74">
        <f t="shared" si="0"/>
        <v>340</v>
      </c>
    </row>
    <row r="17" spans="2:10" x14ac:dyDescent="0.25">
      <c r="B17" s="7" t="s">
        <v>162</v>
      </c>
      <c r="C17" s="6" t="s">
        <v>65</v>
      </c>
      <c r="D17" s="14" t="s">
        <v>10</v>
      </c>
      <c r="E17" s="14" t="s">
        <v>64</v>
      </c>
      <c r="F17" s="33">
        <v>3</v>
      </c>
      <c r="G17" s="18" t="s">
        <v>163</v>
      </c>
      <c r="H17" s="72">
        <v>338</v>
      </c>
      <c r="I17" s="14"/>
      <c r="J17" s="74">
        <f t="shared" si="0"/>
        <v>338</v>
      </c>
    </row>
    <row r="18" spans="2:10" x14ac:dyDescent="0.25">
      <c r="B18" s="7" t="s">
        <v>199</v>
      </c>
      <c r="C18" s="6" t="s">
        <v>29</v>
      </c>
      <c r="D18" s="14" t="s">
        <v>10</v>
      </c>
      <c r="E18" s="14" t="s">
        <v>64</v>
      </c>
      <c r="F18" s="33">
        <v>3</v>
      </c>
      <c r="G18" s="18" t="s">
        <v>114</v>
      </c>
      <c r="H18" s="72">
        <v>337</v>
      </c>
      <c r="I18" s="14"/>
      <c r="J18" s="74">
        <f t="shared" si="0"/>
        <v>337</v>
      </c>
    </row>
    <row r="19" spans="2:10" x14ac:dyDescent="0.25">
      <c r="B19" s="7" t="s">
        <v>186</v>
      </c>
      <c r="C19" s="6" t="s">
        <v>99</v>
      </c>
      <c r="D19" s="14" t="s">
        <v>10</v>
      </c>
      <c r="E19" s="14" t="s">
        <v>64</v>
      </c>
      <c r="F19" s="33">
        <v>2</v>
      </c>
      <c r="G19" s="18" t="s">
        <v>187</v>
      </c>
      <c r="H19" s="72">
        <v>335</v>
      </c>
      <c r="I19" s="14"/>
      <c r="J19" s="74">
        <f t="shared" si="0"/>
        <v>335</v>
      </c>
    </row>
    <row r="20" spans="2:10" x14ac:dyDescent="0.25">
      <c r="B20" s="7" t="s">
        <v>183</v>
      </c>
      <c r="C20" s="6" t="s">
        <v>94</v>
      </c>
      <c r="D20" s="14" t="s">
        <v>22</v>
      </c>
      <c r="E20" s="14" t="s">
        <v>64</v>
      </c>
      <c r="F20" s="33">
        <v>2</v>
      </c>
      <c r="G20" s="18" t="s">
        <v>95</v>
      </c>
      <c r="H20" s="72">
        <v>334</v>
      </c>
      <c r="I20" s="14"/>
      <c r="J20" s="74">
        <f t="shared" si="0"/>
        <v>334</v>
      </c>
    </row>
    <row r="21" spans="2:10" x14ac:dyDescent="0.25">
      <c r="B21" s="7" t="s">
        <v>165</v>
      </c>
      <c r="C21" s="6" t="s">
        <v>69</v>
      </c>
      <c r="D21" s="14" t="s">
        <v>10</v>
      </c>
      <c r="E21" s="14" t="s">
        <v>64</v>
      </c>
      <c r="F21" s="33">
        <v>2</v>
      </c>
      <c r="G21" s="18" t="s">
        <v>70</v>
      </c>
      <c r="H21" s="72">
        <v>333</v>
      </c>
      <c r="I21" s="14"/>
      <c r="J21" s="74">
        <f t="shared" si="0"/>
        <v>333</v>
      </c>
    </row>
    <row r="22" spans="2:10" x14ac:dyDescent="0.25">
      <c r="B22" s="7" t="s">
        <v>193</v>
      </c>
      <c r="C22" s="6" t="s">
        <v>106</v>
      </c>
      <c r="D22" s="14" t="s">
        <v>107</v>
      </c>
      <c r="E22" s="14" t="s">
        <v>64</v>
      </c>
      <c r="F22" s="33">
        <v>3</v>
      </c>
      <c r="G22" s="18" t="s">
        <v>108</v>
      </c>
      <c r="H22" s="72">
        <v>332</v>
      </c>
      <c r="I22" s="14"/>
      <c r="J22" s="74">
        <f t="shared" si="0"/>
        <v>332</v>
      </c>
    </row>
    <row r="23" spans="2:10" x14ac:dyDescent="0.25">
      <c r="B23" s="7" t="s">
        <v>195</v>
      </c>
      <c r="C23" s="6" t="s">
        <v>3</v>
      </c>
      <c r="D23" s="14" t="s">
        <v>10</v>
      </c>
      <c r="E23" s="14" t="s">
        <v>64</v>
      </c>
      <c r="F23" s="33">
        <v>2</v>
      </c>
      <c r="G23" s="18" t="s">
        <v>2</v>
      </c>
      <c r="H23" s="72">
        <v>332</v>
      </c>
      <c r="I23" s="14"/>
      <c r="J23" s="74">
        <f t="shared" si="0"/>
        <v>332</v>
      </c>
    </row>
    <row r="24" spans="2:10" x14ac:dyDescent="0.25">
      <c r="B24" s="7" t="s">
        <v>173</v>
      </c>
      <c r="C24" s="6" t="s">
        <v>1</v>
      </c>
      <c r="D24" s="14" t="s">
        <v>10</v>
      </c>
      <c r="E24" s="14" t="s">
        <v>64</v>
      </c>
      <c r="F24" s="33">
        <v>3</v>
      </c>
      <c r="G24" s="18" t="s">
        <v>83</v>
      </c>
      <c r="H24" s="72">
        <v>330</v>
      </c>
      <c r="I24" s="14"/>
      <c r="J24" s="74">
        <f t="shared" si="0"/>
        <v>330</v>
      </c>
    </row>
    <row r="25" spans="2:10" x14ac:dyDescent="0.25">
      <c r="B25" s="7" t="s">
        <v>182</v>
      </c>
      <c r="C25" s="6" t="s">
        <v>93</v>
      </c>
      <c r="D25" s="14" t="s">
        <v>10</v>
      </c>
      <c r="E25" s="14" t="s">
        <v>64</v>
      </c>
      <c r="F25" s="33">
        <v>1</v>
      </c>
      <c r="G25" s="18" t="s">
        <v>93</v>
      </c>
      <c r="H25" s="72">
        <v>329</v>
      </c>
      <c r="I25" s="14"/>
      <c r="J25" s="74">
        <f t="shared" si="0"/>
        <v>329</v>
      </c>
    </row>
    <row r="26" spans="2:10" x14ac:dyDescent="0.25">
      <c r="B26" s="7" t="s">
        <v>189</v>
      </c>
      <c r="C26" s="6" t="s">
        <v>102</v>
      </c>
      <c r="D26" s="14" t="s">
        <v>14</v>
      </c>
      <c r="E26" s="14" t="s">
        <v>64</v>
      </c>
      <c r="F26" s="33">
        <v>1</v>
      </c>
      <c r="G26" s="18" t="s">
        <v>103</v>
      </c>
      <c r="H26" s="72">
        <v>325</v>
      </c>
      <c r="I26" s="14"/>
      <c r="J26" s="74">
        <f t="shared" si="0"/>
        <v>325</v>
      </c>
    </row>
    <row r="27" spans="2:10" x14ac:dyDescent="0.25">
      <c r="B27" s="7" t="s">
        <v>166</v>
      </c>
      <c r="C27" s="6" t="s">
        <v>71</v>
      </c>
      <c r="D27" s="14" t="s">
        <v>14</v>
      </c>
      <c r="E27" s="14" t="s">
        <v>64</v>
      </c>
      <c r="F27" s="33">
        <v>3</v>
      </c>
      <c r="G27" s="18" t="s">
        <v>59</v>
      </c>
      <c r="H27" s="72">
        <v>312</v>
      </c>
      <c r="I27" s="14"/>
      <c r="J27" s="74">
        <f t="shared" si="0"/>
        <v>312</v>
      </c>
    </row>
    <row r="28" spans="2:10" x14ac:dyDescent="0.25">
      <c r="B28" s="7" t="s">
        <v>164</v>
      </c>
      <c r="C28" s="6" t="s">
        <v>67</v>
      </c>
      <c r="D28" s="14" t="s">
        <v>10</v>
      </c>
      <c r="E28" s="14" t="s">
        <v>64</v>
      </c>
      <c r="F28" s="33">
        <v>1</v>
      </c>
      <c r="G28" s="18" t="s">
        <v>68</v>
      </c>
      <c r="H28" s="72">
        <v>311</v>
      </c>
      <c r="I28" s="14"/>
      <c r="J28" s="74">
        <f t="shared" si="0"/>
        <v>311</v>
      </c>
    </row>
    <row r="29" spans="2:10" x14ac:dyDescent="0.25">
      <c r="B29" s="7" t="s">
        <v>198</v>
      </c>
      <c r="C29" s="6" t="s">
        <v>112</v>
      </c>
      <c r="D29" s="14" t="s">
        <v>10</v>
      </c>
      <c r="E29" s="14" t="s">
        <v>64</v>
      </c>
      <c r="F29" s="33">
        <v>2</v>
      </c>
      <c r="G29" s="18" t="s">
        <v>113</v>
      </c>
      <c r="H29" s="72">
        <v>296</v>
      </c>
      <c r="I29" s="14"/>
      <c r="J29" s="74">
        <f t="shared" si="0"/>
        <v>296</v>
      </c>
    </row>
    <row r="30" spans="2:10" x14ac:dyDescent="0.25">
      <c r="B30" s="7" t="s">
        <v>200</v>
      </c>
      <c r="C30" s="6" t="s">
        <v>115</v>
      </c>
      <c r="D30" s="14" t="s">
        <v>10</v>
      </c>
      <c r="E30" s="14" t="s">
        <v>64</v>
      </c>
      <c r="F30" s="33">
        <v>1</v>
      </c>
      <c r="G30" s="18" t="s">
        <v>116</v>
      </c>
      <c r="H30" s="72">
        <v>295</v>
      </c>
      <c r="I30" s="14"/>
      <c r="J30" s="74">
        <f t="shared" si="0"/>
        <v>295</v>
      </c>
    </row>
    <row r="31" spans="2:10" x14ac:dyDescent="0.25">
      <c r="B31" s="7" t="s">
        <v>175</v>
      </c>
      <c r="C31" s="6" t="s">
        <v>86</v>
      </c>
      <c r="D31" s="14" t="s">
        <v>22</v>
      </c>
      <c r="E31" s="14" t="s">
        <v>64</v>
      </c>
      <c r="F31" s="33">
        <v>1</v>
      </c>
      <c r="G31" s="18" t="s">
        <v>87</v>
      </c>
      <c r="H31" s="72">
        <v>292</v>
      </c>
      <c r="I31" s="14"/>
      <c r="J31" s="74">
        <f t="shared" si="0"/>
        <v>292</v>
      </c>
    </row>
    <row r="32" spans="2:10" x14ac:dyDescent="0.25">
      <c r="B32" s="7" t="s">
        <v>172</v>
      </c>
      <c r="C32" s="6" t="s">
        <v>5</v>
      </c>
      <c r="D32" s="14" t="s">
        <v>10</v>
      </c>
      <c r="E32" s="14" t="s">
        <v>64</v>
      </c>
      <c r="F32" s="33">
        <v>3</v>
      </c>
      <c r="G32" s="18" t="s">
        <v>82</v>
      </c>
      <c r="H32" s="72">
        <v>290</v>
      </c>
      <c r="I32" s="14"/>
      <c r="J32" s="74">
        <f t="shared" si="0"/>
        <v>290</v>
      </c>
    </row>
    <row r="33" spans="2:10" x14ac:dyDescent="0.25">
      <c r="B33" s="7" t="s">
        <v>168</v>
      </c>
      <c r="C33" s="6" t="s">
        <v>74</v>
      </c>
      <c r="D33" s="14" t="s">
        <v>10</v>
      </c>
      <c r="E33" s="14" t="s">
        <v>64</v>
      </c>
      <c r="F33" s="33">
        <v>1</v>
      </c>
      <c r="G33" s="18" t="s">
        <v>75</v>
      </c>
      <c r="H33" s="72">
        <v>285</v>
      </c>
      <c r="I33" s="14"/>
      <c r="J33" s="74">
        <f t="shared" si="0"/>
        <v>285</v>
      </c>
    </row>
    <row r="34" spans="2:10" x14ac:dyDescent="0.25">
      <c r="B34" s="7" t="s">
        <v>185</v>
      </c>
      <c r="C34" s="6" t="s">
        <v>97</v>
      </c>
      <c r="D34" s="14" t="s">
        <v>22</v>
      </c>
      <c r="E34" s="14" t="s">
        <v>64</v>
      </c>
      <c r="F34" s="33">
        <v>2</v>
      </c>
      <c r="G34" s="18" t="s">
        <v>98</v>
      </c>
      <c r="H34" s="72">
        <v>278</v>
      </c>
      <c r="I34" s="14"/>
      <c r="J34" s="74">
        <f t="shared" si="0"/>
        <v>278</v>
      </c>
    </row>
    <row r="35" spans="2:10" x14ac:dyDescent="0.25">
      <c r="B35" s="7" t="s">
        <v>197</v>
      </c>
      <c r="C35" s="6" t="s">
        <v>111</v>
      </c>
      <c r="D35" s="14" t="s">
        <v>10</v>
      </c>
      <c r="E35" s="14" t="s">
        <v>64</v>
      </c>
      <c r="F35" s="33">
        <v>2</v>
      </c>
      <c r="G35" s="18" t="s">
        <v>28</v>
      </c>
      <c r="H35" s="72">
        <v>274</v>
      </c>
      <c r="I35" s="14"/>
      <c r="J35" s="74">
        <f t="shared" si="0"/>
        <v>274</v>
      </c>
    </row>
    <row r="36" spans="2:10" x14ac:dyDescent="0.25">
      <c r="B36" s="7" t="s">
        <v>180</v>
      </c>
      <c r="C36" s="6" t="s">
        <v>90</v>
      </c>
      <c r="D36" s="14" t="s">
        <v>10</v>
      </c>
      <c r="E36" s="14" t="s">
        <v>64</v>
      </c>
      <c r="F36" s="33">
        <v>1</v>
      </c>
      <c r="G36" s="18" t="s">
        <v>6</v>
      </c>
      <c r="H36" s="72">
        <v>271</v>
      </c>
      <c r="I36" s="14"/>
      <c r="J36" s="74">
        <f t="shared" si="0"/>
        <v>271</v>
      </c>
    </row>
    <row r="37" spans="2:10" x14ac:dyDescent="0.25">
      <c r="B37" s="7" t="s">
        <v>192</v>
      </c>
      <c r="C37" s="6" t="s">
        <v>105</v>
      </c>
      <c r="D37" s="14" t="s">
        <v>10</v>
      </c>
      <c r="E37" s="14" t="s">
        <v>64</v>
      </c>
      <c r="F37" s="33">
        <v>1</v>
      </c>
      <c r="G37" s="18" t="s">
        <v>12</v>
      </c>
      <c r="H37" s="72">
        <v>269</v>
      </c>
      <c r="I37" s="14"/>
      <c r="J37" s="74">
        <f t="shared" si="0"/>
        <v>269</v>
      </c>
    </row>
    <row r="38" spans="2:10" x14ac:dyDescent="0.25">
      <c r="B38" s="7" t="s">
        <v>176</v>
      </c>
      <c r="C38" s="6" t="s">
        <v>177</v>
      </c>
      <c r="D38" s="14" t="s">
        <v>22</v>
      </c>
      <c r="E38" s="14" t="s">
        <v>64</v>
      </c>
      <c r="F38" s="33">
        <v>1</v>
      </c>
      <c r="G38" s="18" t="s">
        <v>178</v>
      </c>
      <c r="H38" s="72">
        <v>263</v>
      </c>
      <c r="I38" s="14"/>
      <c r="J38" s="74">
        <f t="shared" si="0"/>
        <v>263</v>
      </c>
    </row>
    <row r="39" spans="2:10" x14ac:dyDescent="0.25">
      <c r="B39" s="66" t="s">
        <v>167</v>
      </c>
      <c r="C39" s="67" t="s">
        <v>72</v>
      </c>
      <c r="D39" s="68" t="s">
        <v>10</v>
      </c>
      <c r="E39" s="68" t="s">
        <v>64</v>
      </c>
      <c r="F39" s="69">
        <v>1</v>
      </c>
      <c r="G39" s="70" t="s">
        <v>73</v>
      </c>
      <c r="H39" s="72">
        <v>236</v>
      </c>
      <c r="I39" s="14"/>
      <c r="J39" s="74">
        <f t="shared" si="0"/>
        <v>236</v>
      </c>
    </row>
    <row r="40" spans="2:10" x14ac:dyDescent="0.25">
      <c r="B40" s="42" t="s">
        <v>169</v>
      </c>
      <c r="C40" s="43" t="s">
        <v>76</v>
      </c>
      <c r="D40" s="22" t="s">
        <v>10</v>
      </c>
      <c r="E40" s="22" t="s">
        <v>64</v>
      </c>
      <c r="F40" s="44">
        <v>1</v>
      </c>
      <c r="G40" s="45" t="s">
        <v>77</v>
      </c>
      <c r="H40" s="75">
        <v>0</v>
      </c>
      <c r="I40" s="22"/>
      <c r="J40" s="12">
        <f t="shared" si="0"/>
        <v>0</v>
      </c>
    </row>
  </sheetData>
  <sortState xmlns:xlrd2="http://schemas.microsoft.com/office/spreadsheetml/2017/richdata2" ref="B7:J40">
    <sortCondition descending="1" ref="J7:J40"/>
  </sortState>
  <mergeCells count="7">
    <mergeCell ref="H5:J5"/>
    <mergeCell ref="B5:B6"/>
    <mergeCell ref="C5:C6"/>
    <mergeCell ref="D5:D6"/>
    <mergeCell ref="E5:E6"/>
    <mergeCell ref="F5:F6"/>
    <mergeCell ref="G5:G6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3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A854A-D871-487A-A42A-3F6830D7FD57}">
  <sheetPr>
    <tabColor theme="5"/>
    <pageSetUpPr fitToPage="1"/>
  </sheetPr>
  <dimension ref="B2:AH40"/>
  <sheetViews>
    <sheetView zoomScale="85" zoomScaleNormal="85" workbookViewId="0">
      <selection activeCell="A21" sqref="A21"/>
    </sheetView>
  </sheetViews>
  <sheetFormatPr defaultColWidth="8.77734375" defaultRowHeight="12" x14ac:dyDescent="0.25"/>
  <cols>
    <col min="1" max="1" width="2.6640625" style="1" customWidth="1"/>
    <col min="2" max="2" width="8.77734375" style="4"/>
    <col min="3" max="3" width="25.6640625" style="1" customWidth="1"/>
    <col min="4" max="6" width="7.6640625" style="1" customWidth="1"/>
    <col min="7" max="7" width="29.88671875" style="1" customWidth="1"/>
    <col min="8" max="8" width="12.6640625" style="2" customWidth="1"/>
    <col min="9" max="9" width="12.6640625" style="1" customWidth="1"/>
    <col min="10" max="10" width="12.6640625" style="27" customWidth="1"/>
    <col min="11" max="21" width="8.77734375" style="1"/>
    <col min="22" max="22" width="8.77734375" style="2"/>
    <col min="23" max="16384" width="8.77734375" style="1"/>
  </cols>
  <sheetData>
    <row r="2" spans="2:34" ht="18" x14ac:dyDescent="0.35">
      <c r="C2" s="30" t="s">
        <v>117</v>
      </c>
    </row>
    <row r="3" spans="2:34" x14ac:dyDescent="0.25">
      <c r="C3" s="31" t="s">
        <v>206</v>
      </c>
    </row>
    <row r="5" spans="2:34" ht="12" customHeight="1" x14ac:dyDescent="0.25">
      <c r="B5" s="83" t="s">
        <v>121</v>
      </c>
      <c r="C5" s="85" t="s">
        <v>120</v>
      </c>
      <c r="D5" s="85" t="s">
        <v>119</v>
      </c>
      <c r="E5" s="85" t="s">
        <v>0</v>
      </c>
      <c r="F5" s="85" t="s">
        <v>125</v>
      </c>
      <c r="G5" s="87" t="s">
        <v>118</v>
      </c>
      <c r="H5" s="80" t="s">
        <v>204</v>
      </c>
      <c r="I5" s="81"/>
      <c r="J5" s="82"/>
      <c r="AE5" s="1" t="s">
        <v>204</v>
      </c>
    </row>
    <row r="6" spans="2:34" x14ac:dyDescent="0.25">
      <c r="B6" s="84"/>
      <c r="C6" s="86"/>
      <c r="D6" s="86"/>
      <c r="E6" s="86"/>
      <c r="F6" s="86"/>
      <c r="G6" s="88"/>
      <c r="H6" s="37" t="s">
        <v>202</v>
      </c>
      <c r="I6" s="26" t="s">
        <v>203</v>
      </c>
      <c r="J6" s="28" t="s">
        <v>201</v>
      </c>
      <c r="V6" s="2" t="s">
        <v>207</v>
      </c>
    </row>
    <row r="7" spans="2:34" x14ac:dyDescent="0.25">
      <c r="B7" s="7" t="s">
        <v>143</v>
      </c>
      <c r="C7" s="6" t="s">
        <v>39</v>
      </c>
      <c r="D7" s="14" t="s">
        <v>22</v>
      </c>
      <c r="E7" s="14" t="s">
        <v>11</v>
      </c>
      <c r="F7" s="33">
        <v>2</v>
      </c>
      <c r="G7" s="18" t="s">
        <v>40</v>
      </c>
      <c r="H7" s="39">
        <v>0.26180555555555557</v>
      </c>
      <c r="I7" s="5">
        <v>2.0833333333333333E-3</v>
      </c>
      <c r="J7" s="36">
        <v>0.2638888888888889</v>
      </c>
      <c r="W7" s="1">
        <f>U7*2</f>
        <v>0</v>
      </c>
      <c r="X7" s="1">
        <v>20</v>
      </c>
      <c r="AB7" s="1">
        <f t="shared" ref="AB7:AB40" si="0">Y7-Z7-AA7</f>
        <v>0</v>
      </c>
    </row>
    <row r="8" spans="2:34" x14ac:dyDescent="0.25">
      <c r="B8" s="7" t="s">
        <v>157</v>
      </c>
      <c r="C8" s="6" t="s">
        <v>54</v>
      </c>
      <c r="D8" s="14" t="s">
        <v>14</v>
      </c>
      <c r="E8" s="14" t="s">
        <v>11</v>
      </c>
      <c r="F8" s="33">
        <v>3</v>
      </c>
      <c r="G8" s="18" t="s">
        <v>55</v>
      </c>
      <c r="H8" s="39">
        <v>0.26319444444444445</v>
      </c>
      <c r="I8" s="5">
        <v>3.472222222222222E-3</v>
      </c>
      <c r="J8" s="36">
        <v>0.26666666666666666</v>
      </c>
      <c r="W8" s="1">
        <f>U8*2</f>
        <v>0</v>
      </c>
      <c r="X8" s="1">
        <v>2</v>
      </c>
      <c r="AB8" s="1">
        <f t="shared" si="0"/>
        <v>0</v>
      </c>
    </row>
    <row r="9" spans="2:34" x14ac:dyDescent="0.25">
      <c r="B9" s="56" t="s">
        <v>149</v>
      </c>
      <c r="C9" s="57" t="s">
        <v>48</v>
      </c>
      <c r="D9" s="58" t="s">
        <v>10</v>
      </c>
      <c r="E9" s="58" t="s">
        <v>11</v>
      </c>
      <c r="F9" s="59">
        <v>3</v>
      </c>
      <c r="G9" s="60" t="s">
        <v>49</v>
      </c>
      <c r="H9" s="76">
        <v>0.26250000000000001</v>
      </c>
      <c r="I9" s="77">
        <v>6.2500000000000003E-3</v>
      </c>
      <c r="J9" s="78">
        <v>0.26874999999999999</v>
      </c>
      <c r="W9" s="1">
        <f>U9*2</f>
        <v>0</v>
      </c>
      <c r="X9" s="1">
        <v>1</v>
      </c>
      <c r="AB9" s="1">
        <f>Y9-Z9-AA9</f>
        <v>0</v>
      </c>
    </row>
    <row r="10" spans="2:34" x14ac:dyDescent="0.25">
      <c r="B10" s="7" t="s">
        <v>141</v>
      </c>
      <c r="C10" s="6" t="s">
        <v>36</v>
      </c>
      <c r="D10" s="14" t="s">
        <v>10</v>
      </c>
      <c r="E10" s="14" t="s">
        <v>11</v>
      </c>
      <c r="F10" s="33">
        <v>1</v>
      </c>
      <c r="G10" s="18" t="s">
        <v>37</v>
      </c>
      <c r="H10" s="39">
        <v>0.26041666666666657</v>
      </c>
      <c r="I10" s="5">
        <v>9.7222222222222224E-3</v>
      </c>
      <c r="J10" s="36">
        <v>0.27013888888888882</v>
      </c>
      <c r="W10" s="1">
        <f>U10*2</f>
        <v>0</v>
      </c>
      <c r="X10" s="1">
        <v>5</v>
      </c>
      <c r="AB10" s="1">
        <f t="shared" si="0"/>
        <v>0</v>
      </c>
    </row>
    <row r="11" spans="2:34" x14ac:dyDescent="0.25">
      <c r="B11" s="7" t="s">
        <v>132</v>
      </c>
      <c r="C11" s="6" t="s">
        <v>21</v>
      </c>
      <c r="D11" s="14" t="s">
        <v>22</v>
      </c>
      <c r="E11" s="14" t="s">
        <v>11</v>
      </c>
      <c r="F11" s="33">
        <v>3</v>
      </c>
      <c r="G11" s="18" t="s">
        <v>4</v>
      </c>
      <c r="H11" s="39">
        <v>0.2715277777777777</v>
      </c>
      <c r="I11" s="5">
        <v>6.9444444444444447E-4</v>
      </c>
      <c r="J11" s="36">
        <v>0.27222222222222214</v>
      </c>
      <c r="X11" s="1">
        <v>20</v>
      </c>
      <c r="AB11" s="1">
        <f t="shared" si="0"/>
        <v>0</v>
      </c>
      <c r="AH11" s="1" t="s">
        <v>209</v>
      </c>
    </row>
    <row r="12" spans="2:34" x14ac:dyDescent="0.25">
      <c r="B12" s="7" t="s">
        <v>133</v>
      </c>
      <c r="C12" s="6" t="s">
        <v>23</v>
      </c>
      <c r="D12" s="14" t="s">
        <v>10</v>
      </c>
      <c r="E12" s="14" t="s">
        <v>11</v>
      </c>
      <c r="F12" s="33">
        <v>2</v>
      </c>
      <c r="G12" s="18" t="s">
        <v>24</v>
      </c>
      <c r="H12" s="39">
        <v>0.27083333333333326</v>
      </c>
      <c r="I12" s="5">
        <v>1.3888888888888889E-3</v>
      </c>
      <c r="J12" s="36">
        <v>0.27222222222222214</v>
      </c>
      <c r="W12" s="1">
        <f>U12*2</f>
        <v>0</v>
      </c>
      <c r="X12" s="1">
        <v>1</v>
      </c>
      <c r="AB12" s="1">
        <f t="shared" si="0"/>
        <v>0</v>
      </c>
    </row>
    <row r="13" spans="2:34" x14ac:dyDescent="0.25">
      <c r="B13" s="7" t="s">
        <v>137</v>
      </c>
      <c r="C13" s="6" t="s">
        <v>31</v>
      </c>
      <c r="D13" s="14" t="s">
        <v>22</v>
      </c>
      <c r="E13" s="14" t="s">
        <v>11</v>
      </c>
      <c r="F13" s="33">
        <v>2</v>
      </c>
      <c r="G13" s="18" t="s">
        <v>32</v>
      </c>
      <c r="H13" s="39">
        <v>0.26805555555555549</v>
      </c>
      <c r="I13" s="5">
        <v>4.8611111111111112E-3</v>
      </c>
      <c r="J13" s="36">
        <v>0.27291666666666659</v>
      </c>
      <c r="W13" s="1">
        <f>U13*2</f>
        <v>0</v>
      </c>
      <c r="AB13" s="1">
        <f t="shared" si="0"/>
        <v>0</v>
      </c>
    </row>
    <row r="14" spans="2:34" x14ac:dyDescent="0.25">
      <c r="B14" s="7" t="s">
        <v>159</v>
      </c>
      <c r="C14" s="6" t="s">
        <v>58</v>
      </c>
      <c r="D14" s="14" t="s">
        <v>10</v>
      </c>
      <c r="E14" s="14" t="s">
        <v>11</v>
      </c>
      <c r="F14" s="33">
        <v>3</v>
      </c>
      <c r="G14" s="18" t="s">
        <v>59</v>
      </c>
      <c r="H14" s="39">
        <v>0.2722222222222222</v>
      </c>
      <c r="I14" s="5">
        <v>6.9444444444444447E-4</v>
      </c>
      <c r="J14" s="36">
        <v>0.27291666666666664</v>
      </c>
      <c r="W14" s="1">
        <f>U14*2</f>
        <v>0</v>
      </c>
      <c r="AB14" s="1">
        <f t="shared" si="0"/>
        <v>0</v>
      </c>
    </row>
    <row r="15" spans="2:34" x14ac:dyDescent="0.25">
      <c r="B15" s="7" t="s">
        <v>152</v>
      </c>
      <c r="C15" s="6" t="s">
        <v>153</v>
      </c>
      <c r="D15" s="14" t="s">
        <v>14</v>
      </c>
      <c r="E15" s="14" t="s">
        <v>11</v>
      </c>
      <c r="F15" s="33">
        <v>3</v>
      </c>
      <c r="G15" s="18" t="s">
        <v>53</v>
      </c>
      <c r="H15" s="39">
        <v>0.27291666666666664</v>
      </c>
      <c r="I15" s="5">
        <v>6.9444444444444447E-4</v>
      </c>
      <c r="J15" s="36">
        <v>0.27361111111111108</v>
      </c>
      <c r="W15" s="1">
        <f>U15*2</f>
        <v>0</v>
      </c>
      <c r="X15" s="1">
        <v>8</v>
      </c>
      <c r="AB15" s="1">
        <f t="shared" si="0"/>
        <v>0</v>
      </c>
    </row>
    <row r="16" spans="2:34" x14ac:dyDescent="0.25">
      <c r="B16" s="7" t="s">
        <v>148</v>
      </c>
      <c r="C16" s="6" t="s">
        <v>7</v>
      </c>
      <c r="D16" s="14" t="s">
        <v>10</v>
      </c>
      <c r="E16" s="14" t="s">
        <v>11</v>
      </c>
      <c r="F16" s="33">
        <v>1</v>
      </c>
      <c r="G16" s="18" t="s">
        <v>8</v>
      </c>
      <c r="H16" s="39">
        <v>0.27430555555555552</v>
      </c>
      <c r="I16" s="5">
        <v>6.9444444444444447E-4</v>
      </c>
      <c r="J16" s="36">
        <v>0.27499999999999997</v>
      </c>
      <c r="X16" s="1">
        <v>4</v>
      </c>
      <c r="AB16" s="1">
        <f t="shared" si="0"/>
        <v>0</v>
      </c>
    </row>
    <row r="17" spans="2:34" x14ac:dyDescent="0.25">
      <c r="B17" s="7" t="s">
        <v>154</v>
      </c>
      <c r="C17" s="6" t="s">
        <v>155</v>
      </c>
      <c r="D17" s="14" t="s">
        <v>10</v>
      </c>
      <c r="E17" s="14" t="s">
        <v>11</v>
      </c>
      <c r="F17" s="33">
        <v>3</v>
      </c>
      <c r="G17" s="18" t="s">
        <v>4</v>
      </c>
      <c r="H17" s="39">
        <v>0.27430555555555564</v>
      </c>
      <c r="I17" s="5">
        <v>6.9444444444444447E-4</v>
      </c>
      <c r="J17" s="36">
        <v>0.27500000000000008</v>
      </c>
      <c r="AB17" s="1">
        <f t="shared" si="0"/>
        <v>0</v>
      </c>
    </row>
    <row r="18" spans="2:34" x14ac:dyDescent="0.25">
      <c r="B18" s="7" t="s">
        <v>127</v>
      </c>
      <c r="C18" s="6" t="s">
        <v>13</v>
      </c>
      <c r="D18" s="14" t="s">
        <v>14</v>
      </c>
      <c r="E18" s="14" t="s">
        <v>11</v>
      </c>
      <c r="F18" s="33">
        <v>2</v>
      </c>
      <c r="G18" s="18" t="s">
        <v>15</v>
      </c>
      <c r="H18" s="39">
        <v>0.27430555555555547</v>
      </c>
      <c r="I18" s="5">
        <v>2.0833333333333333E-3</v>
      </c>
      <c r="J18" s="36">
        <v>0.2763888888888888</v>
      </c>
      <c r="X18" s="1">
        <v>10</v>
      </c>
      <c r="AB18" s="1">
        <f t="shared" si="0"/>
        <v>0</v>
      </c>
    </row>
    <row r="19" spans="2:34" x14ac:dyDescent="0.25">
      <c r="B19" s="7" t="s">
        <v>142</v>
      </c>
      <c r="C19" s="6" t="s">
        <v>38</v>
      </c>
      <c r="D19" s="14" t="s">
        <v>14</v>
      </c>
      <c r="E19" s="14" t="s">
        <v>11</v>
      </c>
      <c r="F19" s="33">
        <v>2</v>
      </c>
      <c r="G19" s="18" t="s">
        <v>57</v>
      </c>
      <c r="H19" s="39">
        <v>0.2673611111111111</v>
      </c>
      <c r="I19" s="5">
        <v>9.0277777777777769E-3</v>
      </c>
      <c r="J19" s="36">
        <v>0.27638888888888891</v>
      </c>
      <c r="W19" s="1">
        <f>U19*2</f>
        <v>0</v>
      </c>
      <c r="X19" s="1">
        <v>15</v>
      </c>
      <c r="AB19" s="1">
        <f t="shared" si="0"/>
        <v>0</v>
      </c>
    </row>
    <row r="20" spans="2:34" x14ac:dyDescent="0.25">
      <c r="B20" s="7" t="s">
        <v>128</v>
      </c>
      <c r="C20" s="6" t="s">
        <v>16</v>
      </c>
      <c r="D20" s="14" t="s">
        <v>10</v>
      </c>
      <c r="E20" s="14" t="s">
        <v>11</v>
      </c>
      <c r="F20" s="33">
        <v>2</v>
      </c>
      <c r="G20" s="18" t="s">
        <v>129</v>
      </c>
      <c r="H20" s="39">
        <v>0.26736111111111116</v>
      </c>
      <c r="I20" s="5">
        <v>1.0416666666666666E-2</v>
      </c>
      <c r="J20" s="36">
        <v>0.27777777777777785</v>
      </c>
      <c r="AB20" s="1">
        <f t="shared" si="0"/>
        <v>0</v>
      </c>
    </row>
    <row r="21" spans="2:34" x14ac:dyDescent="0.25">
      <c r="B21" s="7" t="s">
        <v>161</v>
      </c>
      <c r="C21" s="6" t="s">
        <v>62</v>
      </c>
      <c r="D21" s="14" t="s">
        <v>10</v>
      </c>
      <c r="E21" s="14" t="s">
        <v>11</v>
      </c>
      <c r="F21" s="33">
        <v>3</v>
      </c>
      <c r="G21" s="18" t="s">
        <v>63</v>
      </c>
      <c r="H21" s="39">
        <v>0.27013888888888898</v>
      </c>
      <c r="I21" s="5">
        <v>7.6388888888888895E-3</v>
      </c>
      <c r="J21" s="36">
        <v>0.2777777777777779</v>
      </c>
      <c r="S21" s="55">
        <v>-13</v>
      </c>
      <c r="W21" s="1">
        <f>U21*2</f>
        <v>0</v>
      </c>
      <c r="AB21" s="1">
        <f t="shared" si="0"/>
        <v>0</v>
      </c>
      <c r="AH21" s="1" t="s">
        <v>208</v>
      </c>
    </row>
    <row r="22" spans="2:34" x14ac:dyDescent="0.25">
      <c r="B22" s="7" t="s">
        <v>134</v>
      </c>
      <c r="C22" s="6" t="s">
        <v>25</v>
      </c>
      <c r="D22" s="14" t="s">
        <v>10</v>
      </c>
      <c r="E22" s="14" t="s">
        <v>11</v>
      </c>
      <c r="F22" s="33">
        <v>2</v>
      </c>
      <c r="G22" s="18" t="s">
        <v>26</v>
      </c>
      <c r="H22" s="39">
        <v>0.2715277777777777</v>
      </c>
      <c r="I22" s="5">
        <v>7.6388888888888886E-3</v>
      </c>
      <c r="J22" s="36">
        <v>0.27916666666666656</v>
      </c>
      <c r="X22" s="1">
        <v>5</v>
      </c>
      <c r="AB22" s="1">
        <f t="shared" si="0"/>
        <v>0</v>
      </c>
    </row>
    <row r="23" spans="2:34" x14ac:dyDescent="0.25">
      <c r="B23" s="7" t="s">
        <v>144</v>
      </c>
      <c r="C23" s="6" t="s">
        <v>41</v>
      </c>
      <c r="D23" s="14" t="s">
        <v>14</v>
      </c>
      <c r="E23" s="14" t="s">
        <v>11</v>
      </c>
      <c r="F23" s="33">
        <v>3</v>
      </c>
      <c r="G23" s="18" t="s">
        <v>42</v>
      </c>
      <c r="H23" s="39">
        <v>0.27291666666666664</v>
      </c>
      <c r="I23" s="5">
        <v>6.2500000000000003E-3</v>
      </c>
      <c r="J23" s="36">
        <v>0.27916666666666662</v>
      </c>
      <c r="W23" s="1">
        <f>U23*2</f>
        <v>0</v>
      </c>
      <c r="AB23" s="1">
        <f t="shared" si="0"/>
        <v>0</v>
      </c>
    </row>
    <row r="24" spans="2:34" x14ac:dyDescent="0.25">
      <c r="B24" s="7" t="s">
        <v>145</v>
      </c>
      <c r="C24" s="6" t="s">
        <v>43</v>
      </c>
      <c r="D24" s="14" t="s">
        <v>22</v>
      </c>
      <c r="E24" s="14" t="s">
        <v>11</v>
      </c>
      <c r="F24" s="33">
        <v>1</v>
      </c>
      <c r="G24" s="18" t="s">
        <v>44</v>
      </c>
      <c r="H24" s="39">
        <v>0.27430555555555541</v>
      </c>
      <c r="I24" s="5">
        <v>7.6388888888888886E-3</v>
      </c>
      <c r="J24" s="36">
        <v>0.28194444444444428</v>
      </c>
      <c r="W24" s="1">
        <f>U24*2</f>
        <v>0</v>
      </c>
      <c r="X24" s="1">
        <v>1</v>
      </c>
      <c r="AB24" s="1">
        <f t="shared" si="0"/>
        <v>0</v>
      </c>
    </row>
    <row r="25" spans="2:34" x14ac:dyDescent="0.25">
      <c r="B25" s="7" t="s">
        <v>146</v>
      </c>
      <c r="C25" s="6" t="s">
        <v>45</v>
      </c>
      <c r="D25" s="14" t="s">
        <v>10</v>
      </c>
      <c r="E25" s="14" t="s">
        <v>11</v>
      </c>
      <c r="F25" s="33">
        <v>3</v>
      </c>
      <c r="G25" s="18" t="s">
        <v>2</v>
      </c>
      <c r="H25" s="39">
        <v>0.27916666666666662</v>
      </c>
      <c r="I25" s="5">
        <v>4.8611111111111112E-3</v>
      </c>
      <c r="J25" s="36">
        <v>0.28402777777777771</v>
      </c>
      <c r="X25" s="1">
        <v>2</v>
      </c>
      <c r="AB25" s="1">
        <f t="shared" si="0"/>
        <v>0</v>
      </c>
    </row>
    <row r="26" spans="2:34" x14ac:dyDescent="0.25">
      <c r="B26" s="7" t="s">
        <v>158</v>
      </c>
      <c r="C26" s="6" t="s">
        <v>56</v>
      </c>
      <c r="D26" s="14" t="s">
        <v>10</v>
      </c>
      <c r="E26" s="14" t="s">
        <v>11</v>
      </c>
      <c r="F26" s="33">
        <v>2</v>
      </c>
      <c r="G26" s="18" t="s">
        <v>57</v>
      </c>
      <c r="H26" s="39">
        <v>0.27916666666666662</v>
      </c>
      <c r="I26" s="5">
        <v>8.3333333333333332E-3</v>
      </c>
      <c r="J26" s="36">
        <v>0.28749999999999998</v>
      </c>
      <c r="X26" s="1">
        <v>6</v>
      </c>
      <c r="AB26" s="1">
        <f t="shared" si="0"/>
        <v>0</v>
      </c>
    </row>
    <row r="27" spans="2:34" x14ac:dyDescent="0.25">
      <c r="B27" s="7" t="s">
        <v>126</v>
      </c>
      <c r="C27" s="6" t="s">
        <v>9</v>
      </c>
      <c r="D27" s="14" t="s">
        <v>10</v>
      </c>
      <c r="E27" s="14" t="s">
        <v>11</v>
      </c>
      <c r="F27" s="33">
        <v>1</v>
      </c>
      <c r="G27" s="18" t="s">
        <v>12</v>
      </c>
      <c r="H27" s="39">
        <v>0.29027777777777775</v>
      </c>
      <c r="I27" s="5">
        <v>6.9444444444444447E-4</v>
      </c>
      <c r="J27" s="36">
        <v>0.29097222222222219</v>
      </c>
      <c r="W27" s="1">
        <f>U27*2</f>
        <v>0</v>
      </c>
      <c r="X27" s="1">
        <v>1</v>
      </c>
      <c r="AB27" s="1">
        <f t="shared" si="0"/>
        <v>0</v>
      </c>
    </row>
    <row r="28" spans="2:34" x14ac:dyDescent="0.25">
      <c r="B28" s="7" t="s">
        <v>140</v>
      </c>
      <c r="C28" s="6" t="s">
        <v>34</v>
      </c>
      <c r="D28" s="14" t="s">
        <v>14</v>
      </c>
      <c r="E28" s="14" t="s">
        <v>11</v>
      </c>
      <c r="F28" s="33">
        <v>2</v>
      </c>
      <c r="G28" s="18" t="s">
        <v>35</v>
      </c>
      <c r="H28" s="39">
        <v>0.29166666666666663</v>
      </c>
      <c r="I28" s="5">
        <v>1.3888888888888889E-3</v>
      </c>
      <c r="J28" s="36">
        <v>0.29305555555555551</v>
      </c>
      <c r="AB28" s="1">
        <f t="shared" si="0"/>
        <v>0</v>
      </c>
    </row>
    <row r="29" spans="2:34" x14ac:dyDescent="0.25">
      <c r="B29" s="7" t="s">
        <v>150</v>
      </c>
      <c r="C29" s="6" t="s">
        <v>50</v>
      </c>
      <c r="D29" s="14" t="s">
        <v>22</v>
      </c>
      <c r="E29" s="14" t="s">
        <v>11</v>
      </c>
      <c r="F29" s="33">
        <v>1</v>
      </c>
      <c r="G29" s="18" t="s">
        <v>51</v>
      </c>
      <c r="H29" s="39">
        <v>0.29444444444444445</v>
      </c>
      <c r="I29" s="5">
        <v>6.9444444444444447E-4</v>
      </c>
      <c r="J29" s="36">
        <v>0.2951388888888889</v>
      </c>
      <c r="W29" s="1">
        <f>U29*2</f>
        <v>0</v>
      </c>
      <c r="X29" s="1">
        <v>11</v>
      </c>
      <c r="AB29" s="1">
        <f t="shared" si="0"/>
        <v>0</v>
      </c>
    </row>
    <row r="30" spans="2:34" x14ac:dyDescent="0.25">
      <c r="B30" s="7" t="s">
        <v>131</v>
      </c>
      <c r="C30" s="6" t="s">
        <v>19</v>
      </c>
      <c r="D30" s="14" t="s">
        <v>20</v>
      </c>
      <c r="E30" s="14" t="s">
        <v>11</v>
      </c>
      <c r="F30" s="33">
        <v>2</v>
      </c>
      <c r="G30" s="18" t="s">
        <v>15</v>
      </c>
      <c r="H30" s="39">
        <v>0.29513888888888895</v>
      </c>
      <c r="I30" s="5">
        <v>6.9444444444444447E-4</v>
      </c>
      <c r="J30" s="36">
        <v>0.29583333333333339</v>
      </c>
      <c r="X30" s="1">
        <v>3</v>
      </c>
      <c r="AB30" s="1">
        <f t="shared" si="0"/>
        <v>0</v>
      </c>
    </row>
    <row r="31" spans="2:34" x14ac:dyDescent="0.25">
      <c r="B31" s="7" t="s">
        <v>151</v>
      </c>
      <c r="C31" s="6" t="s">
        <v>52</v>
      </c>
      <c r="D31" s="14" t="s">
        <v>10</v>
      </c>
      <c r="E31" s="14" t="s">
        <v>11</v>
      </c>
      <c r="F31" s="33">
        <v>2</v>
      </c>
      <c r="G31" s="18" t="s">
        <v>28</v>
      </c>
      <c r="H31" s="39">
        <v>0.29444444444444445</v>
      </c>
      <c r="I31" s="5">
        <v>3.472222222222222E-3</v>
      </c>
      <c r="J31" s="36">
        <v>0.29791666666666666</v>
      </c>
      <c r="W31" s="1">
        <f>U31*2</f>
        <v>0</v>
      </c>
      <c r="X31" s="1">
        <v>3</v>
      </c>
      <c r="AB31" s="1">
        <f t="shared" si="0"/>
        <v>0</v>
      </c>
    </row>
    <row r="32" spans="2:34" x14ac:dyDescent="0.25">
      <c r="B32" s="7" t="s">
        <v>147</v>
      </c>
      <c r="C32" s="6" t="s">
        <v>46</v>
      </c>
      <c r="D32" s="14" t="s">
        <v>10</v>
      </c>
      <c r="E32" s="14" t="s">
        <v>11</v>
      </c>
      <c r="F32" s="33">
        <v>1</v>
      </c>
      <c r="G32" s="18" t="s">
        <v>47</v>
      </c>
      <c r="H32" s="39">
        <v>0.29652777777777778</v>
      </c>
      <c r="I32" s="5">
        <v>2.0833333333333333E-3</v>
      </c>
      <c r="J32" s="36">
        <v>0.2986111111111111</v>
      </c>
      <c r="W32" s="1">
        <f>U32*2</f>
        <v>0</v>
      </c>
      <c r="X32" s="1">
        <v>4</v>
      </c>
      <c r="AB32" s="1">
        <f t="shared" si="0"/>
        <v>0</v>
      </c>
    </row>
    <row r="33" spans="2:28" x14ac:dyDescent="0.25">
      <c r="B33" s="7" t="s">
        <v>156</v>
      </c>
      <c r="C33" s="6" t="s">
        <v>51</v>
      </c>
      <c r="D33" s="14" t="s">
        <v>10</v>
      </c>
      <c r="E33" s="14" t="s">
        <v>11</v>
      </c>
      <c r="F33" s="33">
        <v>1</v>
      </c>
      <c r="G33" s="18" t="s">
        <v>51</v>
      </c>
      <c r="H33" s="39">
        <v>0.2986111111111111</v>
      </c>
      <c r="I33" s="5">
        <v>6.9444444444444447E-4</v>
      </c>
      <c r="J33" s="36">
        <v>0.29930555555555555</v>
      </c>
      <c r="W33" s="1">
        <f>U33*2</f>
        <v>0</v>
      </c>
      <c r="AB33" s="1">
        <f t="shared" si="0"/>
        <v>0</v>
      </c>
    </row>
    <row r="34" spans="2:28" x14ac:dyDescent="0.25">
      <c r="B34" s="7" t="s">
        <v>135</v>
      </c>
      <c r="C34" s="6" t="s">
        <v>27</v>
      </c>
      <c r="D34" s="14" t="s">
        <v>10</v>
      </c>
      <c r="E34" s="14" t="s">
        <v>11</v>
      </c>
      <c r="F34" s="33">
        <v>2</v>
      </c>
      <c r="G34" s="18" t="s">
        <v>28</v>
      </c>
      <c r="H34" s="39">
        <v>0.27291666666666659</v>
      </c>
      <c r="I34" s="5">
        <v>2.7083333333333331E-2</v>
      </c>
      <c r="J34" s="36">
        <v>0.29999999999999993</v>
      </c>
      <c r="W34" s="1">
        <f>U34*2</f>
        <v>0</v>
      </c>
      <c r="X34" s="1">
        <v>2</v>
      </c>
      <c r="AB34" s="1">
        <f t="shared" si="0"/>
        <v>0</v>
      </c>
    </row>
    <row r="35" spans="2:28" x14ac:dyDescent="0.25">
      <c r="B35" s="7" t="s">
        <v>130</v>
      </c>
      <c r="C35" s="6" t="s">
        <v>17</v>
      </c>
      <c r="D35" s="14" t="s">
        <v>10</v>
      </c>
      <c r="E35" s="14" t="s">
        <v>11</v>
      </c>
      <c r="F35" s="33">
        <v>3</v>
      </c>
      <c r="G35" s="18" t="s">
        <v>18</v>
      </c>
      <c r="H35" s="39">
        <v>0.27986111111111112</v>
      </c>
      <c r="I35" s="5">
        <v>2.1527777777777778E-2</v>
      </c>
      <c r="J35" s="36">
        <v>0.30138888888888887</v>
      </c>
      <c r="X35" s="1">
        <v>2</v>
      </c>
      <c r="AB35" s="1">
        <f t="shared" si="0"/>
        <v>0</v>
      </c>
    </row>
    <row r="36" spans="2:28" x14ac:dyDescent="0.25">
      <c r="B36" s="7" t="s">
        <v>136</v>
      </c>
      <c r="C36" s="6" t="s">
        <v>29</v>
      </c>
      <c r="D36" s="14" t="s">
        <v>10</v>
      </c>
      <c r="E36" s="14" t="s">
        <v>11</v>
      </c>
      <c r="F36" s="33">
        <v>1</v>
      </c>
      <c r="G36" s="18" t="s">
        <v>30</v>
      </c>
      <c r="H36" s="39">
        <v>0.30902777777777779</v>
      </c>
      <c r="I36" s="5">
        <v>1.3888888888888889E-3</v>
      </c>
      <c r="J36" s="36">
        <v>0.31041666666666667</v>
      </c>
      <c r="X36" s="1">
        <v>4</v>
      </c>
      <c r="AB36" s="1">
        <f t="shared" si="0"/>
        <v>0</v>
      </c>
    </row>
    <row r="37" spans="2:28" x14ac:dyDescent="0.25">
      <c r="B37" s="7" t="s">
        <v>138</v>
      </c>
      <c r="C37" s="6" t="s">
        <v>139</v>
      </c>
      <c r="D37" s="14" t="s">
        <v>14</v>
      </c>
      <c r="E37" s="14" t="s">
        <v>11</v>
      </c>
      <c r="F37" s="33">
        <v>1</v>
      </c>
      <c r="G37" s="18" t="s">
        <v>33</v>
      </c>
      <c r="H37" s="39">
        <v>0.30902777777777779</v>
      </c>
      <c r="I37" s="5">
        <v>2.7777777777777779E-3</v>
      </c>
      <c r="J37" s="36">
        <v>0.31180555555555556</v>
      </c>
      <c r="AB37" s="1">
        <f t="shared" si="0"/>
        <v>0</v>
      </c>
    </row>
    <row r="38" spans="2:28" x14ac:dyDescent="0.25">
      <c r="B38" s="47" t="s">
        <v>160</v>
      </c>
      <c r="C38" s="48" t="s">
        <v>60</v>
      </c>
      <c r="D38" s="49" t="s">
        <v>10</v>
      </c>
      <c r="E38" s="49" t="s">
        <v>11</v>
      </c>
      <c r="F38" s="50">
        <v>1</v>
      </c>
      <c r="G38" s="51" t="s">
        <v>61</v>
      </c>
      <c r="H38" s="52">
        <v>0.26597222222222222</v>
      </c>
      <c r="I38" s="53">
        <v>5.0694444444444445E-2</v>
      </c>
      <c r="J38" s="54">
        <v>0.31666666666666665</v>
      </c>
      <c r="AB38" s="1">
        <f t="shared" si="0"/>
        <v>0</v>
      </c>
    </row>
    <row r="39" spans="2:28" x14ac:dyDescent="0.25">
      <c r="W39" s="1">
        <f>U39*2</f>
        <v>0</v>
      </c>
      <c r="X39" s="1">
        <v>4</v>
      </c>
      <c r="AB39" s="1">
        <f t="shared" si="0"/>
        <v>0</v>
      </c>
    </row>
    <row r="40" spans="2:28" x14ac:dyDescent="0.25">
      <c r="W40" s="1">
        <f>U40*2</f>
        <v>0</v>
      </c>
      <c r="AB40" s="1">
        <f t="shared" si="0"/>
        <v>0</v>
      </c>
    </row>
  </sheetData>
  <sortState xmlns:xlrd2="http://schemas.microsoft.com/office/spreadsheetml/2017/richdata2" ref="B7:J38">
    <sortCondition ref="J7:J38"/>
  </sortState>
  <mergeCells count="7">
    <mergeCell ref="H5:J5"/>
    <mergeCell ref="B5:B6"/>
    <mergeCell ref="C5:C6"/>
    <mergeCell ref="D5:D6"/>
    <mergeCell ref="E5:E6"/>
    <mergeCell ref="F5:F6"/>
    <mergeCell ref="G5:G6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78514-16EA-46CF-BB1F-A5EEFA445965}">
  <sheetPr>
    <tabColor theme="5"/>
    <pageSetUpPr fitToPage="1"/>
  </sheetPr>
  <dimension ref="B2:J38"/>
  <sheetViews>
    <sheetView zoomScale="85" zoomScaleNormal="85" workbookViewId="0">
      <selection activeCell="K29" sqref="K29"/>
    </sheetView>
  </sheetViews>
  <sheetFormatPr defaultColWidth="8.77734375" defaultRowHeight="12" x14ac:dyDescent="0.25"/>
  <cols>
    <col min="1" max="1" width="2.6640625" style="1" customWidth="1"/>
    <col min="2" max="2" width="8.77734375" style="4"/>
    <col min="3" max="3" width="25.6640625" style="1" customWidth="1"/>
    <col min="4" max="6" width="7.6640625" style="1" customWidth="1"/>
    <col min="7" max="7" width="29.88671875" style="1" customWidth="1"/>
    <col min="8" max="8" width="12.6640625" style="2" customWidth="1"/>
    <col min="9" max="9" width="12.6640625" style="1" customWidth="1"/>
    <col min="10" max="10" width="12.6640625" style="27" customWidth="1"/>
    <col min="11" max="16384" width="8.77734375" style="1"/>
  </cols>
  <sheetData>
    <row r="2" spans="2:10" ht="18" x14ac:dyDescent="0.35">
      <c r="C2" s="30" t="s">
        <v>117</v>
      </c>
    </row>
    <row r="3" spans="2:10" x14ac:dyDescent="0.25">
      <c r="C3" s="31" t="s">
        <v>205</v>
      </c>
    </row>
    <row r="5" spans="2:10" ht="12" customHeight="1" x14ac:dyDescent="0.25">
      <c r="B5" s="83" t="s">
        <v>121</v>
      </c>
      <c r="C5" s="85" t="s">
        <v>120</v>
      </c>
      <c r="D5" s="85" t="s">
        <v>119</v>
      </c>
      <c r="E5" s="85" t="s">
        <v>0</v>
      </c>
      <c r="F5" s="85" t="s">
        <v>125</v>
      </c>
      <c r="G5" s="87" t="s">
        <v>118</v>
      </c>
      <c r="H5" s="80" t="s">
        <v>204</v>
      </c>
      <c r="I5" s="81"/>
      <c r="J5" s="82"/>
    </row>
    <row r="6" spans="2:10" x14ac:dyDescent="0.25">
      <c r="B6" s="84"/>
      <c r="C6" s="86"/>
      <c r="D6" s="86"/>
      <c r="E6" s="86"/>
      <c r="F6" s="86"/>
      <c r="G6" s="88"/>
      <c r="H6" s="37" t="s">
        <v>202</v>
      </c>
      <c r="I6" s="26" t="s">
        <v>203</v>
      </c>
      <c r="J6" s="28" t="s">
        <v>201</v>
      </c>
    </row>
    <row r="7" spans="2:10" x14ac:dyDescent="0.25">
      <c r="B7" s="34" t="s">
        <v>141</v>
      </c>
      <c r="C7" s="16" t="s">
        <v>36</v>
      </c>
      <c r="D7" s="13" t="s">
        <v>10</v>
      </c>
      <c r="E7" s="13" t="s">
        <v>11</v>
      </c>
      <c r="F7" s="32">
        <v>1</v>
      </c>
      <c r="G7" s="17" t="s">
        <v>37</v>
      </c>
      <c r="H7" s="38">
        <v>0.26041666666666657</v>
      </c>
      <c r="I7" s="35">
        <v>9.7222222222222224E-3</v>
      </c>
      <c r="J7" s="41">
        <v>0.27013888888888882</v>
      </c>
    </row>
    <row r="8" spans="2:10" x14ac:dyDescent="0.25">
      <c r="B8" s="7" t="s">
        <v>148</v>
      </c>
      <c r="C8" s="6" t="s">
        <v>7</v>
      </c>
      <c r="D8" s="14" t="s">
        <v>10</v>
      </c>
      <c r="E8" s="14" t="s">
        <v>11</v>
      </c>
      <c r="F8" s="33">
        <v>1</v>
      </c>
      <c r="G8" s="18" t="s">
        <v>8</v>
      </c>
      <c r="H8" s="39">
        <v>0.27430555555555552</v>
      </c>
      <c r="I8" s="5">
        <v>6.9444444444444447E-4</v>
      </c>
      <c r="J8" s="36">
        <v>0.27499999999999997</v>
      </c>
    </row>
    <row r="9" spans="2:10" x14ac:dyDescent="0.25">
      <c r="B9" s="7" t="s">
        <v>145</v>
      </c>
      <c r="C9" s="6" t="s">
        <v>43</v>
      </c>
      <c r="D9" s="14" t="s">
        <v>22</v>
      </c>
      <c r="E9" s="14" t="s">
        <v>11</v>
      </c>
      <c r="F9" s="33">
        <v>1</v>
      </c>
      <c r="G9" s="18" t="s">
        <v>44</v>
      </c>
      <c r="H9" s="39">
        <v>0.27430555555555541</v>
      </c>
      <c r="I9" s="5">
        <v>7.6388888888888886E-3</v>
      </c>
      <c r="J9" s="36">
        <v>0.28194444444444428</v>
      </c>
    </row>
    <row r="10" spans="2:10" x14ac:dyDescent="0.25">
      <c r="B10" s="7" t="s">
        <v>126</v>
      </c>
      <c r="C10" s="6" t="s">
        <v>9</v>
      </c>
      <c r="D10" s="14" t="s">
        <v>10</v>
      </c>
      <c r="E10" s="14" t="s">
        <v>11</v>
      </c>
      <c r="F10" s="33">
        <v>1</v>
      </c>
      <c r="G10" s="18" t="s">
        <v>12</v>
      </c>
      <c r="H10" s="39">
        <v>0.29027777777777775</v>
      </c>
      <c r="I10" s="5">
        <v>6.9444444444444447E-4</v>
      </c>
      <c r="J10" s="36">
        <v>0.29097222222222219</v>
      </c>
    </row>
    <row r="11" spans="2:10" x14ac:dyDescent="0.25">
      <c r="B11" s="7" t="s">
        <v>150</v>
      </c>
      <c r="C11" s="6" t="s">
        <v>50</v>
      </c>
      <c r="D11" s="14" t="s">
        <v>22</v>
      </c>
      <c r="E11" s="14" t="s">
        <v>11</v>
      </c>
      <c r="F11" s="33">
        <v>1</v>
      </c>
      <c r="G11" s="18" t="s">
        <v>51</v>
      </c>
      <c r="H11" s="39">
        <v>0.29444444444444445</v>
      </c>
      <c r="I11" s="5">
        <v>6.9444444444444447E-4</v>
      </c>
      <c r="J11" s="36">
        <v>0.2951388888888889</v>
      </c>
    </row>
    <row r="12" spans="2:10" x14ac:dyDescent="0.25">
      <c r="B12" s="7" t="s">
        <v>147</v>
      </c>
      <c r="C12" s="6" t="s">
        <v>46</v>
      </c>
      <c r="D12" s="14" t="s">
        <v>10</v>
      </c>
      <c r="E12" s="14" t="s">
        <v>11</v>
      </c>
      <c r="F12" s="33">
        <v>1</v>
      </c>
      <c r="G12" s="18" t="s">
        <v>47</v>
      </c>
      <c r="H12" s="39">
        <v>0.29652777777777778</v>
      </c>
      <c r="I12" s="5">
        <v>2.0833333333333333E-3</v>
      </c>
      <c r="J12" s="36">
        <v>0.2986111111111111</v>
      </c>
    </row>
    <row r="13" spans="2:10" x14ac:dyDescent="0.25">
      <c r="B13" s="7" t="s">
        <v>156</v>
      </c>
      <c r="C13" s="6" t="s">
        <v>51</v>
      </c>
      <c r="D13" s="14" t="s">
        <v>10</v>
      </c>
      <c r="E13" s="14" t="s">
        <v>11</v>
      </c>
      <c r="F13" s="33">
        <v>1</v>
      </c>
      <c r="G13" s="18" t="s">
        <v>51</v>
      </c>
      <c r="H13" s="39">
        <v>0.2986111111111111</v>
      </c>
      <c r="I13" s="5">
        <v>6.9444444444444447E-4</v>
      </c>
      <c r="J13" s="36">
        <v>0.29930555555555555</v>
      </c>
    </row>
    <row r="14" spans="2:10" x14ac:dyDescent="0.25">
      <c r="B14" s="7" t="s">
        <v>136</v>
      </c>
      <c r="C14" s="6" t="s">
        <v>29</v>
      </c>
      <c r="D14" s="14" t="s">
        <v>10</v>
      </c>
      <c r="E14" s="14" t="s">
        <v>11</v>
      </c>
      <c r="F14" s="33">
        <v>1</v>
      </c>
      <c r="G14" s="18" t="s">
        <v>30</v>
      </c>
      <c r="H14" s="39">
        <v>0.30902777777777779</v>
      </c>
      <c r="I14" s="5">
        <v>1.3888888888888889E-3</v>
      </c>
      <c r="J14" s="36">
        <v>0.31041666666666667</v>
      </c>
    </row>
    <row r="15" spans="2:10" x14ac:dyDescent="0.25">
      <c r="B15" s="7" t="s">
        <v>138</v>
      </c>
      <c r="C15" s="6" t="s">
        <v>139</v>
      </c>
      <c r="D15" s="14" t="s">
        <v>14</v>
      </c>
      <c r="E15" s="14" t="s">
        <v>11</v>
      </c>
      <c r="F15" s="33">
        <v>1</v>
      </c>
      <c r="G15" s="18" t="s">
        <v>33</v>
      </c>
      <c r="H15" s="39">
        <v>0.30902777777777779</v>
      </c>
      <c r="I15" s="5">
        <v>2.7777777777777779E-3</v>
      </c>
      <c r="J15" s="36">
        <v>0.31180555555555556</v>
      </c>
    </row>
    <row r="16" spans="2:10" x14ac:dyDescent="0.25">
      <c r="B16" s="42" t="s">
        <v>160</v>
      </c>
      <c r="C16" s="43" t="s">
        <v>60</v>
      </c>
      <c r="D16" s="22" t="s">
        <v>10</v>
      </c>
      <c r="E16" s="22" t="s">
        <v>11</v>
      </c>
      <c r="F16" s="44">
        <v>1</v>
      </c>
      <c r="G16" s="45" t="s">
        <v>61</v>
      </c>
      <c r="H16" s="40">
        <v>0.26597222222222222</v>
      </c>
      <c r="I16" s="19">
        <v>5.0694444444444445E-2</v>
      </c>
      <c r="J16" s="46">
        <v>0.31666666666666665</v>
      </c>
    </row>
    <row r="17" spans="2:10" x14ac:dyDescent="0.25">
      <c r="B17" s="34" t="s">
        <v>143</v>
      </c>
      <c r="C17" s="16" t="s">
        <v>39</v>
      </c>
      <c r="D17" s="13" t="s">
        <v>22</v>
      </c>
      <c r="E17" s="13" t="s">
        <v>11</v>
      </c>
      <c r="F17" s="32">
        <v>2</v>
      </c>
      <c r="G17" s="17" t="s">
        <v>40</v>
      </c>
      <c r="H17" s="38">
        <v>0.26180555555555557</v>
      </c>
      <c r="I17" s="35">
        <v>2.0833333333333333E-3</v>
      </c>
      <c r="J17" s="41">
        <v>0.2638888888888889</v>
      </c>
    </row>
    <row r="18" spans="2:10" x14ac:dyDescent="0.25">
      <c r="B18" s="7" t="s">
        <v>133</v>
      </c>
      <c r="C18" s="6" t="s">
        <v>23</v>
      </c>
      <c r="D18" s="14" t="s">
        <v>10</v>
      </c>
      <c r="E18" s="14" t="s">
        <v>11</v>
      </c>
      <c r="F18" s="33">
        <v>2</v>
      </c>
      <c r="G18" s="18" t="s">
        <v>24</v>
      </c>
      <c r="H18" s="39">
        <v>0.27083333333333326</v>
      </c>
      <c r="I18" s="5">
        <v>1.3888888888888889E-3</v>
      </c>
      <c r="J18" s="36">
        <v>0.27222222222222214</v>
      </c>
    </row>
    <row r="19" spans="2:10" x14ac:dyDescent="0.25">
      <c r="B19" s="7" t="s">
        <v>137</v>
      </c>
      <c r="C19" s="6" t="s">
        <v>31</v>
      </c>
      <c r="D19" s="14" t="s">
        <v>22</v>
      </c>
      <c r="E19" s="14" t="s">
        <v>11</v>
      </c>
      <c r="F19" s="33">
        <v>2</v>
      </c>
      <c r="G19" s="18" t="s">
        <v>32</v>
      </c>
      <c r="H19" s="39">
        <v>0.26805555555555549</v>
      </c>
      <c r="I19" s="5">
        <v>4.8611111111111112E-3</v>
      </c>
      <c r="J19" s="36">
        <v>0.27291666666666659</v>
      </c>
    </row>
    <row r="20" spans="2:10" x14ac:dyDescent="0.25">
      <c r="B20" s="7" t="s">
        <v>127</v>
      </c>
      <c r="C20" s="6" t="s">
        <v>13</v>
      </c>
      <c r="D20" s="14" t="s">
        <v>14</v>
      </c>
      <c r="E20" s="14" t="s">
        <v>11</v>
      </c>
      <c r="F20" s="33">
        <v>2</v>
      </c>
      <c r="G20" s="18" t="s">
        <v>15</v>
      </c>
      <c r="H20" s="39">
        <v>0.27430555555555547</v>
      </c>
      <c r="I20" s="5">
        <v>2.0833333333333333E-3</v>
      </c>
      <c r="J20" s="36">
        <v>0.2763888888888888</v>
      </c>
    </row>
    <row r="21" spans="2:10" x14ac:dyDescent="0.25">
      <c r="B21" s="7" t="s">
        <v>142</v>
      </c>
      <c r="C21" s="6" t="s">
        <v>38</v>
      </c>
      <c r="D21" s="14" t="s">
        <v>14</v>
      </c>
      <c r="E21" s="14" t="s">
        <v>11</v>
      </c>
      <c r="F21" s="33">
        <v>2</v>
      </c>
      <c r="G21" s="18" t="s">
        <v>57</v>
      </c>
      <c r="H21" s="39">
        <v>0.2673611111111111</v>
      </c>
      <c r="I21" s="5">
        <v>9.0277777777777769E-3</v>
      </c>
      <c r="J21" s="36">
        <v>0.27638888888888891</v>
      </c>
    </row>
    <row r="22" spans="2:10" x14ac:dyDescent="0.25">
      <c r="B22" s="7" t="s">
        <v>128</v>
      </c>
      <c r="C22" s="6" t="s">
        <v>16</v>
      </c>
      <c r="D22" s="14" t="s">
        <v>10</v>
      </c>
      <c r="E22" s="14" t="s">
        <v>11</v>
      </c>
      <c r="F22" s="33">
        <v>2</v>
      </c>
      <c r="G22" s="18" t="s">
        <v>129</v>
      </c>
      <c r="H22" s="39">
        <v>0.26736111111111116</v>
      </c>
      <c r="I22" s="5">
        <v>1.0416666666666666E-2</v>
      </c>
      <c r="J22" s="36">
        <v>0.27777777777777785</v>
      </c>
    </row>
    <row r="23" spans="2:10" x14ac:dyDescent="0.25">
      <c r="B23" s="7" t="s">
        <v>134</v>
      </c>
      <c r="C23" s="6" t="s">
        <v>25</v>
      </c>
      <c r="D23" s="14" t="s">
        <v>10</v>
      </c>
      <c r="E23" s="14" t="s">
        <v>11</v>
      </c>
      <c r="F23" s="33">
        <v>2</v>
      </c>
      <c r="G23" s="18" t="s">
        <v>26</v>
      </c>
      <c r="H23" s="39">
        <v>0.2715277777777777</v>
      </c>
      <c r="I23" s="5">
        <v>7.6388888888888886E-3</v>
      </c>
      <c r="J23" s="36">
        <v>0.27916666666666656</v>
      </c>
    </row>
    <row r="24" spans="2:10" x14ac:dyDescent="0.25">
      <c r="B24" s="7" t="s">
        <v>158</v>
      </c>
      <c r="C24" s="6" t="s">
        <v>56</v>
      </c>
      <c r="D24" s="14" t="s">
        <v>10</v>
      </c>
      <c r="E24" s="14" t="s">
        <v>11</v>
      </c>
      <c r="F24" s="33">
        <v>2</v>
      </c>
      <c r="G24" s="18" t="s">
        <v>57</v>
      </c>
      <c r="H24" s="39">
        <v>0.27916666666666662</v>
      </c>
      <c r="I24" s="5">
        <v>8.3333333333333332E-3</v>
      </c>
      <c r="J24" s="36">
        <v>0.28749999999999998</v>
      </c>
    </row>
    <row r="25" spans="2:10" x14ac:dyDescent="0.25">
      <c r="B25" s="7" t="s">
        <v>140</v>
      </c>
      <c r="C25" s="6" t="s">
        <v>34</v>
      </c>
      <c r="D25" s="14" t="s">
        <v>14</v>
      </c>
      <c r="E25" s="14" t="s">
        <v>11</v>
      </c>
      <c r="F25" s="33">
        <v>2</v>
      </c>
      <c r="G25" s="18" t="s">
        <v>35</v>
      </c>
      <c r="H25" s="39">
        <v>0.29166666666666663</v>
      </c>
      <c r="I25" s="5">
        <v>1.3888888888888889E-3</v>
      </c>
      <c r="J25" s="36">
        <v>0.29305555555555551</v>
      </c>
    </row>
    <row r="26" spans="2:10" x14ac:dyDescent="0.25">
      <c r="B26" s="7" t="s">
        <v>131</v>
      </c>
      <c r="C26" s="6" t="s">
        <v>19</v>
      </c>
      <c r="D26" s="14" t="s">
        <v>20</v>
      </c>
      <c r="E26" s="14" t="s">
        <v>11</v>
      </c>
      <c r="F26" s="33">
        <v>2</v>
      </c>
      <c r="G26" s="18" t="s">
        <v>15</v>
      </c>
      <c r="H26" s="39">
        <v>0.29513888888888895</v>
      </c>
      <c r="I26" s="5">
        <v>6.9444444444444447E-4</v>
      </c>
      <c r="J26" s="36">
        <v>0.29583333333333339</v>
      </c>
    </row>
    <row r="27" spans="2:10" x14ac:dyDescent="0.25">
      <c r="B27" s="7" t="s">
        <v>151</v>
      </c>
      <c r="C27" s="6" t="s">
        <v>52</v>
      </c>
      <c r="D27" s="14" t="s">
        <v>10</v>
      </c>
      <c r="E27" s="14" t="s">
        <v>11</v>
      </c>
      <c r="F27" s="33">
        <v>2</v>
      </c>
      <c r="G27" s="18" t="s">
        <v>28</v>
      </c>
      <c r="H27" s="39">
        <v>0.29444444444444445</v>
      </c>
      <c r="I27" s="5">
        <v>3.472222222222222E-3</v>
      </c>
      <c r="J27" s="36">
        <v>0.29791666666666666</v>
      </c>
    </row>
    <row r="28" spans="2:10" x14ac:dyDescent="0.25">
      <c r="B28" s="42" t="s">
        <v>135</v>
      </c>
      <c r="C28" s="43" t="s">
        <v>27</v>
      </c>
      <c r="D28" s="22" t="s">
        <v>10</v>
      </c>
      <c r="E28" s="22" t="s">
        <v>11</v>
      </c>
      <c r="F28" s="44">
        <v>2</v>
      </c>
      <c r="G28" s="45" t="s">
        <v>28</v>
      </c>
      <c r="H28" s="40">
        <v>0.27291666666666659</v>
      </c>
      <c r="I28" s="19">
        <v>2.7083333333333331E-2</v>
      </c>
      <c r="J28" s="46">
        <v>0.29999999999999993</v>
      </c>
    </row>
    <row r="29" spans="2:10" x14ac:dyDescent="0.25">
      <c r="B29" s="34" t="s">
        <v>157</v>
      </c>
      <c r="C29" s="16" t="s">
        <v>54</v>
      </c>
      <c r="D29" s="13" t="s">
        <v>14</v>
      </c>
      <c r="E29" s="13" t="s">
        <v>11</v>
      </c>
      <c r="F29" s="32">
        <v>3</v>
      </c>
      <c r="G29" s="17" t="s">
        <v>55</v>
      </c>
      <c r="H29" s="38">
        <v>0.26319444444444445</v>
      </c>
      <c r="I29" s="35">
        <v>3.472222222222222E-3</v>
      </c>
      <c r="J29" s="41">
        <v>0.26666666666666666</v>
      </c>
    </row>
    <row r="30" spans="2:10" x14ac:dyDescent="0.25">
      <c r="B30" s="7" t="s">
        <v>149</v>
      </c>
      <c r="C30" s="6" t="s">
        <v>48</v>
      </c>
      <c r="D30" s="14" t="s">
        <v>10</v>
      </c>
      <c r="E30" s="14" t="s">
        <v>11</v>
      </c>
      <c r="F30" s="33">
        <v>3</v>
      </c>
      <c r="G30" s="18" t="s">
        <v>49</v>
      </c>
      <c r="H30" s="39">
        <v>0.26250000000000001</v>
      </c>
      <c r="I30" s="5">
        <v>6.2500000000000003E-3</v>
      </c>
      <c r="J30" s="79">
        <v>0.26874999999999999</v>
      </c>
    </row>
    <row r="31" spans="2:10" x14ac:dyDescent="0.25">
      <c r="B31" s="7" t="s">
        <v>132</v>
      </c>
      <c r="C31" s="6" t="s">
        <v>21</v>
      </c>
      <c r="D31" s="14" t="s">
        <v>22</v>
      </c>
      <c r="E31" s="14" t="s">
        <v>11</v>
      </c>
      <c r="F31" s="33">
        <v>3</v>
      </c>
      <c r="G31" s="18" t="s">
        <v>4</v>
      </c>
      <c r="H31" s="39">
        <v>0.2715277777777777</v>
      </c>
      <c r="I31" s="5">
        <v>6.9444444444444447E-4</v>
      </c>
      <c r="J31" s="36">
        <v>0.27222222222222214</v>
      </c>
    </row>
    <row r="32" spans="2:10" x14ac:dyDescent="0.25">
      <c r="B32" s="7" t="s">
        <v>159</v>
      </c>
      <c r="C32" s="6" t="s">
        <v>58</v>
      </c>
      <c r="D32" s="14" t="s">
        <v>10</v>
      </c>
      <c r="E32" s="14" t="s">
        <v>11</v>
      </c>
      <c r="F32" s="33">
        <v>3</v>
      </c>
      <c r="G32" s="18" t="s">
        <v>59</v>
      </c>
      <c r="H32" s="39">
        <v>0.2722222222222222</v>
      </c>
      <c r="I32" s="5">
        <v>6.9444444444444447E-4</v>
      </c>
      <c r="J32" s="36">
        <v>0.27291666666666664</v>
      </c>
    </row>
    <row r="33" spans="2:10" x14ac:dyDescent="0.25">
      <c r="B33" s="7" t="s">
        <v>152</v>
      </c>
      <c r="C33" s="6" t="s">
        <v>153</v>
      </c>
      <c r="D33" s="14" t="s">
        <v>14</v>
      </c>
      <c r="E33" s="14" t="s">
        <v>11</v>
      </c>
      <c r="F33" s="33">
        <v>3</v>
      </c>
      <c r="G33" s="18" t="s">
        <v>53</v>
      </c>
      <c r="H33" s="39">
        <v>0.27291666666666664</v>
      </c>
      <c r="I33" s="5">
        <v>6.9444444444444447E-4</v>
      </c>
      <c r="J33" s="36">
        <v>0.27361111111111108</v>
      </c>
    </row>
    <row r="34" spans="2:10" x14ac:dyDescent="0.25">
      <c r="B34" s="7" t="s">
        <v>154</v>
      </c>
      <c r="C34" s="6" t="s">
        <v>155</v>
      </c>
      <c r="D34" s="14" t="s">
        <v>10</v>
      </c>
      <c r="E34" s="14" t="s">
        <v>11</v>
      </c>
      <c r="F34" s="33">
        <v>3</v>
      </c>
      <c r="G34" s="18" t="s">
        <v>4</v>
      </c>
      <c r="H34" s="39">
        <v>0.27430555555555564</v>
      </c>
      <c r="I34" s="5">
        <v>6.9444444444444447E-4</v>
      </c>
      <c r="J34" s="36">
        <v>0.27500000000000008</v>
      </c>
    </row>
    <row r="35" spans="2:10" x14ac:dyDescent="0.25">
      <c r="B35" s="7" t="s">
        <v>161</v>
      </c>
      <c r="C35" s="6" t="s">
        <v>62</v>
      </c>
      <c r="D35" s="14" t="s">
        <v>10</v>
      </c>
      <c r="E35" s="14" t="s">
        <v>11</v>
      </c>
      <c r="F35" s="33">
        <v>3</v>
      </c>
      <c r="G35" s="18" t="s">
        <v>63</v>
      </c>
      <c r="H35" s="39">
        <v>0.27013888888888898</v>
      </c>
      <c r="I35" s="5">
        <v>7.6388888888888895E-3</v>
      </c>
      <c r="J35" s="36">
        <v>0.2777777777777779</v>
      </c>
    </row>
    <row r="36" spans="2:10" x14ac:dyDescent="0.25">
      <c r="B36" s="7" t="s">
        <v>144</v>
      </c>
      <c r="C36" s="6" t="s">
        <v>41</v>
      </c>
      <c r="D36" s="14" t="s">
        <v>14</v>
      </c>
      <c r="E36" s="14" t="s">
        <v>11</v>
      </c>
      <c r="F36" s="33">
        <v>3</v>
      </c>
      <c r="G36" s="18" t="s">
        <v>42</v>
      </c>
      <c r="H36" s="39">
        <v>0.27291666666666664</v>
      </c>
      <c r="I36" s="5">
        <v>6.2500000000000003E-3</v>
      </c>
      <c r="J36" s="36">
        <v>0.27916666666666662</v>
      </c>
    </row>
    <row r="37" spans="2:10" x14ac:dyDescent="0.25">
      <c r="B37" s="7" t="s">
        <v>146</v>
      </c>
      <c r="C37" s="6" t="s">
        <v>45</v>
      </c>
      <c r="D37" s="14" t="s">
        <v>10</v>
      </c>
      <c r="E37" s="14" t="s">
        <v>11</v>
      </c>
      <c r="F37" s="33">
        <v>3</v>
      </c>
      <c r="G37" s="18" t="s">
        <v>2</v>
      </c>
      <c r="H37" s="39">
        <v>0.27916666666666662</v>
      </c>
      <c r="I37" s="5">
        <v>4.8611111111111112E-3</v>
      </c>
      <c r="J37" s="36">
        <v>0.28402777777777771</v>
      </c>
    </row>
    <row r="38" spans="2:10" x14ac:dyDescent="0.25">
      <c r="B38" s="47" t="s">
        <v>130</v>
      </c>
      <c r="C38" s="48" t="s">
        <v>17</v>
      </c>
      <c r="D38" s="49" t="s">
        <v>10</v>
      </c>
      <c r="E38" s="49" t="s">
        <v>11</v>
      </c>
      <c r="F38" s="50">
        <v>3</v>
      </c>
      <c r="G38" s="51" t="s">
        <v>18</v>
      </c>
      <c r="H38" s="52">
        <v>0.27986111111111112</v>
      </c>
      <c r="I38" s="53">
        <v>2.1527777777777778E-2</v>
      </c>
      <c r="J38" s="54">
        <v>0.30138888888888887</v>
      </c>
    </row>
  </sheetData>
  <sortState xmlns:xlrd2="http://schemas.microsoft.com/office/spreadsheetml/2017/richdata2" ref="B29:J38">
    <sortCondition ref="J29:J38"/>
  </sortState>
  <mergeCells count="7">
    <mergeCell ref="H5:J5"/>
    <mergeCell ref="B5:B6"/>
    <mergeCell ref="C5:C6"/>
    <mergeCell ref="D5:D6"/>
    <mergeCell ref="E5:E6"/>
    <mergeCell ref="F5:F6"/>
    <mergeCell ref="G5:G6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4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9CB7-DB8B-48AE-95DE-3AEE82AE28B6}">
  <sheetPr>
    <tabColor theme="5"/>
    <pageSetUpPr fitToPage="1"/>
  </sheetPr>
  <dimension ref="B2:J47"/>
  <sheetViews>
    <sheetView zoomScale="85" zoomScaleNormal="85" workbookViewId="0">
      <selection activeCell="L20" sqref="L20"/>
    </sheetView>
  </sheetViews>
  <sheetFormatPr defaultColWidth="8.77734375" defaultRowHeight="12" x14ac:dyDescent="0.25"/>
  <cols>
    <col min="1" max="1" width="2.6640625" style="1" customWidth="1"/>
    <col min="2" max="2" width="8.77734375" style="4"/>
    <col min="3" max="3" width="25.6640625" style="1" customWidth="1"/>
    <col min="4" max="6" width="7.6640625" style="1" customWidth="1"/>
    <col min="7" max="7" width="29.88671875" style="1" customWidth="1"/>
    <col min="8" max="8" width="12.6640625" style="2" customWidth="1"/>
    <col min="9" max="9" width="12.6640625" style="1" customWidth="1"/>
    <col min="10" max="10" width="12.6640625" style="27" customWidth="1"/>
    <col min="11" max="16384" width="8.77734375" style="1"/>
  </cols>
  <sheetData>
    <row r="2" spans="2:10" ht="18" x14ac:dyDescent="0.35">
      <c r="C2" s="30" t="s">
        <v>117</v>
      </c>
    </row>
    <row r="3" spans="2:10" x14ac:dyDescent="0.25">
      <c r="C3" s="31" t="s">
        <v>213</v>
      </c>
    </row>
    <row r="5" spans="2:10" ht="12" customHeight="1" x14ac:dyDescent="0.25">
      <c r="B5" s="83" t="s">
        <v>121</v>
      </c>
      <c r="C5" s="85" t="s">
        <v>120</v>
      </c>
      <c r="D5" s="85" t="s">
        <v>119</v>
      </c>
      <c r="E5" s="85" t="s">
        <v>0</v>
      </c>
      <c r="F5" s="85" t="s">
        <v>125</v>
      </c>
      <c r="G5" s="87" t="s">
        <v>118</v>
      </c>
      <c r="H5" s="80" t="s">
        <v>204</v>
      </c>
      <c r="I5" s="81"/>
      <c r="J5" s="82"/>
    </row>
    <row r="6" spans="2:10" x14ac:dyDescent="0.25">
      <c r="B6" s="84"/>
      <c r="C6" s="86"/>
      <c r="D6" s="86"/>
      <c r="E6" s="86"/>
      <c r="F6" s="86"/>
      <c r="G6" s="88"/>
      <c r="H6" s="37" t="s">
        <v>202</v>
      </c>
      <c r="I6" s="26" t="s">
        <v>203</v>
      </c>
      <c r="J6" s="28" t="s">
        <v>201</v>
      </c>
    </row>
    <row r="7" spans="2:10" x14ac:dyDescent="0.25">
      <c r="B7" s="34" t="s">
        <v>145</v>
      </c>
      <c r="C7" s="16" t="s">
        <v>43</v>
      </c>
      <c r="D7" s="13" t="s">
        <v>22</v>
      </c>
      <c r="E7" s="13" t="s">
        <v>11</v>
      </c>
      <c r="F7" s="32">
        <v>1</v>
      </c>
      <c r="G7" s="17" t="s">
        <v>44</v>
      </c>
      <c r="H7" s="38">
        <v>0.12847222222222215</v>
      </c>
      <c r="I7" s="35"/>
      <c r="J7" s="41">
        <f t="shared" ref="J7:J38" si="0">H7+I7</f>
        <v>0.12847222222222215</v>
      </c>
    </row>
    <row r="8" spans="2:10" x14ac:dyDescent="0.25">
      <c r="B8" s="7" t="s">
        <v>148</v>
      </c>
      <c r="C8" s="6" t="s">
        <v>7</v>
      </c>
      <c r="D8" s="14" t="s">
        <v>10</v>
      </c>
      <c r="E8" s="14" t="s">
        <v>11</v>
      </c>
      <c r="F8" s="33">
        <v>1</v>
      </c>
      <c r="G8" s="18" t="s">
        <v>8</v>
      </c>
      <c r="H8" s="39">
        <v>0.1291666666666666</v>
      </c>
      <c r="I8" s="5"/>
      <c r="J8" s="36">
        <f t="shared" si="0"/>
        <v>0.1291666666666666</v>
      </c>
    </row>
    <row r="9" spans="2:10" x14ac:dyDescent="0.25">
      <c r="B9" s="7" t="s">
        <v>146</v>
      </c>
      <c r="C9" s="6" t="s">
        <v>45</v>
      </c>
      <c r="D9" s="14" t="s">
        <v>10</v>
      </c>
      <c r="E9" s="14" t="s">
        <v>11</v>
      </c>
      <c r="F9" s="33">
        <v>3</v>
      </c>
      <c r="G9" s="18" t="s">
        <v>2</v>
      </c>
      <c r="H9" s="39">
        <v>0.12777777777777771</v>
      </c>
      <c r="I9" s="5">
        <v>3.472222222222222E-3</v>
      </c>
      <c r="J9" s="36">
        <f t="shared" si="0"/>
        <v>0.13124999999999992</v>
      </c>
    </row>
    <row r="10" spans="2:10" x14ac:dyDescent="0.25">
      <c r="B10" s="7" t="s">
        <v>157</v>
      </c>
      <c r="C10" s="6" t="s">
        <v>54</v>
      </c>
      <c r="D10" s="14" t="s">
        <v>14</v>
      </c>
      <c r="E10" s="14" t="s">
        <v>11</v>
      </c>
      <c r="F10" s="33">
        <v>3</v>
      </c>
      <c r="G10" s="18" t="s">
        <v>55</v>
      </c>
      <c r="H10" s="39">
        <v>0.12986111111111115</v>
      </c>
      <c r="I10" s="5">
        <v>1.3888888888888889E-3</v>
      </c>
      <c r="J10" s="36">
        <f t="shared" si="0"/>
        <v>0.13125000000000003</v>
      </c>
    </row>
    <row r="11" spans="2:10" x14ac:dyDescent="0.25">
      <c r="B11" s="7" t="s">
        <v>137</v>
      </c>
      <c r="C11" s="6" t="s">
        <v>31</v>
      </c>
      <c r="D11" s="14" t="s">
        <v>22</v>
      </c>
      <c r="E11" s="14" t="s">
        <v>11</v>
      </c>
      <c r="F11" s="33">
        <v>2</v>
      </c>
      <c r="G11" s="18" t="s">
        <v>32</v>
      </c>
      <c r="H11" s="39">
        <v>0.12847222222222221</v>
      </c>
      <c r="I11" s="5">
        <v>3.472222222222222E-3</v>
      </c>
      <c r="J11" s="36">
        <f t="shared" si="0"/>
        <v>0.13194444444444442</v>
      </c>
    </row>
    <row r="12" spans="2:10" x14ac:dyDescent="0.25">
      <c r="B12" s="7" t="s">
        <v>154</v>
      </c>
      <c r="C12" s="6" t="s">
        <v>155</v>
      </c>
      <c r="D12" s="14" t="s">
        <v>10</v>
      </c>
      <c r="E12" s="14" t="s">
        <v>11</v>
      </c>
      <c r="F12" s="33">
        <v>3</v>
      </c>
      <c r="G12" s="18" t="s">
        <v>4</v>
      </c>
      <c r="H12" s="39">
        <v>0.13194444444444448</v>
      </c>
      <c r="I12" s="5"/>
      <c r="J12" s="36">
        <f t="shared" si="0"/>
        <v>0.13194444444444448</v>
      </c>
    </row>
    <row r="13" spans="2:10" x14ac:dyDescent="0.25">
      <c r="B13" s="7" t="s">
        <v>132</v>
      </c>
      <c r="C13" s="6" t="s">
        <v>21</v>
      </c>
      <c r="D13" s="14" t="s">
        <v>22</v>
      </c>
      <c r="E13" s="14" t="s">
        <v>11</v>
      </c>
      <c r="F13" s="33">
        <v>3</v>
      </c>
      <c r="G13" s="18" t="s">
        <v>4</v>
      </c>
      <c r="H13" s="39">
        <v>0.13263888888888886</v>
      </c>
      <c r="I13" s="5"/>
      <c r="J13" s="36">
        <f t="shared" si="0"/>
        <v>0.13263888888888886</v>
      </c>
    </row>
    <row r="14" spans="2:10" x14ac:dyDescent="0.25">
      <c r="B14" s="7" t="s">
        <v>152</v>
      </c>
      <c r="C14" s="6" t="s">
        <v>153</v>
      </c>
      <c r="D14" s="14" t="s">
        <v>14</v>
      </c>
      <c r="E14" s="14" t="s">
        <v>11</v>
      </c>
      <c r="F14" s="33">
        <v>3</v>
      </c>
      <c r="G14" s="18" t="s">
        <v>53</v>
      </c>
      <c r="H14" s="39">
        <v>0.13263888888888892</v>
      </c>
      <c r="I14" s="5"/>
      <c r="J14" s="36">
        <f t="shared" si="0"/>
        <v>0.13263888888888892</v>
      </c>
    </row>
    <row r="15" spans="2:10" x14ac:dyDescent="0.25">
      <c r="B15" s="7" t="s">
        <v>161</v>
      </c>
      <c r="C15" s="6" t="s">
        <v>62</v>
      </c>
      <c r="D15" s="14" t="s">
        <v>10</v>
      </c>
      <c r="E15" s="14" t="s">
        <v>11</v>
      </c>
      <c r="F15" s="33">
        <v>3</v>
      </c>
      <c r="G15" s="18" t="s">
        <v>63</v>
      </c>
      <c r="H15" s="39">
        <v>0.12708333333333338</v>
      </c>
      <c r="I15" s="5">
        <v>5.5555555555555558E-3</v>
      </c>
      <c r="J15" s="36">
        <f t="shared" si="0"/>
        <v>0.13263888888888895</v>
      </c>
    </row>
    <row r="16" spans="2:10" x14ac:dyDescent="0.25">
      <c r="B16" s="7" t="s">
        <v>133</v>
      </c>
      <c r="C16" s="6" t="s">
        <v>23</v>
      </c>
      <c r="D16" s="14" t="s">
        <v>10</v>
      </c>
      <c r="E16" s="14" t="s">
        <v>11</v>
      </c>
      <c r="F16" s="33">
        <v>2</v>
      </c>
      <c r="G16" s="18" t="s">
        <v>24</v>
      </c>
      <c r="H16" s="39">
        <v>0.1333333333333333</v>
      </c>
      <c r="I16" s="5"/>
      <c r="J16" s="36">
        <f t="shared" si="0"/>
        <v>0.1333333333333333</v>
      </c>
    </row>
    <row r="17" spans="2:10" x14ac:dyDescent="0.25">
      <c r="B17" s="7" t="s">
        <v>149</v>
      </c>
      <c r="C17" s="6" t="s">
        <v>48</v>
      </c>
      <c r="D17" s="14" t="s">
        <v>10</v>
      </c>
      <c r="E17" s="14" t="s">
        <v>11</v>
      </c>
      <c r="F17" s="33">
        <v>3</v>
      </c>
      <c r="G17" s="18" t="s">
        <v>49</v>
      </c>
      <c r="H17" s="39">
        <v>0.12916666666666671</v>
      </c>
      <c r="I17" s="5">
        <v>4.8611111111111112E-3</v>
      </c>
      <c r="J17" s="36">
        <f t="shared" si="0"/>
        <v>0.13402777777777783</v>
      </c>
    </row>
    <row r="18" spans="2:10" x14ac:dyDescent="0.25">
      <c r="B18" s="7" t="s">
        <v>127</v>
      </c>
      <c r="C18" s="6" t="s">
        <v>13</v>
      </c>
      <c r="D18" s="14" t="s">
        <v>14</v>
      </c>
      <c r="E18" s="14" t="s">
        <v>11</v>
      </c>
      <c r="F18" s="33">
        <v>2</v>
      </c>
      <c r="G18" s="18" t="s">
        <v>15</v>
      </c>
      <c r="H18" s="39">
        <v>0.13541666666666663</v>
      </c>
      <c r="I18" s="5"/>
      <c r="J18" s="36">
        <f t="shared" si="0"/>
        <v>0.13541666666666663</v>
      </c>
    </row>
    <row r="19" spans="2:10" x14ac:dyDescent="0.25">
      <c r="B19" s="7" t="s">
        <v>159</v>
      </c>
      <c r="C19" s="6" t="s">
        <v>58</v>
      </c>
      <c r="D19" s="14" t="s">
        <v>10</v>
      </c>
      <c r="E19" s="14" t="s">
        <v>11</v>
      </c>
      <c r="F19" s="33">
        <v>3</v>
      </c>
      <c r="G19" s="18" t="s">
        <v>59</v>
      </c>
      <c r="H19" s="39">
        <v>0.13541666666666669</v>
      </c>
      <c r="I19" s="5"/>
      <c r="J19" s="36">
        <f t="shared" si="0"/>
        <v>0.13541666666666669</v>
      </c>
    </row>
    <row r="20" spans="2:10" x14ac:dyDescent="0.25">
      <c r="B20" s="7" t="s">
        <v>144</v>
      </c>
      <c r="C20" s="6" t="s">
        <v>41</v>
      </c>
      <c r="D20" s="14" t="s">
        <v>14</v>
      </c>
      <c r="E20" s="14" t="s">
        <v>11</v>
      </c>
      <c r="F20" s="33">
        <v>3</v>
      </c>
      <c r="G20" s="18" t="s">
        <v>42</v>
      </c>
      <c r="H20" s="39">
        <v>0.13125000000000003</v>
      </c>
      <c r="I20" s="5">
        <v>4.8611111111111112E-3</v>
      </c>
      <c r="J20" s="36">
        <f t="shared" si="0"/>
        <v>0.13611111111111115</v>
      </c>
    </row>
    <row r="21" spans="2:10" x14ac:dyDescent="0.25">
      <c r="B21" s="7" t="s">
        <v>143</v>
      </c>
      <c r="C21" s="6" t="s">
        <v>39</v>
      </c>
      <c r="D21" s="14" t="s">
        <v>22</v>
      </c>
      <c r="E21" s="14" t="s">
        <v>11</v>
      </c>
      <c r="F21" s="33">
        <v>2</v>
      </c>
      <c r="G21" s="18" t="s">
        <v>40</v>
      </c>
      <c r="H21" s="39">
        <v>0.13611111111111113</v>
      </c>
      <c r="I21" s="5">
        <v>6.9444444444444447E-4</v>
      </c>
      <c r="J21" s="36">
        <f t="shared" si="0"/>
        <v>0.13680555555555557</v>
      </c>
    </row>
    <row r="22" spans="2:10" x14ac:dyDescent="0.25">
      <c r="B22" s="7" t="s">
        <v>134</v>
      </c>
      <c r="C22" s="6" t="s">
        <v>25</v>
      </c>
      <c r="D22" s="14" t="s">
        <v>10</v>
      </c>
      <c r="E22" s="14" t="s">
        <v>11</v>
      </c>
      <c r="F22" s="33">
        <v>2</v>
      </c>
      <c r="G22" s="18" t="s">
        <v>26</v>
      </c>
      <c r="H22" s="39">
        <v>0.13194444444444442</v>
      </c>
      <c r="I22" s="5">
        <v>6.9444444444444441E-3</v>
      </c>
      <c r="J22" s="36">
        <f t="shared" si="0"/>
        <v>0.13888888888888887</v>
      </c>
    </row>
    <row r="23" spans="2:10" x14ac:dyDescent="0.25">
      <c r="B23" s="7" t="s">
        <v>141</v>
      </c>
      <c r="C23" s="6" t="s">
        <v>36</v>
      </c>
      <c r="D23" s="14" t="s">
        <v>10</v>
      </c>
      <c r="E23" s="14" t="s">
        <v>11</v>
      </c>
      <c r="F23" s="33">
        <v>1</v>
      </c>
      <c r="G23" s="18" t="s">
        <v>37</v>
      </c>
      <c r="H23" s="39">
        <v>0.13124999999999992</v>
      </c>
      <c r="I23" s="5">
        <v>8.3333333333333332E-3</v>
      </c>
      <c r="J23" s="36">
        <f t="shared" si="0"/>
        <v>0.13958333333333325</v>
      </c>
    </row>
    <row r="24" spans="2:10" x14ac:dyDescent="0.25">
      <c r="B24" s="7" t="s">
        <v>142</v>
      </c>
      <c r="C24" s="6" t="s">
        <v>38</v>
      </c>
      <c r="D24" s="14" t="s">
        <v>14</v>
      </c>
      <c r="E24" s="14" t="s">
        <v>11</v>
      </c>
      <c r="F24" s="33">
        <v>2</v>
      </c>
      <c r="G24" s="18" t="s">
        <v>57</v>
      </c>
      <c r="H24" s="39">
        <v>0.13263888888888892</v>
      </c>
      <c r="I24" s="5">
        <v>9.0277777777777769E-3</v>
      </c>
      <c r="J24" s="36">
        <f t="shared" si="0"/>
        <v>0.14166666666666669</v>
      </c>
    </row>
    <row r="25" spans="2:10" x14ac:dyDescent="0.25">
      <c r="B25" s="7" t="s">
        <v>131</v>
      </c>
      <c r="C25" s="6" t="s">
        <v>19</v>
      </c>
      <c r="D25" s="14" t="s">
        <v>20</v>
      </c>
      <c r="E25" s="14" t="s">
        <v>11</v>
      </c>
      <c r="F25" s="33">
        <v>2</v>
      </c>
      <c r="G25" s="18" t="s">
        <v>15</v>
      </c>
      <c r="H25" s="39">
        <v>0.14513888888888893</v>
      </c>
      <c r="I25" s="5"/>
      <c r="J25" s="36">
        <f t="shared" si="0"/>
        <v>0.14513888888888893</v>
      </c>
    </row>
    <row r="26" spans="2:10" x14ac:dyDescent="0.25">
      <c r="B26" s="7" t="s">
        <v>158</v>
      </c>
      <c r="C26" s="6" t="s">
        <v>56</v>
      </c>
      <c r="D26" s="14" t="s">
        <v>10</v>
      </c>
      <c r="E26" s="14" t="s">
        <v>11</v>
      </c>
      <c r="F26" s="33">
        <v>2</v>
      </c>
      <c r="G26" s="18" t="s">
        <v>57</v>
      </c>
      <c r="H26" s="39">
        <v>0.14027777777777778</v>
      </c>
      <c r="I26" s="5">
        <v>5.5555555555555558E-3</v>
      </c>
      <c r="J26" s="36">
        <f t="shared" si="0"/>
        <v>0.14583333333333334</v>
      </c>
    </row>
    <row r="27" spans="2:10" x14ac:dyDescent="0.25">
      <c r="B27" s="7" t="s">
        <v>150</v>
      </c>
      <c r="C27" s="6" t="s">
        <v>50</v>
      </c>
      <c r="D27" s="14" t="s">
        <v>22</v>
      </c>
      <c r="E27" s="14" t="s">
        <v>11</v>
      </c>
      <c r="F27" s="33">
        <v>1</v>
      </c>
      <c r="G27" s="18" t="s">
        <v>51</v>
      </c>
      <c r="H27" s="39">
        <v>0.14861111111111108</v>
      </c>
      <c r="I27" s="5"/>
      <c r="J27" s="36">
        <f t="shared" si="0"/>
        <v>0.14861111111111108</v>
      </c>
    </row>
    <row r="28" spans="2:10" x14ac:dyDescent="0.25">
      <c r="B28" s="7" t="s">
        <v>135</v>
      </c>
      <c r="C28" s="6" t="s">
        <v>27</v>
      </c>
      <c r="D28" s="14" t="s">
        <v>10</v>
      </c>
      <c r="E28" s="14" t="s">
        <v>11</v>
      </c>
      <c r="F28" s="33">
        <v>2</v>
      </c>
      <c r="G28" s="18" t="s">
        <v>28</v>
      </c>
      <c r="H28" s="39">
        <v>0.13124999999999998</v>
      </c>
      <c r="I28" s="5">
        <v>1.8055555555555554E-2</v>
      </c>
      <c r="J28" s="36">
        <f t="shared" si="0"/>
        <v>0.14930555555555552</v>
      </c>
    </row>
    <row r="29" spans="2:10" x14ac:dyDescent="0.25">
      <c r="B29" s="7" t="s">
        <v>151</v>
      </c>
      <c r="C29" s="6" t="s">
        <v>52</v>
      </c>
      <c r="D29" s="14" t="s">
        <v>10</v>
      </c>
      <c r="E29" s="14" t="s">
        <v>11</v>
      </c>
      <c r="F29" s="33">
        <v>2</v>
      </c>
      <c r="G29" s="18" t="s">
        <v>28</v>
      </c>
      <c r="H29" s="39">
        <v>0.15069444444444441</v>
      </c>
      <c r="I29" s="5"/>
      <c r="J29" s="36">
        <f t="shared" si="0"/>
        <v>0.15069444444444441</v>
      </c>
    </row>
    <row r="30" spans="2:10" x14ac:dyDescent="0.25">
      <c r="B30" s="7" t="s">
        <v>128</v>
      </c>
      <c r="C30" s="6" t="s">
        <v>16</v>
      </c>
      <c r="D30" s="14" t="s">
        <v>10</v>
      </c>
      <c r="E30" s="14" t="s">
        <v>11</v>
      </c>
      <c r="F30" s="33">
        <v>2</v>
      </c>
      <c r="G30" s="18" t="s">
        <v>129</v>
      </c>
      <c r="H30" s="39">
        <v>0.14097222222222228</v>
      </c>
      <c r="I30" s="5">
        <v>9.7222222222222224E-3</v>
      </c>
      <c r="J30" s="36">
        <f t="shared" si="0"/>
        <v>0.15069444444444449</v>
      </c>
    </row>
    <row r="31" spans="2:10" x14ac:dyDescent="0.25">
      <c r="B31" s="7" t="s">
        <v>156</v>
      </c>
      <c r="C31" s="6" t="s">
        <v>51</v>
      </c>
      <c r="D31" s="14" t="s">
        <v>10</v>
      </c>
      <c r="E31" s="14" t="s">
        <v>11</v>
      </c>
      <c r="F31" s="33">
        <v>1</v>
      </c>
      <c r="G31" s="18" t="s">
        <v>51</v>
      </c>
      <c r="H31" s="39">
        <v>0.15347222222222218</v>
      </c>
      <c r="I31" s="5"/>
      <c r="J31" s="36">
        <f t="shared" si="0"/>
        <v>0.15347222222222218</v>
      </c>
    </row>
    <row r="32" spans="2:10" x14ac:dyDescent="0.25">
      <c r="B32" s="7" t="s">
        <v>147</v>
      </c>
      <c r="C32" s="6" t="s">
        <v>46</v>
      </c>
      <c r="D32" s="14" t="s">
        <v>10</v>
      </c>
      <c r="E32" s="14" t="s">
        <v>11</v>
      </c>
      <c r="F32" s="33">
        <v>1</v>
      </c>
      <c r="G32" s="18" t="s">
        <v>47</v>
      </c>
      <c r="H32" s="39">
        <v>0.15416666666666662</v>
      </c>
      <c r="I32" s="5"/>
      <c r="J32" s="36">
        <f t="shared" si="0"/>
        <v>0.15416666666666662</v>
      </c>
    </row>
    <row r="33" spans="2:10" x14ac:dyDescent="0.25">
      <c r="B33" s="7" t="s">
        <v>140</v>
      </c>
      <c r="C33" s="6" t="s">
        <v>34</v>
      </c>
      <c r="D33" s="14" t="s">
        <v>14</v>
      </c>
      <c r="E33" s="14" t="s">
        <v>11</v>
      </c>
      <c r="F33" s="33">
        <v>2</v>
      </c>
      <c r="G33" s="18" t="s">
        <v>35</v>
      </c>
      <c r="H33" s="39">
        <v>0.15416666666666667</v>
      </c>
      <c r="I33" s="5"/>
      <c r="J33" s="36">
        <f t="shared" si="0"/>
        <v>0.15416666666666667</v>
      </c>
    </row>
    <row r="34" spans="2:10" x14ac:dyDescent="0.25">
      <c r="B34" s="7" t="s">
        <v>138</v>
      </c>
      <c r="C34" s="6" t="s">
        <v>139</v>
      </c>
      <c r="D34" s="14" t="s">
        <v>14</v>
      </c>
      <c r="E34" s="14" t="s">
        <v>11</v>
      </c>
      <c r="F34" s="33">
        <v>1</v>
      </c>
      <c r="G34" s="18" t="s">
        <v>33</v>
      </c>
      <c r="H34" s="39">
        <v>0.15555555555555556</v>
      </c>
      <c r="I34" s="5">
        <v>2.0833333333333333E-3</v>
      </c>
      <c r="J34" s="36">
        <f t="shared" si="0"/>
        <v>0.15763888888888888</v>
      </c>
    </row>
    <row r="35" spans="2:10" x14ac:dyDescent="0.25">
      <c r="B35" s="7" t="s">
        <v>126</v>
      </c>
      <c r="C35" s="6" t="s">
        <v>9</v>
      </c>
      <c r="D35" s="14" t="s">
        <v>10</v>
      </c>
      <c r="E35" s="14" t="s">
        <v>11</v>
      </c>
      <c r="F35" s="33">
        <v>1</v>
      </c>
      <c r="G35" s="18" t="s">
        <v>12</v>
      </c>
      <c r="H35" s="39">
        <v>0.15902777777777777</v>
      </c>
      <c r="I35" s="5"/>
      <c r="J35" s="36">
        <f t="shared" si="0"/>
        <v>0.15902777777777777</v>
      </c>
    </row>
    <row r="36" spans="2:10" x14ac:dyDescent="0.25">
      <c r="B36" s="7" t="s">
        <v>130</v>
      </c>
      <c r="C36" s="6" t="s">
        <v>17</v>
      </c>
      <c r="D36" s="14" t="s">
        <v>10</v>
      </c>
      <c r="E36" s="14" t="s">
        <v>11</v>
      </c>
      <c r="F36" s="33">
        <v>3</v>
      </c>
      <c r="G36" s="18" t="s">
        <v>18</v>
      </c>
      <c r="H36" s="39">
        <v>0.14166666666666672</v>
      </c>
      <c r="I36" s="5">
        <v>1.9444444444444445E-2</v>
      </c>
      <c r="J36" s="36">
        <f t="shared" si="0"/>
        <v>0.16111111111111115</v>
      </c>
    </row>
    <row r="37" spans="2:10" x14ac:dyDescent="0.25">
      <c r="B37" s="7" t="s">
        <v>136</v>
      </c>
      <c r="C37" s="6" t="s">
        <v>29</v>
      </c>
      <c r="D37" s="14" t="s">
        <v>10</v>
      </c>
      <c r="E37" s="14" t="s">
        <v>11</v>
      </c>
      <c r="F37" s="33">
        <v>1</v>
      </c>
      <c r="G37" s="18" t="s">
        <v>30</v>
      </c>
      <c r="H37" s="39">
        <v>0.16319444444444442</v>
      </c>
      <c r="I37" s="5">
        <v>6.9444444444444447E-4</v>
      </c>
      <c r="J37" s="36">
        <f t="shared" si="0"/>
        <v>0.16388888888888886</v>
      </c>
    </row>
    <row r="38" spans="2:10" x14ac:dyDescent="0.25">
      <c r="B38" s="42" t="s">
        <v>160</v>
      </c>
      <c r="C38" s="43" t="s">
        <v>60</v>
      </c>
      <c r="D38" s="22" t="s">
        <v>10</v>
      </c>
      <c r="E38" s="22" t="s">
        <v>11</v>
      </c>
      <c r="F38" s="44">
        <v>1</v>
      </c>
      <c r="G38" s="45" t="s">
        <v>61</v>
      </c>
      <c r="H38" s="52">
        <v>0.12638888888888894</v>
      </c>
      <c r="I38" s="53">
        <v>3.7499999999999999E-2</v>
      </c>
      <c r="J38" s="46">
        <f t="shared" si="0"/>
        <v>0.16388888888888895</v>
      </c>
    </row>
    <row r="45" spans="2:10" s="3" customFormat="1" x14ac:dyDescent="0.25">
      <c r="B45" s="4"/>
      <c r="C45" s="1"/>
      <c r="D45" s="1"/>
      <c r="E45" s="1"/>
      <c r="F45" s="1"/>
      <c r="G45" s="1"/>
      <c r="H45" s="2"/>
      <c r="I45" s="1"/>
      <c r="J45" s="27"/>
    </row>
    <row r="46" spans="2:10" s="3" customFormat="1" x14ac:dyDescent="0.25">
      <c r="B46" s="4"/>
      <c r="C46" s="1"/>
      <c r="D46" s="1"/>
      <c r="E46" s="1"/>
      <c r="F46" s="1"/>
      <c r="G46" s="1"/>
      <c r="H46" s="2"/>
      <c r="I46" s="1"/>
      <c r="J46" s="27"/>
    </row>
    <row r="47" spans="2:10" s="3" customFormat="1" x14ac:dyDescent="0.25">
      <c r="B47" s="4"/>
      <c r="C47" s="1"/>
      <c r="D47" s="1"/>
      <c r="E47" s="1"/>
      <c r="F47" s="1"/>
      <c r="G47" s="1"/>
      <c r="H47" s="2"/>
      <c r="I47" s="1"/>
      <c r="J47" s="27"/>
    </row>
  </sheetData>
  <sortState xmlns:xlrd2="http://schemas.microsoft.com/office/spreadsheetml/2017/richdata2" ref="B7:J38">
    <sortCondition ref="J7:J38"/>
  </sortState>
  <mergeCells count="7">
    <mergeCell ref="H5:J5"/>
    <mergeCell ref="B5:B6"/>
    <mergeCell ref="C5:C6"/>
    <mergeCell ref="D5:D6"/>
    <mergeCell ref="E5:E6"/>
    <mergeCell ref="F5:F6"/>
    <mergeCell ref="G5:G6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RES_Tou (F)</vt:lpstr>
      <vt:lpstr>RES_Tou (class)</vt:lpstr>
      <vt:lpstr>RES_Tou (1e - su bauda)</vt:lpstr>
      <vt:lpstr>RES_Tou (1e - su baudu)</vt:lpstr>
      <vt:lpstr>RES_Bus (F)</vt:lpstr>
      <vt:lpstr>RES_Bus (class)</vt:lpstr>
      <vt:lpstr>RES_Bus (1e)</vt:lpstr>
      <vt:lpstr>'RES_Bus (1e)'!Print_Area</vt:lpstr>
      <vt:lpstr>'RES_Bus (class)'!Print_Area</vt:lpstr>
      <vt:lpstr>'RES_Bus (F)'!Print_Area</vt:lpstr>
      <vt:lpstr>'RES_Tou (1e - su bauda)'!Print_Area</vt:lpstr>
      <vt:lpstr>'RES_Tou (1e - su baudu)'!Print_Area</vt:lpstr>
      <vt:lpstr>'RES_Tou (class)'!Print_Area</vt:lpstr>
      <vt:lpstr>'RES_Tou (F)'!Print_Area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Mikusevicius</dc:creator>
  <cp:lastModifiedBy>Darius Grinbergas</cp:lastModifiedBy>
  <cp:lastPrinted>2025-06-06T18:56:22Z</cp:lastPrinted>
  <dcterms:created xsi:type="dcterms:W3CDTF">2015-06-05T18:17:20Z</dcterms:created>
  <dcterms:modified xsi:type="dcterms:W3CDTF">2025-06-06T21:45:03Z</dcterms:modified>
</cp:coreProperties>
</file>