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/>
  <xr:revisionPtr revIDLastSave="4" documentId="8_{7FA6820E-92BD-420A-9E12-05D7DA94F9C3}" xr6:coauthVersionLast="47" xr6:coauthVersionMax="47" xr10:uidLastSave="{1A6632E5-C497-48A9-B849-2C00CE67D121}"/>
  <bookViews>
    <workbookView xWindow="28680" yWindow="-120" windowWidth="29040" windowHeight="15720" xr2:uid="{00000000-000D-0000-FFFF-FFFF00000000}"/>
  </bookViews>
  <sheets>
    <sheet name="Monthly budget report" sheetId="2" r:id="rId1"/>
    <sheet name="Monthly expenses" sheetId="3" r:id="rId2"/>
    <sheet name="Expenses categories" sheetId="4" r:id="rId3"/>
    <sheet name="Expenses summary" sheetId="5" r:id="rId4"/>
  </sheets>
  <definedNames>
    <definedName name="_xlcn.WorksheetConnection_TEMP.xlsxTBL_MonthlyExpenses1" hidden="1">TBL_MonthlyExpenses[]</definedName>
    <definedName name="List_ExpenseCategories" localSheetId="3">TBL_SummaryExpenses[Categories]</definedName>
    <definedName name="List_ExpenseCategories">TBL_SummaryExpenses[Categories]</definedName>
    <definedName name="_xlnm.Print_Titles" localSheetId="3">'Expenses summary'!$4:$7</definedName>
    <definedName name="_xlnm.Print_Titles" localSheetId="1">'Monthly expenses'!$5:$7</definedName>
  </definedNames>
  <calcPr calcId="191028"/>
  <pivotCaches>
    <pivotCache cacheId="0" r:id="rId5"/>
  </pivotCaches>
  <extLst>
    <ext xmlns:x15="http://schemas.microsoft.com/office/spreadsheetml/2010/11/main" uri="{841E416B-1EF1-43b6-AB56-02D37102CBD5}">
      <x15:pivotCaches>
        <pivotCache cacheId="1" r:id="rId6"/>
      </x15:pivotCaches>
    </ext>
    <ext xmlns:x15="http://schemas.microsoft.com/office/spreadsheetml/2010/11/main" uri="{983426D0-5260-488c-9760-48F4B6AC55F4}">
      <x15:pivotTableReferences>
        <x15:pivotTableReference r:id="rId7"/>
      </x15:pivotTableReference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BL_MonthlyExpenses" name="TBL_MonthlyExpenses" connection="WorksheetConnection_TEMP.xlsx!TBL_MonthlyExpenses"/>
        </x15:modelTables>
      </x15:dataModel>
    </ext>
  </extLst>
</workbook>
</file>

<file path=xl/calcChain.xml><?xml version="1.0" encoding="utf-8"?>
<calcChain xmlns="http://schemas.openxmlformats.org/spreadsheetml/2006/main">
  <c r="E11" i="2" l="1"/>
  <c r="D11" i="2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F19" i="2"/>
  <c r="F18" i="2"/>
  <c r="F17" i="2"/>
  <c r="E12" i="2"/>
  <c r="D12" i="2"/>
  <c r="F11" i="2" l="1"/>
  <c r="E10" i="2"/>
  <c r="D10" i="2"/>
  <c r="F12" i="2"/>
  <c r="F10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TEMP.xlsx!TBL_MonthlyExpenses" type="102" refreshedVersion="8" minRefreshableVersion="5">
    <extLst>
      <ext xmlns:x15="http://schemas.microsoft.com/office/spreadsheetml/2010/11/main" uri="{DE250136-89BD-433C-8126-D09CA5730AF9}">
        <x15:connection id="TBL_MonthlyExpenses" autoDelete="1">
          <x15:rangePr sourceName="_xlcn.WorksheetConnection_TEMP.xlsxTBL_MonthlyExpenses1"/>
        </x15:connection>
      </ext>
    </extLst>
  </connection>
</connections>
</file>

<file path=xl/sharedStrings.xml><?xml version="1.0" encoding="utf-8"?>
<sst xmlns="http://schemas.openxmlformats.org/spreadsheetml/2006/main" count="204" uniqueCount="95">
  <si>
    <t xml:space="preserve"> </t>
  </si>
  <si>
    <t>Budget
Overview</t>
  </si>
  <si>
    <t>Overview</t>
  </si>
  <si>
    <t>Projected</t>
  </si>
  <si>
    <t>Actual</t>
  </si>
  <si>
    <t>Difference</t>
  </si>
  <si>
    <t>Balance</t>
  </si>
  <si>
    <t>Expenses</t>
  </si>
  <si>
    <t>Total income</t>
  </si>
  <si>
    <t>Actual expenses</t>
  </si>
  <si>
    <t>Income summary</t>
  </si>
  <si>
    <t>Income 1</t>
  </si>
  <si>
    <t>Income 2</t>
  </si>
  <si>
    <t>Extra income</t>
  </si>
  <si>
    <t>Monthly expenses</t>
  </si>
  <si>
    <t>Description</t>
  </si>
  <si>
    <t>Category</t>
  </si>
  <si>
    <t>Projected cost</t>
  </si>
  <si>
    <t>Actual cost</t>
  </si>
  <si>
    <t>Extracurricular activities</t>
  </si>
  <si>
    <t>Children</t>
  </si>
  <si>
    <t>Medical</t>
  </si>
  <si>
    <t>School supplies</t>
  </si>
  <si>
    <t>School tuition</t>
  </si>
  <si>
    <t>Concerts</t>
  </si>
  <si>
    <t>Entertainment</t>
  </si>
  <si>
    <t>Live theater</t>
  </si>
  <si>
    <t>Movies</t>
  </si>
  <si>
    <t>Music (CDs, downloads, etc.)</t>
  </si>
  <si>
    <t>Sporting events</t>
  </si>
  <si>
    <t>Video (purchase)</t>
  </si>
  <si>
    <t>Video (rental)</t>
  </si>
  <si>
    <t>Dining out</t>
  </si>
  <si>
    <t>Food</t>
  </si>
  <si>
    <t>Groceries</t>
  </si>
  <si>
    <t>Charity 1</t>
  </si>
  <si>
    <t>Gifts and charity</t>
  </si>
  <si>
    <t>Charity 2</t>
  </si>
  <si>
    <t>Gift 1</t>
  </si>
  <si>
    <t>Gift 2</t>
  </si>
  <si>
    <t>Cable/satellite</t>
  </si>
  <si>
    <t>Housing</t>
  </si>
  <si>
    <t>Electric</t>
  </si>
  <si>
    <t>Gas</t>
  </si>
  <si>
    <t>House cleaning service</t>
  </si>
  <si>
    <t>Maintenance</t>
  </si>
  <si>
    <t>Mortgage/rent</t>
  </si>
  <si>
    <t>Natural gas/oil</t>
  </si>
  <si>
    <t>Internet Service</t>
  </si>
  <si>
    <t>Phone (cell)</t>
  </si>
  <si>
    <t>Phone (home)</t>
  </si>
  <si>
    <t>Supplies</t>
  </si>
  <si>
    <t>Waste removal and recycle</t>
  </si>
  <si>
    <t>Water and sewer</t>
  </si>
  <si>
    <t>Health</t>
  </si>
  <si>
    <t>Insurance</t>
  </si>
  <si>
    <t>Home</t>
  </si>
  <si>
    <t>Life</t>
  </si>
  <si>
    <t>Credit Card 1</t>
  </si>
  <si>
    <t>Loans</t>
  </si>
  <si>
    <t>Credit Card 2</t>
  </si>
  <si>
    <t>Credit Card 3</t>
  </si>
  <si>
    <t>Personal</t>
  </si>
  <si>
    <t>Student</t>
  </si>
  <si>
    <t>Clothing</t>
  </si>
  <si>
    <t>Personal care</t>
  </si>
  <si>
    <t>Dry cleaning</t>
  </si>
  <si>
    <t>Hair/nails</t>
  </si>
  <si>
    <t>Health club</t>
  </si>
  <si>
    <t>Pets</t>
  </si>
  <si>
    <t>Grooming</t>
  </si>
  <si>
    <t>Toys</t>
  </si>
  <si>
    <t>Investment account</t>
  </si>
  <si>
    <t>Savings</t>
  </si>
  <si>
    <t>Retirement account</t>
  </si>
  <si>
    <t>Federal</t>
  </si>
  <si>
    <t>Taxes</t>
  </si>
  <si>
    <t>Local</t>
  </si>
  <si>
    <t>State</t>
  </si>
  <si>
    <t>Bus/rideshare fare</t>
  </si>
  <si>
    <t>Transportation</t>
  </si>
  <si>
    <t>Fuel</t>
  </si>
  <si>
    <t xml:space="preserve">Licensing </t>
  </si>
  <si>
    <t>Parking fees</t>
  </si>
  <si>
    <t>Vehicle payment</t>
  </si>
  <si>
    <t>Expense categories</t>
  </si>
  <si>
    <t>Categories</t>
  </si>
  <si>
    <t>Blank Column</t>
  </si>
  <si>
    <t>Total</t>
  </si>
  <si>
    <t>Expenses summary</t>
  </si>
  <si>
    <t>Projected Cost</t>
  </si>
  <si>
    <t>Actual Cost</t>
  </si>
  <si>
    <t xml:space="preserve">Difference </t>
  </si>
  <si>
    <t>Licensing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</si>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</sst>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&quot;$&quot;\ #,##0_);[Red]\(&quot;$&quot;\ #,##0\)"/>
    <numFmt numFmtId="165" formatCode="&quot;$&quot;\ #,##0"/>
  </numFmts>
  <fonts count="28" x14ac:knownFonts="1">
    <font>
      <sz val="11"/>
      <color theme="1"/>
      <name val="Franklin Gothic Book"/>
      <family val="2"/>
      <scheme val="minor"/>
    </font>
    <font>
      <sz val="10"/>
      <color theme="1" tint="0.14999847407452621"/>
      <name val="Franklin Gothic Book"/>
      <family val="2"/>
      <scheme val="minor"/>
    </font>
    <font>
      <sz val="10"/>
      <color theme="1" tint="0.14999847407452621"/>
      <name val="Franklin Gothic Medium"/>
      <family val="2"/>
      <scheme val="major"/>
    </font>
    <font>
      <sz val="8"/>
      <color theme="1" tint="0.14999847407452621"/>
      <name val="Franklin Gothic Book"/>
      <family val="2"/>
      <scheme val="minor"/>
    </font>
    <font>
      <sz val="24"/>
      <color theme="1" tint="0.14999847407452621"/>
      <name val="Franklin Gothic Medium"/>
      <family val="2"/>
      <scheme val="major"/>
    </font>
    <font>
      <sz val="10"/>
      <color theme="1" tint="0.14999847407452621"/>
      <name val="Franklin Gothic Book"/>
      <family val="2"/>
    </font>
    <font>
      <sz val="16"/>
      <color theme="9" tint="-0.499984740745262"/>
      <name val="Franklin Gothic Book"/>
      <family val="2"/>
    </font>
    <font>
      <sz val="12"/>
      <color theme="1" tint="0.14999847407452621"/>
      <name val="Franklin Gothic Book"/>
      <family val="2"/>
    </font>
    <font>
      <sz val="16"/>
      <color theme="1" tint="0.249977111117893"/>
      <name val="Franklin Gothic Book"/>
      <family val="2"/>
    </font>
    <font>
      <sz val="50"/>
      <color theme="9" tint="-0.249977111117893"/>
      <name val="Franklin Gothic Book"/>
      <family val="2"/>
      <scheme val="minor"/>
    </font>
    <font>
      <sz val="12"/>
      <color theme="7" tint="-0.749992370372631"/>
      <name val="Franklin Gothic Demi"/>
      <family val="2"/>
    </font>
    <font>
      <sz val="24"/>
      <color theme="1" tint="0.14999847407452621"/>
      <name val="Franklin Gothic Book"/>
      <family val="2"/>
    </font>
    <font>
      <sz val="14"/>
      <color theme="7" tint="-0.89999084444715716"/>
      <name val="Franklin Gothic Medium"/>
      <family val="2"/>
      <scheme val="major"/>
    </font>
    <font>
      <sz val="11"/>
      <color theme="7" tint="-0.749992370372631"/>
      <name val="Franklin Gothic Book"/>
      <family val="2"/>
      <scheme val="minor"/>
    </font>
    <font>
      <sz val="10"/>
      <color theme="7" tint="-0.749992370372631"/>
      <name val="Franklin Gothic Book"/>
      <family val="2"/>
      <scheme val="minor"/>
    </font>
    <font>
      <sz val="12"/>
      <color theme="7" tint="-0.749992370372631"/>
      <name val="Franklin Gothic Book"/>
      <family val="2"/>
      <scheme val="minor"/>
    </font>
    <font>
      <sz val="24"/>
      <color theme="1" tint="0.14999847407452621"/>
      <name val="Franklin Gothic Book"/>
      <family val="2"/>
      <scheme val="minor"/>
    </font>
    <font>
      <sz val="12"/>
      <color theme="7" tint="-0.749961851863155"/>
      <name val="Franklin Gothic Book"/>
      <family val="2"/>
      <scheme val="minor"/>
    </font>
    <font>
      <sz val="12"/>
      <color theme="1" tint="0.14999847407452621"/>
      <name val="Franklin Gothic Book"/>
      <family val="2"/>
      <scheme val="minor"/>
    </font>
    <font>
      <sz val="10"/>
      <color theme="7" tint="-0.749961851863155"/>
      <name val="Franklin Gothic Book"/>
      <family val="2"/>
      <scheme val="minor"/>
    </font>
    <font>
      <sz val="50"/>
      <color rgb="FFC00000"/>
      <name val="Franklin Gothic Book"/>
      <family val="2"/>
      <scheme val="minor"/>
    </font>
    <font>
      <b/>
      <sz val="50"/>
      <color theme="9" tint="-0.249977111117893"/>
      <name val="Franklin Gothic Book"/>
      <family val="2"/>
      <scheme val="minor"/>
    </font>
    <font>
      <sz val="14"/>
      <color theme="0"/>
      <name val="Franklin Gothic Medium"/>
      <family val="2"/>
      <scheme val="major"/>
    </font>
    <font>
      <sz val="12"/>
      <color theme="0"/>
      <name val="Franklin Gothic Book"/>
      <family val="2"/>
    </font>
    <font>
      <sz val="10"/>
      <color theme="0"/>
      <name val="Franklin Gothic Book"/>
      <family val="2"/>
    </font>
    <font>
      <b/>
      <sz val="50"/>
      <color rgb="FF176BE0"/>
      <name val="Franklin Gothic Book"/>
      <family val="2"/>
      <scheme val="minor"/>
    </font>
    <font>
      <b/>
      <sz val="50"/>
      <color theme="6" tint="-0.499984740745262"/>
      <name val="Franklin Gothic Book"/>
      <family val="2"/>
      <scheme val="minor"/>
    </font>
    <font>
      <sz val="14"/>
      <color theme="0" tint="-0.499984740745262"/>
      <name val="Franklin Gothic Medium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02B4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176BE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/>
      <right/>
      <top style="thick">
        <color theme="9" tint="-0.24994659260841701"/>
      </top>
      <bottom/>
      <diagonal/>
    </border>
    <border>
      <left/>
      <right/>
      <top style="thick">
        <color theme="8"/>
      </top>
      <bottom/>
      <diagonal/>
    </border>
    <border>
      <left/>
      <right/>
      <top style="thick">
        <color theme="6" tint="-0.24994659260841701"/>
      </top>
      <bottom/>
      <diagonal/>
    </border>
    <border>
      <left/>
      <right/>
      <top style="thick">
        <color theme="5" tint="-0.2499465926084170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1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left" vertical="center"/>
    </xf>
    <xf numFmtId="165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" fillId="2" borderId="0" xfId="0" applyFont="1" applyFill="1"/>
    <xf numFmtId="44" fontId="1" fillId="2" borderId="0" xfId="0" applyNumberFormat="1" applyFont="1" applyFill="1"/>
    <xf numFmtId="0" fontId="16" fillId="2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6" fillId="2" borderId="4" xfId="0" applyFont="1" applyFill="1" applyBorder="1"/>
    <xf numFmtId="0" fontId="16" fillId="2" borderId="4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0" fillId="2" borderId="0" xfId="0" applyFill="1"/>
    <xf numFmtId="0" fontId="9" fillId="0" borderId="0" xfId="0" applyFont="1" applyAlignment="1">
      <alignment horizontal="left"/>
    </xf>
    <xf numFmtId="0" fontId="20" fillId="2" borderId="4" xfId="0" applyFont="1" applyFill="1" applyBorder="1"/>
    <xf numFmtId="0" fontId="21" fillId="2" borderId="0" xfId="0" applyFont="1" applyFill="1" applyAlignment="1">
      <alignment horizontal="left" wrapText="1"/>
    </xf>
    <xf numFmtId="0" fontId="22" fillId="4" borderId="0" xfId="0" applyFont="1" applyFill="1" applyAlignment="1">
      <alignment horizontal="left" vertical="center" indent="1"/>
    </xf>
    <xf numFmtId="0" fontId="23" fillId="4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left" vertical="center" indent="1"/>
    </xf>
    <xf numFmtId="0" fontId="13" fillId="5" borderId="0" xfId="0" applyFont="1" applyFill="1" applyAlignment="1">
      <alignment horizontal="left" vertical="center" indent="1"/>
    </xf>
    <xf numFmtId="0" fontId="15" fillId="5" borderId="0" xfId="0" applyFont="1" applyFill="1" applyAlignment="1">
      <alignment horizontal="left" vertical="center" indent="1"/>
    </xf>
    <xf numFmtId="164" fontId="10" fillId="5" borderId="0" xfId="0" applyNumberFormat="1" applyFont="1" applyFill="1" applyAlignment="1">
      <alignment horizontal="left" vertical="center" indent="1"/>
    </xf>
    <xf numFmtId="165" fontId="10" fillId="5" borderId="0" xfId="0" applyNumberFormat="1" applyFont="1" applyFill="1" applyAlignment="1">
      <alignment horizontal="left" vertical="center" indent="1"/>
    </xf>
    <xf numFmtId="0" fontId="12" fillId="6" borderId="0" xfId="0" applyFont="1" applyFill="1" applyAlignment="1">
      <alignment horizontal="left" vertical="center" indent="1"/>
    </xf>
    <xf numFmtId="0" fontId="22" fillId="6" borderId="0" xfId="0" applyFont="1" applyFill="1" applyAlignment="1">
      <alignment horizontal="left" vertical="center" indent="1"/>
    </xf>
    <xf numFmtId="0" fontId="14" fillId="7" borderId="0" xfId="0" applyFont="1" applyFill="1" applyAlignment="1">
      <alignment horizontal="left" vertical="center" indent="1"/>
    </xf>
    <xf numFmtId="0" fontId="13" fillId="7" borderId="0" xfId="0" applyFont="1" applyFill="1" applyAlignment="1">
      <alignment horizontal="left" vertical="center" indent="1"/>
    </xf>
    <xf numFmtId="0" fontId="15" fillId="7" borderId="0" xfId="0" applyFont="1" applyFill="1" applyAlignment="1">
      <alignment horizontal="left" vertical="center" indent="1"/>
    </xf>
    <xf numFmtId="164" fontId="10" fillId="7" borderId="0" xfId="0" applyNumberFormat="1" applyFont="1" applyFill="1" applyAlignment="1">
      <alignment horizontal="left" vertical="center" indent="1"/>
    </xf>
    <xf numFmtId="165" fontId="10" fillId="7" borderId="0" xfId="0" applyNumberFormat="1" applyFont="1" applyFill="1" applyAlignment="1">
      <alignment horizontal="left" vertical="center" indent="1"/>
    </xf>
    <xf numFmtId="0" fontId="22" fillId="8" borderId="0" xfId="0" applyFont="1" applyFill="1" applyAlignment="1">
      <alignment horizontal="left" vertical="center" indent="1"/>
    </xf>
    <xf numFmtId="0" fontId="24" fillId="8" borderId="0" xfId="0" applyFont="1" applyFill="1" applyAlignment="1">
      <alignment vertical="center"/>
    </xf>
    <xf numFmtId="0" fontId="5" fillId="9" borderId="0" xfId="0" applyFont="1" applyFill="1" applyAlignment="1">
      <alignment vertical="center"/>
    </xf>
    <xf numFmtId="0" fontId="6" fillId="9" borderId="0" xfId="0" applyFont="1" applyFill="1" applyAlignment="1">
      <alignment vertical="top"/>
    </xf>
    <xf numFmtId="0" fontId="25" fillId="2" borderId="2" xfId="0" applyFont="1" applyFill="1" applyBorder="1" applyAlignment="1">
      <alignment horizontal="left" wrapText="1"/>
    </xf>
    <xf numFmtId="0" fontId="22" fillId="6" borderId="0" xfId="0" applyFont="1" applyFill="1" applyAlignment="1">
      <alignment horizontal="left" vertical="center" wrapText="1" indent="1"/>
    </xf>
    <xf numFmtId="44" fontId="22" fillId="6" borderId="0" xfId="0" applyNumberFormat="1" applyFont="1" applyFill="1" applyAlignment="1">
      <alignment horizontal="left" vertical="center" wrapText="1" indent="1"/>
    </xf>
    <xf numFmtId="0" fontId="15" fillId="10" borderId="0" xfId="0" applyFont="1" applyFill="1" applyAlignment="1">
      <alignment horizontal="left" vertical="center" indent="1"/>
    </xf>
    <xf numFmtId="44" fontId="15" fillId="10" borderId="0" xfId="0" applyNumberFormat="1" applyFont="1" applyFill="1" applyAlignment="1">
      <alignment horizontal="left" vertical="center" indent="1"/>
    </xf>
    <xf numFmtId="0" fontId="26" fillId="2" borderId="3" xfId="0" applyFont="1" applyFill="1" applyBorder="1" applyAlignment="1">
      <alignment horizontal="left"/>
    </xf>
    <xf numFmtId="0" fontId="27" fillId="8" borderId="0" xfId="0" applyFont="1" applyFill="1" applyAlignment="1">
      <alignment horizontal="left" vertical="center" indent="1"/>
    </xf>
    <xf numFmtId="0" fontId="17" fillId="11" borderId="0" xfId="0" applyFont="1" applyFill="1" applyAlignment="1">
      <alignment horizontal="left" vertical="center" indent="1"/>
    </xf>
    <xf numFmtId="0" fontId="19" fillId="11" borderId="0" xfId="0" applyFont="1" applyFill="1" applyAlignment="1">
      <alignment horizontal="center" vertical="center"/>
    </xf>
    <xf numFmtId="0" fontId="22" fillId="12" borderId="0" xfId="0" applyFont="1" applyFill="1" applyAlignment="1">
      <alignment horizontal="left" vertical="center" indent="1"/>
    </xf>
    <xf numFmtId="0" fontId="22" fillId="12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left"/>
    </xf>
    <xf numFmtId="44" fontId="18" fillId="3" borderId="0" xfId="0" applyNumberFormat="1" applyFont="1" applyFill="1"/>
    <xf numFmtId="0" fontId="18" fillId="3" borderId="0" xfId="0" applyFont="1" applyFill="1" applyAlignment="1">
      <alignment horizontal="left" indent="1"/>
    </xf>
  </cellXfs>
  <cellStyles count="1">
    <cellStyle name="Normal" xfId="0" builtinId="0"/>
  </cellStyles>
  <dxfs count="180">
    <dxf>
      <font>
        <color rgb="FFC00000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rgb="FFFFABAB"/>
        </patternFill>
      </fill>
    </dxf>
    <dxf>
      <fill>
        <patternFill patternType="solid">
          <bgColor rgb="FFFFABAB"/>
        </patternFill>
      </fill>
    </dxf>
    <dxf>
      <fill>
        <patternFill patternType="solid">
          <bgColor rgb="FFFFABAB"/>
        </patternFill>
      </fill>
    </dxf>
    <dxf>
      <fill>
        <patternFill patternType="solid">
          <bgColor rgb="FFFFABAB"/>
        </patternFill>
      </fill>
    </dxf>
    <dxf>
      <fill>
        <patternFill patternType="solid">
          <bgColor rgb="FFFFABAB"/>
        </patternFill>
      </fill>
    </dxf>
    <dxf>
      <fill>
        <patternFill patternType="solid">
          <bgColor rgb="FFFFABAB"/>
        </patternFill>
      </fill>
    </dxf>
    <dxf>
      <fill>
        <patternFill patternType="solid">
          <bgColor rgb="FFFFABAB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61851863155"/>
        <name val="Franklin Gothic Book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7" tint="-0.749961851863155"/>
        <name val="Franklin Gothic Book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61851863155"/>
        <name val="Franklin Gothic Book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7" tint="-0.749961851863155"/>
        <name val="Franklin Gothic Book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4"/>
        <color theme="0"/>
        <name val="Franklin Gothic Medium"/>
        <family val="2"/>
        <scheme val="major"/>
      </font>
      <fill>
        <patternFill patternType="solid">
          <fgColor indexed="64"/>
          <bgColor theme="0" tint="-0.49998474074526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Franklin Gothic Book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Franklin Gothic Book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Franklin Gothic Book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Franklin Gothic Book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Franklin Gothic Medium"/>
        <family val="2"/>
        <scheme val="major"/>
      </font>
      <numFmt numFmtId="34" formatCode="_(&quot;$&quot;* #,##0.00_);_(&quot;$&quot;* \(#,##0.00\);_(&quot;$&quot;* &quot;-&quot;??_);_(@_)"/>
      <fill>
        <patternFill patternType="solid">
          <fgColor indexed="64"/>
          <bgColor rgb="FF176BE0"/>
        </patternFill>
      </fill>
      <alignment horizontal="left" vertical="center" textRotation="0" wrapText="1" indent="1" justifyLastLine="0" shrinkToFit="0" readingOrder="0"/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border>
        <bottom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name val="Franklin Gothic Medium"/>
        <scheme val="major"/>
      </font>
    </dxf>
    <dxf>
      <font>
        <name val="Franklin Gothic Medium"/>
        <scheme val="major"/>
      </font>
    </dxf>
    <dxf>
      <font>
        <name val="Franklin Gothic Book"/>
        <scheme val="minor"/>
      </font>
    </dxf>
    <dxf>
      <font>
        <name val="Franklin Gothic Book"/>
        <scheme val="minor"/>
      </font>
    </dxf>
    <dxf>
      <font>
        <name val="Franklin Gothic Book"/>
        <scheme val="minor"/>
      </font>
    </dxf>
    <dxf>
      <font>
        <name val="Franklin Gothic Book"/>
        <scheme val="minor"/>
      </font>
    </dxf>
    <dxf>
      <font>
        <name val="Franklin Gothic Book"/>
        <scheme val="minor"/>
      </font>
    </dxf>
    <dxf>
      <font>
        <name val="Franklin Gothic Book"/>
        <scheme val="minor"/>
      </font>
    </dxf>
    <dxf>
      <font>
        <name val="Franklin Gothic Book"/>
        <scheme val="minor"/>
      </font>
    </dxf>
    <dxf>
      <font>
        <name val="Franklin Gothic Book"/>
        <scheme val="minor"/>
      </font>
    </dxf>
    <dxf>
      <border>
        <bottom/>
      </border>
    </dxf>
    <dxf>
      <border>
        <bottom/>
      </border>
    </dxf>
    <dxf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border>
        <top style="thin">
          <color theme="5" tint="0.59996337778862885"/>
        </top>
        <bottom style="thin">
          <color theme="5" tint="0.59996337778862885"/>
        </bottom>
        <horizontal style="thin">
          <color theme="5" tint="0.59996337778862885"/>
        </horizontal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Franklin Gothic Medium"/>
      </font>
    </dxf>
    <dxf>
      <font>
        <name val="Franklin Gothic Medium"/>
      </font>
    </dxf>
    <dxf>
      <font>
        <sz val="14"/>
      </font>
    </dxf>
    <dxf>
      <font>
        <sz val="14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ont>
        <name val="Franklin Gothic Book"/>
        <scheme val="none"/>
      </font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alignment indent="1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numFmt numFmtId="34" formatCode="_(&quot;$&quot;* #,##0.00_);_(&quot;$&quot;* \(#,##0.00\);_(&quot;$&quot;* &quot;-&quot;??_);_(@_)"/>
    </dxf>
    <dxf>
      <numFmt numFmtId="2" formatCode="0.0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color theme="1" tint="0.14999847407452621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 val="0"/>
        <i val="0"/>
        <strike val="0"/>
        <outline val="0"/>
        <shadow val="0"/>
        <u val="none"/>
        <vertAlign val="baseline"/>
        <color theme="7" tint="-0.749961851863155"/>
        <name val="Franklin Gothic Book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theme="7" tint="-0.749961851863155"/>
        <name val="Franklin Gothic Book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Franklin Gothic Book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Franklin Gothic Book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7" tint="-0.749992370372631"/>
        <name val="Franklin Gothic Book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color auto="1"/>
      </font>
      <border>
        <top style="thin">
          <color theme="8"/>
        </top>
      </border>
    </dxf>
    <dxf>
      <font>
        <b val="0"/>
        <i val="0"/>
        <color auto="1"/>
      </font>
      <fill>
        <patternFill>
          <bgColor theme="8" tint="0.39994506668294322"/>
        </patternFill>
      </fill>
      <border diagonalUp="0" diagonalDown="0">
        <left/>
        <right/>
        <top/>
        <bottom/>
        <vertical/>
        <horizontal/>
      </border>
    </dxf>
    <dxf>
      <font>
        <color theme="9" tint="-0.249977111117893"/>
      </font>
      <fill>
        <patternFill>
          <bgColor theme="8" tint="0.79998168889431442"/>
        </patternFill>
      </fill>
      <border diagonalUp="0" diagonalDown="0">
        <left/>
        <right/>
        <top style="thin">
          <color theme="8" tint="0.59996337778862885"/>
        </top>
        <bottom style="thin">
          <color theme="8" tint="0.59996337778862885"/>
        </bottom>
        <vertical/>
        <horizontal style="thin">
          <color theme="8" tint="0.59996337778862885"/>
        </horizontal>
      </border>
    </dxf>
    <dxf>
      <font>
        <b val="0"/>
        <i val="0"/>
        <color auto="1"/>
      </font>
      <border>
        <top style="thin">
          <color theme="8"/>
        </top>
      </border>
    </dxf>
    <dxf>
      <font>
        <b val="0"/>
        <i val="0"/>
        <color auto="1"/>
      </font>
      <fill>
        <patternFill>
          <bgColor theme="6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6" tint="0.79998168889431442"/>
        </patternFill>
      </fill>
      <border diagonalUp="0" diagonalDown="0">
        <left/>
        <right/>
        <top style="thin">
          <color theme="6" tint="0.39994506668294322"/>
        </top>
        <bottom style="thin">
          <color theme="6" tint="0.39994506668294322"/>
        </bottom>
        <vertical/>
        <horizontal style="thin">
          <color theme="6" tint="0.39994506668294322"/>
        </horizontal>
      </border>
    </dxf>
    <dxf>
      <font>
        <b/>
        <color theme="1"/>
      </font>
    </dxf>
    <dxf>
      <font>
        <b val="0"/>
        <i val="0"/>
        <color theme="1"/>
      </font>
      <fill>
        <patternFill patternType="solid">
          <fgColor theme="5" tint="0.79998168889431442"/>
          <bgColor theme="5" tint="0.79998168889431442"/>
        </patternFill>
      </fill>
    </dxf>
    <dxf>
      <border>
        <top style="thin">
          <color theme="9" tint="0.79998168889431442"/>
        </top>
      </border>
    </dxf>
    <dxf>
      <border>
        <top style="thin">
          <color theme="9" tint="0.79998168889431442"/>
        </top>
      </border>
    </dxf>
    <dxf>
      <font>
        <b val="0"/>
        <i val="0"/>
      </font>
    </dxf>
    <dxf>
      <font>
        <b/>
        <color theme="1"/>
      </font>
    </dxf>
    <dxf>
      <font>
        <b val="0"/>
        <i val="0"/>
        <color theme="1"/>
      </font>
      <fill>
        <patternFill patternType="solid">
          <fgColor theme="9" tint="0.79998168889431442"/>
          <bgColor theme="9" tint="0.79998168889431442"/>
        </patternFill>
      </fill>
      <border>
        <top style="thin">
          <color theme="9" tint="0.59999389629810485"/>
        </top>
        <bottom style="thin">
          <color theme="9" tint="0.59999389629810485"/>
        </bottom>
      </border>
    </dxf>
    <dxf>
      <border>
        <right style="thin">
          <color theme="5"/>
        </right>
      </border>
    </dxf>
    <dxf>
      <font>
        <b val="0"/>
        <i val="0"/>
        <color theme="1"/>
      </font>
      <border diagonalUp="0" diagonalDown="0">
        <left/>
        <right/>
        <top/>
        <bottom/>
        <vertical/>
        <horizontal/>
      </border>
    </dxf>
    <dxf>
      <font>
        <b/>
        <i val="0"/>
        <color auto="1"/>
      </font>
      <fill>
        <patternFill>
          <bgColor theme="5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5" tint="0.79998168889431442"/>
        </patternFill>
      </fill>
      <border diagonalUp="0" diagonalDown="0">
        <left/>
        <right/>
        <top style="thin">
          <color theme="5" tint="0.59996337778862885"/>
        </top>
        <bottom style="thin">
          <color theme="5" tint="0.59996337778862885"/>
        </bottom>
        <vertical/>
        <horizontal style="thin">
          <color theme="5" tint="0.59996337778862885"/>
        </horizontal>
      </border>
    </dxf>
  </dxfs>
  <tableStyles count="3" defaultTableStyle="TableStyleMedium2" defaultPivotStyle="PivotStyleLight16">
    <tableStyle name="PivotStyleLight14 2" table="0" count="11" xr9:uid="{00000000-0011-0000-FFFF-FFFF00000000}">
      <tableStyleElement type="wholeTable" dxfId="179"/>
      <tableStyleElement type="headerRow" dxfId="178"/>
      <tableStyleElement type="totalRow" dxfId="177"/>
      <tableStyleElement type="firstColumn" dxfId="176"/>
      <tableStyleElement type="firstSubtotalRow" dxfId="175"/>
      <tableStyleElement type="secondSubtotalRow" dxfId="174"/>
      <tableStyleElement type="firstColumnSubheading" dxfId="173"/>
      <tableStyleElement type="secondColumnSubheading" dxfId="172"/>
      <tableStyleElement type="thirdColumnSubheading" dxfId="171"/>
      <tableStyleElement type="firstRowSubheading" dxfId="170"/>
      <tableStyleElement type="secondRowSubheading" dxfId="169"/>
    </tableStyle>
    <tableStyle name="TableStyleLight7 2" pivot="0" count="3" xr9:uid="{00000000-0011-0000-FFFF-FFFF01000000}">
      <tableStyleElement type="wholeTable" dxfId="168"/>
      <tableStyleElement type="headerRow" dxfId="167"/>
      <tableStyleElement type="totalRow" dxfId="166"/>
    </tableStyle>
    <tableStyle name="TableStyleLight7 2 2" pivot="0" count="3" xr9:uid="{BC13EA45-0086-4C99-87AA-0492EFC25CD6}">
      <tableStyleElement type="wholeTable" dxfId="165"/>
      <tableStyleElement type="headerRow" dxfId="164"/>
      <tableStyleElement type="totalRow" dxfId="163"/>
    </tableStyle>
  </tableStyles>
  <colors>
    <mruColors>
      <color rgb="FFFFABAB"/>
      <color rgb="FF176BE0"/>
      <color rgb="FF202B40"/>
      <color rgb="FFB5DA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Table" Target="pivotTables/pivotTable1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4086253924141834"/>
          <c:y val="3.7909031122802654E-3"/>
          <c:w val="0.69475831860886672"/>
          <c:h val="0.94328741638672142"/>
        </c:manualLayout>
      </c:layout>
      <c:barChart>
        <c:barDir val="bar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Pets</c:v>
              </c:pt>
              <c:pt idx="1">
                <c:v>Gifts and charity</c:v>
              </c:pt>
              <c:pt idx="2">
                <c:v>Children</c:v>
              </c:pt>
              <c:pt idx="3">
                <c:v>Personal care</c:v>
              </c:pt>
              <c:pt idx="4">
                <c:v>Savings</c:v>
              </c:pt>
              <c:pt idx="5">
                <c:v>Loans</c:v>
              </c:pt>
              <c:pt idx="6">
                <c:v>Taxes</c:v>
              </c:pt>
              <c:pt idx="7">
                <c:v>Entertainment</c:v>
              </c:pt>
              <c:pt idx="8">
                <c:v>Insurance</c:v>
              </c:pt>
              <c:pt idx="9">
                <c:v>Food</c:v>
              </c:pt>
              <c:pt idx="10">
                <c:v>Transportation</c:v>
              </c:pt>
              <c:pt idx="11">
                <c:v>Housing</c:v>
              </c:pt>
            </c:strLit>
          </c:cat>
          <c:val>
            <c:numLit>
              <c:formatCode>_("$"* #,##0_);_("$"* \(#,##0\);_("$"* "-"_);_(@_)</c:formatCode>
              <c:ptCount val="12"/>
              <c:pt idx="0">
                <c:v>100</c:v>
              </c:pt>
              <c:pt idx="1">
                <c:v>125</c:v>
              </c:pt>
              <c:pt idx="2">
                <c:v>140</c:v>
              </c:pt>
              <c:pt idx="3">
                <c:v>140</c:v>
              </c:pt>
              <c:pt idx="4">
                <c:v>200</c:v>
              </c:pt>
              <c:pt idx="5">
                <c:v>200</c:v>
              </c:pt>
              <c:pt idx="6">
                <c:v>300</c:v>
              </c:pt>
              <c:pt idx="7">
                <c:v>358</c:v>
              </c:pt>
              <c:pt idx="8">
                <c:v>900</c:v>
              </c:pt>
              <c:pt idx="9">
                <c:v>1320</c:v>
              </c:pt>
              <c:pt idx="10">
                <c:v>1375</c:v>
              </c:pt>
              <c:pt idx="11">
                <c:v>2702</c:v>
              </c:pt>
            </c:numLit>
          </c:val>
          <c:extLst>
            <c:ext xmlns:c16="http://schemas.microsoft.com/office/drawing/2014/chart" uri="{C3380CC4-5D6E-409C-BE32-E72D297353CC}">
              <c16:uniqueId val="{00000000-CA60-4805-860B-CB9DA3CA7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6517048"/>
        <c:axId val="306518688"/>
      </c:barChart>
      <c:catAx>
        <c:axId val="3065170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518688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306518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517048"/>
        <c:crosses val="autoZero"/>
        <c:crossBetween val="between"/>
        <c:extLst>
          <c:ext xmlns:c15="http://schemas.microsoft.com/office/drawing/2012/chart" uri="{F40574EE-89B7-4290-83BB-5DA773EAF853}">
            <c15:numFmt c:formatCode="_(&quot;$&quot;* #,##0_);_(&quot;$&quot;* \(#,##0\);_(&quot;$&quot;* &quot;-&quot;_);_(@_)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en-US"/>
    </a:p>
  </c:txPr>
  <c:extLst>
    <c:ext xmlns:c15="http://schemas.microsoft.com/office/drawing/2012/chart" uri="{723BEF56-08C2-4564-9609-F4CBC75E7E54}">
      <c15:pivotSource>
        <c15:name>[Simple Budget Worksheet.xlsx]PivotChartTable1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190500</xdr:rowOff>
    </xdr:from>
    <xdr:to>
      <xdr:col>9</xdr:col>
      <xdr:colOff>1508125</xdr:colOff>
      <xdr:row>10</xdr:row>
      <xdr:rowOff>130602</xdr:rowOff>
    </xdr:to>
    <xdr:pic>
      <xdr:nvPicPr>
        <xdr:cNvPr id="4" name="Graphic 3" descr="Illustration of family barbequing in their yard">
          <a:extLst>
            <a:ext uri="{FF2B5EF4-FFF2-40B4-BE49-F238E27FC236}">
              <a16:creationId xmlns:a16="http://schemas.microsoft.com/office/drawing/2014/main" id="{92DECAF6-5961-47BD-E380-6950DC247A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 l="8267" t="4026" r="16772" b="8387"/>
        <a:stretch/>
      </xdr:blipFill>
      <xdr:spPr>
        <a:xfrm>
          <a:off x="5016500" y="419100"/>
          <a:ext cx="4610100" cy="3097322"/>
        </a:xfrm>
        <a:prstGeom prst="rect">
          <a:avLst/>
        </a:prstGeom>
      </xdr:spPr>
    </xdr:pic>
    <xdr:clientData/>
  </xdr:twoCellAnchor>
  <xdr:twoCellAnchor>
    <xdr:from>
      <xdr:col>7</xdr:col>
      <xdr:colOff>50800</xdr:colOff>
      <xdr:row>12</xdr:row>
      <xdr:rowOff>177800</xdr:rowOff>
    </xdr:from>
    <xdr:to>
      <xdr:col>10</xdr:col>
      <xdr:colOff>177800</xdr:colOff>
      <xdr:row>19</xdr:row>
      <xdr:rowOff>177800</xdr:rowOff>
    </xdr:to>
    <xdr:graphicFrame macro="">
      <xdr:nvGraphicFramePr>
        <xdr:cNvPr id="3" name="Chart 2" descr="Actual expense 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401322</xdr:colOff>
      <xdr:row>3</xdr:row>
      <xdr:rowOff>104987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C864AEC-B297-5BC8-DD56-BF64D7E8B4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63" t="40632" r="35242" b="40818"/>
        <a:stretch/>
      </xdr:blipFill>
      <xdr:spPr>
        <a:xfrm>
          <a:off x="0" y="0"/>
          <a:ext cx="2402630" cy="807297"/>
        </a:xfrm>
        <a:prstGeom prst="rect">
          <a:avLst/>
        </a:prstGeom>
      </xdr:spPr>
    </xdr:pic>
    <xdr:clientData/>
  </xdr:twoCellAnchor>
  <xdr:twoCellAnchor editAs="oneCell">
    <xdr:from>
      <xdr:col>9</xdr:col>
      <xdr:colOff>1672167</xdr:colOff>
      <xdr:row>0</xdr:row>
      <xdr:rowOff>0</xdr:rowOff>
    </xdr:from>
    <xdr:to>
      <xdr:col>12</xdr:col>
      <xdr:colOff>2327</xdr:colOff>
      <xdr:row>4</xdr:row>
      <xdr:rowOff>18112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ED781B7-F8F8-4547-BB22-D549F882F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4917" y="0"/>
          <a:ext cx="923077" cy="9494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1965750</xdr:colOff>
      <xdr:row>3</xdr:row>
      <xdr:rowOff>103082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57F3C2-A168-4088-A792-7E05504E44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63" t="40632" r="35242" b="40818"/>
        <a:stretch/>
      </xdr:blipFill>
      <xdr:spPr>
        <a:xfrm>
          <a:off x="0" y="0"/>
          <a:ext cx="2406440" cy="803487"/>
        </a:xfrm>
        <a:prstGeom prst="rect">
          <a:avLst/>
        </a:prstGeom>
      </xdr:spPr>
    </xdr:pic>
    <xdr:clientData/>
  </xdr:twoCellAnchor>
  <xdr:twoCellAnchor editAs="oneCell">
    <xdr:from>
      <xdr:col>6</xdr:col>
      <xdr:colOff>882226</xdr:colOff>
      <xdr:row>0</xdr:row>
      <xdr:rowOff>0</xdr:rowOff>
    </xdr:from>
    <xdr:to>
      <xdr:col>8</xdr:col>
      <xdr:colOff>24339</xdr:colOff>
      <xdr:row>4</xdr:row>
      <xdr:rowOff>18112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2869DA1-6928-4367-8D2A-2B93A0BB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6809" y="0"/>
          <a:ext cx="930697" cy="9494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1967655</xdr:colOff>
      <xdr:row>3</xdr:row>
      <xdr:rowOff>103082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8AB5E4-9A72-43B3-B1F3-9CAE40D01C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63" t="40632" r="35242" b="40818"/>
        <a:stretch/>
      </xdr:blipFill>
      <xdr:spPr>
        <a:xfrm>
          <a:off x="0" y="0"/>
          <a:ext cx="2412155" cy="801582"/>
        </a:xfrm>
        <a:prstGeom prst="rect">
          <a:avLst/>
        </a:prstGeom>
      </xdr:spPr>
    </xdr:pic>
    <xdr:clientData/>
  </xdr:twoCellAnchor>
  <xdr:twoCellAnchor editAs="oneCell">
    <xdr:from>
      <xdr:col>3</xdr:col>
      <xdr:colOff>1195917</xdr:colOff>
      <xdr:row>0</xdr:row>
      <xdr:rowOff>0</xdr:rowOff>
    </xdr:from>
    <xdr:to>
      <xdr:col>5</xdr:col>
      <xdr:colOff>6138</xdr:colOff>
      <xdr:row>4</xdr:row>
      <xdr:rowOff>18112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CC6E98-B484-4E04-B1C7-E424AEEBC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4334" y="0"/>
          <a:ext cx="926887" cy="9494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1967655</xdr:colOff>
      <xdr:row>3</xdr:row>
      <xdr:rowOff>97367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EC5ACB-9270-4AE8-B12B-207104BAC1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563" t="40632" r="35242" b="40818"/>
        <a:stretch/>
      </xdr:blipFill>
      <xdr:spPr>
        <a:xfrm>
          <a:off x="0" y="0"/>
          <a:ext cx="2412155" cy="795867"/>
        </a:xfrm>
        <a:prstGeom prst="rect">
          <a:avLst/>
        </a:prstGeom>
      </xdr:spPr>
    </xdr:pic>
    <xdr:clientData/>
  </xdr:twoCellAnchor>
  <xdr:twoCellAnchor editAs="oneCell">
    <xdr:from>
      <xdr:col>5</xdr:col>
      <xdr:colOff>899584</xdr:colOff>
      <xdr:row>0</xdr:row>
      <xdr:rowOff>0</xdr:rowOff>
    </xdr:from>
    <xdr:to>
      <xdr:col>7</xdr:col>
      <xdr:colOff>34078</xdr:colOff>
      <xdr:row>4</xdr:row>
      <xdr:rowOff>21922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71E1FB-D3C9-40B4-8CE3-DADBBE4B8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1834" y="0"/>
          <a:ext cx="923077" cy="953255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hor" refreshedDate="44956.507180324072" backgroundQuery="1" createdVersion="6" refreshedVersion="8" minRefreshableVersion="3" recordCount="0" supportSubquery="1" supportAdvancedDrill="1" xr:uid="{00000000-000A-0000-FFFF-FFFF00000000}">
  <cacheSource type="external" connectionId="1"/>
  <cacheFields count="5">
    <cacheField name="[TBL_MonthlyExpenses].[Category].[Category]" caption="Category" numFmtId="0" hierarchy="1" level="1">
      <sharedItems count="12">
        <s v="Children"/>
        <s v="Entertainment"/>
        <s v="Food"/>
        <s v="Gifts and charity"/>
        <s v="Housing"/>
        <s v="Insurance"/>
        <s v="Loans"/>
        <s v="Personal care"/>
        <s v="Pets"/>
        <s v="Savings"/>
        <s v="Taxes"/>
        <s v="Transportation"/>
      </sharedItems>
    </cacheField>
    <cacheField name="[TBL_MonthlyExpenses].[Description].[Description]" caption="Description" numFmtId="0" level="1">
      <sharedItems count="43">
        <s v="Dining out"/>
        <s v="Groceries"/>
        <s v="Cable/satellite"/>
        <s v="Electric"/>
        <s v="Gas"/>
        <s v="House cleaning service"/>
        <s v="Internet Service"/>
        <s v="Maintenance"/>
        <s v="Mortgage/rent"/>
        <s v="Natural gas/oil"/>
        <s v="Phone (cell)"/>
        <s v="Phone (home)"/>
        <s v="Supplies"/>
        <s v="Waste removal and recycle"/>
        <s v="Water and sewer"/>
        <s v="Health"/>
        <s v="Home"/>
        <s v="Life"/>
        <s v="Bus/rideshare fare"/>
        <s v="Fuel"/>
        <s v="Insurance"/>
        <s v="Licensing"/>
        <s v="Parking fees"/>
        <s v="Vehicle payment"/>
        <s v="Medical" u="1"/>
        <s v="Concerts" u="1"/>
        <s v="Movies" u="1"/>
        <s v="Charity 1" u="1"/>
        <s v="Charity 2" u="1"/>
        <s v="Gift 1" u="1"/>
        <s v="Gift 2" u="1"/>
        <s v="Credit Card 1" u="1"/>
        <s v="Credit Card 2" u="1"/>
        <s v="Credit Card 3" u="1"/>
        <s v="Personal" u="1"/>
        <s v="Student" u="1"/>
        <s v="Clothing" u="1"/>
        <s v="Food" u="1"/>
        <s v="Grooming" u="1"/>
        <s v="Toys" u="1"/>
        <s v="Federal" u="1"/>
        <s v="Local" u="1"/>
        <s v="State" u="1"/>
      </sharedItems>
    </cacheField>
    <cacheField name="[Measures].[Sum of Projected Cost]" caption="Sum of Projected Cost" numFmtId="0" hierarchy="10" level="32767"/>
    <cacheField name="[Measures].[Sum of Actual Cost]" caption="Sum of Actual Cost" numFmtId="0" hierarchy="9" level="32767"/>
    <cacheField name="[Measures].[Sum of Difference]" caption="Sum of Difference" numFmtId="0" hierarchy="11" level="32767"/>
  </cacheFields>
  <cacheHierarchies count="12">
    <cacheHierarchy uniqueName="[TBL_MonthlyExpenses].[Description]" caption="Description" attribute="1" defaultMemberUniqueName="[TBL_MonthlyExpenses].[Description].[All]" allUniqueName="[TBL_MonthlyExpenses].[Description].[All]" dimensionUniqueName="[TBL_MonthlyExpenses]" displayFolder="" count="2" memberValueDatatype="130" unbalanced="0">
      <fieldsUsage count="2">
        <fieldUsage x="-1"/>
        <fieldUsage x="1"/>
      </fieldsUsage>
    </cacheHierarchy>
    <cacheHierarchy uniqueName="[TBL_MonthlyExpenses].[Category]" caption="Category" attribute="1" defaultMemberUniqueName="[TBL_MonthlyExpenses].[Category].[All]" allUniqueName="[TBL_MonthlyExpenses].[Category].[All]" dimensionUniqueName="[TBL_MonthlyExpenses]" displayFolder="" count="2" memberValueDatatype="130" unbalanced="0">
      <fieldsUsage count="2">
        <fieldUsage x="-1"/>
        <fieldUsage x="0"/>
      </fieldsUsage>
    </cacheHierarchy>
    <cacheHierarchy uniqueName="[TBL_MonthlyExpenses].[Projected cost1]" caption="Projected cost1" attribute="1" defaultMemberUniqueName="[TBL_MonthlyExpenses].[Projected cost1].[All]" allUniqueName="[TBL_MonthlyExpenses].[Projected cost1].[All]" dimensionUniqueName="[TBL_MonthlyExpenses]" displayFolder="" count="0" memberValueDatatype="20" unbalanced="0"/>
    <cacheHierarchy uniqueName="[TBL_MonthlyExpenses].[Actual cost1]" caption="Actual cost1" attribute="1" defaultMemberUniqueName="[TBL_MonthlyExpenses].[Actual cost1].[All]" allUniqueName="[TBL_MonthlyExpenses].[Actual cost1].[All]" dimensionUniqueName="[TBL_MonthlyExpenses]" displayFolder="" count="0" memberValueDatatype="20" unbalanced="0"/>
    <cacheHierarchy uniqueName="[TBL_MonthlyExpenses].[Difference]" caption="Difference" attribute="1" defaultMemberUniqueName="[TBL_MonthlyExpenses].[Difference].[All]" allUniqueName="[TBL_MonthlyExpenses].[Difference].[All]" dimensionUniqueName="[TBL_MonthlyExpenses]" displayFolder="" count="0" memberValueDatatype="20" unbalanced="0"/>
    <cacheHierarchy uniqueName="[TBL_MonthlyExpenses].[Projected Cost]" caption="Projected Cost" attribute="1" defaultMemberUniqueName="[TBL_MonthlyExpenses].[Projected Cost].[All]" allUniqueName="[TBL_MonthlyExpenses].[Projected Cost].[All]" dimensionUniqueName="[TBL_MonthlyExpenses]" displayFolder="" count="0" memberValueDatatype="20" unbalanced="0"/>
    <cacheHierarchy uniqueName="[TBL_MonthlyExpenses].[Actual Cost]" caption="Actual Cost" attribute="1" defaultMemberUniqueName="[TBL_MonthlyExpenses].[Actual Cost].[All]" allUniqueName="[TBL_MonthlyExpenses].[Actual Cost].[All]" dimensionUniqueName="[TBL_MonthlyExpenses]" displayFolder="" count="0" memberValueDatatype="20" unbalanced="0"/>
    <cacheHierarchy uniqueName="[Measures].[__XL_Count TBL_MonthlyExpenses]" caption="__XL_Count TBL_MonthlyExpenses" measure="1" displayFolder="" measureGroup="TBL_MonthlyExpenses" count="0" hidden="1"/>
    <cacheHierarchy uniqueName="[Measures].[__No measures defined]" caption="__No measures defined" measure="1" displayFolder="" count="0" hidden="1"/>
    <cacheHierarchy uniqueName="[Measures].[Sum of Actual Cost]" caption="Sum of Actual Cost" measure="1" displayFolder="" measureGroup="TBL_MonthlyExpenses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Sum of Projected Cost]" caption="Sum of Projected Cost" measure="1" displayFolder="" measureGroup="TBL_MonthlyExpenses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um of Difference]" caption="Sum of Difference" measure="1" displayFolder="" measureGroup="TBL_MonthlyExpenses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TBL_MonthlyExpenses" uniqueName="[TBL_MonthlyExpenses]" caption="TBL_MonthlyExpenses"/>
  </dimensions>
  <measureGroups count="1">
    <measureGroup name="TBL_MonthlyExpenses" caption="TBL_MonthlyExpenses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hor" refreshedDate="44956.507181828703" backgroundQuery="1" createdVersion="6" refreshedVersion="8" minRefreshableVersion="3" recordCount="0" supportSubquery="1" supportAdvancedDrill="1" xr:uid="{00000000-000A-0000-FFFF-FFFF01000000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TBL_MonthlyExpenses].[Category].[Category]" caption="Category" numFmtId="0" hierarchy="1" level="1">
      <sharedItems count="12">
        <s v="Children"/>
        <s v="Entertainment"/>
        <s v="Food"/>
        <s v="Gifts and charity"/>
        <s v="Housing"/>
        <s v="Insurance"/>
        <s v="Loans"/>
        <s v="Personal care"/>
        <s v="Pets"/>
        <s v="Savings"/>
        <s v="Taxes"/>
        <s v="Transportation"/>
      </sharedItems>
    </cacheField>
    <cacheField name="[Measures].[Sum of Actual Cost]" caption="Sum of Actual Cost" numFmtId="0" hierarchy="9" level="32767"/>
  </cacheFields>
  <cacheHierarchies count="12">
    <cacheHierarchy uniqueName="[TBL_MonthlyExpenses].[Description]" caption="Description" attribute="1" defaultMemberUniqueName="[TBL_MonthlyExpenses].[Description].[All]" allUniqueName="[TBL_MonthlyExpenses].[Description].[All]" dimensionUniqueName="[TBL_MonthlyExpenses]" displayFolder="" count="0" memberValueDatatype="130" unbalanced="0"/>
    <cacheHierarchy uniqueName="[TBL_MonthlyExpenses].[Category]" caption="Category" attribute="1" defaultMemberUniqueName="[TBL_MonthlyExpenses].[Category].[All]" allUniqueName="[TBL_MonthlyExpenses].[Category].[All]" dimensionUniqueName="[TBL_MonthlyExpenses]" displayFolder="" count="2" memberValueDatatype="130" unbalanced="0">
      <fieldsUsage count="2">
        <fieldUsage x="-1"/>
        <fieldUsage x="0"/>
      </fieldsUsage>
    </cacheHierarchy>
    <cacheHierarchy uniqueName="[TBL_MonthlyExpenses].[Projected cost1]" caption="Projected cost1" attribute="1" defaultMemberUniqueName="[TBL_MonthlyExpenses].[Projected cost1].[All]" allUniqueName="[TBL_MonthlyExpenses].[Projected cost1].[All]" dimensionUniqueName="[TBL_MonthlyExpenses]" displayFolder="" count="0" memberValueDatatype="20" unbalanced="0"/>
    <cacheHierarchy uniqueName="[TBL_MonthlyExpenses].[Actual cost1]" caption="Actual cost1" attribute="1" defaultMemberUniqueName="[TBL_MonthlyExpenses].[Actual cost1].[All]" allUniqueName="[TBL_MonthlyExpenses].[Actual cost1].[All]" dimensionUniqueName="[TBL_MonthlyExpenses]" displayFolder="" count="0" memberValueDatatype="20" unbalanced="0"/>
    <cacheHierarchy uniqueName="[TBL_MonthlyExpenses].[Difference]" caption="Difference" attribute="1" defaultMemberUniqueName="[TBL_MonthlyExpenses].[Difference].[All]" allUniqueName="[TBL_MonthlyExpenses].[Difference].[All]" dimensionUniqueName="[TBL_MonthlyExpenses]" displayFolder="" count="0" memberValueDatatype="20" unbalanced="0"/>
    <cacheHierarchy uniqueName="[TBL_MonthlyExpenses].[Projected Cost]" caption="Projected Cost" attribute="1" defaultMemberUniqueName="[TBL_MonthlyExpenses].[Projected Cost].[All]" allUniqueName="[TBL_MonthlyExpenses].[Projected Cost].[All]" dimensionUniqueName="[TBL_MonthlyExpenses]" displayFolder="" count="0" memberValueDatatype="20" unbalanced="0"/>
    <cacheHierarchy uniqueName="[TBL_MonthlyExpenses].[Actual Cost]" caption="Actual Cost" attribute="1" defaultMemberUniqueName="[TBL_MonthlyExpenses].[Actual Cost].[All]" allUniqueName="[TBL_MonthlyExpenses].[Actual Cost].[All]" dimensionUniqueName="[TBL_MonthlyExpenses]" displayFolder="" count="0" memberValueDatatype="20" unbalanced="0"/>
    <cacheHierarchy uniqueName="[Measures].[__XL_Count TBL_MonthlyExpenses]" caption="__XL_Count TBL_MonthlyExpenses" measure="1" displayFolder="" measureGroup="TBL_MonthlyExpenses" count="0" hidden="1"/>
    <cacheHierarchy uniqueName="[Measures].[__No measures defined]" caption="__No measures defined" measure="1" displayFolder="" count="0" hidden="1"/>
    <cacheHierarchy uniqueName="[Measures].[Sum of Actual Cost]" caption="Sum of Actual Cost" measure="1" displayFolder="" measureGroup="TBL_MonthlyExpenses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Sum of Projected Cost]" caption="Sum of Projected Cost" measure="1" displayFolder="" measureGroup="TBL_MonthlyExpenses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Sum of Difference]" caption="Sum of Difference" measure="1" displayFolder="" measureGroup="TBL_MonthlyExpenses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TBL_MonthlyExpenses" uniqueName="[TBL_MonthlyExpenses]" caption="TBL_MonthlyExpenses"/>
  </dimensions>
  <measureGroups count="1">
    <measureGroup name="TBL_MonthlyExpenses" caption="TBL_MonthlyExpenses"/>
  </measureGroups>
  <maps count="1">
    <map measureGroup="0" dimension="1"/>
  </maps>
  <extLst>
    <ext xmlns:x14="http://schemas.microsoft.com/office/spreadsheetml/2009/9/main" uri="{725AE2AE-9491-48be-B2B4-4EB974FC3084}">
      <x14:pivotCacheDefinition pivotCacheId="1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6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FFFF-FFFF00000000}" name="PivotChar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">
  <location ref="A1:B14" firstHeaderRow="1" firstDataRow="1" firstDataCol="1"/>
  <pivotFields count="2">
    <pivotField axis="axisRow" allDrilled="1" showAll="0" sortType="ascending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0"/>
  </rowFields>
  <rowItems count="13">
    <i>
      <x v="8"/>
    </i>
    <i>
      <x v="3"/>
    </i>
    <i>
      <x/>
    </i>
    <i>
      <x v="7"/>
    </i>
    <i>
      <x v="9"/>
    </i>
    <i>
      <x v="6"/>
    </i>
    <i>
      <x v="10"/>
    </i>
    <i>
      <x v="1"/>
    </i>
    <i>
      <x v="5"/>
    </i>
    <i>
      <x v="2"/>
    </i>
    <i>
      <x v="11"/>
    </i>
    <i>
      <x v="4"/>
    </i>
    <i t="grand">
      <x/>
    </i>
  </rowItems>
  <colItems count="1">
    <i/>
  </colItems>
  <dataFields count="1">
    <dataField name="Sum of Actual Cost" fld="1" baseField="0" baseItem="4" numFmtId="42"/>
  </dataFields>
  <chartFormats count="1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1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</pivotHierarchies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13" columnCount="1" cacheId="1">
        <x15:pivotRow count="1">
          <x15:c>
            <x15:v>100</x15:v>
          </x15:c>
        </x15:pivotRow>
        <x15:pivotRow count="1">
          <x15:c>
            <x15:v>125</x15:v>
          </x15:c>
        </x15:pivotRow>
        <x15:pivotRow count="1">
          <x15:c>
            <x15:v>140</x15:v>
          </x15:c>
        </x15:pivotRow>
        <x15:pivotRow count="1">
          <x15:c>
            <x15:v>140</x15:v>
          </x15:c>
        </x15:pivotRow>
        <x15:pivotRow count="1">
          <x15:c>
            <x15:v>200</x15:v>
          </x15:c>
        </x15:pivotRow>
        <x15:pivotRow count="1">
          <x15:c>
            <x15:v>200</x15:v>
          </x15:c>
        </x15:pivotRow>
        <x15:pivotRow count="1">
          <x15:c>
            <x15:v>300</x15:v>
          </x15:c>
        </x15:pivotRow>
        <x15:pivotRow count="1">
          <x15:c>
            <x15:v>358</x15:v>
          </x15:c>
        </x15:pivotRow>
        <x15:pivotRow count="1">
          <x15:c>
            <x15:v>900</x15:v>
          </x15:c>
        </x15:pivotRow>
        <x15:pivotRow count="1">
          <x15:c>
            <x15:v>1320</x15:v>
          </x15:c>
        </x15:pivotRow>
        <x15:pivotRow count="1">
          <x15:c>
            <x15:v>1375</x15:v>
          </x15:c>
        </x15:pivotRow>
        <x15:pivotRow count="1">
          <x15:c>
            <x15:v>2702</x15:v>
          </x15:c>
        </x15:pivotRow>
        <x15:pivotRow count="1">
          <x15:c>
            <x15:v>7860</x15:v>
          </x15:c>
        </x15:pivotRow>
      </x15:pivotTableData>
    </ext>
    <ext xmlns:x15="http://schemas.microsoft.com/office/spreadsheetml/2010/11/main" uri="{E67621CE-5B39-4880-91FE-76760E9C1902}">
      <x15:pivotTableUISettings sourceDataName="WorksheetConnection_TEMP.xlsx!TBL_MonthlyExpenses">
        <x15:activeTabTopLevelEntity name="[TBL_MonthlyExpenses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0" applyNumberFormats="0" applyBorderFormats="0" applyFontFormats="0" applyPatternFormats="0" applyAlignmentFormats="0" applyWidthHeightFormats="1" dataCaption="Values" updatedVersion="8" minRefreshableVersion="3" subtotalHiddenItems="1" itemPrintTitles="1" createdVersion="6" indent="0" outline="1" outlineData="1" multipleFieldFilters="0" rowHeaderCaption="Expenses">
  <location ref="C7:F45" firstHeaderRow="0" firstDataRow="1" firstDataCol="1"/>
  <pivotFields count="5">
    <pivotField axis="axisRow" allDrilled="1" showAll="0" sortType="descending">
      <items count="13">
        <item x="0" e="0"/>
        <item x="1" e="0"/>
        <item x="2"/>
        <item x="3" e="0"/>
        <item x="4"/>
        <item x="5"/>
        <item x="6" e="0"/>
        <item x="7" e="0"/>
        <item x="8" e="0"/>
        <item x="9" e="0"/>
        <item x="10" e="0"/>
        <item x="11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allDrilled="1" showAll="0" dataSourceSort="1" defaultAttributeDrillState="1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dataField="1" showAll="0"/>
    <pivotField dataField="1" showAll="0"/>
    <pivotField dataField="1" showAll="0"/>
  </pivotFields>
  <rowFields count="2">
    <field x="0"/>
    <field x="1"/>
  </rowFields>
  <rowItems count="38">
    <i>
      <x v="4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>
      <x v="11"/>
    </i>
    <i r="1">
      <x v="18"/>
    </i>
    <i r="1">
      <x v="19"/>
    </i>
    <i r="1">
      <x v="20"/>
    </i>
    <i r="1">
      <x v="21"/>
    </i>
    <i r="1">
      <x v="7"/>
    </i>
    <i r="1">
      <x v="22"/>
    </i>
    <i r="1">
      <x v="23"/>
    </i>
    <i>
      <x v="2"/>
    </i>
    <i r="1">
      <x/>
    </i>
    <i r="1">
      <x v="1"/>
    </i>
    <i>
      <x v="5"/>
    </i>
    <i r="1">
      <x v="15"/>
    </i>
    <i r="1">
      <x v="16"/>
    </i>
    <i r="1">
      <x v="17"/>
    </i>
    <i>
      <x v="1"/>
    </i>
    <i>
      <x v="10"/>
    </i>
    <i>
      <x v="9"/>
    </i>
    <i>
      <x v="6"/>
    </i>
    <i>
      <x/>
    </i>
    <i>
      <x v="7"/>
    </i>
    <i>
      <x v="3"/>
    </i>
    <i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Projected Cost" fld="2" baseField="0" baseItem="0" numFmtId="44"/>
    <dataField name="Actual Cost" fld="3" baseField="0" baseItem="0" numFmtId="44"/>
    <dataField name="Difference " fld="4" baseField="0" baseItem="1" numFmtId="44"/>
  </dataFields>
  <formats count="143">
    <format dxfId="155">
      <pivotArea type="all" dataOnly="0" outline="0" fieldPosition="0"/>
    </format>
    <format dxfId="154">
      <pivotArea outline="0" collapsedLevelsAreSubtotals="1" fieldPosition="0"/>
    </format>
    <format dxfId="153">
      <pivotArea field="0" type="button" dataOnly="0" labelOnly="1" outline="0" axis="axisRow" fieldPosition="0"/>
    </format>
    <format dxfId="152">
      <pivotArea dataOnly="0" labelOnly="1" fieldPosition="0">
        <references count="1">
          <reference field="0" count="0"/>
        </references>
      </pivotArea>
    </format>
    <format dxfId="151">
      <pivotArea dataOnly="0" labelOnly="1" grandRow="1" outline="0" fieldPosition="0"/>
    </format>
    <format dxfId="150">
      <pivotArea dataOnly="0" labelOnly="1" fieldPosition="0">
        <references count="2">
          <reference field="0" count="1" selected="0">
            <x v="0"/>
          </reference>
          <reference field="1" count="1">
            <x v="24"/>
          </reference>
        </references>
      </pivotArea>
    </format>
    <format dxfId="149">
      <pivotArea dataOnly="0" labelOnly="1" fieldPosition="0">
        <references count="2">
          <reference field="0" count="1" selected="0">
            <x v="1"/>
          </reference>
          <reference field="1" count="2">
            <x v="25"/>
            <x v="26"/>
          </reference>
        </references>
      </pivotArea>
    </format>
    <format dxfId="148">
      <pivotArea dataOnly="0" labelOnly="1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147">
      <pivotArea dataOnly="0" labelOnly="1" fieldPosition="0">
        <references count="2">
          <reference field="0" count="1" selected="0">
            <x v="4"/>
          </reference>
          <reference field="1" count="4">
            <x v="3"/>
            <x v="4"/>
            <x v="7"/>
            <x v="12"/>
          </reference>
        </references>
      </pivotArea>
    </format>
    <format dxfId="146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145">
      <pivotArea dataOnly="0" labelOnly="1" fieldPosition="0">
        <references count="2">
          <reference field="0" count="1" selected="0">
            <x v="6"/>
          </reference>
          <reference field="1" count="5">
            <x v="31"/>
            <x v="32"/>
            <x v="33"/>
            <x v="34"/>
            <x v="35"/>
          </reference>
        </references>
      </pivotArea>
    </format>
    <format dxfId="144">
      <pivotArea dataOnly="0" labelOnly="1" fieldPosition="0">
        <references count="2">
          <reference field="0" count="1" selected="0">
            <x v="8"/>
          </reference>
          <reference field="1" count="4">
            <x v="24"/>
            <x v="37"/>
            <x v="38"/>
            <x v="39"/>
          </reference>
        </references>
      </pivotArea>
    </format>
    <format dxfId="143">
      <pivotArea dataOnly="0" labelOnly="1" fieldPosition="0">
        <references count="2">
          <reference field="0" count="1" selected="0">
            <x v="10"/>
          </reference>
          <reference field="1" count="3">
            <x v="40"/>
            <x v="41"/>
            <x v="42"/>
          </reference>
        </references>
      </pivotArea>
    </format>
    <format dxfId="142">
      <pivotArea dataOnly="0" labelOnly="1" fieldPosition="0">
        <references count="2">
          <reference field="0" count="1" selected="0">
            <x v="11"/>
          </reference>
          <reference field="1" count="4">
            <x v="7"/>
            <x v="19"/>
            <x v="20"/>
            <x v="21"/>
          </reference>
        </references>
      </pivotArea>
    </format>
    <format dxfId="14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0">
      <pivotArea type="all" dataOnly="0" outline="0" fieldPosition="0"/>
    </format>
    <format dxfId="139">
      <pivotArea outline="0" collapsedLevelsAreSubtotals="1" fieldPosition="0"/>
    </format>
    <format dxfId="138">
      <pivotArea field="0" type="button" dataOnly="0" labelOnly="1" outline="0" axis="axisRow" fieldPosition="0"/>
    </format>
    <format dxfId="137">
      <pivotArea dataOnly="0" labelOnly="1" fieldPosition="0">
        <references count="1">
          <reference field="0" count="0"/>
        </references>
      </pivotArea>
    </format>
    <format dxfId="136">
      <pivotArea dataOnly="0" labelOnly="1" grandRow="1" outline="0" fieldPosition="0"/>
    </format>
    <format dxfId="135">
      <pivotArea dataOnly="0" labelOnly="1" fieldPosition="0">
        <references count="2">
          <reference field="0" count="1" selected="0">
            <x v="0"/>
          </reference>
          <reference field="1" count="1">
            <x v="24"/>
          </reference>
        </references>
      </pivotArea>
    </format>
    <format dxfId="134">
      <pivotArea dataOnly="0" labelOnly="1" fieldPosition="0">
        <references count="2">
          <reference field="0" count="1" selected="0">
            <x v="1"/>
          </reference>
          <reference field="1" count="2">
            <x v="25"/>
            <x v="26"/>
          </reference>
        </references>
      </pivotArea>
    </format>
    <format dxfId="133">
      <pivotArea dataOnly="0" labelOnly="1" fieldPosition="0">
        <references count="2">
          <reference field="0" count="1" selected="0">
            <x v="2"/>
          </reference>
          <reference field="1" count="1">
            <x v="1"/>
          </reference>
        </references>
      </pivotArea>
    </format>
    <format dxfId="132">
      <pivotArea dataOnly="0" labelOnly="1" fieldPosition="0">
        <references count="2">
          <reference field="0" count="1" selected="0">
            <x v="4"/>
          </reference>
          <reference field="1" count="4">
            <x v="3"/>
            <x v="4"/>
            <x v="7"/>
            <x v="12"/>
          </reference>
        </references>
      </pivotArea>
    </format>
    <format dxfId="131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130">
      <pivotArea dataOnly="0" labelOnly="1" fieldPosition="0">
        <references count="2">
          <reference field="0" count="1" selected="0">
            <x v="6"/>
          </reference>
          <reference field="1" count="5">
            <x v="31"/>
            <x v="32"/>
            <x v="33"/>
            <x v="34"/>
            <x v="35"/>
          </reference>
        </references>
      </pivotArea>
    </format>
    <format dxfId="129">
      <pivotArea dataOnly="0" labelOnly="1" fieldPosition="0">
        <references count="2">
          <reference field="0" count="1" selected="0">
            <x v="8"/>
          </reference>
          <reference field="1" count="4">
            <x v="24"/>
            <x v="37"/>
            <x v="38"/>
            <x v="39"/>
          </reference>
        </references>
      </pivotArea>
    </format>
    <format dxfId="128">
      <pivotArea dataOnly="0" labelOnly="1" fieldPosition="0">
        <references count="2">
          <reference field="0" count="1" selected="0">
            <x v="10"/>
          </reference>
          <reference field="1" count="3">
            <x v="40"/>
            <x v="41"/>
            <x v="42"/>
          </reference>
        </references>
      </pivotArea>
    </format>
    <format dxfId="127">
      <pivotArea dataOnly="0" labelOnly="1" fieldPosition="0">
        <references count="2">
          <reference field="0" count="1" selected="0">
            <x v="11"/>
          </reference>
          <reference field="1" count="4">
            <x v="7"/>
            <x v="19"/>
            <x v="20"/>
            <x v="21"/>
          </reference>
        </references>
      </pivotArea>
    </format>
    <format dxfId="12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5">
      <pivotArea outline="0" fieldPosition="0">
        <references count="1">
          <reference field="4294967294" count="1">
            <x v="0"/>
          </reference>
        </references>
      </pivotArea>
    </format>
    <format dxfId="124">
      <pivotArea outline="0" fieldPosition="0">
        <references count="1">
          <reference field="4294967294" count="1">
            <x v="1"/>
          </reference>
        </references>
      </pivotArea>
    </format>
    <format dxfId="123">
      <pivotArea outline="0" fieldPosition="0">
        <references count="1">
          <reference field="4294967294" count="1">
            <x v="2"/>
          </reference>
        </references>
      </pivotArea>
    </format>
    <format dxfId="122">
      <pivotArea outline="0" fieldPosition="0">
        <references count="1">
          <reference field="4294967294" count="1">
            <x v="2"/>
          </reference>
        </references>
      </pivotArea>
    </format>
    <format dxfId="121">
      <pivotArea field="0" type="button" dataOnly="0" labelOnly="1" outline="0" axis="axisRow" fieldPosition="0"/>
    </format>
    <format dxfId="12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9">
      <pivotArea field="0" type="button" dataOnly="0" labelOnly="1" outline="0" axis="axisRow" fieldPosition="0"/>
    </format>
    <format dxfId="11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7">
      <pivotArea field="0" type="button" dataOnly="0" labelOnly="1" outline="0" axis="axisRow" fieldPosition="0"/>
    </format>
    <format dxfId="11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5">
      <pivotArea field="0" type="button" dataOnly="0" labelOnly="1" outline="0" axis="axisRow" fieldPosition="0"/>
    </format>
    <format dxfId="11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3">
      <pivotArea field="0" type="button" dataOnly="0" labelOnly="1" outline="0" axis="axisRow" fieldPosition="0"/>
    </format>
    <format dxfId="11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1">
      <pivotArea field="0" type="button" dataOnly="0" labelOnly="1" outline="0" axis="axisRow" fieldPosition="0"/>
    </format>
    <format dxfId="11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9">
      <pivotArea field="0" type="button" dataOnly="0" labelOnly="1" outline="0" axis="axisRow" fieldPosition="0"/>
    </format>
    <format dxfId="108">
      <pivotArea field="0" type="button" dataOnly="0" labelOnly="1" outline="0" axis="axisRow" fieldPosition="0"/>
    </format>
    <format dxfId="107">
      <pivotArea type="all" dataOnly="0" outline="0" fieldPosition="0"/>
    </format>
    <format dxfId="106">
      <pivotArea outline="0" collapsedLevelsAreSubtotals="1" fieldPosition="0"/>
    </format>
    <format dxfId="105">
      <pivotArea field="0" type="button" dataOnly="0" labelOnly="1" outline="0" axis="axisRow" fieldPosition="0"/>
    </format>
    <format dxfId="104">
      <pivotArea dataOnly="0" labelOnly="1" fieldPosition="0">
        <references count="1">
          <reference field="0" count="0"/>
        </references>
      </pivotArea>
    </format>
    <format dxfId="103">
      <pivotArea dataOnly="0" labelOnly="1" grandRow="1" outline="0" fieldPosition="0"/>
    </format>
    <format dxfId="102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01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100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99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9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dataOnly="0" labelOnly="1" fieldPosition="0">
        <references count="1">
          <reference field="0" count="0"/>
        </references>
      </pivotArea>
    </format>
    <format dxfId="94">
      <pivotArea dataOnly="0" labelOnly="1" grandRow="1" outline="0" fieldPosition="0"/>
    </format>
    <format dxfId="93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92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91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90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89">
      <pivotArea field="0" type="button" dataOnly="0" labelOnly="1" outline="0" axis="axisRow" fieldPosition="0"/>
    </format>
    <format dxfId="8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7">
      <pivotArea field="0" type="button" dataOnly="0" labelOnly="1" outline="0" axis="axisRow" fieldPosition="0"/>
    </format>
    <format dxfId="8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5">
      <pivotArea outline="0" collapsedLevelsAreSubtotals="1" fieldPosition="0"/>
    </format>
    <format dxfId="84">
      <pivotArea dataOnly="0" labelOnly="1" fieldPosition="0">
        <references count="1">
          <reference field="0" count="0"/>
        </references>
      </pivotArea>
    </format>
    <format dxfId="83">
      <pivotArea dataOnly="0" labelOnly="1" grandRow="1" outline="0" fieldPosition="0"/>
    </format>
    <format dxfId="82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81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80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79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78">
      <pivotArea field="0" type="button" dataOnly="0" labelOnly="1" outline="0" axis="axisRow" fieldPosition="0"/>
    </format>
    <format dxfId="7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6">
      <pivotArea outline="0" collapsedLevelsAreSubtotals="1" fieldPosition="0"/>
    </format>
    <format dxfId="75">
      <pivotArea dataOnly="0" labelOnly="1" fieldPosition="0">
        <references count="1">
          <reference field="0" count="0"/>
        </references>
      </pivotArea>
    </format>
    <format dxfId="74">
      <pivotArea dataOnly="0" labelOnly="1" grandRow="1" outline="0" fieldPosition="0"/>
    </format>
    <format dxfId="73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72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71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70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69">
      <pivotArea outline="0" collapsedLevelsAreSubtotals="1" fieldPosition="0"/>
    </format>
    <format dxfId="68">
      <pivotArea dataOnly="0" labelOnly="1" fieldPosition="0">
        <references count="1">
          <reference field="0" count="0"/>
        </references>
      </pivotArea>
    </format>
    <format dxfId="67">
      <pivotArea dataOnly="0" labelOnly="1" grandRow="1" outline="0" fieldPosition="0"/>
    </format>
    <format dxfId="66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65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64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63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62">
      <pivotArea field="0" type="button" dataOnly="0" labelOnly="1" outline="0" axis="axisRow" fieldPosition="0"/>
    </format>
    <format dxfId="6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60">
      <pivotArea type="all" dataOnly="0" outline="0" fieldPosition="0"/>
    </format>
    <format dxfId="59">
      <pivotArea outline="0" collapsedLevelsAreSubtotals="1" fieldPosition="0"/>
    </format>
    <format dxfId="58">
      <pivotArea dataOnly="0" labelOnly="1" fieldPosition="0">
        <references count="1">
          <reference field="0" count="0"/>
        </references>
      </pivotArea>
    </format>
    <format dxfId="57">
      <pivotArea dataOnly="0" labelOnly="1" grandRow="1" outline="0" fieldPosition="0"/>
    </format>
    <format dxfId="56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55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54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53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52">
      <pivotArea field="0" type="button" dataOnly="0" labelOnly="1" outline="0" axis="axisRow" fieldPosition="0"/>
    </format>
    <format dxfId="5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0" type="button" dataOnly="0" labelOnly="1" outline="0" axis="axisRow" fieldPosition="0"/>
    </format>
    <format dxfId="47">
      <pivotArea dataOnly="0" labelOnly="1" fieldPosition="0">
        <references count="1">
          <reference field="0" count="0"/>
        </references>
      </pivotArea>
    </format>
    <format dxfId="46">
      <pivotArea dataOnly="0" labelOnly="1" grandRow="1" outline="0" fieldPosition="0"/>
    </format>
    <format dxfId="45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44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43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42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4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field="0" type="button" dataOnly="0" labelOnly="1" outline="0" axis="axisRow" fieldPosition="0"/>
    </format>
    <format dxfId="37">
      <pivotArea dataOnly="0" labelOnly="1" fieldPosition="0">
        <references count="1">
          <reference field="0" count="0"/>
        </references>
      </pivotArea>
    </format>
    <format dxfId="36">
      <pivotArea dataOnly="0" labelOnly="1" grandRow="1" outline="0" fieldPosition="0"/>
    </format>
    <format dxfId="35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34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33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32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3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">
      <pivotArea field="0" type="button" dataOnly="0" labelOnly="1" outline="0" axis="axisRow" fieldPosition="0"/>
    </format>
    <format dxfId="1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6">
      <pivotArea field="0" type="button" dataOnly="0" labelOnly="1" outline="0" axis="axisRow" fieldPosition="0"/>
    </format>
    <format dxfId="1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">
      <pivotArea outline="0" collapsedLevelsAreSubtotals="1" fieldPosition="0"/>
    </format>
    <format dxfId="13">
      <pivotArea dataOnly="0" labelOnly="1" fieldPosition="0">
        <references count="1">
          <reference field="0" count="0"/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0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9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8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  <format dxfId="7">
      <pivotArea outline="0" collapsedLevelsAreSubtotals="1" fieldPosition="0"/>
    </format>
    <format dxfId="6">
      <pivotArea dataOnly="0" labelOnly="1" fieldPosition="0">
        <references count="1">
          <reference field="0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0" count="1" selected="0">
            <x v="4"/>
          </reference>
          <reference field="1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3">
      <pivotArea dataOnly="0" labelOnly="1" fieldPosition="0">
        <references count="2">
          <reference field="0" count="1" selected="0">
            <x v="11"/>
          </reference>
          <reference field="1" count="7">
            <x v="7"/>
            <x v="18"/>
            <x v="19"/>
            <x v="20"/>
            <x v="21"/>
            <x v="22"/>
            <x v="23"/>
          </reference>
        </references>
      </pivotArea>
    </format>
    <format dxfId="2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1">
      <pivotArea dataOnly="0" labelOnly="1" fieldPosition="0">
        <references count="2">
          <reference field="0" count="1" selected="0">
            <x v="5"/>
          </reference>
          <reference field="1" count="3">
            <x v="15"/>
            <x v="16"/>
            <x v="17"/>
          </reference>
        </references>
      </pivotArea>
    </format>
  </formats>
  <pivotHierarchies count="1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Actual Cost"/>
    <pivotHierarchy dragToData="1" caption="Projected Cost"/>
    <pivotHierarchy dragToData="1" caption="Difference "/>
  </pivotHierarchies>
  <pivotTableStyleInfo name="PivotStyleLight14 2" showRowHeaders="1" showColHeaders="1" showRowStripes="0" showColStripes="0" showLastColumn="1"/>
  <rowHierarchiesUsage count="2">
    <rowHierarchyUsage hierarchyUsage="1"/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TEMP.xlsx!TBL_MonthlyExpenses">
        <x15:activeTabTopLevelEntity name="[TBL_MonthlyExpenses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_MonthlyExpenses" displayName="TBL_MonthlyExpenses" ref="C7:G66" headerRowDxfId="30" dataDxfId="24">
  <tableColumns count="5">
    <tableColumn id="1" xr3:uid="{00000000-0010-0000-0000-000001000000}" name="Description" totalsRowLabel="Total" dataDxfId="29" totalsRowDxfId="162"/>
    <tableColumn id="2" xr3:uid="{00000000-0010-0000-0000-000002000000}" name="Category" dataDxfId="28" totalsRowDxfId="161"/>
    <tableColumn id="3" xr3:uid="{00000000-0010-0000-0000-000003000000}" name="Projected cost" totalsRowFunction="sum" dataDxfId="27" totalsRowDxfId="160"/>
    <tableColumn id="4" xr3:uid="{00000000-0010-0000-0000-000004000000}" name="Actual cost" dataDxfId="26" totalsRowDxfId="159"/>
    <tableColumn id="5" xr3:uid="{00000000-0010-0000-0000-000005000000}" name="Difference" totalsRowFunction="sum" dataDxfId="25" totalsRowDxfId="158">
      <calculatedColumnFormula>'Monthly expenses'!$E8-'Monthly expenses'!$F8</calculatedColumnFormula>
    </tableColumn>
  </tableColumns>
  <tableStyleInfo name="TableStyleLight7 2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BL_SummaryExpenses" displayName="TBL_SummaryExpenses" ref="C7:D20" totalsRowCount="1" headerRowDxfId="23" dataDxfId="157" totalsRowDxfId="156">
  <sortState xmlns:xlrd2="http://schemas.microsoft.com/office/spreadsheetml/2017/richdata2" ref="C7:C18">
    <sortCondition ref="C6:C18"/>
  </sortState>
  <tableColumns count="2">
    <tableColumn id="1" xr3:uid="{00000000-0010-0000-0100-000001000000}" name="Categories" totalsRowLabel="Total" dataDxfId="22" totalsRowDxfId="21"/>
    <tableColumn id="2" xr3:uid="{DA9C5DDC-3D7E-441B-A2A9-775B86DE2EBB}" name="Blank Column" dataDxfId="20" totalsRowDxfId="19"/>
  </tableColumns>
  <tableStyleInfo name="TableStyleLight7 2" showFirstColumn="0" showLastColumn="0" showRowStripes="1" showColumnStripes="0"/>
</table>
</file>

<file path=xl/theme/theme1.xml><?xml version="1.0" encoding="utf-8"?>
<a:theme xmlns:a="http://schemas.openxmlformats.org/drawingml/2006/main" name="Family Templates Theme">
  <a:themeElements>
    <a:clrScheme name="TM16410230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111181"/>
      </a:accent1>
      <a:accent2>
        <a:srgbClr val="FE7166"/>
      </a:accent2>
      <a:accent3>
        <a:srgbClr val="9CBFE8"/>
      </a:accent3>
      <a:accent4>
        <a:srgbClr val="F7F9FC"/>
      </a:accent4>
      <a:accent5>
        <a:srgbClr val="369BAB"/>
      </a:accent5>
      <a:accent6>
        <a:srgbClr val="5C85D0"/>
      </a:accent6>
      <a:hlink>
        <a:srgbClr val="61A8DC"/>
      </a:hlink>
      <a:folHlink>
        <a:srgbClr val="954F72"/>
      </a:folHlink>
    </a:clrScheme>
    <a:fontScheme name="Custom 22">
      <a:majorFont>
        <a:latin typeface="Franklin Gothic Medium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02B40"/>
  </sheetPr>
  <dimension ref="A1:L23"/>
  <sheetViews>
    <sheetView showGridLines="0" tabSelected="1" zoomScale="90" zoomScaleNormal="90" workbookViewId="0">
      <selection activeCell="D10" sqref="D10"/>
    </sheetView>
  </sheetViews>
  <sheetFormatPr defaultColWidth="8.81640625" defaultRowHeight="15" customHeight="1" x14ac:dyDescent="0.35"/>
  <cols>
    <col min="1" max="2" width="2.6328125" style="1" customWidth="1"/>
    <col min="3" max="3" width="18.6328125" style="5" customWidth="1"/>
    <col min="4" max="6" width="12.6328125" style="2" customWidth="1"/>
    <col min="7" max="7" width="2.6328125" style="1" customWidth="1"/>
    <col min="8" max="9" width="15.6328125" style="1" customWidth="1"/>
    <col min="10" max="10" width="25.6328125" style="1" customWidth="1"/>
    <col min="11" max="12" width="2.6328125" style="1" customWidth="1"/>
    <col min="13" max="16" width="8.81640625" style="1" customWidth="1"/>
    <col min="17" max="16384" width="8.81640625" style="1"/>
  </cols>
  <sheetData>
    <row r="1" spans="1:12" ht="18" customHeight="1" x14ac:dyDescent="0.35">
      <c r="D1" s="5"/>
      <c r="G1" s="2"/>
    </row>
    <row r="2" spans="1:12" ht="18" customHeight="1" x14ac:dyDescent="0.35">
      <c r="D2" s="5"/>
      <c r="G2" s="2"/>
    </row>
    <row r="3" spans="1:12" ht="18" customHeight="1" x14ac:dyDescent="0.35">
      <c r="D3" s="5"/>
      <c r="G3" s="2"/>
    </row>
    <row r="4" spans="1:12" ht="18" customHeight="1" thickBot="1" x14ac:dyDescent="0.4">
      <c r="D4" s="5"/>
      <c r="G4" s="2"/>
      <c r="K4" s="1" t="s">
        <v>0</v>
      </c>
    </row>
    <row r="5" spans="1:12" ht="18" customHeight="1" thickTop="1" x14ac:dyDescent="0.35">
      <c r="B5" s="23"/>
      <c r="C5" s="24"/>
      <c r="D5" s="25"/>
      <c r="E5" s="25"/>
      <c r="F5" s="25"/>
      <c r="G5" s="23"/>
      <c r="H5" s="23"/>
      <c r="I5" s="23"/>
      <c r="J5" s="23"/>
      <c r="K5" s="23"/>
      <c r="L5" s="23"/>
    </row>
    <row r="6" spans="1:12" s="3" customFormat="1" ht="120" customHeight="1" x14ac:dyDescent="1.3">
      <c r="A6" s="13"/>
      <c r="B6" s="17"/>
      <c r="C6" s="41" t="s">
        <v>1</v>
      </c>
      <c r="D6" s="39"/>
      <c r="E6" s="39"/>
      <c r="F6" s="39"/>
      <c r="G6" s="17"/>
      <c r="H6" s="17"/>
      <c r="I6" s="17"/>
      <c r="J6" s="17"/>
      <c r="K6" s="17"/>
      <c r="L6" s="17"/>
    </row>
    <row r="7" spans="1:12" ht="19.95" customHeight="1" x14ac:dyDescent="0.35">
      <c r="A7" s="13"/>
      <c r="B7" s="17"/>
      <c r="C7" s="15"/>
      <c r="D7" s="18"/>
      <c r="E7" s="18"/>
      <c r="F7" s="18"/>
      <c r="G7" s="17"/>
      <c r="H7" s="17"/>
      <c r="I7" s="17"/>
      <c r="J7" s="17"/>
      <c r="K7" s="17"/>
      <c r="L7" s="17"/>
    </row>
    <row r="8" spans="1:12" s="4" customFormat="1" ht="30" customHeight="1" x14ac:dyDescent="0.35">
      <c r="A8" s="14"/>
      <c r="B8" s="19"/>
      <c r="C8" s="42" t="s">
        <v>2</v>
      </c>
      <c r="D8" s="43"/>
      <c r="E8" s="43"/>
      <c r="F8" s="43"/>
      <c r="G8" s="19"/>
      <c r="H8" s="22"/>
      <c r="I8" s="19"/>
      <c r="J8" s="19"/>
      <c r="K8" s="19"/>
      <c r="L8" s="19"/>
    </row>
    <row r="9" spans="1:12" ht="30" customHeight="1" x14ac:dyDescent="0.35">
      <c r="A9" s="13"/>
      <c r="B9" s="17"/>
      <c r="C9" s="44"/>
      <c r="D9" s="45" t="s">
        <v>3</v>
      </c>
      <c r="E9" s="45" t="s">
        <v>4</v>
      </c>
      <c r="F9" s="45" t="s">
        <v>5</v>
      </c>
      <c r="G9" s="17"/>
      <c r="H9" s="17"/>
      <c r="I9" s="17"/>
      <c r="J9" s="17"/>
      <c r="K9" s="17"/>
      <c r="L9" s="17"/>
    </row>
    <row r="10" spans="1:12" ht="30" customHeight="1" x14ac:dyDescent="0.35">
      <c r="A10" s="13"/>
      <c r="B10" s="17"/>
      <c r="C10" s="46" t="s">
        <v>6</v>
      </c>
      <c r="D10" s="47">
        <f>D12-D11</f>
        <v>1585</v>
      </c>
      <c r="E10" s="47">
        <f>E12-E11</f>
        <v>1740</v>
      </c>
      <c r="F10" s="48">
        <f>E10-D10</f>
        <v>155</v>
      </c>
      <c r="G10" s="17"/>
      <c r="H10" s="17"/>
      <c r="I10" s="17"/>
      <c r="J10" s="17"/>
      <c r="K10" s="17"/>
      <c r="L10" s="17"/>
    </row>
    <row r="11" spans="1:12" ht="30" customHeight="1" x14ac:dyDescent="0.35">
      <c r="A11" s="13"/>
      <c r="B11" s="17"/>
      <c r="C11" s="46" t="s">
        <v>7</v>
      </c>
      <c r="D11" s="48">
        <f>SUM(TBL_MonthlyExpenses[Projected cost])</f>
        <v>7915</v>
      </c>
      <c r="E11" s="48">
        <f>SUM(TBL_MonthlyExpenses[Actual cost])</f>
        <v>7860</v>
      </c>
      <c r="F11" s="48">
        <f>E11-D11</f>
        <v>-55</v>
      </c>
      <c r="G11" s="17"/>
      <c r="H11" s="10"/>
      <c r="I11" s="10"/>
      <c r="J11" s="10"/>
      <c r="K11" s="10"/>
      <c r="L11" s="17"/>
    </row>
    <row r="12" spans="1:12" ht="30" customHeight="1" x14ac:dyDescent="0.35">
      <c r="A12" s="13"/>
      <c r="B12" s="17"/>
      <c r="C12" s="46" t="s">
        <v>8</v>
      </c>
      <c r="D12" s="47">
        <f>SUM(D17:D19)</f>
        <v>9500</v>
      </c>
      <c r="E12" s="47">
        <f>SUM(E17:E19)</f>
        <v>9600</v>
      </c>
      <c r="F12" s="48">
        <f>E12-D12</f>
        <v>100</v>
      </c>
      <c r="G12" s="17"/>
      <c r="H12" s="56" t="s">
        <v>9</v>
      </c>
      <c r="I12" s="57"/>
      <c r="J12" s="57"/>
      <c r="K12" s="57"/>
      <c r="L12" s="17"/>
    </row>
    <row r="13" spans="1:12" ht="30" customHeight="1" x14ac:dyDescent="0.35">
      <c r="A13" s="13"/>
      <c r="B13" s="17"/>
      <c r="C13" s="46"/>
      <c r="D13" s="47"/>
      <c r="E13" s="47"/>
      <c r="F13" s="48"/>
      <c r="G13" s="17"/>
      <c r="H13" s="58"/>
      <c r="I13" s="58"/>
      <c r="J13" s="58"/>
      <c r="K13" s="58"/>
      <c r="L13" s="17"/>
    </row>
    <row r="14" spans="1:12" ht="19.95" customHeight="1" x14ac:dyDescent="0.35">
      <c r="A14" s="13"/>
      <c r="B14" s="17"/>
      <c r="C14" s="16"/>
      <c r="D14" s="20"/>
      <c r="E14" s="20"/>
      <c r="F14" s="21"/>
      <c r="G14" s="17"/>
      <c r="H14" s="58"/>
      <c r="I14" s="58"/>
      <c r="J14" s="58"/>
      <c r="K14" s="58"/>
      <c r="L14" s="17"/>
    </row>
    <row r="15" spans="1:12" ht="30" customHeight="1" x14ac:dyDescent="0.35">
      <c r="A15" s="13"/>
      <c r="B15" s="17"/>
      <c r="C15" s="50" t="s">
        <v>10</v>
      </c>
      <c r="D15" s="49"/>
      <c r="E15" s="49"/>
      <c r="F15" s="49"/>
      <c r="G15" s="17"/>
      <c r="H15" s="59"/>
      <c r="I15" s="58"/>
      <c r="J15" s="58"/>
      <c r="K15" s="58"/>
      <c r="L15" s="17"/>
    </row>
    <row r="16" spans="1:12" ht="30" customHeight="1" x14ac:dyDescent="0.35">
      <c r="A16" s="13"/>
      <c r="B16" s="17"/>
      <c r="C16" s="51"/>
      <c r="D16" s="52" t="s">
        <v>3</v>
      </c>
      <c r="E16" s="52" t="s">
        <v>4</v>
      </c>
      <c r="F16" s="52" t="s">
        <v>5</v>
      </c>
      <c r="G16" s="17"/>
      <c r="H16" s="58"/>
      <c r="I16" s="58"/>
      <c r="J16" s="58"/>
      <c r="K16" s="58"/>
      <c r="L16" s="17"/>
    </row>
    <row r="17" spans="1:12" ht="30" customHeight="1" x14ac:dyDescent="0.35">
      <c r="A17" s="13"/>
      <c r="B17" s="17"/>
      <c r="C17" s="53" t="s">
        <v>11</v>
      </c>
      <c r="D17" s="54">
        <v>6000</v>
      </c>
      <c r="E17" s="54">
        <v>5800</v>
      </c>
      <c r="F17" s="55">
        <f t="shared" ref="F17" si="0">E17-D17</f>
        <v>-200</v>
      </c>
      <c r="G17" s="17"/>
      <c r="H17" s="58"/>
      <c r="I17" s="58"/>
      <c r="J17" s="58"/>
      <c r="K17" s="58"/>
      <c r="L17" s="17"/>
    </row>
    <row r="18" spans="1:12" ht="30" customHeight="1" x14ac:dyDescent="0.35">
      <c r="A18" s="13"/>
      <c r="B18" s="17"/>
      <c r="C18" s="53" t="s">
        <v>12</v>
      </c>
      <c r="D18" s="54">
        <v>1000</v>
      </c>
      <c r="E18" s="54">
        <v>2300</v>
      </c>
      <c r="F18" s="55">
        <f>E18-D18</f>
        <v>1300</v>
      </c>
      <c r="G18" s="17"/>
      <c r="H18" s="58"/>
      <c r="I18" s="58"/>
      <c r="J18" s="58"/>
      <c r="K18" s="58"/>
      <c r="L18" s="17"/>
    </row>
    <row r="19" spans="1:12" ht="30" customHeight="1" x14ac:dyDescent="0.35">
      <c r="A19" s="13"/>
      <c r="B19" s="17"/>
      <c r="C19" s="53" t="s">
        <v>13</v>
      </c>
      <c r="D19" s="54">
        <v>2500</v>
      </c>
      <c r="E19" s="54">
        <v>1500</v>
      </c>
      <c r="F19" s="55">
        <f>E19-D19</f>
        <v>-1000</v>
      </c>
      <c r="G19" s="17"/>
      <c r="H19" s="58"/>
      <c r="I19" s="58"/>
      <c r="J19" s="58"/>
      <c r="K19" s="58"/>
      <c r="L19" s="17"/>
    </row>
    <row r="20" spans="1:12" ht="30" customHeight="1" x14ac:dyDescent="0.35">
      <c r="A20" s="13"/>
      <c r="B20" s="17"/>
      <c r="C20" s="53"/>
      <c r="D20" s="54"/>
      <c r="E20" s="54"/>
      <c r="F20" s="55"/>
      <c r="G20" s="17"/>
      <c r="H20" s="58"/>
      <c r="I20" s="58"/>
      <c r="J20" s="58"/>
      <c r="K20" s="58"/>
      <c r="L20" s="17"/>
    </row>
    <row r="21" spans="1:12" ht="25.2" customHeight="1" x14ac:dyDescent="0.35">
      <c r="A21" s="13"/>
      <c r="B21" s="17"/>
      <c r="C21" s="15"/>
      <c r="D21" s="19"/>
      <c r="E21" s="19"/>
      <c r="F21" s="19"/>
      <c r="G21" s="17"/>
      <c r="H21" s="17"/>
      <c r="I21" s="17"/>
      <c r="J21" s="17"/>
      <c r="K21" s="17"/>
      <c r="L21" s="17"/>
    </row>
    <row r="22" spans="1:12" ht="25.2" customHeight="1" x14ac:dyDescent="0.35"/>
    <row r="23" spans="1:12" ht="25.2" customHeight="1" x14ac:dyDescent="0.35"/>
  </sheetData>
  <mergeCells count="1">
    <mergeCell ref="C6:F6"/>
  </mergeCells>
  <dataValidations disablePrompts="1" count="3">
    <dataValidation allowBlank="1" showInputMessage="1" showErrorMessage="1" prompt="Enter your projected income in this cell" sqref="D17:D19" xr:uid="{00000000-0002-0000-0000-000001000000}"/>
    <dataValidation allowBlank="1" showInputMessage="1" showErrorMessage="1" prompt="Enter you actual income in this cell" sqref="E17:E19" xr:uid="{00000000-0002-0000-0000-000002000000}"/>
    <dataValidation allowBlank="1" showInputMessage="1" showErrorMessage="1" prompt="Difference is auto calculated in this cell" sqref="F17:F19" xr:uid="{00000000-0002-0000-0000-000004000000}"/>
  </dataValidations>
  <pageMargins left="0.5" right="0.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176BE0"/>
    <pageSetUpPr fitToPage="1"/>
  </sheetPr>
  <dimension ref="B4:K72"/>
  <sheetViews>
    <sheetView showGridLines="0" zoomScale="90" zoomScaleNormal="90" workbookViewId="0">
      <selection activeCell="L5" sqref="L5"/>
    </sheetView>
  </sheetViews>
  <sheetFormatPr defaultColWidth="8.81640625" defaultRowHeight="18" customHeight="1" x14ac:dyDescent="0.35"/>
  <cols>
    <col min="1" max="2" width="2.6328125" style="1" customWidth="1"/>
    <col min="3" max="3" width="30.6328125" style="5" customWidth="1"/>
    <col min="4" max="4" width="20.6328125" style="5" customWidth="1"/>
    <col min="5" max="7" width="18.6328125" style="2" customWidth="1"/>
    <col min="8" max="9" width="2.6328125" style="1" customWidth="1"/>
    <col min="10" max="16384" width="8.81640625" style="1"/>
  </cols>
  <sheetData>
    <row r="4" spans="2:11" ht="18" customHeight="1" thickBot="1" x14ac:dyDescent="0.4">
      <c r="K4" s="1" t="s">
        <v>0</v>
      </c>
    </row>
    <row r="5" spans="2:11" s="9" customFormat="1" ht="79.95" customHeight="1" thickTop="1" x14ac:dyDescent="1.3">
      <c r="B5" s="27"/>
      <c r="C5" s="60" t="s">
        <v>14</v>
      </c>
      <c r="D5" s="60"/>
      <c r="E5" s="60"/>
      <c r="F5" s="28"/>
      <c r="G5" s="28"/>
      <c r="H5" s="27"/>
    </row>
    <row r="6" spans="2:11" ht="19.95" customHeight="1" x14ac:dyDescent="0.35">
      <c r="B6" s="10"/>
      <c r="C6" s="15"/>
      <c r="D6" s="15"/>
      <c r="E6" s="18"/>
      <c r="F6" s="18"/>
      <c r="G6" s="18"/>
      <c r="H6" s="10"/>
    </row>
    <row r="7" spans="2:11" s="6" customFormat="1" ht="30" customHeight="1" x14ac:dyDescent="0.35">
      <c r="B7" s="26"/>
      <c r="C7" s="61" t="s">
        <v>15</v>
      </c>
      <c r="D7" s="61" t="s">
        <v>16</v>
      </c>
      <c r="E7" s="62" t="s">
        <v>17</v>
      </c>
      <c r="F7" s="62" t="s">
        <v>18</v>
      </c>
      <c r="G7" s="62" t="s">
        <v>5</v>
      </c>
      <c r="H7" s="26"/>
    </row>
    <row r="8" spans="2:11" ht="30" customHeight="1" x14ac:dyDescent="0.35">
      <c r="B8" s="10"/>
      <c r="C8" s="63" t="s">
        <v>19</v>
      </c>
      <c r="D8" s="63" t="s">
        <v>20</v>
      </c>
      <c r="E8" s="64">
        <v>40</v>
      </c>
      <c r="F8" s="64">
        <v>40</v>
      </c>
      <c r="G8" s="64">
        <f>'Monthly expenses'!$E8-'Monthly expenses'!$F8</f>
        <v>0</v>
      </c>
      <c r="H8" s="10"/>
    </row>
    <row r="9" spans="2:11" ht="30" customHeight="1" x14ac:dyDescent="0.35">
      <c r="B9" s="10"/>
      <c r="C9" s="63" t="s">
        <v>21</v>
      </c>
      <c r="D9" s="63" t="s">
        <v>20</v>
      </c>
      <c r="E9" s="64"/>
      <c r="F9" s="64"/>
      <c r="G9" s="64">
        <f>'Monthly expenses'!$E9-'Monthly expenses'!$F9</f>
        <v>0</v>
      </c>
      <c r="H9" s="10"/>
    </row>
    <row r="10" spans="2:11" ht="30" customHeight="1" x14ac:dyDescent="0.35">
      <c r="B10" s="10"/>
      <c r="C10" s="63" t="s">
        <v>22</v>
      </c>
      <c r="D10" s="63" t="s">
        <v>20</v>
      </c>
      <c r="E10" s="64"/>
      <c r="F10" s="64"/>
      <c r="G10" s="64">
        <f>'Monthly expenses'!$E10-'Monthly expenses'!$F10</f>
        <v>0</v>
      </c>
      <c r="H10" s="10"/>
    </row>
    <row r="11" spans="2:11" ht="30" customHeight="1" x14ac:dyDescent="0.35">
      <c r="B11" s="10"/>
      <c r="C11" s="63" t="s">
        <v>23</v>
      </c>
      <c r="D11" s="63" t="s">
        <v>20</v>
      </c>
      <c r="E11" s="64">
        <v>100</v>
      </c>
      <c r="F11" s="64">
        <v>100</v>
      </c>
      <c r="G11" s="64">
        <f>'Monthly expenses'!$E11-'Monthly expenses'!$F11</f>
        <v>0</v>
      </c>
      <c r="H11" s="10"/>
    </row>
    <row r="12" spans="2:11" ht="30" customHeight="1" x14ac:dyDescent="0.35">
      <c r="B12" s="10"/>
      <c r="C12" s="63" t="s">
        <v>24</v>
      </c>
      <c r="D12" s="63" t="s">
        <v>25</v>
      </c>
      <c r="E12" s="64">
        <v>50</v>
      </c>
      <c r="F12" s="64">
        <v>40</v>
      </c>
      <c r="G12" s="64">
        <f>'Monthly expenses'!$E12-'Monthly expenses'!$F12</f>
        <v>10</v>
      </c>
      <c r="H12" s="10"/>
    </row>
    <row r="13" spans="2:11" ht="30" customHeight="1" x14ac:dyDescent="0.35">
      <c r="B13" s="10"/>
      <c r="C13" s="63" t="s">
        <v>26</v>
      </c>
      <c r="D13" s="63" t="s">
        <v>25</v>
      </c>
      <c r="E13" s="64">
        <v>200</v>
      </c>
      <c r="F13" s="64">
        <v>150</v>
      </c>
      <c r="G13" s="64">
        <f>'Monthly expenses'!$E13-'Monthly expenses'!$F13</f>
        <v>50</v>
      </c>
      <c r="H13" s="10"/>
    </row>
    <row r="14" spans="2:11" ht="30" customHeight="1" x14ac:dyDescent="0.35">
      <c r="B14" s="10"/>
      <c r="C14" s="63" t="s">
        <v>27</v>
      </c>
      <c r="D14" s="63" t="s">
        <v>25</v>
      </c>
      <c r="E14" s="64">
        <v>50</v>
      </c>
      <c r="F14" s="64">
        <v>28</v>
      </c>
      <c r="G14" s="64">
        <f>'Monthly expenses'!$E14-'Monthly expenses'!$F14</f>
        <v>22</v>
      </c>
      <c r="H14" s="10"/>
    </row>
    <row r="15" spans="2:11" ht="30" customHeight="1" x14ac:dyDescent="0.35">
      <c r="B15" s="10"/>
      <c r="C15" s="63" t="s">
        <v>28</v>
      </c>
      <c r="D15" s="63" t="s">
        <v>25</v>
      </c>
      <c r="E15" s="64">
        <v>50</v>
      </c>
      <c r="F15" s="64">
        <v>30</v>
      </c>
      <c r="G15" s="64">
        <f>'Monthly expenses'!$E15-'Monthly expenses'!$F15</f>
        <v>20</v>
      </c>
      <c r="H15" s="10"/>
    </row>
    <row r="16" spans="2:11" ht="30" customHeight="1" x14ac:dyDescent="0.35">
      <c r="B16" s="10"/>
      <c r="C16" s="63" t="s">
        <v>29</v>
      </c>
      <c r="D16" s="63" t="s">
        <v>25</v>
      </c>
      <c r="E16" s="64">
        <v>0</v>
      </c>
      <c r="F16" s="64">
        <v>40</v>
      </c>
      <c r="G16" s="64">
        <f>'Monthly expenses'!$E16-'Monthly expenses'!$F16</f>
        <v>-40</v>
      </c>
      <c r="H16" s="10"/>
    </row>
    <row r="17" spans="2:8" ht="30" customHeight="1" x14ac:dyDescent="0.35">
      <c r="B17" s="10"/>
      <c r="C17" s="63" t="s">
        <v>30</v>
      </c>
      <c r="D17" s="63" t="s">
        <v>25</v>
      </c>
      <c r="E17" s="64">
        <v>20</v>
      </c>
      <c r="F17" s="64">
        <v>50</v>
      </c>
      <c r="G17" s="64">
        <f>'Monthly expenses'!$E17-'Monthly expenses'!$F17</f>
        <v>-30</v>
      </c>
      <c r="H17" s="10"/>
    </row>
    <row r="18" spans="2:8" ht="30" customHeight="1" x14ac:dyDescent="0.35">
      <c r="B18" s="10"/>
      <c r="C18" s="63" t="s">
        <v>31</v>
      </c>
      <c r="D18" s="63" t="s">
        <v>25</v>
      </c>
      <c r="E18" s="64">
        <v>30</v>
      </c>
      <c r="F18" s="64">
        <v>20</v>
      </c>
      <c r="G18" s="64">
        <f>'Monthly expenses'!$E18-'Monthly expenses'!$F18</f>
        <v>10</v>
      </c>
      <c r="H18" s="10"/>
    </row>
    <row r="19" spans="2:8" ht="30" customHeight="1" x14ac:dyDescent="0.35">
      <c r="B19" s="10"/>
      <c r="C19" s="63" t="s">
        <v>32</v>
      </c>
      <c r="D19" s="63" t="s">
        <v>33</v>
      </c>
      <c r="E19" s="64">
        <v>1000</v>
      </c>
      <c r="F19" s="64">
        <v>1200</v>
      </c>
      <c r="G19" s="64">
        <f>'Monthly expenses'!$E19-'Monthly expenses'!$F19</f>
        <v>-200</v>
      </c>
      <c r="H19" s="10"/>
    </row>
    <row r="20" spans="2:8" ht="30" customHeight="1" x14ac:dyDescent="0.35">
      <c r="B20" s="10"/>
      <c r="C20" s="63" t="s">
        <v>34</v>
      </c>
      <c r="D20" s="63" t="s">
        <v>33</v>
      </c>
      <c r="E20" s="64">
        <v>100</v>
      </c>
      <c r="F20" s="64">
        <v>120</v>
      </c>
      <c r="G20" s="64">
        <f>'Monthly expenses'!$E20-'Monthly expenses'!$F20</f>
        <v>-20</v>
      </c>
      <c r="H20" s="10"/>
    </row>
    <row r="21" spans="2:8" ht="30" customHeight="1" x14ac:dyDescent="0.35">
      <c r="B21" s="10"/>
      <c r="C21" s="63" t="s">
        <v>35</v>
      </c>
      <c r="D21" s="63" t="s">
        <v>36</v>
      </c>
      <c r="E21" s="64">
        <v>75</v>
      </c>
      <c r="F21" s="64">
        <v>100</v>
      </c>
      <c r="G21" s="64">
        <f>'Monthly expenses'!$E21-'Monthly expenses'!$F21</f>
        <v>-25</v>
      </c>
      <c r="H21" s="10"/>
    </row>
    <row r="22" spans="2:8" ht="30" customHeight="1" x14ac:dyDescent="0.35">
      <c r="B22" s="10"/>
      <c r="C22" s="63" t="s">
        <v>37</v>
      </c>
      <c r="D22" s="63" t="s">
        <v>36</v>
      </c>
      <c r="E22" s="64">
        <v>25</v>
      </c>
      <c r="F22" s="64">
        <v>25</v>
      </c>
      <c r="G22" s="64">
        <f>'Monthly expenses'!$E22-'Monthly expenses'!$F22</f>
        <v>0</v>
      </c>
      <c r="H22" s="10"/>
    </row>
    <row r="23" spans="2:8" ht="30" customHeight="1" x14ac:dyDescent="0.35">
      <c r="B23" s="10"/>
      <c r="C23" s="63" t="s">
        <v>38</v>
      </c>
      <c r="D23" s="63" t="s">
        <v>36</v>
      </c>
      <c r="E23" s="64"/>
      <c r="F23" s="64"/>
      <c r="G23" s="64">
        <f>'Monthly expenses'!$E23-'Monthly expenses'!$F23</f>
        <v>0</v>
      </c>
      <c r="H23" s="10"/>
    </row>
    <row r="24" spans="2:8" ht="30" customHeight="1" x14ac:dyDescent="0.35">
      <c r="B24" s="10"/>
      <c r="C24" s="63" t="s">
        <v>39</v>
      </c>
      <c r="D24" s="63" t="s">
        <v>36</v>
      </c>
      <c r="E24" s="64"/>
      <c r="F24" s="64"/>
      <c r="G24" s="64">
        <f>'Monthly expenses'!$E24-'Monthly expenses'!$F24</f>
        <v>0</v>
      </c>
      <c r="H24" s="10"/>
    </row>
    <row r="25" spans="2:8" ht="30" customHeight="1" x14ac:dyDescent="0.35">
      <c r="B25" s="10"/>
      <c r="C25" s="63" t="s">
        <v>40</v>
      </c>
      <c r="D25" s="63" t="s">
        <v>41</v>
      </c>
      <c r="E25" s="64">
        <v>100</v>
      </c>
      <c r="F25" s="64">
        <v>100</v>
      </c>
      <c r="G25" s="64">
        <f>'Monthly expenses'!$E25-'Monthly expenses'!$F25</f>
        <v>0</v>
      </c>
      <c r="H25" s="10"/>
    </row>
    <row r="26" spans="2:8" ht="30" customHeight="1" x14ac:dyDescent="0.35">
      <c r="B26" s="10"/>
      <c r="C26" s="63" t="s">
        <v>42</v>
      </c>
      <c r="D26" s="63" t="s">
        <v>41</v>
      </c>
      <c r="E26" s="64">
        <v>45</v>
      </c>
      <c r="F26" s="64">
        <v>50</v>
      </c>
      <c r="G26" s="64">
        <f>'Monthly expenses'!$E26-'Monthly expenses'!$F26</f>
        <v>-5</v>
      </c>
      <c r="H26" s="10"/>
    </row>
    <row r="27" spans="2:8" ht="30" customHeight="1" x14ac:dyDescent="0.35">
      <c r="B27" s="10"/>
      <c r="C27" s="63" t="s">
        <v>43</v>
      </c>
      <c r="D27" s="63" t="s">
        <v>41</v>
      </c>
      <c r="E27" s="64">
        <v>300</v>
      </c>
      <c r="F27" s="64">
        <v>400</v>
      </c>
      <c r="G27" s="64">
        <f>'Monthly expenses'!$E27-'Monthly expenses'!$F27</f>
        <v>-100</v>
      </c>
      <c r="H27" s="10"/>
    </row>
    <row r="28" spans="2:8" ht="30" customHeight="1" x14ac:dyDescent="0.35">
      <c r="B28" s="10"/>
      <c r="C28" s="63" t="s">
        <v>44</v>
      </c>
      <c r="D28" s="63" t="s">
        <v>41</v>
      </c>
      <c r="E28" s="64">
        <v>200</v>
      </c>
      <c r="F28" s="64"/>
      <c r="G28" s="64">
        <f>'Monthly expenses'!$E28-'Monthly expenses'!$F28</f>
        <v>200</v>
      </c>
      <c r="H28" s="10"/>
    </row>
    <row r="29" spans="2:8" ht="30" customHeight="1" x14ac:dyDescent="0.35">
      <c r="B29" s="10"/>
      <c r="C29" s="63" t="s">
        <v>45</v>
      </c>
      <c r="D29" s="63" t="s">
        <v>41</v>
      </c>
      <c r="E29" s="64">
        <v>200</v>
      </c>
      <c r="F29" s="64">
        <v>150</v>
      </c>
      <c r="G29" s="64">
        <f>'Monthly expenses'!$E29-'Monthly expenses'!$F29</f>
        <v>50</v>
      </c>
      <c r="H29" s="10"/>
    </row>
    <row r="30" spans="2:8" ht="30" customHeight="1" x14ac:dyDescent="0.35">
      <c r="B30" s="10"/>
      <c r="C30" s="63" t="s">
        <v>46</v>
      </c>
      <c r="D30" s="63" t="s">
        <v>41</v>
      </c>
      <c r="E30" s="64">
        <v>1700</v>
      </c>
      <c r="F30" s="64">
        <v>1700</v>
      </c>
      <c r="G30" s="64">
        <f>'Monthly expenses'!$E30-'Monthly expenses'!$F30</f>
        <v>0</v>
      </c>
      <c r="H30" s="10"/>
    </row>
    <row r="31" spans="2:8" ht="30" customHeight="1" x14ac:dyDescent="0.35">
      <c r="B31" s="10"/>
      <c r="C31" s="63" t="s">
        <v>47</v>
      </c>
      <c r="D31" s="63" t="s">
        <v>41</v>
      </c>
      <c r="E31" s="64"/>
      <c r="F31" s="64"/>
      <c r="G31" s="64">
        <f>'Monthly expenses'!$E31-'Monthly expenses'!$F31</f>
        <v>0</v>
      </c>
      <c r="H31" s="10"/>
    </row>
    <row r="32" spans="2:8" ht="30" customHeight="1" x14ac:dyDescent="0.35">
      <c r="B32" s="10"/>
      <c r="C32" s="63" t="s">
        <v>48</v>
      </c>
      <c r="D32" s="63" t="s">
        <v>41</v>
      </c>
      <c r="E32" s="64">
        <v>100</v>
      </c>
      <c r="F32" s="64">
        <v>100</v>
      </c>
      <c r="G32" s="64">
        <f>'Monthly expenses'!$E32-'Monthly expenses'!$F32</f>
        <v>0</v>
      </c>
      <c r="H32" s="10"/>
    </row>
    <row r="33" spans="2:8" ht="30" customHeight="1" x14ac:dyDescent="0.35">
      <c r="B33" s="10"/>
      <c r="C33" s="63" t="s">
        <v>49</v>
      </c>
      <c r="D33" s="63" t="s">
        <v>41</v>
      </c>
      <c r="E33" s="64">
        <v>60</v>
      </c>
      <c r="F33" s="64">
        <v>60</v>
      </c>
      <c r="G33" s="64">
        <f>'Monthly expenses'!$E33-'Monthly expenses'!$F33</f>
        <v>0</v>
      </c>
      <c r="H33" s="10"/>
    </row>
    <row r="34" spans="2:8" ht="30" customHeight="1" x14ac:dyDescent="0.35">
      <c r="B34" s="10"/>
      <c r="C34" s="63" t="s">
        <v>50</v>
      </c>
      <c r="D34" s="63" t="s">
        <v>41</v>
      </c>
      <c r="E34" s="64">
        <v>35</v>
      </c>
      <c r="F34" s="64">
        <v>39</v>
      </c>
      <c r="G34" s="64">
        <f>'Monthly expenses'!$E34-'Monthly expenses'!$F34</f>
        <v>-4</v>
      </c>
      <c r="H34" s="10"/>
    </row>
    <row r="35" spans="2:8" ht="30" customHeight="1" x14ac:dyDescent="0.35">
      <c r="B35" s="10"/>
      <c r="C35" s="63" t="s">
        <v>51</v>
      </c>
      <c r="D35" s="63" t="s">
        <v>41</v>
      </c>
      <c r="E35" s="64">
        <v>40</v>
      </c>
      <c r="F35" s="64">
        <v>55</v>
      </c>
      <c r="G35" s="64">
        <f>'Monthly expenses'!$E35-'Monthly expenses'!$F35</f>
        <v>-15</v>
      </c>
      <c r="H35" s="10"/>
    </row>
    <row r="36" spans="2:8" ht="30" customHeight="1" x14ac:dyDescent="0.35">
      <c r="B36" s="10"/>
      <c r="C36" s="63" t="s">
        <v>52</v>
      </c>
      <c r="D36" s="63" t="s">
        <v>41</v>
      </c>
      <c r="E36" s="64">
        <v>25</v>
      </c>
      <c r="F36" s="64">
        <v>22</v>
      </c>
      <c r="G36" s="64">
        <f>'Monthly expenses'!$E36-'Monthly expenses'!$F36</f>
        <v>3</v>
      </c>
      <c r="H36" s="10"/>
    </row>
    <row r="37" spans="2:8" ht="30" customHeight="1" x14ac:dyDescent="0.35">
      <c r="B37" s="10"/>
      <c r="C37" s="63" t="s">
        <v>53</v>
      </c>
      <c r="D37" s="63" t="s">
        <v>41</v>
      </c>
      <c r="E37" s="64">
        <v>25</v>
      </c>
      <c r="F37" s="64">
        <v>26</v>
      </c>
      <c r="G37" s="64">
        <f>'Monthly expenses'!$E37-'Monthly expenses'!$F37</f>
        <v>-1</v>
      </c>
      <c r="H37" s="10"/>
    </row>
    <row r="38" spans="2:8" ht="30" customHeight="1" x14ac:dyDescent="0.35">
      <c r="B38" s="10"/>
      <c r="C38" s="63" t="s">
        <v>54</v>
      </c>
      <c r="D38" s="63" t="s">
        <v>55</v>
      </c>
      <c r="E38" s="64">
        <v>400</v>
      </c>
      <c r="F38" s="64">
        <v>400</v>
      </c>
      <c r="G38" s="64">
        <f>'Monthly expenses'!$E38-'Monthly expenses'!$F38</f>
        <v>0</v>
      </c>
      <c r="H38" s="10"/>
    </row>
    <row r="39" spans="2:8" ht="30" customHeight="1" x14ac:dyDescent="0.35">
      <c r="B39" s="10"/>
      <c r="C39" s="63" t="s">
        <v>56</v>
      </c>
      <c r="D39" s="63" t="s">
        <v>55</v>
      </c>
      <c r="E39" s="64">
        <v>400</v>
      </c>
      <c r="F39" s="64">
        <v>400</v>
      </c>
      <c r="G39" s="64">
        <f>'Monthly expenses'!$E39-'Monthly expenses'!$F39</f>
        <v>0</v>
      </c>
      <c r="H39" s="10"/>
    </row>
    <row r="40" spans="2:8" ht="30" customHeight="1" x14ac:dyDescent="0.35">
      <c r="B40" s="10"/>
      <c r="C40" s="63" t="s">
        <v>57</v>
      </c>
      <c r="D40" s="63" t="s">
        <v>55</v>
      </c>
      <c r="E40" s="64">
        <v>100</v>
      </c>
      <c r="F40" s="64">
        <v>100</v>
      </c>
      <c r="G40" s="64">
        <f>'Monthly expenses'!$E40-'Monthly expenses'!$F40</f>
        <v>0</v>
      </c>
      <c r="H40" s="10"/>
    </row>
    <row r="41" spans="2:8" ht="30" customHeight="1" x14ac:dyDescent="0.35">
      <c r="B41" s="10"/>
      <c r="C41" s="63" t="s">
        <v>58</v>
      </c>
      <c r="D41" s="63" t="s">
        <v>59</v>
      </c>
      <c r="E41" s="64">
        <v>200</v>
      </c>
      <c r="F41" s="64">
        <v>200</v>
      </c>
      <c r="G41" s="64">
        <f>'Monthly expenses'!$E41-'Monthly expenses'!$F41</f>
        <v>0</v>
      </c>
      <c r="H41" s="10"/>
    </row>
    <row r="42" spans="2:8" ht="30" customHeight="1" x14ac:dyDescent="0.35">
      <c r="B42" s="10"/>
      <c r="C42" s="63" t="s">
        <v>60</v>
      </c>
      <c r="D42" s="63" t="s">
        <v>59</v>
      </c>
      <c r="E42" s="64"/>
      <c r="F42" s="64"/>
      <c r="G42" s="64">
        <f>'Monthly expenses'!$E42-'Monthly expenses'!$F42</f>
        <v>0</v>
      </c>
      <c r="H42" s="10"/>
    </row>
    <row r="43" spans="2:8" ht="30" customHeight="1" x14ac:dyDescent="0.35">
      <c r="B43" s="10"/>
      <c r="C43" s="63" t="s">
        <v>61</v>
      </c>
      <c r="D43" s="63" t="s">
        <v>59</v>
      </c>
      <c r="E43" s="64"/>
      <c r="F43" s="64"/>
      <c r="G43" s="64">
        <f>'Monthly expenses'!$E43-'Monthly expenses'!$F43</f>
        <v>0</v>
      </c>
      <c r="H43" s="10"/>
    </row>
    <row r="44" spans="2:8" ht="30" customHeight="1" x14ac:dyDescent="0.35">
      <c r="B44" s="10"/>
      <c r="C44" s="63" t="s">
        <v>62</v>
      </c>
      <c r="D44" s="63" t="s">
        <v>59</v>
      </c>
      <c r="E44" s="64"/>
      <c r="F44" s="64"/>
      <c r="G44" s="64">
        <f>'Monthly expenses'!$E44-'Monthly expenses'!$F44</f>
        <v>0</v>
      </c>
      <c r="H44" s="10"/>
    </row>
    <row r="45" spans="2:8" ht="30" customHeight="1" x14ac:dyDescent="0.35">
      <c r="B45" s="10"/>
      <c r="C45" s="63" t="s">
        <v>63</v>
      </c>
      <c r="D45" s="63" t="s">
        <v>59</v>
      </c>
      <c r="E45" s="64"/>
      <c r="F45" s="64"/>
      <c r="G45" s="64">
        <f>'Monthly expenses'!$E45-'Monthly expenses'!$F45</f>
        <v>0</v>
      </c>
      <c r="H45" s="10"/>
    </row>
    <row r="46" spans="2:8" ht="30" customHeight="1" x14ac:dyDescent="0.35">
      <c r="B46" s="10"/>
      <c r="C46" s="63" t="s">
        <v>64</v>
      </c>
      <c r="D46" s="63" t="s">
        <v>65</v>
      </c>
      <c r="E46" s="64">
        <v>150</v>
      </c>
      <c r="F46" s="64">
        <v>140</v>
      </c>
      <c r="G46" s="64">
        <f>'Monthly expenses'!$E46-'Monthly expenses'!$F46</f>
        <v>10</v>
      </c>
      <c r="H46" s="10"/>
    </row>
    <row r="47" spans="2:8" ht="30" customHeight="1" x14ac:dyDescent="0.35">
      <c r="B47" s="10"/>
      <c r="C47" s="63" t="s">
        <v>66</v>
      </c>
      <c r="D47" s="63" t="s">
        <v>65</v>
      </c>
      <c r="E47" s="64"/>
      <c r="F47" s="64"/>
      <c r="G47" s="64">
        <f>'Monthly expenses'!$E47-'Monthly expenses'!$F47</f>
        <v>0</v>
      </c>
      <c r="H47" s="10"/>
    </row>
    <row r="48" spans="2:8" ht="30" customHeight="1" x14ac:dyDescent="0.35">
      <c r="B48" s="10"/>
      <c r="C48" s="63" t="s">
        <v>67</v>
      </c>
      <c r="D48" s="63" t="s">
        <v>65</v>
      </c>
      <c r="E48" s="64"/>
      <c r="F48" s="64"/>
      <c r="G48" s="64">
        <f>'Monthly expenses'!$E48-'Monthly expenses'!$F48</f>
        <v>0</v>
      </c>
      <c r="H48" s="10"/>
    </row>
    <row r="49" spans="2:8" ht="30" customHeight="1" x14ac:dyDescent="0.35">
      <c r="B49" s="10"/>
      <c r="C49" s="63" t="s">
        <v>68</v>
      </c>
      <c r="D49" s="63" t="s">
        <v>65</v>
      </c>
      <c r="E49" s="64"/>
      <c r="F49" s="64"/>
      <c r="G49" s="64">
        <f>'Monthly expenses'!$E49-'Monthly expenses'!$F49</f>
        <v>0</v>
      </c>
      <c r="H49" s="10"/>
    </row>
    <row r="50" spans="2:8" ht="30" customHeight="1" x14ac:dyDescent="0.35">
      <c r="B50" s="10"/>
      <c r="C50" s="63" t="s">
        <v>21</v>
      </c>
      <c r="D50" s="63" t="s">
        <v>65</v>
      </c>
      <c r="E50" s="64"/>
      <c r="F50" s="64"/>
      <c r="G50" s="64">
        <f>'Monthly expenses'!$E50-'Monthly expenses'!$F50</f>
        <v>0</v>
      </c>
      <c r="H50" s="10"/>
    </row>
    <row r="51" spans="2:8" ht="30" customHeight="1" x14ac:dyDescent="0.35">
      <c r="B51" s="10"/>
      <c r="C51" s="63" t="s">
        <v>33</v>
      </c>
      <c r="D51" s="63" t="s">
        <v>69</v>
      </c>
      <c r="E51" s="64">
        <v>150</v>
      </c>
      <c r="F51" s="64">
        <v>75</v>
      </c>
      <c r="G51" s="64">
        <f>'Monthly expenses'!$E51-'Monthly expenses'!$F51</f>
        <v>75</v>
      </c>
      <c r="H51" s="10"/>
    </row>
    <row r="52" spans="2:8" ht="30" customHeight="1" x14ac:dyDescent="0.35">
      <c r="B52" s="10"/>
      <c r="C52" s="63" t="s">
        <v>70</v>
      </c>
      <c r="D52" s="63" t="s">
        <v>69</v>
      </c>
      <c r="E52" s="64">
        <v>20</v>
      </c>
      <c r="F52" s="64">
        <v>25</v>
      </c>
      <c r="G52" s="64">
        <f>'Monthly expenses'!$E52-'Monthly expenses'!$F52</f>
        <v>-5</v>
      </c>
      <c r="H52" s="10"/>
    </row>
    <row r="53" spans="2:8" ht="30" customHeight="1" x14ac:dyDescent="0.35">
      <c r="B53" s="10"/>
      <c r="C53" s="63" t="s">
        <v>21</v>
      </c>
      <c r="D53" s="63" t="s">
        <v>69</v>
      </c>
      <c r="E53" s="64"/>
      <c r="F53" s="64"/>
      <c r="G53" s="64">
        <f>'Monthly expenses'!$E53-'Monthly expenses'!$F53</f>
        <v>0</v>
      </c>
      <c r="H53" s="10"/>
    </row>
    <row r="54" spans="2:8" ht="30" customHeight="1" x14ac:dyDescent="0.35">
      <c r="B54" s="10"/>
      <c r="C54" s="63" t="s">
        <v>71</v>
      </c>
      <c r="D54" s="63" t="s">
        <v>69</v>
      </c>
      <c r="E54" s="64"/>
      <c r="F54" s="64"/>
      <c r="G54" s="64">
        <f>'Monthly expenses'!$E54-'Monthly expenses'!$F54</f>
        <v>0</v>
      </c>
      <c r="H54" s="10"/>
    </row>
    <row r="55" spans="2:8" ht="30" customHeight="1" x14ac:dyDescent="0.35">
      <c r="B55" s="10"/>
      <c r="C55" s="63" t="s">
        <v>72</v>
      </c>
      <c r="D55" s="63" t="s">
        <v>73</v>
      </c>
      <c r="E55" s="64">
        <v>200</v>
      </c>
      <c r="F55" s="64">
        <v>200</v>
      </c>
      <c r="G55" s="64">
        <f>'Monthly expenses'!$E55-'Monthly expenses'!$F55</f>
        <v>0</v>
      </c>
      <c r="H55" s="10"/>
    </row>
    <row r="56" spans="2:8" ht="30" customHeight="1" x14ac:dyDescent="0.35">
      <c r="B56" s="10"/>
      <c r="C56" s="63" t="s">
        <v>74</v>
      </c>
      <c r="D56" s="63" t="s">
        <v>73</v>
      </c>
      <c r="E56" s="64"/>
      <c r="F56" s="64"/>
      <c r="G56" s="64">
        <f>'Monthly expenses'!$E56-'Monthly expenses'!$F56</f>
        <v>0</v>
      </c>
      <c r="H56" s="10"/>
    </row>
    <row r="57" spans="2:8" ht="30" customHeight="1" x14ac:dyDescent="0.35">
      <c r="B57" s="10"/>
      <c r="C57" s="63" t="s">
        <v>75</v>
      </c>
      <c r="D57" s="63" t="s">
        <v>76</v>
      </c>
      <c r="E57" s="64">
        <v>300</v>
      </c>
      <c r="F57" s="64">
        <v>300</v>
      </c>
      <c r="G57" s="64">
        <f>'Monthly expenses'!$E57-'Monthly expenses'!$F57</f>
        <v>0</v>
      </c>
      <c r="H57" s="10"/>
    </row>
    <row r="58" spans="2:8" ht="30" customHeight="1" x14ac:dyDescent="0.35">
      <c r="B58" s="10"/>
      <c r="C58" s="63" t="s">
        <v>77</v>
      </c>
      <c r="D58" s="63" t="s">
        <v>76</v>
      </c>
      <c r="E58" s="64"/>
      <c r="F58" s="64"/>
      <c r="G58" s="64">
        <f>'Monthly expenses'!$E58-'Monthly expenses'!$F58</f>
        <v>0</v>
      </c>
      <c r="H58" s="10"/>
    </row>
    <row r="59" spans="2:8" ht="30" customHeight="1" x14ac:dyDescent="0.35">
      <c r="B59" s="10"/>
      <c r="C59" s="63" t="s">
        <v>78</v>
      </c>
      <c r="D59" s="63" t="s">
        <v>76</v>
      </c>
      <c r="E59" s="64"/>
      <c r="F59" s="64"/>
      <c r="G59" s="64">
        <f>'Monthly expenses'!$E59-'Monthly expenses'!$F59</f>
        <v>0</v>
      </c>
      <c r="H59" s="10"/>
    </row>
    <row r="60" spans="2:8" ht="30" customHeight="1" x14ac:dyDescent="0.35">
      <c r="B60" s="10"/>
      <c r="C60" s="63" t="s">
        <v>79</v>
      </c>
      <c r="D60" s="63" t="s">
        <v>80</v>
      </c>
      <c r="E60" s="64">
        <v>100</v>
      </c>
      <c r="F60" s="64">
        <v>150</v>
      </c>
      <c r="G60" s="64">
        <f>'Monthly expenses'!$E60-'Monthly expenses'!$F60</f>
        <v>-50</v>
      </c>
      <c r="H60" s="10"/>
    </row>
    <row r="61" spans="2:8" ht="30" customHeight="1" x14ac:dyDescent="0.35">
      <c r="B61" s="10"/>
      <c r="C61" s="63" t="s">
        <v>81</v>
      </c>
      <c r="D61" s="63" t="s">
        <v>80</v>
      </c>
      <c r="E61" s="64">
        <v>450</v>
      </c>
      <c r="F61" s="64">
        <v>400</v>
      </c>
      <c r="G61" s="64">
        <f>'Monthly expenses'!$E61-'Monthly expenses'!$F61</f>
        <v>50</v>
      </c>
      <c r="H61" s="10"/>
    </row>
    <row r="62" spans="2:8" ht="30" customHeight="1" x14ac:dyDescent="0.35">
      <c r="B62" s="10"/>
      <c r="C62" s="63" t="s">
        <v>55</v>
      </c>
      <c r="D62" s="63" t="s">
        <v>80</v>
      </c>
      <c r="E62" s="64">
        <v>300</v>
      </c>
      <c r="F62" s="64">
        <v>300</v>
      </c>
      <c r="G62" s="64">
        <f>'Monthly expenses'!$E62-'Monthly expenses'!$F62</f>
        <v>0</v>
      </c>
      <c r="H62" s="10"/>
    </row>
    <row r="63" spans="2:8" ht="30" customHeight="1" x14ac:dyDescent="0.35">
      <c r="B63" s="10"/>
      <c r="C63" s="63" t="s">
        <v>82</v>
      </c>
      <c r="D63" s="63" t="s">
        <v>80</v>
      </c>
      <c r="E63" s="64">
        <v>25</v>
      </c>
      <c r="F63" s="64">
        <v>25</v>
      </c>
      <c r="G63" s="64">
        <f>'Monthly expenses'!$E63-'Monthly expenses'!$F63</f>
        <v>0</v>
      </c>
      <c r="H63" s="10"/>
    </row>
    <row r="64" spans="2:8" ht="30" customHeight="1" x14ac:dyDescent="0.35">
      <c r="B64" s="10"/>
      <c r="C64" s="63" t="s">
        <v>45</v>
      </c>
      <c r="D64" s="63" t="s">
        <v>80</v>
      </c>
      <c r="E64" s="64">
        <v>100</v>
      </c>
      <c r="F64" s="64">
        <v>50</v>
      </c>
      <c r="G64" s="64">
        <f>'Monthly expenses'!$E64-'Monthly expenses'!$F64</f>
        <v>50</v>
      </c>
      <c r="H64" s="10"/>
    </row>
    <row r="65" spans="2:8" ht="30" customHeight="1" x14ac:dyDescent="0.35">
      <c r="B65" s="10"/>
      <c r="C65" s="63" t="s">
        <v>83</v>
      </c>
      <c r="D65" s="63" t="s">
        <v>80</v>
      </c>
      <c r="E65" s="64"/>
      <c r="F65" s="64"/>
      <c r="G65" s="64">
        <f>'Monthly expenses'!$E65-'Monthly expenses'!$F65</f>
        <v>0</v>
      </c>
      <c r="H65" s="10"/>
    </row>
    <row r="66" spans="2:8" ht="30" customHeight="1" x14ac:dyDescent="0.35">
      <c r="B66" s="10"/>
      <c r="C66" s="63" t="s">
        <v>84</v>
      </c>
      <c r="D66" s="63" t="s">
        <v>80</v>
      </c>
      <c r="E66" s="64">
        <v>450</v>
      </c>
      <c r="F66" s="64">
        <v>450</v>
      </c>
      <c r="G66" s="64">
        <f>'Monthly expenses'!$E66-'Monthly expenses'!$F66</f>
        <v>0</v>
      </c>
      <c r="H66" s="10"/>
    </row>
    <row r="67" spans="2:8" ht="30" customHeight="1" x14ac:dyDescent="0.35">
      <c r="B67" s="10"/>
      <c r="C67" s="11"/>
      <c r="D67" s="11"/>
      <c r="E67" s="11"/>
      <c r="F67" s="11"/>
      <c r="G67" s="11"/>
      <c r="H67" s="10"/>
    </row>
    <row r="68" spans="2:8" ht="30" customHeight="1" x14ac:dyDescent="0.35"/>
    <row r="69" spans="2:8" ht="30" customHeight="1" x14ac:dyDescent="0.35"/>
    <row r="70" spans="2:8" ht="30" customHeight="1" x14ac:dyDescent="0.35"/>
    <row r="71" spans="2:8" ht="25.2" customHeight="1" x14ac:dyDescent="0.35"/>
    <row r="72" spans="2:8" ht="25.2" customHeight="1" x14ac:dyDescent="0.35"/>
  </sheetData>
  <mergeCells count="1">
    <mergeCell ref="C5:E5"/>
  </mergeCells>
  <conditionalFormatting sqref="G7:G66">
    <cfRule type="cellIs" dxfId="0" priority="1" operator="lessThan">
      <formula>0</formula>
    </cfRule>
  </conditionalFormatting>
  <dataValidations count="1">
    <dataValidation type="list" allowBlank="1" showInputMessage="1" showErrorMessage="1" sqref="D8:D66" xr:uid="{00000000-0002-0000-0100-000000000000}">
      <formula1>List_ExpenseCategories</formula1>
    </dataValidation>
  </dataValidations>
  <pageMargins left="0.5" right="0.5" top="0.5" bottom="0.5" header="0.3" footer="0.3"/>
  <pageSetup fitToHeight="0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8F0D585E-B98F-4408-8F81-D6D224D0C51D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J9:J17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B4:M24"/>
  <sheetViews>
    <sheetView showGridLines="0" zoomScale="90" zoomScaleNormal="90" workbookViewId="0">
      <selection activeCell="J17" sqref="J17"/>
    </sheetView>
  </sheetViews>
  <sheetFormatPr defaultColWidth="8.81640625" defaultRowHeight="18" customHeight="1" x14ac:dyDescent="0.35"/>
  <cols>
    <col min="1" max="2" width="2.6328125" style="2" customWidth="1"/>
    <col min="3" max="3" width="50.6328125" style="2" customWidth="1"/>
    <col min="4" max="4" width="22.6328125" style="2" customWidth="1"/>
    <col min="5" max="6" width="2.6328125" style="2" customWidth="1"/>
    <col min="7" max="9" width="8.81640625" style="2" customWidth="1"/>
    <col min="10" max="10" width="8.81640625" style="2"/>
    <col min="11" max="13" width="8.81640625" style="2" customWidth="1"/>
    <col min="14" max="16384" width="8.81640625" style="2"/>
  </cols>
  <sheetData>
    <row r="4" spans="2:13" ht="18" customHeight="1" thickBot="1" x14ac:dyDescent="0.4">
      <c r="I4" s="7" t="s">
        <v>0</v>
      </c>
    </row>
    <row r="5" spans="2:13" s="32" customFormat="1" ht="79.95" customHeight="1" thickTop="1" x14ac:dyDescent="1.3">
      <c r="B5" s="31"/>
      <c r="C5" s="65" t="s">
        <v>85</v>
      </c>
      <c r="D5" s="31"/>
      <c r="E5" s="31"/>
    </row>
    <row r="6" spans="2:13" ht="19.95" customHeight="1" x14ac:dyDescent="0.35">
      <c r="B6" s="12"/>
      <c r="C6" s="12"/>
      <c r="D6" s="12"/>
      <c r="E6" s="12"/>
    </row>
    <row r="7" spans="2:13" ht="30" customHeight="1" x14ac:dyDescent="0.35">
      <c r="B7" s="12"/>
      <c r="C7" s="56" t="s">
        <v>86</v>
      </c>
      <c r="D7" s="66" t="s">
        <v>87</v>
      </c>
      <c r="E7" s="12"/>
      <c r="K7"/>
      <c r="L7"/>
      <c r="M7"/>
    </row>
    <row r="8" spans="2:13" ht="30" customHeight="1" x14ac:dyDescent="0.35">
      <c r="B8" s="12"/>
      <c r="C8" s="67" t="s">
        <v>20</v>
      </c>
      <c r="D8" s="68"/>
      <c r="E8" s="12"/>
      <c r="K8" s="33"/>
      <c r="L8"/>
      <c r="M8"/>
    </row>
    <row r="9" spans="2:13" ht="30" customHeight="1" x14ac:dyDescent="0.35">
      <c r="B9" s="12"/>
      <c r="C9" s="67" t="s">
        <v>25</v>
      </c>
      <c r="D9" s="68"/>
      <c r="E9" s="12"/>
      <c r="K9" s="33"/>
      <c r="L9"/>
      <c r="M9"/>
    </row>
    <row r="10" spans="2:13" ht="30" customHeight="1" x14ac:dyDescent="0.35">
      <c r="B10" s="12"/>
      <c r="C10" s="67" t="s">
        <v>33</v>
      </c>
      <c r="D10" s="68"/>
      <c r="E10" s="12"/>
      <c r="K10" s="33"/>
      <c r="L10"/>
      <c r="M10"/>
    </row>
    <row r="11" spans="2:13" ht="30" customHeight="1" x14ac:dyDescent="0.35">
      <c r="B11" s="12"/>
      <c r="C11" s="67" t="s">
        <v>36</v>
      </c>
      <c r="D11" s="68"/>
      <c r="E11" s="12"/>
      <c r="K11" s="33"/>
      <c r="L11"/>
      <c r="M11"/>
    </row>
    <row r="12" spans="2:13" ht="30" customHeight="1" x14ac:dyDescent="0.35">
      <c r="B12" s="12"/>
      <c r="C12" s="67" t="s">
        <v>41</v>
      </c>
      <c r="D12" s="68"/>
      <c r="E12" s="12"/>
      <c r="K12" s="33"/>
      <c r="L12"/>
      <c r="M12"/>
    </row>
    <row r="13" spans="2:13" ht="30" customHeight="1" x14ac:dyDescent="0.35">
      <c r="B13" s="12"/>
      <c r="C13" s="67" t="s">
        <v>55</v>
      </c>
      <c r="D13" s="68"/>
      <c r="E13" s="12"/>
      <c r="K13" s="33"/>
      <c r="L13"/>
      <c r="M13"/>
    </row>
    <row r="14" spans="2:13" ht="30" customHeight="1" x14ac:dyDescent="0.35">
      <c r="B14" s="12"/>
      <c r="C14" s="67" t="s">
        <v>59</v>
      </c>
      <c r="D14" s="68"/>
      <c r="E14" s="12"/>
      <c r="K14" s="33"/>
      <c r="L14"/>
      <c r="M14"/>
    </row>
    <row r="15" spans="2:13" ht="30" customHeight="1" x14ac:dyDescent="0.35">
      <c r="B15" s="12"/>
      <c r="C15" s="67" t="s">
        <v>65</v>
      </c>
      <c r="D15" s="68"/>
      <c r="E15" s="12"/>
      <c r="K15" s="33"/>
      <c r="L15"/>
      <c r="M15"/>
    </row>
    <row r="16" spans="2:13" ht="30" customHeight="1" x14ac:dyDescent="0.35">
      <c r="B16" s="12"/>
      <c r="C16" s="67" t="s">
        <v>69</v>
      </c>
      <c r="D16" s="68"/>
      <c r="E16" s="12"/>
      <c r="K16" s="33"/>
      <c r="L16"/>
      <c r="M16"/>
    </row>
    <row r="17" spans="2:13" ht="30" customHeight="1" x14ac:dyDescent="0.35">
      <c r="B17" s="12"/>
      <c r="C17" s="67" t="s">
        <v>73</v>
      </c>
      <c r="D17" s="68"/>
      <c r="E17" s="12"/>
      <c r="K17" s="33"/>
      <c r="L17"/>
      <c r="M17"/>
    </row>
    <row r="18" spans="2:13" ht="30" customHeight="1" x14ac:dyDescent="0.35">
      <c r="B18" s="12"/>
      <c r="C18" s="67" t="s">
        <v>76</v>
      </c>
      <c r="D18" s="68"/>
      <c r="E18" s="12"/>
      <c r="K18" s="33"/>
      <c r="L18"/>
      <c r="M18"/>
    </row>
    <row r="19" spans="2:13" ht="30" customHeight="1" x14ac:dyDescent="0.35">
      <c r="B19" s="12"/>
      <c r="C19" s="67" t="s">
        <v>80</v>
      </c>
      <c r="D19" s="68"/>
      <c r="E19" s="12"/>
      <c r="K19" s="33"/>
      <c r="L19"/>
      <c r="M19"/>
    </row>
    <row r="20" spans="2:13" ht="30" customHeight="1" x14ac:dyDescent="0.35">
      <c r="B20" s="12"/>
      <c r="C20" s="67" t="s">
        <v>88</v>
      </c>
      <c r="D20" s="67"/>
      <c r="E20" s="12"/>
      <c r="K20" s="33"/>
      <c r="L20"/>
      <c r="M20"/>
    </row>
    <row r="21" spans="2:13" ht="30" customHeight="1" x14ac:dyDescent="0.35">
      <c r="B21" s="12"/>
      <c r="C21" s="12"/>
      <c r="D21" s="12"/>
      <c r="E21" s="12"/>
      <c r="K21"/>
      <c r="L21"/>
      <c r="M21"/>
    </row>
    <row r="22" spans="2:13" ht="30" customHeight="1" x14ac:dyDescent="0.35">
      <c r="K22"/>
      <c r="L22"/>
      <c r="M22"/>
    </row>
    <row r="23" spans="2:13" ht="30" customHeight="1" x14ac:dyDescent="0.35">
      <c r="K23"/>
      <c r="L23"/>
      <c r="M23"/>
    </row>
    <row r="24" spans="2:13" ht="18" customHeight="1" x14ac:dyDescent="0.35">
      <c r="K24"/>
      <c r="L24"/>
      <c r="M24"/>
    </row>
  </sheetData>
  <pageMargins left="0.5" right="0.5" top="0.5" bottom="0.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B1:O79"/>
  <sheetViews>
    <sheetView showGridLines="0" zoomScale="90" zoomScaleNormal="90" workbookViewId="0">
      <selection activeCell="T8" sqref="T8"/>
    </sheetView>
  </sheetViews>
  <sheetFormatPr defaultColWidth="8.81640625" defaultRowHeight="13.8" x14ac:dyDescent="0.3"/>
  <cols>
    <col min="1" max="2" width="2.6328125" style="8" customWidth="1"/>
    <col min="3" max="3" width="35.6328125" style="8" customWidth="1"/>
    <col min="4" max="6" width="18.6328125" style="8" customWidth="1"/>
    <col min="7" max="8" width="2.6328125" style="8" customWidth="1"/>
    <col min="9" max="9" width="8.81640625" style="8" customWidth="1"/>
    <col min="10" max="16384" width="8.81640625" style="8"/>
  </cols>
  <sheetData>
    <row r="1" spans="2:9" s="2" customFormat="1" ht="18" customHeight="1" x14ac:dyDescent="0.35"/>
    <row r="2" spans="2:9" s="2" customFormat="1" ht="18" customHeight="1" x14ac:dyDescent="0.35"/>
    <row r="3" spans="2:9" s="2" customFormat="1" ht="18" customHeight="1" x14ac:dyDescent="0.35"/>
    <row r="4" spans="2:9" s="2" customFormat="1" ht="18" customHeight="1" thickBot="1" x14ac:dyDescent="0.4">
      <c r="H4" s="2" t="s">
        <v>0</v>
      </c>
      <c r="I4" s="7"/>
    </row>
    <row r="5" spans="2:9" s="37" customFormat="1" ht="79.95" customHeight="1" thickTop="1" x14ac:dyDescent="1.3">
      <c r="B5" s="34"/>
      <c r="C5" s="40" t="s">
        <v>89</v>
      </c>
      <c r="D5" s="34"/>
      <c r="E5" s="34"/>
      <c r="F5" s="35"/>
      <c r="G5" s="35"/>
      <c r="H5" s="36"/>
    </row>
    <row r="6" spans="2:9" s="1" customFormat="1" ht="19.95" customHeight="1" x14ac:dyDescent="0.35">
      <c r="B6" s="10"/>
      <c r="C6" s="11"/>
      <c r="D6" s="11"/>
      <c r="E6" s="12"/>
      <c r="F6" s="12"/>
      <c r="G6" s="12"/>
      <c r="H6" s="2"/>
    </row>
    <row r="7" spans="2:9" s="2" customFormat="1" ht="30" customHeight="1" x14ac:dyDescent="0.35">
      <c r="B7" s="12"/>
      <c r="C7" s="69" t="s">
        <v>7</v>
      </c>
      <c r="D7" s="70" t="s">
        <v>90</v>
      </c>
      <c r="E7" s="70" t="s">
        <v>91</v>
      </c>
      <c r="F7" s="70" t="s">
        <v>92</v>
      </c>
      <c r="G7" s="12"/>
    </row>
    <row r="8" spans="2:9" ht="30" customHeight="1" x14ac:dyDescent="0.35">
      <c r="B8" s="29"/>
      <c r="C8" s="71" t="s">
        <v>41</v>
      </c>
      <c r="D8" s="72">
        <v>2830</v>
      </c>
      <c r="E8" s="72">
        <v>2702</v>
      </c>
      <c r="F8" s="72">
        <v>128</v>
      </c>
      <c r="G8" s="30"/>
    </row>
    <row r="9" spans="2:9" ht="30" customHeight="1" x14ac:dyDescent="0.35">
      <c r="B9" s="29"/>
      <c r="C9" s="73" t="s">
        <v>40</v>
      </c>
      <c r="D9" s="72">
        <v>100</v>
      </c>
      <c r="E9" s="72">
        <v>100</v>
      </c>
      <c r="F9" s="72">
        <v>0</v>
      </c>
      <c r="G9" s="30"/>
    </row>
    <row r="10" spans="2:9" ht="30" customHeight="1" x14ac:dyDescent="0.35">
      <c r="B10" s="29"/>
      <c r="C10" s="73" t="s">
        <v>42</v>
      </c>
      <c r="D10" s="72">
        <v>45</v>
      </c>
      <c r="E10" s="72">
        <v>50</v>
      </c>
      <c r="F10" s="72">
        <v>-5</v>
      </c>
      <c r="G10" s="30"/>
    </row>
    <row r="11" spans="2:9" ht="30" customHeight="1" x14ac:dyDescent="0.35">
      <c r="B11" s="29"/>
      <c r="C11" s="73" t="s">
        <v>43</v>
      </c>
      <c r="D11" s="72">
        <v>300</v>
      </c>
      <c r="E11" s="72">
        <v>400</v>
      </c>
      <c r="F11" s="72">
        <v>-100</v>
      </c>
      <c r="G11" s="30"/>
    </row>
    <row r="12" spans="2:9" ht="30" customHeight="1" x14ac:dyDescent="0.35">
      <c r="B12" s="29"/>
      <c r="C12" s="73" t="s">
        <v>44</v>
      </c>
      <c r="D12" s="72">
        <v>200</v>
      </c>
      <c r="E12" s="72"/>
      <c r="F12" s="72">
        <v>200</v>
      </c>
      <c r="G12" s="30"/>
    </row>
    <row r="13" spans="2:9" ht="30" customHeight="1" x14ac:dyDescent="0.35">
      <c r="B13" s="29"/>
      <c r="C13" s="73" t="s">
        <v>48</v>
      </c>
      <c r="D13" s="72">
        <v>100</v>
      </c>
      <c r="E13" s="72">
        <v>100</v>
      </c>
      <c r="F13" s="72">
        <v>0</v>
      </c>
      <c r="G13" s="30"/>
    </row>
    <row r="14" spans="2:9" ht="30" customHeight="1" x14ac:dyDescent="0.35">
      <c r="B14" s="29"/>
      <c r="C14" s="73" t="s">
        <v>45</v>
      </c>
      <c r="D14" s="72">
        <v>200</v>
      </c>
      <c r="E14" s="72">
        <v>150</v>
      </c>
      <c r="F14" s="72">
        <v>50</v>
      </c>
      <c r="G14" s="30"/>
    </row>
    <row r="15" spans="2:9" ht="30" customHeight="1" x14ac:dyDescent="0.35">
      <c r="B15" s="29"/>
      <c r="C15" s="73" t="s">
        <v>46</v>
      </c>
      <c r="D15" s="72">
        <v>1700</v>
      </c>
      <c r="E15" s="72">
        <v>1700</v>
      </c>
      <c r="F15" s="72">
        <v>0</v>
      </c>
      <c r="G15" s="30"/>
    </row>
    <row r="16" spans="2:9" ht="30" customHeight="1" x14ac:dyDescent="0.35">
      <c r="B16" s="29"/>
      <c r="C16" s="73" t="s">
        <v>47</v>
      </c>
      <c r="D16" s="72"/>
      <c r="E16" s="72"/>
      <c r="F16" s="72">
        <v>0</v>
      </c>
      <c r="G16" s="30"/>
    </row>
    <row r="17" spans="2:7" ht="30" customHeight="1" x14ac:dyDescent="0.35">
      <c r="B17" s="29"/>
      <c r="C17" s="73" t="s">
        <v>49</v>
      </c>
      <c r="D17" s="72">
        <v>60</v>
      </c>
      <c r="E17" s="72">
        <v>60</v>
      </c>
      <c r="F17" s="72">
        <v>0</v>
      </c>
      <c r="G17" s="30"/>
    </row>
    <row r="18" spans="2:7" ht="30" customHeight="1" x14ac:dyDescent="0.35">
      <c r="B18" s="29"/>
      <c r="C18" s="73" t="s">
        <v>50</v>
      </c>
      <c r="D18" s="72">
        <v>35</v>
      </c>
      <c r="E18" s="72">
        <v>39</v>
      </c>
      <c r="F18" s="72">
        <v>-4</v>
      </c>
      <c r="G18" s="30"/>
    </row>
    <row r="19" spans="2:7" ht="30" customHeight="1" x14ac:dyDescent="0.35">
      <c r="B19" s="29"/>
      <c r="C19" s="73" t="s">
        <v>51</v>
      </c>
      <c r="D19" s="72">
        <v>40</v>
      </c>
      <c r="E19" s="72">
        <v>55</v>
      </c>
      <c r="F19" s="72">
        <v>-15</v>
      </c>
      <c r="G19" s="30"/>
    </row>
    <row r="20" spans="2:7" ht="30" customHeight="1" x14ac:dyDescent="0.35">
      <c r="B20" s="29"/>
      <c r="C20" s="73" t="s">
        <v>52</v>
      </c>
      <c r="D20" s="72">
        <v>25</v>
      </c>
      <c r="E20" s="72">
        <v>22</v>
      </c>
      <c r="F20" s="72">
        <v>3</v>
      </c>
      <c r="G20" s="30"/>
    </row>
    <row r="21" spans="2:7" ht="30" customHeight="1" x14ac:dyDescent="0.35">
      <c r="B21" s="29"/>
      <c r="C21" s="73" t="s">
        <v>53</v>
      </c>
      <c r="D21" s="72">
        <v>25</v>
      </c>
      <c r="E21" s="72">
        <v>26</v>
      </c>
      <c r="F21" s="72">
        <v>-1</v>
      </c>
      <c r="G21" s="30"/>
    </row>
    <row r="22" spans="2:7" ht="30" customHeight="1" x14ac:dyDescent="0.35">
      <c r="B22" s="29"/>
      <c r="C22" s="71" t="s">
        <v>80</v>
      </c>
      <c r="D22" s="72">
        <v>1425</v>
      </c>
      <c r="E22" s="72">
        <v>1375</v>
      </c>
      <c r="F22" s="72">
        <v>50</v>
      </c>
      <c r="G22" s="30"/>
    </row>
    <row r="23" spans="2:7" ht="30" customHeight="1" x14ac:dyDescent="0.35">
      <c r="B23" s="29"/>
      <c r="C23" s="73" t="s">
        <v>79</v>
      </c>
      <c r="D23" s="72">
        <v>100</v>
      </c>
      <c r="E23" s="72">
        <v>150</v>
      </c>
      <c r="F23" s="72">
        <v>-50</v>
      </c>
      <c r="G23" s="30"/>
    </row>
    <row r="24" spans="2:7" ht="30" customHeight="1" x14ac:dyDescent="0.35">
      <c r="B24" s="29"/>
      <c r="C24" s="73" t="s">
        <v>81</v>
      </c>
      <c r="D24" s="72">
        <v>450</v>
      </c>
      <c r="E24" s="72">
        <v>400</v>
      </c>
      <c r="F24" s="72">
        <v>50</v>
      </c>
      <c r="G24" s="30"/>
    </row>
    <row r="25" spans="2:7" ht="30" customHeight="1" x14ac:dyDescent="0.35">
      <c r="B25" s="29"/>
      <c r="C25" s="73" t="s">
        <v>55</v>
      </c>
      <c r="D25" s="72">
        <v>300</v>
      </c>
      <c r="E25" s="72">
        <v>300</v>
      </c>
      <c r="F25" s="72">
        <v>0</v>
      </c>
      <c r="G25" s="30"/>
    </row>
    <row r="26" spans="2:7" ht="30" customHeight="1" x14ac:dyDescent="0.35">
      <c r="B26" s="29"/>
      <c r="C26" s="73" t="s">
        <v>93</v>
      </c>
      <c r="D26" s="72">
        <v>25</v>
      </c>
      <c r="E26" s="72">
        <v>25</v>
      </c>
      <c r="F26" s="72">
        <v>0</v>
      </c>
      <c r="G26" s="30"/>
    </row>
    <row r="27" spans="2:7" ht="30" customHeight="1" x14ac:dyDescent="0.35">
      <c r="B27" s="29"/>
      <c r="C27" s="73" t="s">
        <v>45</v>
      </c>
      <c r="D27" s="72">
        <v>100</v>
      </c>
      <c r="E27" s="72">
        <v>50</v>
      </c>
      <c r="F27" s="72">
        <v>50</v>
      </c>
      <c r="G27" s="30"/>
    </row>
    <row r="28" spans="2:7" ht="30" customHeight="1" x14ac:dyDescent="0.35">
      <c r="B28" s="29"/>
      <c r="C28" s="73" t="s">
        <v>83</v>
      </c>
      <c r="D28" s="72"/>
      <c r="E28" s="72"/>
      <c r="F28" s="72">
        <v>0</v>
      </c>
      <c r="G28" s="30"/>
    </row>
    <row r="29" spans="2:7" ht="30" customHeight="1" x14ac:dyDescent="0.35">
      <c r="B29" s="29"/>
      <c r="C29" s="73" t="s">
        <v>84</v>
      </c>
      <c r="D29" s="72">
        <v>450</v>
      </c>
      <c r="E29" s="72">
        <v>450</v>
      </c>
      <c r="F29" s="72">
        <v>0</v>
      </c>
      <c r="G29" s="30"/>
    </row>
    <row r="30" spans="2:7" ht="30" customHeight="1" x14ac:dyDescent="0.35">
      <c r="B30" s="29"/>
      <c r="C30" s="71" t="s">
        <v>33</v>
      </c>
      <c r="D30" s="72">
        <v>1100</v>
      </c>
      <c r="E30" s="72">
        <v>1320</v>
      </c>
      <c r="F30" s="72">
        <v>-220</v>
      </c>
      <c r="G30" s="30"/>
    </row>
    <row r="31" spans="2:7" ht="30" customHeight="1" x14ac:dyDescent="0.35">
      <c r="B31" s="29"/>
      <c r="C31" s="73" t="s">
        <v>32</v>
      </c>
      <c r="D31" s="72">
        <v>1000</v>
      </c>
      <c r="E31" s="72">
        <v>1200</v>
      </c>
      <c r="F31" s="72">
        <v>-200</v>
      </c>
      <c r="G31" s="30"/>
    </row>
    <row r="32" spans="2:7" ht="30" customHeight="1" x14ac:dyDescent="0.35">
      <c r="B32" s="29"/>
      <c r="C32" s="73" t="s">
        <v>34</v>
      </c>
      <c r="D32" s="72">
        <v>100</v>
      </c>
      <c r="E32" s="72">
        <v>120</v>
      </c>
      <c r="F32" s="72">
        <v>-20</v>
      </c>
      <c r="G32" s="30"/>
    </row>
    <row r="33" spans="2:15" ht="30" customHeight="1" x14ac:dyDescent="0.35">
      <c r="B33" s="29"/>
      <c r="C33" s="71" t="s">
        <v>55</v>
      </c>
      <c r="D33" s="72">
        <v>900</v>
      </c>
      <c r="E33" s="72">
        <v>900</v>
      </c>
      <c r="F33" s="72">
        <v>0</v>
      </c>
      <c r="G33" s="30"/>
    </row>
    <row r="34" spans="2:15" ht="30" customHeight="1" x14ac:dyDescent="0.35">
      <c r="B34" s="29"/>
      <c r="C34" s="73" t="s">
        <v>54</v>
      </c>
      <c r="D34" s="72">
        <v>400</v>
      </c>
      <c r="E34" s="72">
        <v>400</v>
      </c>
      <c r="F34" s="72">
        <v>0</v>
      </c>
      <c r="G34" s="38"/>
    </row>
    <row r="35" spans="2:15" ht="30" customHeight="1" x14ac:dyDescent="0.35">
      <c r="B35" s="29"/>
      <c r="C35" s="73" t="s">
        <v>56</v>
      </c>
      <c r="D35" s="72">
        <v>400</v>
      </c>
      <c r="E35" s="72">
        <v>400</v>
      </c>
      <c r="F35" s="72">
        <v>0</v>
      </c>
      <c r="G35" s="38"/>
    </row>
    <row r="36" spans="2:15" ht="30" customHeight="1" x14ac:dyDescent="0.35">
      <c r="B36" s="29"/>
      <c r="C36" s="73" t="s">
        <v>57</v>
      </c>
      <c r="D36" s="72">
        <v>100</v>
      </c>
      <c r="E36" s="72">
        <v>100</v>
      </c>
      <c r="F36" s="72">
        <v>0</v>
      </c>
      <c r="G36" s="38"/>
    </row>
    <row r="37" spans="2:15" ht="30" customHeight="1" x14ac:dyDescent="0.35">
      <c r="B37" s="29"/>
      <c r="C37" s="71" t="s">
        <v>25</v>
      </c>
      <c r="D37" s="72">
        <v>400</v>
      </c>
      <c r="E37" s="72">
        <v>358</v>
      </c>
      <c r="F37" s="72">
        <v>42</v>
      </c>
      <c r="G37" s="38"/>
    </row>
    <row r="38" spans="2:15" ht="30" customHeight="1" x14ac:dyDescent="0.35">
      <c r="B38" s="29"/>
      <c r="C38" s="71" t="s">
        <v>76</v>
      </c>
      <c r="D38" s="72">
        <v>300</v>
      </c>
      <c r="E38" s="72">
        <v>300</v>
      </c>
      <c r="F38" s="72">
        <v>0</v>
      </c>
      <c r="G38" s="38"/>
    </row>
    <row r="39" spans="2:15" ht="30" customHeight="1" x14ac:dyDescent="0.35">
      <c r="B39" s="29"/>
      <c r="C39" s="71" t="s">
        <v>73</v>
      </c>
      <c r="D39" s="72">
        <v>200</v>
      </c>
      <c r="E39" s="72">
        <v>200</v>
      </c>
      <c r="F39" s="72">
        <v>0</v>
      </c>
      <c r="G39" s="38"/>
    </row>
    <row r="40" spans="2:15" ht="30" customHeight="1" x14ac:dyDescent="0.35">
      <c r="B40" s="29"/>
      <c r="C40" s="71" t="s">
        <v>59</v>
      </c>
      <c r="D40" s="72">
        <v>200</v>
      </c>
      <c r="E40" s="72">
        <v>200</v>
      </c>
      <c r="F40" s="72">
        <v>0</v>
      </c>
      <c r="G40" s="38"/>
    </row>
    <row r="41" spans="2:15" ht="30" customHeight="1" x14ac:dyDescent="0.35">
      <c r="B41" s="29"/>
      <c r="C41" s="71" t="s">
        <v>20</v>
      </c>
      <c r="D41" s="72">
        <v>140</v>
      </c>
      <c r="E41" s="72">
        <v>140</v>
      </c>
      <c r="F41" s="72">
        <v>0</v>
      </c>
      <c r="G41" s="38"/>
      <c r="O41" s="8" t="s">
        <v>0</v>
      </c>
    </row>
    <row r="42" spans="2:15" ht="30" customHeight="1" x14ac:dyDescent="0.35">
      <c r="B42" s="29"/>
      <c r="C42" s="71" t="s">
        <v>65</v>
      </c>
      <c r="D42" s="72">
        <v>150</v>
      </c>
      <c r="E42" s="72">
        <v>140</v>
      </c>
      <c r="F42" s="72">
        <v>10</v>
      </c>
      <c r="G42" s="38"/>
    </row>
    <row r="43" spans="2:15" ht="30" customHeight="1" x14ac:dyDescent="0.35">
      <c r="B43" s="29"/>
      <c r="C43" s="71" t="s">
        <v>36</v>
      </c>
      <c r="D43" s="72">
        <v>100</v>
      </c>
      <c r="E43" s="72">
        <v>125</v>
      </c>
      <c r="F43" s="72">
        <v>-25</v>
      </c>
      <c r="G43" s="38"/>
    </row>
    <row r="44" spans="2:15" ht="30" customHeight="1" x14ac:dyDescent="0.35">
      <c r="B44" s="29"/>
      <c r="C44" s="71" t="s">
        <v>69</v>
      </c>
      <c r="D44" s="72">
        <v>170</v>
      </c>
      <c r="E44" s="72">
        <v>100</v>
      </c>
      <c r="F44" s="72">
        <v>70</v>
      </c>
      <c r="G44" s="38"/>
    </row>
    <row r="45" spans="2:15" ht="30" customHeight="1" x14ac:dyDescent="0.35">
      <c r="B45" s="29"/>
      <c r="C45" s="71" t="s">
        <v>94</v>
      </c>
      <c r="D45" s="72">
        <v>7915</v>
      </c>
      <c r="E45" s="72">
        <v>7860</v>
      </c>
      <c r="F45" s="72">
        <v>55</v>
      </c>
      <c r="G45" s="38"/>
    </row>
    <row r="46" spans="2:15" ht="30" customHeight="1" x14ac:dyDescent="0.35">
      <c r="B46" s="29"/>
      <c r="C46" s="38"/>
      <c r="D46" s="38"/>
      <c r="E46" s="38"/>
      <c r="F46" s="38"/>
      <c r="G46" s="38"/>
    </row>
    <row r="47" spans="2:15" ht="25.2" customHeight="1" x14ac:dyDescent="0.35">
      <c r="C47"/>
      <c r="D47"/>
      <c r="E47"/>
      <c r="F47"/>
      <c r="G47"/>
    </row>
    <row r="48" spans="2:15" ht="25.2" customHeight="1" x14ac:dyDescent="0.35">
      <c r="C48"/>
      <c r="D48"/>
      <c r="E48"/>
      <c r="F48"/>
      <c r="G48"/>
    </row>
    <row r="49" spans="3:7" ht="25.2" customHeight="1" x14ac:dyDescent="0.35">
      <c r="C49"/>
      <c r="D49"/>
      <c r="E49"/>
      <c r="F49"/>
      <c r="G49"/>
    </row>
    <row r="50" spans="3:7" ht="25.2" customHeight="1" x14ac:dyDescent="0.35">
      <c r="C50"/>
      <c r="D50"/>
      <c r="E50"/>
      <c r="F50"/>
      <c r="G50"/>
    </row>
    <row r="51" spans="3:7" ht="25.2" customHeight="1" x14ac:dyDescent="0.35">
      <c r="C51"/>
      <c r="D51"/>
      <c r="E51"/>
      <c r="F51"/>
      <c r="G51"/>
    </row>
    <row r="52" spans="3:7" ht="25.2" customHeight="1" x14ac:dyDescent="0.35">
      <c r="C52"/>
      <c r="D52"/>
      <c r="E52"/>
      <c r="F52"/>
      <c r="G52"/>
    </row>
    <row r="53" spans="3:7" ht="15" x14ac:dyDescent="0.35">
      <c r="C53"/>
      <c r="D53"/>
      <c r="E53"/>
      <c r="F53"/>
      <c r="G53"/>
    </row>
    <row r="54" spans="3:7" ht="15" x14ac:dyDescent="0.35">
      <c r="C54"/>
      <c r="D54"/>
      <c r="E54"/>
      <c r="F54"/>
      <c r="G54"/>
    </row>
    <row r="55" spans="3:7" ht="15" x14ac:dyDescent="0.35">
      <c r="C55"/>
      <c r="D55"/>
      <c r="E55"/>
      <c r="F55"/>
      <c r="G55"/>
    </row>
    <row r="56" spans="3:7" ht="15" x14ac:dyDescent="0.35">
      <c r="C56"/>
      <c r="D56"/>
      <c r="E56"/>
      <c r="F56"/>
      <c r="G56"/>
    </row>
    <row r="57" spans="3:7" ht="15" x14ac:dyDescent="0.35">
      <c r="C57"/>
      <c r="D57"/>
      <c r="E57"/>
      <c r="F57"/>
      <c r="G57"/>
    </row>
    <row r="58" spans="3:7" ht="15" x14ac:dyDescent="0.35">
      <c r="C58"/>
      <c r="D58"/>
      <c r="E58"/>
      <c r="F58"/>
      <c r="G58"/>
    </row>
    <row r="59" spans="3:7" ht="15" x14ac:dyDescent="0.35">
      <c r="C59"/>
      <c r="D59"/>
      <c r="E59"/>
      <c r="F59"/>
      <c r="G59"/>
    </row>
    <row r="60" spans="3:7" ht="15" x14ac:dyDescent="0.35">
      <c r="C60"/>
      <c r="D60"/>
      <c r="E60"/>
      <c r="F60"/>
      <c r="G60"/>
    </row>
    <row r="61" spans="3:7" ht="15" x14ac:dyDescent="0.35">
      <c r="C61"/>
      <c r="D61"/>
      <c r="E61"/>
      <c r="F61"/>
      <c r="G61"/>
    </row>
    <row r="62" spans="3:7" ht="15" x14ac:dyDescent="0.35">
      <c r="C62"/>
      <c r="D62"/>
      <c r="E62"/>
      <c r="F62"/>
      <c r="G62"/>
    </row>
    <row r="63" spans="3:7" ht="15" x14ac:dyDescent="0.35">
      <c r="C63"/>
      <c r="D63"/>
      <c r="E63"/>
      <c r="F63"/>
      <c r="G63"/>
    </row>
    <row r="64" spans="3:7" ht="15" x14ac:dyDescent="0.35">
      <c r="C64"/>
      <c r="D64"/>
      <c r="E64"/>
      <c r="F64"/>
      <c r="G64"/>
    </row>
    <row r="65" spans="3:7" ht="15" x14ac:dyDescent="0.35">
      <c r="C65"/>
      <c r="D65"/>
      <c r="E65"/>
      <c r="F65"/>
      <c r="G65"/>
    </row>
    <row r="66" spans="3:7" ht="15" x14ac:dyDescent="0.35">
      <c r="C66"/>
      <c r="D66"/>
      <c r="E66"/>
      <c r="F66"/>
      <c r="G66"/>
    </row>
    <row r="67" spans="3:7" ht="15" x14ac:dyDescent="0.35">
      <c r="C67"/>
      <c r="D67"/>
      <c r="E67"/>
      <c r="F67"/>
      <c r="G67"/>
    </row>
    <row r="68" spans="3:7" ht="15" x14ac:dyDescent="0.35">
      <c r="C68"/>
      <c r="D68"/>
      <c r="E68"/>
      <c r="F68"/>
      <c r="G68"/>
    </row>
    <row r="69" spans="3:7" ht="15" x14ac:dyDescent="0.35">
      <c r="C69"/>
      <c r="D69"/>
      <c r="E69"/>
      <c r="F69"/>
      <c r="G69"/>
    </row>
    <row r="70" spans="3:7" ht="15" x14ac:dyDescent="0.35">
      <c r="C70"/>
      <c r="D70"/>
      <c r="E70"/>
      <c r="F70"/>
      <c r="G70"/>
    </row>
    <row r="71" spans="3:7" ht="15" x14ac:dyDescent="0.35">
      <c r="C71"/>
      <c r="D71"/>
      <c r="E71"/>
      <c r="F71"/>
      <c r="G71"/>
    </row>
    <row r="72" spans="3:7" ht="15" x14ac:dyDescent="0.35">
      <c r="C72"/>
      <c r="D72"/>
      <c r="E72"/>
      <c r="F72"/>
      <c r="G72"/>
    </row>
    <row r="73" spans="3:7" ht="15" x14ac:dyDescent="0.35">
      <c r="C73"/>
      <c r="D73"/>
      <c r="E73"/>
      <c r="F73"/>
      <c r="G73"/>
    </row>
    <row r="74" spans="3:7" ht="15" x14ac:dyDescent="0.35">
      <c r="C74"/>
      <c r="D74"/>
      <c r="E74"/>
      <c r="F74"/>
      <c r="G74"/>
    </row>
    <row r="75" spans="3:7" ht="15" x14ac:dyDescent="0.35">
      <c r="C75"/>
      <c r="D75"/>
      <c r="E75"/>
      <c r="F75"/>
      <c r="G75"/>
    </row>
    <row r="76" spans="3:7" ht="15" x14ac:dyDescent="0.35">
      <c r="C76"/>
      <c r="D76"/>
      <c r="E76"/>
      <c r="F76"/>
      <c r="G76"/>
    </row>
    <row r="77" spans="3:7" ht="15" x14ac:dyDescent="0.35">
      <c r="C77"/>
      <c r="D77"/>
      <c r="E77"/>
      <c r="F77"/>
      <c r="G77"/>
    </row>
    <row r="78" spans="3:7" ht="15" x14ac:dyDescent="0.35">
      <c r="C78"/>
      <c r="D78"/>
      <c r="E78"/>
      <c r="F78"/>
      <c r="G78"/>
    </row>
    <row r="79" spans="3:7" ht="15" x14ac:dyDescent="0.35">
      <c r="C79"/>
      <c r="D79"/>
      <c r="E79"/>
      <c r="F79"/>
      <c r="G79"/>
    </row>
  </sheetData>
  <pageMargins left="0.5" right="0.5" top="0.5" bottom="0.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2E568A-D275-4349-BB4E-0AE14394E5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610313-8E8D-4F0A-9821-51B850A6E13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0AB306A1-AFF6-40CB-BF3D-1EF22BB71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TM16410230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Monthly budget report</vt:lpstr>
      <vt:lpstr>Monthly expenses</vt:lpstr>
      <vt:lpstr>Expenses categories</vt:lpstr>
      <vt:lpstr>Expenses summary</vt:lpstr>
      <vt:lpstr>'Expenses summary'!List_ExpenseCategories</vt:lpstr>
      <vt:lpstr>List_ExpenseCategories</vt:lpstr>
      <vt:lpstr>'Expenses summary'!Print_Titles</vt:lpstr>
      <vt:lpstr>'Monthly expenses'!Print_Titles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2024-01-18T18:57:25Z</dcterms:created>
  <dcterms:modified xsi:type="dcterms:W3CDTF">2024-01-18T19:23:25Z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