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33A5786-CCC4-4198-AE0B-9174431D4270}" xr6:coauthVersionLast="47" xr6:coauthVersionMax="47" xr10:uidLastSave="{00000000-0000-0000-0000-000000000000}"/>
  <bookViews>
    <workbookView xWindow="-120" yWindow="-120" windowWidth="29040" windowHeight="15720" firstSheet="5" activeTab="11" xr2:uid="{BBE7C24C-75F0-45F6-9860-671E53593D00}"/>
  </bookViews>
  <sheets>
    <sheet name="Data Sheets&gt;" sheetId="12" r:id="rId1"/>
    <sheet name="Share and Index Price" sheetId="1" r:id="rId2"/>
    <sheet name="Continuous Returns" sheetId="2" r:id="rId3"/>
    <sheet name="Regression Analysis&gt;" sheetId="11" r:id="rId4"/>
    <sheet name="TATA STEEL" sheetId="7" r:id="rId5"/>
    <sheet name="HDFC" sheetId="9" r:id="rId6"/>
    <sheet name="Ashok Leyland" sheetId="10" r:id="rId7"/>
    <sheet name="Simulations&gt;" sheetId="14" r:id="rId8"/>
    <sheet name="Historical Simulation" sheetId="3" r:id="rId9"/>
    <sheet name="Monte-Carlo check" sheetId="5" r:id="rId10"/>
    <sheet name="Monte-Carlo Simulation" sheetId="15" r:id="rId11"/>
    <sheet name="BootStrap Sampling" sheetId="4" r:id="rId12"/>
  </sheet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" i="15" l="1"/>
  <c r="AB6" i="15"/>
  <c r="AB5" i="15"/>
  <c r="T2" i="15"/>
  <c r="N2" i="15"/>
  <c r="H2" i="15"/>
  <c r="E3" i="15"/>
  <c r="E2" i="15"/>
  <c r="C375" i="15"/>
  <c r="D375" i="15" s="1"/>
  <c r="G375" i="15" s="1"/>
  <c r="H375" i="15" s="1"/>
  <c r="C374" i="15"/>
  <c r="D374" i="15" s="1"/>
  <c r="G374" i="15" s="1"/>
  <c r="H374" i="15" s="1"/>
  <c r="C373" i="15"/>
  <c r="D373" i="15" s="1"/>
  <c r="G373" i="15" s="1"/>
  <c r="H373" i="15" s="1"/>
  <c r="C372" i="15"/>
  <c r="D372" i="15" s="1"/>
  <c r="G372" i="15" s="1"/>
  <c r="H372" i="15" s="1"/>
  <c r="C371" i="15"/>
  <c r="D371" i="15" s="1"/>
  <c r="G371" i="15" s="1"/>
  <c r="H371" i="15" s="1"/>
  <c r="C370" i="15"/>
  <c r="D370" i="15" s="1"/>
  <c r="G370" i="15" s="1"/>
  <c r="H370" i="15" s="1"/>
  <c r="C369" i="15"/>
  <c r="D369" i="15" s="1"/>
  <c r="G369" i="15" s="1"/>
  <c r="H369" i="15" s="1"/>
  <c r="C368" i="15"/>
  <c r="D368" i="15" s="1"/>
  <c r="G368" i="15" s="1"/>
  <c r="H368" i="15" s="1"/>
  <c r="C367" i="15"/>
  <c r="D367" i="15" s="1"/>
  <c r="G367" i="15" s="1"/>
  <c r="H367" i="15" s="1"/>
  <c r="C366" i="15"/>
  <c r="D366" i="15" s="1"/>
  <c r="G366" i="15" s="1"/>
  <c r="H366" i="15" s="1"/>
  <c r="C365" i="15"/>
  <c r="D365" i="15" s="1"/>
  <c r="G365" i="15" s="1"/>
  <c r="H365" i="15" s="1"/>
  <c r="C364" i="15"/>
  <c r="D364" i="15" s="1"/>
  <c r="G364" i="15" s="1"/>
  <c r="H364" i="15" s="1"/>
  <c r="C363" i="15"/>
  <c r="D363" i="15" s="1"/>
  <c r="G363" i="15" s="1"/>
  <c r="H363" i="15" s="1"/>
  <c r="C362" i="15"/>
  <c r="D362" i="15" s="1"/>
  <c r="G362" i="15" s="1"/>
  <c r="H362" i="15" s="1"/>
  <c r="C361" i="15"/>
  <c r="D361" i="15" s="1"/>
  <c r="G361" i="15" s="1"/>
  <c r="H361" i="15" s="1"/>
  <c r="C360" i="15"/>
  <c r="D360" i="15" s="1"/>
  <c r="G360" i="15" s="1"/>
  <c r="H360" i="15" s="1"/>
  <c r="C359" i="15"/>
  <c r="D359" i="15" s="1"/>
  <c r="G359" i="15" s="1"/>
  <c r="H359" i="15" s="1"/>
  <c r="C358" i="15"/>
  <c r="D358" i="15" s="1"/>
  <c r="G358" i="15" s="1"/>
  <c r="H358" i="15" s="1"/>
  <c r="C357" i="15"/>
  <c r="D357" i="15" s="1"/>
  <c r="G357" i="15" s="1"/>
  <c r="H357" i="15" s="1"/>
  <c r="C356" i="15"/>
  <c r="D356" i="15" s="1"/>
  <c r="G356" i="15" s="1"/>
  <c r="H356" i="15" s="1"/>
  <c r="C355" i="15"/>
  <c r="D355" i="15" s="1"/>
  <c r="G355" i="15" s="1"/>
  <c r="H355" i="15" s="1"/>
  <c r="C354" i="15"/>
  <c r="D354" i="15" s="1"/>
  <c r="G354" i="15" s="1"/>
  <c r="H354" i="15" s="1"/>
  <c r="C353" i="15"/>
  <c r="D353" i="15" s="1"/>
  <c r="G353" i="15" s="1"/>
  <c r="H353" i="15" s="1"/>
  <c r="C352" i="15"/>
  <c r="D352" i="15" s="1"/>
  <c r="G352" i="15" s="1"/>
  <c r="H352" i="15" s="1"/>
  <c r="C351" i="15"/>
  <c r="D351" i="15" s="1"/>
  <c r="G351" i="15" s="1"/>
  <c r="H351" i="15" s="1"/>
  <c r="C350" i="15"/>
  <c r="D350" i="15" s="1"/>
  <c r="G350" i="15" s="1"/>
  <c r="H350" i="15" s="1"/>
  <c r="C349" i="15"/>
  <c r="D349" i="15" s="1"/>
  <c r="G349" i="15" s="1"/>
  <c r="H349" i="15" s="1"/>
  <c r="C348" i="15"/>
  <c r="D348" i="15" s="1"/>
  <c r="G348" i="15" s="1"/>
  <c r="H348" i="15" s="1"/>
  <c r="C347" i="15"/>
  <c r="D347" i="15" s="1"/>
  <c r="G347" i="15" s="1"/>
  <c r="H347" i="15" s="1"/>
  <c r="C346" i="15"/>
  <c r="D346" i="15" s="1"/>
  <c r="G346" i="15" s="1"/>
  <c r="H346" i="15" s="1"/>
  <c r="C345" i="15"/>
  <c r="D345" i="15" s="1"/>
  <c r="G345" i="15" s="1"/>
  <c r="H345" i="15" s="1"/>
  <c r="C344" i="15"/>
  <c r="D344" i="15" s="1"/>
  <c r="G344" i="15" s="1"/>
  <c r="H344" i="15" s="1"/>
  <c r="C343" i="15"/>
  <c r="D343" i="15" s="1"/>
  <c r="G343" i="15" s="1"/>
  <c r="H343" i="15" s="1"/>
  <c r="C342" i="15"/>
  <c r="D342" i="15" s="1"/>
  <c r="G342" i="15" s="1"/>
  <c r="H342" i="15" s="1"/>
  <c r="C341" i="15"/>
  <c r="D341" i="15" s="1"/>
  <c r="G341" i="15" s="1"/>
  <c r="H341" i="15" s="1"/>
  <c r="C340" i="15"/>
  <c r="D340" i="15" s="1"/>
  <c r="G340" i="15" s="1"/>
  <c r="H340" i="15" s="1"/>
  <c r="C339" i="15"/>
  <c r="D339" i="15" s="1"/>
  <c r="G339" i="15" s="1"/>
  <c r="H339" i="15" s="1"/>
  <c r="C338" i="15"/>
  <c r="D338" i="15" s="1"/>
  <c r="G338" i="15" s="1"/>
  <c r="H338" i="15" s="1"/>
  <c r="C337" i="15"/>
  <c r="D337" i="15" s="1"/>
  <c r="G337" i="15" s="1"/>
  <c r="H337" i="15" s="1"/>
  <c r="C336" i="15"/>
  <c r="D336" i="15" s="1"/>
  <c r="G336" i="15" s="1"/>
  <c r="H336" i="15" s="1"/>
  <c r="C335" i="15"/>
  <c r="D335" i="15" s="1"/>
  <c r="G335" i="15" s="1"/>
  <c r="H335" i="15" s="1"/>
  <c r="C334" i="15"/>
  <c r="D334" i="15" s="1"/>
  <c r="G334" i="15" s="1"/>
  <c r="H334" i="15" s="1"/>
  <c r="C333" i="15"/>
  <c r="D333" i="15" s="1"/>
  <c r="G333" i="15" s="1"/>
  <c r="H333" i="15" s="1"/>
  <c r="C332" i="15"/>
  <c r="D332" i="15" s="1"/>
  <c r="G332" i="15" s="1"/>
  <c r="H332" i="15" s="1"/>
  <c r="C331" i="15"/>
  <c r="D331" i="15" s="1"/>
  <c r="G331" i="15" s="1"/>
  <c r="H331" i="15" s="1"/>
  <c r="C330" i="15"/>
  <c r="D330" i="15" s="1"/>
  <c r="G330" i="15" s="1"/>
  <c r="H330" i="15" s="1"/>
  <c r="C329" i="15"/>
  <c r="D329" i="15" s="1"/>
  <c r="G329" i="15" s="1"/>
  <c r="H329" i="15" s="1"/>
  <c r="C328" i="15"/>
  <c r="D328" i="15" s="1"/>
  <c r="G328" i="15" s="1"/>
  <c r="H328" i="15" s="1"/>
  <c r="C327" i="15"/>
  <c r="D327" i="15" s="1"/>
  <c r="G327" i="15" s="1"/>
  <c r="H327" i="15" s="1"/>
  <c r="C326" i="15"/>
  <c r="D326" i="15" s="1"/>
  <c r="G326" i="15" s="1"/>
  <c r="H326" i="15" s="1"/>
  <c r="C325" i="15"/>
  <c r="D325" i="15" s="1"/>
  <c r="G325" i="15" s="1"/>
  <c r="H325" i="15" s="1"/>
  <c r="C324" i="15"/>
  <c r="D324" i="15" s="1"/>
  <c r="G324" i="15" s="1"/>
  <c r="H324" i="15" s="1"/>
  <c r="C323" i="15"/>
  <c r="D323" i="15" s="1"/>
  <c r="G323" i="15" s="1"/>
  <c r="H323" i="15" s="1"/>
  <c r="C322" i="15"/>
  <c r="D322" i="15" s="1"/>
  <c r="G322" i="15" s="1"/>
  <c r="H322" i="15" s="1"/>
  <c r="C321" i="15"/>
  <c r="D321" i="15" s="1"/>
  <c r="G321" i="15" s="1"/>
  <c r="H321" i="15" s="1"/>
  <c r="C320" i="15"/>
  <c r="D320" i="15" s="1"/>
  <c r="G320" i="15" s="1"/>
  <c r="H320" i="15" s="1"/>
  <c r="C319" i="15"/>
  <c r="D319" i="15" s="1"/>
  <c r="G319" i="15" s="1"/>
  <c r="H319" i="15" s="1"/>
  <c r="C318" i="15"/>
  <c r="D318" i="15" s="1"/>
  <c r="G318" i="15" s="1"/>
  <c r="H318" i="15" s="1"/>
  <c r="C317" i="15"/>
  <c r="D317" i="15" s="1"/>
  <c r="G317" i="15" s="1"/>
  <c r="H317" i="15" s="1"/>
  <c r="C316" i="15"/>
  <c r="D316" i="15" s="1"/>
  <c r="G316" i="15" s="1"/>
  <c r="H316" i="15" s="1"/>
  <c r="C315" i="15"/>
  <c r="D315" i="15" s="1"/>
  <c r="G315" i="15" s="1"/>
  <c r="H315" i="15" s="1"/>
  <c r="C314" i="15"/>
  <c r="D314" i="15" s="1"/>
  <c r="G314" i="15" s="1"/>
  <c r="H314" i="15" s="1"/>
  <c r="C313" i="15"/>
  <c r="D313" i="15" s="1"/>
  <c r="G313" i="15" s="1"/>
  <c r="H313" i="15" s="1"/>
  <c r="C312" i="15"/>
  <c r="D312" i="15" s="1"/>
  <c r="G312" i="15" s="1"/>
  <c r="H312" i="15" s="1"/>
  <c r="C311" i="15"/>
  <c r="D311" i="15" s="1"/>
  <c r="G311" i="15" s="1"/>
  <c r="H311" i="15" s="1"/>
  <c r="C310" i="15"/>
  <c r="D310" i="15" s="1"/>
  <c r="G310" i="15" s="1"/>
  <c r="H310" i="15" s="1"/>
  <c r="C309" i="15"/>
  <c r="D309" i="15" s="1"/>
  <c r="G309" i="15" s="1"/>
  <c r="H309" i="15" s="1"/>
  <c r="C308" i="15"/>
  <c r="D308" i="15" s="1"/>
  <c r="G308" i="15" s="1"/>
  <c r="H308" i="15" s="1"/>
  <c r="C307" i="15"/>
  <c r="D307" i="15" s="1"/>
  <c r="G307" i="15" s="1"/>
  <c r="H307" i="15" s="1"/>
  <c r="C306" i="15"/>
  <c r="D306" i="15" s="1"/>
  <c r="G306" i="15" s="1"/>
  <c r="H306" i="15" s="1"/>
  <c r="C305" i="15"/>
  <c r="D305" i="15" s="1"/>
  <c r="G305" i="15" s="1"/>
  <c r="H305" i="15" s="1"/>
  <c r="C304" i="15"/>
  <c r="D304" i="15" s="1"/>
  <c r="G304" i="15" s="1"/>
  <c r="H304" i="15" s="1"/>
  <c r="C303" i="15"/>
  <c r="D303" i="15" s="1"/>
  <c r="G303" i="15" s="1"/>
  <c r="H303" i="15" s="1"/>
  <c r="C302" i="15"/>
  <c r="D302" i="15" s="1"/>
  <c r="G302" i="15" s="1"/>
  <c r="H302" i="15" s="1"/>
  <c r="C301" i="15"/>
  <c r="D301" i="15" s="1"/>
  <c r="G301" i="15" s="1"/>
  <c r="H301" i="15" s="1"/>
  <c r="C300" i="15"/>
  <c r="D300" i="15" s="1"/>
  <c r="G300" i="15" s="1"/>
  <c r="H300" i="15" s="1"/>
  <c r="C299" i="15"/>
  <c r="D299" i="15" s="1"/>
  <c r="G299" i="15" s="1"/>
  <c r="H299" i="15" s="1"/>
  <c r="C298" i="15"/>
  <c r="D298" i="15" s="1"/>
  <c r="G298" i="15" s="1"/>
  <c r="H298" i="15" s="1"/>
  <c r="C297" i="15"/>
  <c r="D297" i="15" s="1"/>
  <c r="G297" i="15" s="1"/>
  <c r="H297" i="15" s="1"/>
  <c r="C296" i="15"/>
  <c r="D296" i="15" s="1"/>
  <c r="G296" i="15" s="1"/>
  <c r="H296" i="15" s="1"/>
  <c r="C295" i="15"/>
  <c r="D295" i="15" s="1"/>
  <c r="G295" i="15" s="1"/>
  <c r="H295" i="15" s="1"/>
  <c r="C294" i="15"/>
  <c r="D294" i="15" s="1"/>
  <c r="G294" i="15" s="1"/>
  <c r="H294" i="15" s="1"/>
  <c r="C293" i="15"/>
  <c r="D293" i="15" s="1"/>
  <c r="G293" i="15" s="1"/>
  <c r="H293" i="15" s="1"/>
  <c r="C292" i="15"/>
  <c r="D292" i="15" s="1"/>
  <c r="G292" i="15" s="1"/>
  <c r="H292" i="15" s="1"/>
  <c r="C291" i="15"/>
  <c r="D291" i="15" s="1"/>
  <c r="G291" i="15" s="1"/>
  <c r="H291" i="15" s="1"/>
  <c r="C290" i="15"/>
  <c r="D290" i="15" s="1"/>
  <c r="G290" i="15" s="1"/>
  <c r="H290" i="15" s="1"/>
  <c r="C289" i="15"/>
  <c r="D289" i="15" s="1"/>
  <c r="G289" i="15" s="1"/>
  <c r="H289" i="15" s="1"/>
  <c r="C288" i="15"/>
  <c r="D288" i="15" s="1"/>
  <c r="G288" i="15" s="1"/>
  <c r="H288" i="15" s="1"/>
  <c r="C287" i="15"/>
  <c r="D287" i="15" s="1"/>
  <c r="G287" i="15" s="1"/>
  <c r="H287" i="15" s="1"/>
  <c r="C286" i="15"/>
  <c r="D286" i="15" s="1"/>
  <c r="G286" i="15" s="1"/>
  <c r="H286" i="15" s="1"/>
  <c r="C285" i="15"/>
  <c r="D285" i="15" s="1"/>
  <c r="G285" i="15" s="1"/>
  <c r="H285" i="15" s="1"/>
  <c r="C284" i="15"/>
  <c r="D284" i="15" s="1"/>
  <c r="G284" i="15" s="1"/>
  <c r="H284" i="15" s="1"/>
  <c r="C283" i="15"/>
  <c r="D283" i="15" s="1"/>
  <c r="G283" i="15" s="1"/>
  <c r="H283" i="15" s="1"/>
  <c r="C282" i="15"/>
  <c r="D282" i="15" s="1"/>
  <c r="G282" i="15" s="1"/>
  <c r="H282" i="15" s="1"/>
  <c r="C281" i="15"/>
  <c r="D281" i="15" s="1"/>
  <c r="G281" i="15" s="1"/>
  <c r="H281" i="15" s="1"/>
  <c r="C280" i="15"/>
  <c r="D280" i="15" s="1"/>
  <c r="G280" i="15" s="1"/>
  <c r="H280" i="15" s="1"/>
  <c r="C279" i="15"/>
  <c r="D279" i="15" s="1"/>
  <c r="G279" i="15" s="1"/>
  <c r="H279" i="15" s="1"/>
  <c r="C278" i="15"/>
  <c r="D278" i="15" s="1"/>
  <c r="G278" i="15" s="1"/>
  <c r="H278" i="15" s="1"/>
  <c r="C277" i="15"/>
  <c r="D277" i="15" s="1"/>
  <c r="G277" i="15" s="1"/>
  <c r="H277" i="15" s="1"/>
  <c r="C276" i="15"/>
  <c r="D276" i="15" s="1"/>
  <c r="G276" i="15" s="1"/>
  <c r="H276" i="15" s="1"/>
  <c r="C275" i="15"/>
  <c r="D275" i="15" s="1"/>
  <c r="G275" i="15" s="1"/>
  <c r="H275" i="15" s="1"/>
  <c r="C274" i="15"/>
  <c r="D274" i="15" s="1"/>
  <c r="G274" i="15" s="1"/>
  <c r="H274" i="15" s="1"/>
  <c r="C273" i="15"/>
  <c r="D273" i="15" s="1"/>
  <c r="G273" i="15" s="1"/>
  <c r="H273" i="15" s="1"/>
  <c r="C272" i="15"/>
  <c r="D272" i="15" s="1"/>
  <c r="G272" i="15" s="1"/>
  <c r="H272" i="15" s="1"/>
  <c r="C271" i="15"/>
  <c r="D271" i="15" s="1"/>
  <c r="G271" i="15" s="1"/>
  <c r="H271" i="15" s="1"/>
  <c r="C270" i="15"/>
  <c r="D270" i="15" s="1"/>
  <c r="G270" i="15" s="1"/>
  <c r="H270" i="15" s="1"/>
  <c r="C269" i="15"/>
  <c r="D269" i="15" s="1"/>
  <c r="G269" i="15" s="1"/>
  <c r="H269" i="15" s="1"/>
  <c r="C268" i="15"/>
  <c r="D268" i="15" s="1"/>
  <c r="G268" i="15" s="1"/>
  <c r="H268" i="15" s="1"/>
  <c r="C267" i="15"/>
  <c r="D267" i="15" s="1"/>
  <c r="G267" i="15" s="1"/>
  <c r="H267" i="15" s="1"/>
  <c r="C266" i="15"/>
  <c r="D266" i="15" s="1"/>
  <c r="G266" i="15" s="1"/>
  <c r="H266" i="15" s="1"/>
  <c r="C265" i="15"/>
  <c r="D265" i="15" s="1"/>
  <c r="G265" i="15" s="1"/>
  <c r="H265" i="15" s="1"/>
  <c r="C264" i="15"/>
  <c r="D264" i="15" s="1"/>
  <c r="G264" i="15" s="1"/>
  <c r="H264" i="15" s="1"/>
  <c r="C263" i="15"/>
  <c r="D263" i="15" s="1"/>
  <c r="G263" i="15" s="1"/>
  <c r="H263" i="15" s="1"/>
  <c r="C262" i="15"/>
  <c r="D262" i="15" s="1"/>
  <c r="G262" i="15" s="1"/>
  <c r="H262" i="15" s="1"/>
  <c r="C261" i="15"/>
  <c r="D261" i="15" s="1"/>
  <c r="G261" i="15" s="1"/>
  <c r="H261" i="15" s="1"/>
  <c r="C260" i="15"/>
  <c r="D260" i="15" s="1"/>
  <c r="G260" i="15" s="1"/>
  <c r="H260" i="15" s="1"/>
  <c r="C259" i="15"/>
  <c r="D259" i="15" s="1"/>
  <c r="G259" i="15" s="1"/>
  <c r="H259" i="15" s="1"/>
  <c r="C258" i="15"/>
  <c r="D258" i="15" s="1"/>
  <c r="G258" i="15" s="1"/>
  <c r="H258" i="15" s="1"/>
  <c r="C257" i="15"/>
  <c r="D257" i="15" s="1"/>
  <c r="G257" i="15" s="1"/>
  <c r="H257" i="15" s="1"/>
  <c r="C256" i="15"/>
  <c r="D256" i="15" s="1"/>
  <c r="G256" i="15" s="1"/>
  <c r="H256" i="15" s="1"/>
  <c r="C255" i="15"/>
  <c r="D255" i="15" s="1"/>
  <c r="G255" i="15" s="1"/>
  <c r="H255" i="15" s="1"/>
  <c r="C254" i="15"/>
  <c r="D254" i="15" s="1"/>
  <c r="G254" i="15" s="1"/>
  <c r="H254" i="15" s="1"/>
  <c r="C253" i="15"/>
  <c r="D253" i="15" s="1"/>
  <c r="G253" i="15" s="1"/>
  <c r="H253" i="15" s="1"/>
  <c r="C252" i="15"/>
  <c r="D252" i="15" s="1"/>
  <c r="G252" i="15" s="1"/>
  <c r="H252" i="15" s="1"/>
  <c r="C251" i="15"/>
  <c r="D251" i="15" s="1"/>
  <c r="G251" i="15" s="1"/>
  <c r="H251" i="15" s="1"/>
  <c r="C250" i="15"/>
  <c r="D250" i="15" s="1"/>
  <c r="G250" i="15" s="1"/>
  <c r="H250" i="15" s="1"/>
  <c r="C249" i="15"/>
  <c r="D249" i="15" s="1"/>
  <c r="G249" i="15" s="1"/>
  <c r="H249" i="15" s="1"/>
  <c r="C248" i="15"/>
  <c r="D248" i="15" s="1"/>
  <c r="G248" i="15" s="1"/>
  <c r="H248" i="15" s="1"/>
  <c r="C247" i="15"/>
  <c r="D247" i="15" s="1"/>
  <c r="G247" i="15" s="1"/>
  <c r="H247" i="15" s="1"/>
  <c r="C246" i="15"/>
  <c r="D246" i="15" s="1"/>
  <c r="G246" i="15" s="1"/>
  <c r="H246" i="15" s="1"/>
  <c r="C245" i="15"/>
  <c r="D245" i="15" s="1"/>
  <c r="G245" i="15" s="1"/>
  <c r="H245" i="15" s="1"/>
  <c r="C244" i="15"/>
  <c r="D244" i="15" s="1"/>
  <c r="G244" i="15" s="1"/>
  <c r="H244" i="15" s="1"/>
  <c r="C243" i="15"/>
  <c r="D243" i="15" s="1"/>
  <c r="G243" i="15" s="1"/>
  <c r="H243" i="15" s="1"/>
  <c r="C242" i="15"/>
  <c r="D242" i="15" s="1"/>
  <c r="G242" i="15" s="1"/>
  <c r="H242" i="15" s="1"/>
  <c r="C241" i="15"/>
  <c r="D241" i="15" s="1"/>
  <c r="G241" i="15" s="1"/>
  <c r="H241" i="15" s="1"/>
  <c r="C240" i="15"/>
  <c r="D240" i="15" s="1"/>
  <c r="G240" i="15" s="1"/>
  <c r="H240" i="15" s="1"/>
  <c r="C239" i="15"/>
  <c r="D239" i="15" s="1"/>
  <c r="G239" i="15" s="1"/>
  <c r="H239" i="15" s="1"/>
  <c r="C238" i="15"/>
  <c r="D238" i="15" s="1"/>
  <c r="G238" i="15" s="1"/>
  <c r="H238" i="15" s="1"/>
  <c r="C237" i="15"/>
  <c r="D237" i="15" s="1"/>
  <c r="G237" i="15" s="1"/>
  <c r="H237" i="15" s="1"/>
  <c r="C236" i="15"/>
  <c r="D236" i="15" s="1"/>
  <c r="G236" i="15" s="1"/>
  <c r="H236" i="15" s="1"/>
  <c r="C235" i="15"/>
  <c r="D235" i="15" s="1"/>
  <c r="G235" i="15" s="1"/>
  <c r="H235" i="15" s="1"/>
  <c r="C234" i="15"/>
  <c r="D234" i="15" s="1"/>
  <c r="G234" i="15" s="1"/>
  <c r="H234" i="15" s="1"/>
  <c r="C233" i="15"/>
  <c r="D233" i="15" s="1"/>
  <c r="G233" i="15" s="1"/>
  <c r="H233" i="15" s="1"/>
  <c r="C232" i="15"/>
  <c r="D232" i="15" s="1"/>
  <c r="G232" i="15" s="1"/>
  <c r="H232" i="15" s="1"/>
  <c r="C231" i="15"/>
  <c r="D231" i="15" s="1"/>
  <c r="G231" i="15" s="1"/>
  <c r="H231" i="15" s="1"/>
  <c r="C230" i="15"/>
  <c r="D230" i="15" s="1"/>
  <c r="G230" i="15" s="1"/>
  <c r="H230" i="15" s="1"/>
  <c r="C229" i="15"/>
  <c r="D229" i="15" s="1"/>
  <c r="G229" i="15" s="1"/>
  <c r="H229" i="15" s="1"/>
  <c r="C228" i="15"/>
  <c r="D228" i="15" s="1"/>
  <c r="G228" i="15" s="1"/>
  <c r="H228" i="15" s="1"/>
  <c r="C227" i="15"/>
  <c r="D227" i="15" s="1"/>
  <c r="G227" i="15" s="1"/>
  <c r="H227" i="15" s="1"/>
  <c r="C226" i="15"/>
  <c r="D226" i="15" s="1"/>
  <c r="G226" i="15" s="1"/>
  <c r="H226" i="15" s="1"/>
  <c r="C225" i="15"/>
  <c r="D225" i="15" s="1"/>
  <c r="G225" i="15" s="1"/>
  <c r="H225" i="15" s="1"/>
  <c r="C224" i="15"/>
  <c r="D224" i="15" s="1"/>
  <c r="G224" i="15" s="1"/>
  <c r="H224" i="15" s="1"/>
  <c r="C223" i="15"/>
  <c r="D223" i="15" s="1"/>
  <c r="G223" i="15" s="1"/>
  <c r="H223" i="15" s="1"/>
  <c r="C222" i="15"/>
  <c r="D222" i="15" s="1"/>
  <c r="G222" i="15" s="1"/>
  <c r="H222" i="15" s="1"/>
  <c r="C221" i="15"/>
  <c r="D221" i="15" s="1"/>
  <c r="G221" i="15" s="1"/>
  <c r="H221" i="15" s="1"/>
  <c r="C220" i="15"/>
  <c r="D220" i="15" s="1"/>
  <c r="G220" i="15" s="1"/>
  <c r="H220" i="15" s="1"/>
  <c r="C219" i="15"/>
  <c r="D219" i="15" s="1"/>
  <c r="G219" i="15" s="1"/>
  <c r="H219" i="15" s="1"/>
  <c r="C218" i="15"/>
  <c r="D218" i="15" s="1"/>
  <c r="G218" i="15" s="1"/>
  <c r="H218" i="15" s="1"/>
  <c r="C217" i="15"/>
  <c r="D217" i="15" s="1"/>
  <c r="G217" i="15" s="1"/>
  <c r="H217" i="15" s="1"/>
  <c r="C216" i="15"/>
  <c r="D216" i="15" s="1"/>
  <c r="G216" i="15" s="1"/>
  <c r="H216" i="15" s="1"/>
  <c r="C215" i="15"/>
  <c r="D215" i="15" s="1"/>
  <c r="G215" i="15" s="1"/>
  <c r="H215" i="15" s="1"/>
  <c r="C214" i="15"/>
  <c r="D214" i="15" s="1"/>
  <c r="G214" i="15" s="1"/>
  <c r="H214" i="15" s="1"/>
  <c r="C213" i="15"/>
  <c r="D213" i="15" s="1"/>
  <c r="G213" i="15" s="1"/>
  <c r="H213" i="15" s="1"/>
  <c r="C212" i="15"/>
  <c r="D212" i="15" s="1"/>
  <c r="G212" i="15" s="1"/>
  <c r="H212" i="15" s="1"/>
  <c r="C211" i="15"/>
  <c r="D211" i="15" s="1"/>
  <c r="G211" i="15" s="1"/>
  <c r="H211" i="15" s="1"/>
  <c r="C210" i="15"/>
  <c r="D210" i="15" s="1"/>
  <c r="G210" i="15" s="1"/>
  <c r="H210" i="15" s="1"/>
  <c r="C209" i="15"/>
  <c r="D209" i="15" s="1"/>
  <c r="G209" i="15" s="1"/>
  <c r="H209" i="15" s="1"/>
  <c r="C208" i="15"/>
  <c r="D208" i="15" s="1"/>
  <c r="G208" i="15" s="1"/>
  <c r="H208" i="15" s="1"/>
  <c r="C207" i="15"/>
  <c r="D207" i="15" s="1"/>
  <c r="G207" i="15" s="1"/>
  <c r="H207" i="15" s="1"/>
  <c r="C206" i="15"/>
  <c r="D206" i="15" s="1"/>
  <c r="G206" i="15" s="1"/>
  <c r="H206" i="15" s="1"/>
  <c r="C205" i="15"/>
  <c r="D205" i="15" s="1"/>
  <c r="G205" i="15" s="1"/>
  <c r="H205" i="15" s="1"/>
  <c r="C204" i="15"/>
  <c r="D204" i="15" s="1"/>
  <c r="G204" i="15" s="1"/>
  <c r="H204" i="15" s="1"/>
  <c r="C203" i="15"/>
  <c r="D203" i="15" s="1"/>
  <c r="G203" i="15" s="1"/>
  <c r="H203" i="15" s="1"/>
  <c r="C202" i="15"/>
  <c r="D202" i="15" s="1"/>
  <c r="G202" i="15" s="1"/>
  <c r="H202" i="15" s="1"/>
  <c r="C201" i="15"/>
  <c r="D201" i="15" s="1"/>
  <c r="G201" i="15" s="1"/>
  <c r="H201" i="15" s="1"/>
  <c r="C200" i="15"/>
  <c r="D200" i="15" s="1"/>
  <c r="G200" i="15" s="1"/>
  <c r="H200" i="15" s="1"/>
  <c r="C199" i="15"/>
  <c r="D199" i="15" s="1"/>
  <c r="G199" i="15" s="1"/>
  <c r="H199" i="15" s="1"/>
  <c r="C198" i="15"/>
  <c r="D198" i="15" s="1"/>
  <c r="G198" i="15" s="1"/>
  <c r="H198" i="15" s="1"/>
  <c r="C197" i="15"/>
  <c r="D197" i="15" s="1"/>
  <c r="G197" i="15" s="1"/>
  <c r="H197" i="15" s="1"/>
  <c r="C196" i="15"/>
  <c r="D196" i="15" s="1"/>
  <c r="G196" i="15" s="1"/>
  <c r="H196" i="15" s="1"/>
  <c r="C195" i="15"/>
  <c r="D195" i="15" s="1"/>
  <c r="G195" i="15" s="1"/>
  <c r="H195" i="15" s="1"/>
  <c r="C194" i="15"/>
  <c r="D194" i="15" s="1"/>
  <c r="G194" i="15" s="1"/>
  <c r="H194" i="15" s="1"/>
  <c r="C193" i="15"/>
  <c r="D193" i="15" s="1"/>
  <c r="G193" i="15" s="1"/>
  <c r="H193" i="15" s="1"/>
  <c r="C192" i="15"/>
  <c r="D192" i="15" s="1"/>
  <c r="G192" i="15" s="1"/>
  <c r="H192" i="15" s="1"/>
  <c r="C191" i="15"/>
  <c r="D191" i="15" s="1"/>
  <c r="G191" i="15" s="1"/>
  <c r="H191" i="15" s="1"/>
  <c r="C190" i="15"/>
  <c r="D190" i="15" s="1"/>
  <c r="G190" i="15" s="1"/>
  <c r="H190" i="15" s="1"/>
  <c r="C189" i="15"/>
  <c r="D189" i="15" s="1"/>
  <c r="G189" i="15" s="1"/>
  <c r="H189" i="15" s="1"/>
  <c r="C188" i="15"/>
  <c r="D188" i="15" s="1"/>
  <c r="G188" i="15" s="1"/>
  <c r="H188" i="15" s="1"/>
  <c r="C187" i="15"/>
  <c r="D187" i="15" s="1"/>
  <c r="G187" i="15" s="1"/>
  <c r="H187" i="15" s="1"/>
  <c r="C186" i="15"/>
  <c r="D186" i="15" s="1"/>
  <c r="G186" i="15" s="1"/>
  <c r="H186" i="15" s="1"/>
  <c r="C185" i="15"/>
  <c r="D185" i="15" s="1"/>
  <c r="G185" i="15" s="1"/>
  <c r="H185" i="15" s="1"/>
  <c r="C184" i="15"/>
  <c r="D184" i="15" s="1"/>
  <c r="G184" i="15" s="1"/>
  <c r="H184" i="15" s="1"/>
  <c r="C183" i="15"/>
  <c r="D183" i="15" s="1"/>
  <c r="G183" i="15" s="1"/>
  <c r="H183" i="15" s="1"/>
  <c r="C182" i="15"/>
  <c r="D182" i="15" s="1"/>
  <c r="G182" i="15" s="1"/>
  <c r="H182" i="15" s="1"/>
  <c r="C181" i="15"/>
  <c r="D181" i="15" s="1"/>
  <c r="G181" i="15" s="1"/>
  <c r="H181" i="15" s="1"/>
  <c r="C180" i="15"/>
  <c r="D180" i="15" s="1"/>
  <c r="G180" i="15" s="1"/>
  <c r="H180" i="15" s="1"/>
  <c r="C179" i="15"/>
  <c r="D179" i="15" s="1"/>
  <c r="G179" i="15" s="1"/>
  <c r="H179" i="15" s="1"/>
  <c r="C178" i="15"/>
  <c r="D178" i="15" s="1"/>
  <c r="G178" i="15" s="1"/>
  <c r="H178" i="15" s="1"/>
  <c r="C177" i="15"/>
  <c r="D177" i="15" s="1"/>
  <c r="G177" i="15" s="1"/>
  <c r="H177" i="15" s="1"/>
  <c r="C176" i="15"/>
  <c r="D176" i="15" s="1"/>
  <c r="G176" i="15" s="1"/>
  <c r="H176" i="15" s="1"/>
  <c r="C175" i="15"/>
  <c r="D175" i="15" s="1"/>
  <c r="G175" i="15" s="1"/>
  <c r="H175" i="15" s="1"/>
  <c r="C174" i="15"/>
  <c r="D174" i="15" s="1"/>
  <c r="G174" i="15" s="1"/>
  <c r="H174" i="15" s="1"/>
  <c r="C173" i="15"/>
  <c r="D173" i="15" s="1"/>
  <c r="G173" i="15" s="1"/>
  <c r="H173" i="15" s="1"/>
  <c r="C172" i="15"/>
  <c r="D172" i="15" s="1"/>
  <c r="G172" i="15" s="1"/>
  <c r="H172" i="15" s="1"/>
  <c r="C171" i="15"/>
  <c r="D171" i="15" s="1"/>
  <c r="G171" i="15" s="1"/>
  <c r="H171" i="15" s="1"/>
  <c r="C170" i="15"/>
  <c r="D170" i="15" s="1"/>
  <c r="G170" i="15" s="1"/>
  <c r="H170" i="15" s="1"/>
  <c r="C169" i="15"/>
  <c r="D169" i="15" s="1"/>
  <c r="G169" i="15" s="1"/>
  <c r="H169" i="15" s="1"/>
  <c r="C168" i="15"/>
  <c r="D168" i="15" s="1"/>
  <c r="G168" i="15" s="1"/>
  <c r="H168" i="15" s="1"/>
  <c r="C167" i="15"/>
  <c r="D167" i="15" s="1"/>
  <c r="G167" i="15" s="1"/>
  <c r="H167" i="15" s="1"/>
  <c r="C166" i="15"/>
  <c r="D166" i="15" s="1"/>
  <c r="G166" i="15" s="1"/>
  <c r="H166" i="15" s="1"/>
  <c r="C165" i="15"/>
  <c r="D165" i="15" s="1"/>
  <c r="G165" i="15" s="1"/>
  <c r="H165" i="15" s="1"/>
  <c r="C164" i="15"/>
  <c r="D164" i="15" s="1"/>
  <c r="G164" i="15" s="1"/>
  <c r="H164" i="15" s="1"/>
  <c r="C163" i="15"/>
  <c r="D163" i="15" s="1"/>
  <c r="G163" i="15" s="1"/>
  <c r="H163" i="15" s="1"/>
  <c r="C162" i="15"/>
  <c r="D162" i="15" s="1"/>
  <c r="G162" i="15" s="1"/>
  <c r="H162" i="15" s="1"/>
  <c r="C161" i="15"/>
  <c r="D161" i="15" s="1"/>
  <c r="G161" i="15" s="1"/>
  <c r="H161" i="15" s="1"/>
  <c r="C160" i="15"/>
  <c r="D160" i="15" s="1"/>
  <c r="G160" i="15" s="1"/>
  <c r="H160" i="15" s="1"/>
  <c r="C159" i="15"/>
  <c r="D159" i="15" s="1"/>
  <c r="G159" i="15" s="1"/>
  <c r="H159" i="15" s="1"/>
  <c r="C158" i="15"/>
  <c r="D158" i="15" s="1"/>
  <c r="G158" i="15" s="1"/>
  <c r="H158" i="15" s="1"/>
  <c r="C157" i="15"/>
  <c r="D157" i="15" s="1"/>
  <c r="G157" i="15" s="1"/>
  <c r="H157" i="15" s="1"/>
  <c r="C156" i="15"/>
  <c r="D156" i="15" s="1"/>
  <c r="G156" i="15" s="1"/>
  <c r="H156" i="15" s="1"/>
  <c r="C155" i="15"/>
  <c r="D155" i="15" s="1"/>
  <c r="G155" i="15" s="1"/>
  <c r="H155" i="15" s="1"/>
  <c r="C154" i="15"/>
  <c r="D154" i="15" s="1"/>
  <c r="G154" i="15" s="1"/>
  <c r="H154" i="15" s="1"/>
  <c r="C153" i="15"/>
  <c r="D153" i="15" s="1"/>
  <c r="G153" i="15" s="1"/>
  <c r="H153" i="15" s="1"/>
  <c r="C152" i="15"/>
  <c r="D152" i="15" s="1"/>
  <c r="G152" i="15" s="1"/>
  <c r="H152" i="15" s="1"/>
  <c r="C151" i="15"/>
  <c r="D151" i="15" s="1"/>
  <c r="G151" i="15" s="1"/>
  <c r="H151" i="15" s="1"/>
  <c r="C150" i="15"/>
  <c r="D150" i="15" s="1"/>
  <c r="G150" i="15" s="1"/>
  <c r="H150" i="15" s="1"/>
  <c r="C149" i="15"/>
  <c r="D149" i="15" s="1"/>
  <c r="G149" i="15" s="1"/>
  <c r="H149" i="15" s="1"/>
  <c r="C148" i="15"/>
  <c r="D148" i="15" s="1"/>
  <c r="G148" i="15" s="1"/>
  <c r="H148" i="15" s="1"/>
  <c r="C147" i="15"/>
  <c r="D147" i="15" s="1"/>
  <c r="G147" i="15" s="1"/>
  <c r="H147" i="15" s="1"/>
  <c r="C146" i="15"/>
  <c r="D146" i="15" s="1"/>
  <c r="G146" i="15" s="1"/>
  <c r="H146" i="15" s="1"/>
  <c r="C145" i="15"/>
  <c r="D145" i="15" s="1"/>
  <c r="G145" i="15" s="1"/>
  <c r="H145" i="15" s="1"/>
  <c r="C144" i="15"/>
  <c r="D144" i="15" s="1"/>
  <c r="G144" i="15" s="1"/>
  <c r="H144" i="15" s="1"/>
  <c r="C143" i="15"/>
  <c r="D143" i="15" s="1"/>
  <c r="G143" i="15" s="1"/>
  <c r="H143" i="15" s="1"/>
  <c r="C142" i="15"/>
  <c r="D142" i="15" s="1"/>
  <c r="G142" i="15" s="1"/>
  <c r="H142" i="15" s="1"/>
  <c r="C141" i="15"/>
  <c r="D141" i="15" s="1"/>
  <c r="G141" i="15" s="1"/>
  <c r="H141" i="15" s="1"/>
  <c r="C140" i="15"/>
  <c r="D140" i="15" s="1"/>
  <c r="G140" i="15" s="1"/>
  <c r="H140" i="15" s="1"/>
  <c r="C139" i="15"/>
  <c r="D139" i="15" s="1"/>
  <c r="G139" i="15" s="1"/>
  <c r="H139" i="15" s="1"/>
  <c r="C138" i="15"/>
  <c r="D138" i="15" s="1"/>
  <c r="G138" i="15" s="1"/>
  <c r="H138" i="15" s="1"/>
  <c r="C137" i="15"/>
  <c r="D137" i="15" s="1"/>
  <c r="G137" i="15" s="1"/>
  <c r="H137" i="15" s="1"/>
  <c r="C136" i="15"/>
  <c r="D136" i="15" s="1"/>
  <c r="G136" i="15" s="1"/>
  <c r="H136" i="15" s="1"/>
  <c r="C135" i="15"/>
  <c r="D135" i="15" s="1"/>
  <c r="G135" i="15" s="1"/>
  <c r="H135" i="15" s="1"/>
  <c r="C134" i="15"/>
  <c r="D134" i="15" s="1"/>
  <c r="G134" i="15" s="1"/>
  <c r="H134" i="15" s="1"/>
  <c r="C133" i="15"/>
  <c r="D133" i="15" s="1"/>
  <c r="G133" i="15" s="1"/>
  <c r="H133" i="15" s="1"/>
  <c r="C132" i="15"/>
  <c r="D132" i="15" s="1"/>
  <c r="G132" i="15" s="1"/>
  <c r="H132" i="15" s="1"/>
  <c r="C131" i="15"/>
  <c r="D131" i="15" s="1"/>
  <c r="G131" i="15" s="1"/>
  <c r="H131" i="15" s="1"/>
  <c r="C130" i="15"/>
  <c r="D130" i="15" s="1"/>
  <c r="G130" i="15" s="1"/>
  <c r="H130" i="15" s="1"/>
  <c r="C129" i="15"/>
  <c r="D129" i="15" s="1"/>
  <c r="G129" i="15" s="1"/>
  <c r="H129" i="15" s="1"/>
  <c r="C128" i="15"/>
  <c r="D128" i="15" s="1"/>
  <c r="G128" i="15" s="1"/>
  <c r="H128" i="15" s="1"/>
  <c r="C127" i="15"/>
  <c r="D127" i="15" s="1"/>
  <c r="G127" i="15" s="1"/>
  <c r="H127" i="15" s="1"/>
  <c r="C126" i="15"/>
  <c r="D126" i="15" s="1"/>
  <c r="G126" i="15" s="1"/>
  <c r="H126" i="15" s="1"/>
  <c r="C125" i="15"/>
  <c r="D125" i="15" s="1"/>
  <c r="G125" i="15" s="1"/>
  <c r="H125" i="15" s="1"/>
  <c r="C124" i="15"/>
  <c r="D124" i="15" s="1"/>
  <c r="G124" i="15" s="1"/>
  <c r="H124" i="15" s="1"/>
  <c r="C123" i="15"/>
  <c r="D123" i="15" s="1"/>
  <c r="G123" i="15" s="1"/>
  <c r="H123" i="15" s="1"/>
  <c r="C122" i="15"/>
  <c r="D122" i="15" s="1"/>
  <c r="G122" i="15" s="1"/>
  <c r="H122" i="15" s="1"/>
  <c r="C121" i="15"/>
  <c r="D121" i="15" s="1"/>
  <c r="G121" i="15" s="1"/>
  <c r="H121" i="15" s="1"/>
  <c r="C120" i="15"/>
  <c r="D120" i="15" s="1"/>
  <c r="G120" i="15" s="1"/>
  <c r="H120" i="15" s="1"/>
  <c r="C119" i="15"/>
  <c r="D119" i="15" s="1"/>
  <c r="G119" i="15" s="1"/>
  <c r="H119" i="15" s="1"/>
  <c r="C118" i="15"/>
  <c r="D118" i="15" s="1"/>
  <c r="G118" i="15" s="1"/>
  <c r="H118" i="15" s="1"/>
  <c r="C117" i="15"/>
  <c r="D117" i="15" s="1"/>
  <c r="G117" i="15" s="1"/>
  <c r="H117" i="15" s="1"/>
  <c r="C116" i="15"/>
  <c r="D116" i="15" s="1"/>
  <c r="G116" i="15" s="1"/>
  <c r="H116" i="15" s="1"/>
  <c r="C115" i="15"/>
  <c r="D115" i="15" s="1"/>
  <c r="G115" i="15" s="1"/>
  <c r="H115" i="15" s="1"/>
  <c r="C114" i="15"/>
  <c r="D114" i="15" s="1"/>
  <c r="G114" i="15" s="1"/>
  <c r="H114" i="15" s="1"/>
  <c r="C113" i="15"/>
  <c r="D113" i="15" s="1"/>
  <c r="G113" i="15" s="1"/>
  <c r="H113" i="15" s="1"/>
  <c r="C112" i="15"/>
  <c r="D112" i="15" s="1"/>
  <c r="G112" i="15" s="1"/>
  <c r="H112" i="15" s="1"/>
  <c r="C111" i="15"/>
  <c r="D111" i="15" s="1"/>
  <c r="G111" i="15" s="1"/>
  <c r="H111" i="15" s="1"/>
  <c r="C110" i="15"/>
  <c r="D110" i="15" s="1"/>
  <c r="G110" i="15" s="1"/>
  <c r="H110" i="15" s="1"/>
  <c r="C109" i="15"/>
  <c r="D109" i="15" s="1"/>
  <c r="G109" i="15" s="1"/>
  <c r="H109" i="15" s="1"/>
  <c r="C108" i="15"/>
  <c r="D108" i="15" s="1"/>
  <c r="G108" i="15" s="1"/>
  <c r="H108" i="15" s="1"/>
  <c r="C107" i="15"/>
  <c r="D107" i="15" s="1"/>
  <c r="G107" i="15" s="1"/>
  <c r="H107" i="15" s="1"/>
  <c r="C106" i="15"/>
  <c r="D106" i="15" s="1"/>
  <c r="G106" i="15" s="1"/>
  <c r="H106" i="15" s="1"/>
  <c r="C105" i="15"/>
  <c r="D105" i="15" s="1"/>
  <c r="G105" i="15" s="1"/>
  <c r="H105" i="15" s="1"/>
  <c r="C104" i="15"/>
  <c r="D104" i="15" s="1"/>
  <c r="G104" i="15" s="1"/>
  <c r="H104" i="15" s="1"/>
  <c r="C103" i="15"/>
  <c r="D103" i="15" s="1"/>
  <c r="G103" i="15" s="1"/>
  <c r="H103" i="15" s="1"/>
  <c r="C102" i="15"/>
  <c r="D102" i="15" s="1"/>
  <c r="G102" i="15" s="1"/>
  <c r="H102" i="15" s="1"/>
  <c r="C101" i="15"/>
  <c r="D101" i="15" s="1"/>
  <c r="G101" i="15" s="1"/>
  <c r="H101" i="15" s="1"/>
  <c r="C100" i="15"/>
  <c r="D100" i="15" s="1"/>
  <c r="G100" i="15" s="1"/>
  <c r="H100" i="15" s="1"/>
  <c r="C99" i="15"/>
  <c r="D99" i="15" s="1"/>
  <c r="G99" i="15" s="1"/>
  <c r="H99" i="15" s="1"/>
  <c r="C98" i="15"/>
  <c r="D98" i="15" s="1"/>
  <c r="G98" i="15" s="1"/>
  <c r="H98" i="15" s="1"/>
  <c r="C97" i="15"/>
  <c r="D97" i="15" s="1"/>
  <c r="G97" i="15" s="1"/>
  <c r="H97" i="15" s="1"/>
  <c r="C96" i="15"/>
  <c r="D96" i="15" s="1"/>
  <c r="G96" i="15" s="1"/>
  <c r="H96" i="15" s="1"/>
  <c r="C95" i="15"/>
  <c r="D95" i="15" s="1"/>
  <c r="G95" i="15" s="1"/>
  <c r="H95" i="15" s="1"/>
  <c r="C94" i="15"/>
  <c r="D94" i="15" s="1"/>
  <c r="G94" i="15" s="1"/>
  <c r="H94" i="15" s="1"/>
  <c r="C93" i="15"/>
  <c r="D93" i="15" s="1"/>
  <c r="G93" i="15" s="1"/>
  <c r="H93" i="15" s="1"/>
  <c r="C92" i="15"/>
  <c r="D92" i="15" s="1"/>
  <c r="G92" i="15" s="1"/>
  <c r="H92" i="15" s="1"/>
  <c r="C91" i="15"/>
  <c r="D91" i="15" s="1"/>
  <c r="G91" i="15" s="1"/>
  <c r="H91" i="15" s="1"/>
  <c r="C90" i="15"/>
  <c r="D90" i="15" s="1"/>
  <c r="G90" i="15" s="1"/>
  <c r="H90" i="15" s="1"/>
  <c r="C89" i="15"/>
  <c r="D89" i="15" s="1"/>
  <c r="G89" i="15" s="1"/>
  <c r="H89" i="15" s="1"/>
  <c r="C88" i="15"/>
  <c r="D88" i="15" s="1"/>
  <c r="G88" i="15" s="1"/>
  <c r="H88" i="15" s="1"/>
  <c r="C87" i="15"/>
  <c r="D87" i="15" s="1"/>
  <c r="G87" i="15" s="1"/>
  <c r="H87" i="15" s="1"/>
  <c r="C86" i="15"/>
  <c r="D86" i="15" s="1"/>
  <c r="G86" i="15" s="1"/>
  <c r="H86" i="15" s="1"/>
  <c r="C85" i="15"/>
  <c r="D85" i="15" s="1"/>
  <c r="G85" i="15" s="1"/>
  <c r="H85" i="15" s="1"/>
  <c r="C84" i="15"/>
  <c r="D84" i="15" s="1"/>
  <c r="G84" i="15" s="1"/>
  <c r="H84" i="15" s="1"/>
  <c r="C83" i="15"/>
  <c r="D83" i="15" s="1"/>
  <c r="G83" i="15" s="1"/>
  <c r="H83" i="15" s="1"/>
  <c r="C82" i="15"/>
  <c r="D82" i="15" s="1"/>
  <c r="G82" i="15" s="1"/>
  <c r="H82" i="15" s="1"/>
  <c r="C81" i="15"/>
  <c r="D81" i="15" s="1"/>
  <c r="G81" i="15" s="1"/>
  <c r="H81" i="15" s="1"/>
  <c r="C80" i="15"/>
  <c r="D80" i="15" s="1"/>
  <c r="G80" i="15" s="1"/>
  <c r="H80" i="15" s="1"/>
  <c r="C79" i="15"/>
  <c r="D79" i="15" s="1"/>
  <c r="G79" i="15" s="1"/>
  <c r="H79" i="15" s="1"/>
  <c r="C78" i="15"/>
  <c r="D78" i="15" s="1"/>
  <c r="G78" i="15" s="1"/>
  <c r="H78" i="15" s="1"/>
  <c r="C77" i="15"/>
  <c r="D77" i="15" s="1"/>
  <c r="G77" i="15" s="1"/>
  <c r="H77" i="15" s="1"/>
  <c r="C76" i="15"/>
  <c r="D76" i="15" s="1"/>
  <c r="G76" i="15" s="1"/>
  <c r="H76" i="15" s="1"/>
  <c r="C75" i="15"/>
  <c r="D75" i="15" s="1"/>
  <c r="G75" i="15" s="1"/>
  <c r="H75" i="15" s="1"/>
  <c r="C74" i="15"/>
  <c r="D74" i="15" s="1"/>
  <c r="G74" i="15" s="1"/>
  <c r="H74" i="15" s="1"/>
  <c r="C73" i="15"/>
  <c r="D73" i="15" s="1"/>
  <c r="G73" i="15" s="1"/>
  <c r="H73" i="15" s="1"/>
  <c r="C72" i="15"/>
  <c r="D72" i="15" s="1"/>
  <c r="G72" i="15" s="1"/>
  <c r="H72" i="15" s="1"/>
  <c r="C71" i="15"/>
  <c r="D71" i="15" s="1"/>
  <c r="G71" i="15" s="1"/>
  <c r="H71" i="15" s="1"/>
  <c r="C70" i="15"/>
  <c r="D70" i="15" s="1"/>
  <c r="G70" i="15" s="1"/>
  <c r="H70" i="15" s="1"/>
  <c r="C69" i="15"/>
  <c r="D69" i="15" s="1"/>
  <c r="G69" i="15" s="1"/>
  <c r="H69" i="15" s="1"/>
  <c r="C68" i="15"/>
  <c r="D68" i="15" s="1"/>
  <c r="G68" i="15" s="1"/>
  <c r="H68" i="15" s="1"/>
  <c r="C67" i="15"/>
  <c r="D67" i="15" s="1"/>
  <c r="G67" i="15" s="1"/>
  <c r="H67" i="15" s="1"/>
  <c r="C66" i="15"/>
  <c r="D66" i="15" s="1"/>
  <c r="G66" i="15" s="1"/>
  <c r="H66" i="15" s="1"/>
  <c r="C65" i="15"/>
  <c r="D65" i="15" s="1"/>
  <c r="G65" i="15" s="1"/>
  <c r="H65" i="15" s="1"/>
  <c r="C64" i="15"/>
  <c r="D64" i="15" s="1"/>
  <c r="G64" i="15" s="1"/>
  <c r="H64" i="15" s="1"/>
  <c r="C63" i="15"/>
  <c r="D63" i="15" s="1"/>
  <c r="G63" i="15" s="1"/>
  <c r="H63" i="15" s="1"/>
  <c r="C62" i="15"/>
  <c r="D62" i="15" s="1"/>
  <c r="G62" i="15" s="1"/>
  <c r="H62" i="15" s="1"/>
  <c r="C61" i="15"/>
  <c r="D61" i="15" s="1"/>
  <c r="G61" i="15" s="1"/>
  <c r="H61" i="15" s="1"/>
  <c r="C60" i="15"/>
  <c r="D60" i="15" s="1"/>
  <c r="G60" i="15" s="1"/>
  <c r="H60" i="15" s="1"/>
  <c r="C59" i="15"/>
  <c r="D59" i="15" s="1"/>
  <c r="G59" i="15" s="1"/>
  <c r="H59" i="15" s="1"/>
  <c r="C58" i="15"/>
  <c r="D58" i="15" s="1"/>
  <c r="G58" i="15" s="1"/>
  <c r="H58" i="15" s="1"/>
  <c r="C57" i="15"/>
  <c r="D57" i="15" s="1"/>
  <c r="G57" i="15" s="1"/>
  <c r="H57" i="15" s="1"/>
  <c r="C56" i="15"/>
  <c r="D56" i="15" s="1"/>
  <c r="G56" i="15" s="1"/>
  <c r="H56" i="15" s="1"/>
  <c r="C55" i="15"/>
  <c r="D55" i="15" s="1"/>
  <c r="G55" i="15" s="1"/>
  <c r="H55" i="15" s="1"/>
  <c r="C54" i="15"/>
  <c r="D54" i="15" s="1"/>
  <c r="G54" i="15" s="1"/>
  <c r="H54" i="15" s="1"/>
  <c r="C53" i="15"/>
  <c r="D53" i="15" s="1"/>
  <c r="G53" i="15" s="1"/>
  <c r="H53" i="15" s="1"/>
  <c r="C52" i="15"/>
  <c r="D52" i="15" s="1"/>
  <c r="G52" i="15" s="1"/>
  <c r="H52" i="15" s="1"/>
  <c r="C51" i="15"/>
  <c r="D51" i="15" s="1"/>
  <c r="G51" i="15" s="1"/>
  <c r="H51" i="15" s="1"/>
  <c r="C50" i="15"/>
  <c r="D50" i="15" s="1"/>
  <c r="G50" i="15" s="1"/>
  <c r="H50" i="15" s="1"/>
  <c r="C49" i="15"/>
  <c r="D49" i="15" s="1"/>
  <c r="G49" i="15" s="1"/>
  <c r="H49" i="15" s="1"/>
  <c r="C48" i="15"/>
  <c r="D48" i="15" s="1"/>
  <c r="G48" i="15" s="1"/>
  <c r="H48" i="15" s="1"/>
  <c r="C47" i="15"/>
  <c r="D47" i="15" s="1"/>
  <c r="G47" i="15" s="1"/>
  <c r="H47" i="15" s="1"/>
  <c r="C46" i="15"/>
  <c r="D46" i="15" s="1"/>
  <c r="G46" i="15" s="1"/>
  <c r="H46" i="15" s="1"/>
  <c r="C45" i="15"/>
  <c r="D45" i="15" s="1"/>
  <c r="G45" i="15" s="1"/>
  <c r="H45" i="15" s="1"/>
  <c r="C44" i="15"/>
  <c r="D44" i="15" s="1"/>
  <c r="G44" i="15" s="1"/>
  <c r="H44" i="15" s="1"/>
  <c r="C43" i="15"/>
  <c r="D43" i="15" s="1"/>
  <c r="G43" i="15" s="1"/>
  <c r="H43" i="15" s="1"/>
  <c r="C42" i="15"/>
  <c r="D42" i="15" s="1"/>
  <c r="G42" i="15" s="1"/>
  <c r="H42" i="15" s="1"/>
  <c r="C41" i="15"/>
  <c r="D41" i="15" s="1"/>
  <c r="G41" i="15" s="1"/>
  <c r="H41" i="15" s="1"/>
  <c r="C40" i="15"/>
  <c r="D40" i="15" s="1"/>
  <c r="G40" i="15" s="1"/>
  <c r="H40" i="15" s="1"/>
  <c r="C39" i="15"/>
  <c r="D39" i="15" s="1"/>
  <c r="G39" i="15" s="1"/>
  <c r="H39" i="15" s="1"/>
  <c r="C38" i="15"/>
  <c r="D38" i="15" s="1"/>
  <c r="G38" i="15" s="1"/>
  <c r="H38" i="15" s="1"/>
  <c r="C37" i="15"/>
  <c r="D37" i="15" s="1"/>
  <c r="G37" i="15" s="1"/>
  <c r="H37" i="15" s="1"/>
  <c r="C36" i="15"/>
  <c r="D36" i="15" s="1"/>
  <c r="G36" i="15" s="1"/>
  <c r="H36" i="15" s="1"/>
  <c r="C35" i="15"/>
  <c r="D35" i="15" s="1"/>
  <c r="G35" i="15" s="1"/>
  <c r="H35" i="15" s="1"/>
  <c r="C34" i="15"/>
  <c r="D34" i="15" s="1"/>
  <c r="G34" i="15" s="1"/>
  <c r="H34" i="15" s="1"/>
  <c r="C33" i="15"/>
  <c r="D33" i="15" s="1"/>
  <c r="G33" i="15" s="1"/>
  <c r="H33" i="15" s="1"/>
  <c r="C32" i="15"/>
  <c r="D32" i="15" s="1"/>
  <c r="G32" i="15" s="1"/>
  <c r="H32" i="15" s="1"/>
  <c r="C31" i="15"/>
  <c r="D31" i="15" s="1"/>
  <c r="G31" i="15" s="1"/>
  <c r="H31" i="15" s="1"/>
  <c r="C30" i="15"/>
  <c r="D30" i="15" s="1"/>
  <c r="G30" i="15" s="1"/>
  <c r="H30" i="15" s="1"/>
  <c r="C29" i="15"/>
  <c r="D29" i="15" s="1"/>
  <c r="G29" i="15" s="1"/>
  <c r="H29" i="15" s="1"/>
  <c r="C28" i="15"/>
  <c r="D28" i="15" s="1"/>
  <c r="G28" i="15" s="1"/>
  <c r="H28" i="15" s="1"/>
  <c r="C27" i="15"/>
  <c r="D27" i="15" s="1"/>
  <c r="G27" i="15" s="1"/>
  <c r="H27" i="15" s="1"/>
  <c r="C26" i="15"/>
  <c r="D26" i="15" s="1"/>
  <c r="G26" i="15" s="1"/>
  <c r="H26" i="15" s="1"/>
  <c r="C25" i="15"/>
  <c r="D25" i="15" s="1"/>
  <c r="G25" i="15" s="1"/>
  <c r="H25" i="15" s="1"/>
  <c r="C24" i="15"/>
  <c r="D24" i="15" s="1"/>
  <c r="G24" i="15" s="1"/>
  <c r="H24" i="15" s="1"/>
  <c r="C23" i="15"/>
  <c r="D23" i="15" s="1"/>
  <c r="G23" i="15" s="1"/>
  <c r="H23" i="15" s="1"/>
  <c r="C22" i="15"/>
  <c r="D22" i="15" s="1"/>
  <c r="G22" i="15" s="1"/>
  <c r="H22" i="15" s="1"/>
  <c r="C21" i="15"/>
  <c r="D21" i="15" s="1"/>
  <c r="G21" i="15" s="1"/>
  <c r="H21" i="15" s="1"/>
  <c r="C20" i="15"/>
  <c r="D20" i="15" s="1"/>
  <c r="G20" i="15" s="1"/>
  <c r="H20" i="15" s="1"/>
  <c r="C19" i="15"/>
  <c r="D19" i="15" s="1"/>
  <c r="G19" i="15" s="1"/>
  <c r="H19" i="15" s="1"/>
  <c r="C18" i="15"/>
  <c r="D18" i="15" s="1"/>
  <c r="G18" i="15" s="1"/>
  <c r="H18" i="15" s="1"/>
  <c r="C17" i="15"/>
  <c r="D17" i="15" s="1"/>
  <c r="G17" i="15" s="1"/>
  <c r="H17" i="15" s="1"/>
  <c r="C16" i="15"/>
  <c r="D16" i="15" s="1"/>
  <c r="G16" i="15" s="1"/>
  <c r="H16" i="15" s="1"/>
  <c r="C15" i="15"/>
  <c r="D15" i="15" s="1"/>
  <c r="G15" i="15" s="1"/>
  <c r="H15" i="15" s="1"/>
  <c r="C14" i="15"/>
  <c r="D14" i="15" s="1"/>
  <c r="G14" i="15" s="1"/>
  <c r="H14" i="15" s="1"/>
  <c r="C13" i="15"/>
  <c r="D13" i="15" s="1"/>
  <c r="G13" i="15" s="1"/>
  <c r="H13" i="15" s="1"/>
  <c r="C12" i="15"/>
  <c r="D12" i="15" s="1"/>
  <c r="G12" i="15" s="1"/>
  <c r="H12" i="15" s="1"/>
  <c r="C11" i="15"/>
  <c r="D11" i="15" s="1"/>
  <c r="G11" i="15" s="1"/>
  <c r="H11" i="15" s="1"/>
  <c r="C10" i="15"/>
  <c r="D10" i="15" s="1"/>
  <c r="G10" i="15" s="1"/>
  <c r="H10" i="15" s="1"/>
  <c r="C9" i="15"/>
  <c r="D9" i="15" s="1"/>
  <c r="G9" i="15" s="1"/>
  <c r="H9" i="15" s="1"/>
  <c r="C8" i="15"/>
  <c r="D8" i="15" s="1"/>
  <c r="G8" i="15" s="1"/>
  <c r="H8" i="15" s="1"/>
  <c r="C7" i="15"/>
  <c r="D7" i="15" s="1"/>
  <c r="G7" i="15" s="1"/>
  <c r="H7" i="15" s="1"/>
  <c r="C6" i="15"/>
  <c r="D6" i="15" s="1"/>
  <c r="G6" i="15" s="1"/>
  <c r="H6" i="15" s="1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7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80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7" i="15"/>
  <c r="AA7" i="4"/>
  <c r="AA6" i="4"/>
  <c r="AA5" i="4"/>
  <c r="S2" i="4"/>
  <c r="M2" i="4"/>
  <c r="G2" i="4"/>
  <c r="B6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5" i="4"/>
  <c r="S7" i="3"/>
  <c r="S6" i="3"/>
  <c r="S5" i="3"/>
  <c r="L10" i="1"/>
  <c r="L334" i="3"/>
  <c r="M334" i="3" s="1"/>
  <c r="L306" i="3"/>
  <c r="M306" i="3" s="1"/>
  <c r="L278" i="3"/>
  <c r="M278" i="3" s="1"/>
  <c r="L270" i="3"/>
  <c r="M270" i="3" s="1"/>
  <c r="L218" i="3"/>
  <c r="M218" i="3" s="1"/>
  <c r="L182" i="3"/>
  <c r="M182" i="3" s="1"/>
  <c r="L181" i="3"/>
  <c r="M181" i="3" s="1"/>
  <c r="L117" i="3"/>
  <c r="M117" i="3" s="1"/>
  <c r="L115" i="3"/>
  <c r="M115" i="3" s="1"/>
  <c r="L84" i="3"/>
  <c r="M84" i="3" s="1"/>
  <c r="L6" i="3"/>
  <c r="M6" i="3" s="1"/>
  <c r="L1" i="3"/>
  <c r="L312" i="3" s="1"/>
  <c r="M312" i="3" s="1"/>
  <c r="K373" i="3"/>
  <c r="L373" i="3" s="1"/>
  <c r="M373" i="3" s="1"/>
  <c r="K372" i="3"/>
  <c r="K371" i="3"/>
  <c r="K370" i="3"/>
  <c r="K369" i="3"/>
  <c r="K368" i="3"/>
  <c r="L368" i="3" s="1"/>
  <c r="M368" i="3" s="1"/>
  <c r="K367" i="3"/>
  <c r="K366" i="3"/>
  <c r="K365" i="3"/>
  <c r="K364" i="3"/>
  <c r="K363" i="3"/>
  <c r="L363" i="3" s="1"/>
  <c r="M363" i="3" s="1"/>
  <c r="K362" i="3"/>
  <c r="L362" i="3" s="1"/>
  <c r="M362" i="3" s="1"/>
  <c r="K361" i="3"/>
  <c r="L361" i="3" s="1"/>
  <c r="M361" i="3" s="1"/>
  <c r="K360" i="3"/>
  <c r="K359" i="3"/>
  <c r="K358" i="3"/>
  <c r="K357" i="3"/>
  <c r="K356" i="3"/>
  <c r="L356" i="3" s="1"/>
  <c r="M356" i="3" s="1"/>
  <c r="K355" i="3"/>
  <c r="K354" i="3"/>
  <c r="K353" i="3"/>
  <c r="K352" i="3"/>
  <c r="K351" i="3"/>
  <c r="L351" i="3" s="1"/>
  <c r="M351" i="3" s="1"/>
  <c r="K350" i="3"/>
  <c r="L350" i="3" s="1"/>
  <c r="M350" i="3" s="1"/>
  <c r="K349" i="3"/>
  <c r="L349" i="3" s="1"/>
  <c r="M349" i="3" s="1"/>
  <c r="K348" i="3"/>
  <c r="K347" i="3"/>
  <c r="L347" i="3" s="1"/>
  <c r="M347" i="3" s="1"/>
  <c r="K346" i="3"/>
  <c r="K345" i="3"/>
  <c r="K344" i="3"/>
  <c r="L344" i="3" s="1"/>
  <c r="M344" i="3" s="1"/>
  <c r="K343" i="3"/>
  <c r="K342" i="3"/>
  <c r="L342" i="3" s="1"/>
  <c r="M342" i="3" s="1"/>
  <c r="K341" i="3"/>
  <c r="K340" i="3"/>
  <c r="K339" i="3"/>
  <c r="L339" i="3" s="1"/>
  <c r="M339" i="3" s="1"/>
  <c r="K338" i="3"/>
  <c r="L338" i="3" s="1"/>
  <c r="M338" i="3" s="1"/>
  <c r="K337" i="3"/>
  <c r="L337" i="3" s="1"/>
  <c r="M337" i="3" s="1"/>
  <c r="K336" i="3"/>
  <c r="K335" i="3"/>
  <c r="K334" i="3"/>
  <c r="K333" i="3"/>
  <c r="K332" i="3"/>
  <c r="L332" i="3" s="1"/>
  <c r="M332" i="3" s="1"/>
  <c r="K331" i="3"/>
  <c r="L331" i="3" s="1"/>
  <c r="M331" i="3" s="1"/>
  <c r="K330" i="3"/>
  <c r="K329" i="3"/>
  <c r="K328" i="3"/>
  <c r="K327" i="3"/>
  <c r="L327" i="3" s="1"/>
  <c r="M327" i="3" s="1"/>
  <c r="K326" i="3"/>
  <c r="L326" i="3" s="1"/>
  <c r="M326" i="3" s="1"/>
  <c r="K325" i="3"/>
  <c r="L325" i="3" s="1"/>
  <c r="M325" i="3" s="1"/>
  <c r="K324" i="3"/>
  <c r="K323" i="3"/>
  <c r="K322" i="3"/>
  <c r="K321" i="3"/>
  <c r="K320" i="3"/>
  <c r="L320" i="3" s="1"/>
  <c r="M320" i="3" s="1"/>
  <c r="K319" i="3"/>
  <c r="L319" i="3" s="1"/>
  <c r="M319" i="3" s="1"/>
  <c r="K318" i="3"/>
  <c r="K317" i="3"/>
  <c r="K316" i="3"/>
  <c r="K315" i="3"/>
  <c r="L315" i="3" s="1"/>
  <c r="M315" i="3" s="1"/>
  <c r="K314" i="3"/>
  <c r="L314" i="3" s="1"/>
  <c r="M314" i="3" s="1"/>
  <c r="K313" i="3"/>
  <c r="L313" i="3" s="1"/>
  <c r="M313" i="3" s="1"/>
  <c r="K312" i="3"/>
  <c r="K311" i="3"/>
  <c r="K310" i="3"/>
  <c r="K309" i="3"/>
  <c r="K308" i="3"/>
  <c r="L308" i="3" s="1"/>
  <c r="M308" i="3" s="1"/>
  <c r="K307" i="3"/>
  <c r="L307" i="3" s="1"/>
  <c r="M307" i="3" s="1"/>
  <c r="K306" i="3"/>
  <c r="K305" i="3"/>
  <c r="K304" i="3"/>
  <c r="K303" i="3"/>
  <c r="L303" i="3" s="1"/>
  <c r="M303" i="3" s="1"/>
  <c r="K302" i="3"/>
  <c r="L302" i="3" s="1"/>
  <c r="M302" i="3" s="1"/>
  <c r="K301" i="3"/>
  <c r="L301" i="3" s="1"/>
  <c r="M301" i="3" s="1"/>
  <c r="K300" i="3"/>
  <c r="K299" i="3"/>
  <c r="K298" i="3"/>
  <c r="K297" i="3"/>
  <c r="K296" i="3"/>
  <c r="L296" i="3" s="1"/>
  <c r="M296" i="3" s="1"/>
  <c r="K295" i="3"/>
  <c r="K294" i="3"/>
  <c r="K293" i="3"/>
  <c r="K292" i="3"/>
  <c r="K291" i="3"/>
  <c r="L291" i="3" s="1"/>
  <c r="M291" i="3" s="1"/>
  <c r="K290" i="3"/>
  <c r="L290" i="3" s="1"/>
  <c r="M290" i="3" s="1"/>
  <c r="K289" i="3"/>
  <c r="L289" i="3" s="1"/>
  <c r="M289" i="3" s="1"/>
  <c r="K288" i="3"/>
  <c r="K287" i="3"/>
  <c r="K286" i="3"/>
  <c r="K285" i="3"/>
  <c r="K284" i="3"/>
  <c r="L284" i="3" s="1"/>
  <c r="M284" i="3" s="1"/>
  <c r="K283" i="3"/>
  <c r="L283" i="3" s="1"/>
  <c r="M283" i="3" s="1"/>
  <c r="K282" i="3"/>
  <c r="K281" i="3"/>
  <c r="K280" i="3"/>
  <c r="K279" i="3"/>
  <c r="L279" i="3" s="1"/>
  <c r="M279" i="3" s="1"/>
  <c r="K278" i="3"/>
  <c r="K277" i="3"/>
  <c r="L277" i="3" s="1"/>
  <c r="M277" i="3" s="1"/>
  <c r="K276" i="3"/>
  <c r="K275" i="3"/>
  <c r="K274" i="3"/>
  <c r="K273" i="3"/>
  <c r="K272" i="3"/>
  <c r="L272" i="3" s="1"/>
  <c r="M272" i="3" s="1"/>
  <c r="K271" i="3"/>
  <c r="K270" i="3"/>
  <c r="K269" i="3"/>
  <c r="K268" i="3"/>
  <c r="K267" i="3"/>
  <c r="L267" i="3" s="1"/>
  <c r="M267" i="3" s="1"/>
  <c r="K266" i="3"/>
  <c r="L266" i="3" s="1"/>
  <c r="M266" i="3" s="1"/>
  <c r="K265" i="3"/>
  <c r="L265" i="3" s="1"/>
  <c r="M265" i="3" s="1"/>
  <c r="K264" i="3"/>
  <c r="K263" i="3"/>
  <c r="L263" i="3" s="1"/>
  <c r="M263" i="3" s="1"/>
  <c r="K262" i="3"/>
  <c r="K261" i="3"/>
  <c r="K260" i="3"/>
  <c r="L260" i="3" s="1"/>
  <c r="M260" i="3" s="1"/>
  <c r="K259" i="3"/>
  <c r="K258" i="3"/>
  <c r="K257" i="3"/>
  <c r="K256" i="3"/>
  <c r="K255" i="3"/>
  <c r="L255" i="3" s="1"/>
  <c r="M255" i="3" s="1"/>
  <c r="K254" i="3"/>
  <c r="L254" i="3" s="1"/>
  <c r="M254" i="3" s="1"/>
  <c r="K253" i="3"/>
  <c r="L253" i="3" s="1"/>
  <c r="M253" i="3" s="1"/>
  <c r="K252" i="3"/>
  <c r="K251" i="3"/>
  <c r="K250" i="3"/>
  <c r="K249" i="3"/>
  <c r="K248" i="3"/>
  <c r="L248" i="3" s="1"/>
  <c r="M248" i="3" s="1"/>
  <c r="K247" i="3"/>
  <c r="K246" i="3"/>
  <c r="K245" i="3"/>
  <c r="L245" i="3" s="1"/>
  <c r="M245" i="3" s="1"/>
  <c r="K244" i="3"/>
  <c r="K243" i="3"/>
  <c r="L243" i="3" s="1"/>
  <c r="M243" i="3" s="1"/>
  <c r="K242" i="3"/>
  <c r="L242" i="3" s="1"/>
  <c r="M242" i="3" s="1"/>
  <c r="K241" i="3"/>
  <c r="L241" i="3" s="1"/>
  <c r="M241" i="3" s="1"/>
  <c r="K240" i="3"/>
  <c r="K239" i="3"/>
  <c r="K238" i="3"/>
  <c r="K237" i="3"/>
  <c r="K236" i="3"/>
  <c r="L236" i="3" s="1"/>
  <c r="M236" i="3" s="1"/>
  <c r="K235" i="3"/>
  <c r="L235" i="3" s="1"/>
  <c r="M235" i="3" s="1"/>
  <c r="K234" i="3"/>
  <c r="L234" i="3" s="1"/>
  <c r="M234" i="3" s="1"/>
  <c r="K233" i="3"/>
  <c r="L233" i="3" s="1"/>
  <c r="M233" i="3" s="1"/>
  <c r="K232" i="3"/>
  <c r="L232" i="3" s="1"/>
  <c r="M232" i="3" s="1"/>
  <c r="K231" i="3"/>
  <c r="L231" i="3" s="1"/>
  <c r="M231" i="3" s="1"/>
  <c r="K230" i="3"/>
  <c r="L230" i="3" s="1"/>
  <c r="M230" i="3" s="1"/>
  <c r="K229" i="3"/>
  <c r="L229" i="3" s="1"/>
  <c r="M229" i="3" s="1"/>
  <c r="K228" i="3"/>
  <c r="K227" i="3"/>
  <c r="K226" i="3"/>
  <c r="L226" i="3" s="1"/>
  <c r="M226" i="3" s="1"/>
  <c r="K225" i="3"/>
  <c r="K224" i="3"/>
  <c r="L224" i="3" s="1"/>
  <c r="M224" i="3" s="1"/>
  <c r="K223" i="3"/>
  <c r="L223" i="3" s="1"/>
  <c r="M223" i="3" s="1"/>
  <c r="K222" i="3"/>
  <c r="K221" i="3"/>
  <c r="L221" i="3" s="1"/>
  <c r="M221" i="3" s="1"/>
  <c r="K220" i="3"/>
  <c r="L220" i="3" s="1"/>
  <c r="M220" i="3" s="1"/>
  <c r="K219" i="3"/>
  <c r="L219" i="3" s="1"/>
  <c r="M219" i="3" s="1"/>
  <c r="K218" i="3"/>
  <c r="K217" i="3"/>
  <c r="L217" i="3" s="1"/>
  <c r="M217" i="3" s="1"/>
  <c r="K216" i="3"/>
  <c r="K215" i="3"/>
  <c r="K214" i="3"/>
  <c r="K213" i="3"/>
  <c r="K212" i="3"/>
  <c r="L212" i="3" s="1"/>
  <c r="M212" i="3" s="1"/>
  <c r="K211" i="3"/>
  <c r="L211" i="3" s="1"/>
  <c r="M211" i="3" s="1"/>
  <c r="K210" i="3"/>
  <c r="K209" i="3"/>
  <c r="L209" i="3" s="1"/>
  <c r="M209" i="3" s="1"/>
  <c r="K208" i="3"/>
  <c r="L208" i="3" s="1"/>
  <c r="M208" i="3" s="1"/>
  <c r="K207" i="3"/>
  <c r="L207" i="3" s="1"/>
  <c r="M207" i="3" s="1"/>
  <c r="K206" i="3"/>
  <c r="L206" i="3" s="1"/>
  <c r="M206" i="3" s="1"/>
  <c r="K205" i="3"/>
  <c r="L205" i="3" s="1"/>
  <c r="M205" i="3" s="1"/>
  <c r="K204" i="3"/>
  <c r="K203" i="3"/>
  <c r="K202" i="3"/>
  <c r="K201" i="3"/>
  <c r="K200" i="3"/>
  <c r="L200" i="3" s="1"/>
  <c r="M200" i="3" s="1"/>
  <c r="K199" i="3"/>
  <c r="L199" i="3" s="1"/>
  <c r="M199" i="3" s="1"/>
  <c r="K198" i="3"/>
  <c r="K197" i="3"/>
  <c r="L197" i="3" s="1"/>
  <c r="M197" i="3" s="1"/>
  <c r="K196" i="3"/>
  <c r="L196" i="3" s="1"/>
  <c r="M196" i="3" s="1"/>
  <c r="K195" i="3"/>
  <c r="L195" i="3" s="1"/>
  <c r="M195" i="3" s="1"/>
  <c r="K194" i="3"/>
  <c r="L194" i="3" s="1"/>
  <c r="M194" i="3" s="1"/>
  <c r="K193" i="3"/>
  <c r="L193" i="3" s="1"/>
  <c r="M193" i="3" s="1"/>
  <c r="K192" i="3"/>
  <c r="K191" i="3"/>
  <c r="K190" i="3"/>
  <c r="K189" i="3"/>
  <c r="K188" i="3"/>
  <c r="L188" i="3" s="1"/>
  <c r="M188" i="3" s="1"/>
  <c r="K187" i="3"/>
  <c r="L187" i="3" s="1"/>
  <c r="M187" i="3" s="1"/>
  <c r="K186" i="3"/>
  <c r="K185" i="3"/>
  <c r="L185" i="3" s="1"/>
  <c r="M185" i="3" s="1"/>
  <c r="K184" i="3"/>
  <c r="L184" i="3" s="1"/>
  <c r="M184" i="3" s="1"/>
  <c r="K183" i="3"/>
  <c r="L183" i="3" s="1"/>
  <c r="M183" i="3" s="1"/>
  <c r="K182" i="3"/>
  <c r="K181" i="3"/>
  <c r="K180" i="3"/>
  <c r="K179" i="3"/>
  <c r="K178" i="3"/>
  <c r="K177" i="3"/>
  <c r="K176" i="3"/>
  <c r="L176" i="3" s="1"/>
  <c r="M176" i="3" s="1"/>
  <c r="K175" i="3"/>
  <c r="L175" i="3" s="1"/>
  <c r="M175" i="3" s="1"/>
  <c r="K174" i="3"/>
  <c r="K173" i="3"/>
  <c r="L173" i="3" s="1"/>
  <c r="M173" i="3" s="1"/>
  <c r="K172" i="3"/>
  <c r="L172" i="3" s="1"/>
  <c r="M172" i="3" s="1"/>
  <c r="K171" i="3"/>
  <c r="L171" i="3" s="1"/>
  <c r="M171" i="3" s="1"/>
  <c r="K170" i="3"/>
  <c r="L170" i="3" s="1"/>
  <c r="M170" i="3" s="1"/>
  <c r="K169" i="3"/>
  <c r="L169" i="3" s="1"/>
  <c r="M169" i="3" s="1"/>
  <c r="K168" i="3"/>
  <c r="K167" i="3"/>
  <c r="K166" i="3"/>
  <c r="K165" i="3"/>
  <c r="K164" i="3"/>
  <c r="L164" i="3" s="1"/>
  <c r="M164" i="3" s="1"/>
  <c r="K163" i="3"/>
  <c r="L163" i="3" s="1"/>
  <c r="M163" i="3" s="1"/>
  <c r="K162" i="3"/>
  <c r="K161" i="3"/>
  <c r="L161" i="3" s="1"/>
  <c r="M161" i="3" s="1"/>
  <c r="K160" i="3"/>
  <c r="L160" i="3" s="1"/>
  <c r="M160" i="3" s="1"/>
  <c r="K159" i="3"/>
  <c r="L159" i="3" s="1"/>
  <c r="M159" i="3" s="1"/>
  <c r="K158" i="3"/>
  <c r="L158" i="3" s="1"/>
  <c r="M158" i="3" s="1"/>
  <c r="K157" i="3"/>
  <c r="L157" i="3" s="1"/>
  <c r="M157" i="3" s="1"/>
  <c r="K156" i="3"/>
  <c r="L156" i="3" s="1"/>
  <c r="M156" i="3" s="1"/>
  <c r="K155" i="3"/>
  <c r="K154" i="3"/>
  <c r="L154" i="3" s="1"/>
  <c r="M154" i="3" s="1"/>
  <c r="K153" i="3"/>
  <c r="K152" i="3"/>
  <c r="L152" i="3" s="1"/>
  <c r="M152" i="3" s="1"/>
  <c r="K151" i="3"/>
  <c r="L151" i="3" s="1"/>
  <c r="M151" i="3" s="1"/>
  <c r="K150" i="3"/>
  <c r="K149" i="3"/>
  <c r="L149" i="3" s="1"/>
  <c r="M149" i="3" s="1"/>
  <c r="K148" i="3"/>
  <c r="L148" i="3" s="1"/>
  <c r="M148" i="3" s="1"/>
  <c r="K147" i="3"/>
  <c r="L147" i="3" s="1"/>
  <c r="M147" i="3" s="1"/>
  <c r="K146" i="3"/>
  <c r="L146" i="3" s="1"/>
  <c r="M146" i="3" s="1"/>
  <c r="K145" i="3"/>
  <c r="L145" i="3" s="1"/>
  <c r="M145" i="3" s="1"/>
  <c r="K144" i="3"/>
  <c r="K143" i="3"/>
  <c r="K142" i="3"/>
  <c r="K141" i="3"/>
  <c r="K140" i="3"/>
  <c r="L140" i="3" s="1"/>
  <c r="M140" i="3" s="1"/>
  <c r="K139" i="3"/>
  <c r="L139" i="3" s="1"/>
  <c r="M139" i="3" s="1"/>
  <c r="K138" i="3"/>
  <c r="K137" i="3"/>
  <c r="L137" i="3" s="1"/>
  <c r="M137" i="3" s="1"/>
  <c r="K136" i="3"/>
  <c r="L136" i="3" s="1"/>
  <c r="M136" i="3" s="1"/>
  <c r="K135" i="3"/>
  <c r="L135" i="3" s="1"/>
  <c r="M135" i="3" s="1"/>
  <c r="K134" i="3"/>
  <c r="L134" i="3" s="1"/>
  <c r="M134" i="3" s="1"/>
  <c r="K133" i="3"/>
  <c r="L133" i="3" s="1"/>
  <c r="M133" i="3" s="1"/>
  <c r="K132" i="3"/>
  <c r="K131" i="3"/>
  <c r="K130" i="3"/>
  <c r="K129" i="3"/>
  <c r="K128" i="3"/>
  <c r="L128" i="3" s="1"/>
  <c r="M128" i="3" s="1"/>
  <c r="K127" i="3"/>
  <c r="L127" i="3" s="1"/>
  <c r="M127" i="3" s="1"/>
  <c r="K126" i="3"/>
  <c r="K125" i="3"/>
  <c r="L125" i="3" s="1"/>
  <c r="M125" i="3" s="1"/>
  <c r="K124" i="3"/>
  <c r="L124" i="3" s="1"/>
  <c r="M124" i="3" s="1"/>
  <c r="K123" i="3"/>
  <c r="L123" i="3" s="1"/>
  <c r="M123" i="3" s="1"/>
  <c r="K122" i="3"/>
  <c r="L122" i="3" s="1"/>
  <c r="M122" i="3" s="1"/>
  <c r="K121" i="3"/>
  <c r="L121" i="3" s="1"/>
  <c r="M121" i="3" s="1"/>
  <c r="K120" i="3"/>
  <c r="K119" i="3"/>
  <c r="K118" i="3"/>
  <c r="K117" i="3"/>
  <c r="K116" i="3"/>
  <c r="L116" i="3" s="1"/>
  <c r="M116" i="3" s="1"/>
  <c r="K115" i="3"/>
  <c r="K114" i="3"/>
  <c r="L114" i="3" s="1"/>
  <c r="M114" i="3" s="1"/>
  <c r="K113" i="3"/>
  <c r="L113" i="3" s="1"/>
  <c r="M113" i="3" s="1"/>
  <c r="K112" i="3"/>
  <c r="L112" i="3" s="1"/>
  <c r="M112" i="3" s="1"/>
  <c r="K111" i="3"/>
  <c r="L111" i="3" s="1"/>
  <c r="M111" i="3" s="1"/>
  <c r="K110" i="3"/>
  <c r="L110" i="3" s="1"/>
  <c r="M110" i="3" s="1"/>
  <c r="K109" i="3"/>
  <c r="L109" i="3" s="1"/>
  <c r="M109" i="3" s="1"/>
  <c r="K108" i="3"/>
  <c r="K107" i="3"/>
  <c r="K106" i="3"/>
  <c r="K105" i="3"/>
  <c r="K104" i="3"/>
  <c r="L104" i="3" s="1"/>
  <c r="M104" i="3" s="1"/>
  <c r="K103" i="3"/>
  <c r="L103" i="3" s="1"/>
  <c r="M103" i="3" s="1"/>
  <c r="K102" i="3"/>
  <c r="K101" i="3"/>
  <c r="L101" i="3" s="1"/>
  <c r="M101" i="3" s="1"/>
  <c r="K100" i="3"/>
  <c r="L100" i="3" s="1"/>
  <c r="M100" i="3" s="1"/>
  <c r="K99" i="3"/>
  <c r="L99" i="3" s="1"/>
  <c r="M99" i="3" s="1"/>
  <c r="K98" i="3"/>
  <c r="L98" i="3" s="1"/>
  <c r="M98" i="3" s="1"/>
  <c r="K97" i="3"/>
  <c r="L97" i="3" s="1"/>
  <c r="M97" i="3" s="1"/>
  <c r="K96" i="3"/>
  <c r="K95" i="3"/>
  <c r="K94" i="3"/>
  <c r="K93" i="3"/>
  <c r="K92" i="3"/>
  <c r="L92" i="3" s="1"/>
  <c r="M92" i="3" s="1"/>
  <c r="K91" i="3"/>
  <c r="L91" i="3" s="1"/>
  <c r="M91" i="3" s="1"/>
  <c r="K90" i="3"/>
  <c r="K89" i="3"/>
  <c r="L89" i="3" s="1"/>
  <c r="M89" i="3" s="1"/>
  <c r="K88" i="3"/>
  <c r="L88" i="3" s="1"/>
  <c r="M88" i="3" s="1"/>
  <c r="K87" i="3"/>
  <c r="L87" i="3" s="1"/>
  <c r="M87" i="3" s="1"/>
  <c r="K86" i="3"/>
  <c r="L86" i="3" s="1"/>
  <c r="M86" i="3" s="1"/>
  <c r="K85" i="3"/>
  <c r="L85" i="3" s="1"/>
  <c r="M85" i="3" s="1"/>
  <c r="K84" i="3"/>
  <c r="K83" i="3"/>
  <c r="K82" i="3"/>
  <c r="K81" i="3"/>
  <c r="K80" i="3"/>
  <c r="L80" i="3" s="1"/>
  <c r="M80" i="3" s="1"/>
  <c r="K79" i="3"/>
  <c r="L79" i="3" s="1"/>
  <c r="M79" i="3" s="1"/>
  <c r="K78" i="3"/>
  <c r="L78" i="3" s="1"/>
  <c r="M78" i="3" s="1"/>
  <c r="K77" i="3"/>
  <c r="L77" i="3" s="1"/>
  <c r="M77" i="3" s="1"/>
  <c r="K76" i="3"/>
  <c r="L76" i="3" s="1"/>
  <c r="M76" i="3" s="1"/>
  <c r="K75" i="3"/>
  <c r="L75" i="3" s="1"/>
  <c r="M75" i="3" s="1"/>
  <c r="K74" i="3"/>
  <c r="L74" i="3" s="1"/>
  <c r="M74" i="3" s="1"/>
  <c r="K73" i="3"/>
  <c r="L73" i="3" s="1"/>
  <c r="M73" i="3" s="1"/>
  <c r="K72" i="3"/>
  <c r="K71" i="3"/>
  <c r="K70" i="3"/>
  <c r="K69" i="3"/>
  <c r="K68" i="3"/>
  <c r="L68" i="3" s="1"/>
  <c r="M68" i="3" s="1"/>
  <c r="K67" i="3"/>
  <c r="L67" i="3" s="1"/>
  <c r="M67" i="3" s="1"/>
  <c r="K66" i="3"/>
  <c r="K65" i="3"/>
  <c r="L65" i="3" s="1"/>
  <c r="M65" i="3" s="1"/>
  <c r="K64" i="3"/>
  <c r="L64" i="3" s="1"/>
  <c r="M64" i="3" s="1"/>
  <c r="K63" i="3"/>
  <c r="L63" i="3" s="1"/>
  <c r="M63" i="3" s="1"/>
  <c r="K62" i="3"/>
  <c r="L62" i="3" s="1"/>
  <c r="M62" i="3" s="1"/>
  <c r="K61" i="3"/>
  <c r="L61" i="3" s="1"/>
  <c r="M61" i="3" s="1"/>
  <c r="K60" i="3"/>
  <c r="K59" i="3"/>
  <c r="K58" i="3"/>
  <c r="K57" i="3"/>
  <c r="K56" i="3"/>
  <c r="L56" i="3" s="1"/>
  <c r="M56" i="3" s="1"/>
  <c r="K55" i="3"/>
  <c r="L55" i="3" s="1"/>
  <c r="M55" i="3" s="1"/>
  <c r="K54" i="3"/>
  <c r="K53" i="3"/>
  <c r="L53" i="3" s="1"/>
  <c r="M53" i="3" s="1"/>
  <c r="K52" i="3"/>
  <c r="L52" i="3" s="1"/>
  <c r="M52" i="3" s="1"/>
  <c r="K51" i="3"/>
  <c r="L51" i="3" s="1"/>
  <c r="M51" i="3" s="1"/>
  <c r="K50" i="3"/>
  <c r="L50" i="3" s="1"/>
  <c r="M50" i="3" s="1"/>
  <c r="K49" i="3"/>
  <c r="L49" i="3" s="1"/>
  <c r="M49" i="3" s="1"/>
  <c r="K48" i="3"/>
  <c r="K47" i="3"/>
  <c r="K46" i="3"/>
  <c r="K45" i="3"/>
  <c r="K44" i="3"/>
  <c r="L44" i="3" s="1"/>
  <c r="M44" i="3" s="1"/>
  <c r="K43" i="3"/>
  <c r="L43" i="3" s="1"/>
  <c r="M43" i="3" s="1"/>
  <c r="K42" i="3"/>
  <c r="K41" i="3"/>
  <c r="L41" i="3" s="1"/>
  <c r="M41" i="3" s="1"/>
  <c r="K40" i="3"/>
  <c r="L40" i="3" s="1"/>
  <c r="M40" i="3" s="1"/>
  <c r="K39" i="3"/>
  <c r="L39" i="3" s="1"/>
  <c r="M39" i="3" s="1"/>
  <c r="K38" i="3"/>
  <c r="L38" i="3" s="1"/>
  <c r="M38" i="3" s="1"/>
  <c r="K37" i="3"/>
  <c r="L37" i="3" s="1"/>
  <c r="M37" i="3" s="1"/>
  <c r="K36" i="3"/>
  <c r="K35" i="3"/>
  <c r="K34" i="3"/>
  <c r="K33" i="3"/>
  <c r="K32" i="3"/>
  <c r="L32" i="3" s="1"/>
  <c r="M32" i="3" s="1"/>
  <c r="K31" i="3"/>
  <c r="L31" i="3" s="1"/>
  <c r="M31" i="3" s="1"/>
  <c r="K30" i="3"/>
  <c r="K29" i="3"/>
  <c r="L29" i="3" s="1"/>
  <c r="M29" i="3" s="1"/>
  <c r="K28" i="3"/>
  <c r="L28" i="3" s="1"/>
  <c r="M28" i="3" s="1"/>
  <c r="K27" i="3"/>
  <c r="L27" i="3" s="1"/>
  <c r="M27" i="3" s="1"/>
  <c r="K26" i="3"/>
  <c r="L26" i="3" s="1"/>
  <c r="M26" i="3" s="1"/>
  <c r="K25" i="3"/>
  <c r="L25" i="3" s="1"/>
  <c r="M25" i="3" s="1"/>
  <c r="K24" i="3"/>
  <c r="K23" i="3"/>
  <c r="K22" i="3"/>
  <c r="K21" i="3"/>
  <c r="L21" i="3" s="1"/>
  <c r="M21" i="3" s="1"/>
  <c r="K20" i="3"/>
  <c r="L20" i="3" s="1"/>
  <c r="M20" i="3" s="1"/>
  <c r="K19" i="3"/>
  <c r="L19" i="3" s="1"/>
  <c r="M19" i="3" s="1"/>
  <c r="K18" i="3"/>
  <c r="K17" i="3"/>
  <c r="L17" i="3" s="1"/>
  <c r="M17" i="3" s="1"/>
  <c r="K16" i="3"/>
  <c r="L16" i="3" s="1"/>
  <c r="M16" i="3" s="1"/>
  <c r="K15" i="3"/>
  <c r="L15" i="3" s="1"/>
  <c r="M15" i="3" s="1"/>
  <c r="K14" i="3"/>
  <c r="L14" i="3" s="1"/>
  <c r="M14" i="3" s="1"/>
  <c r="K13" i="3"/>
  <c r="L13" i="3" s="1"/>
  <c r="M13" i="3" s="1"/>
  <c r="K12" i="3"/>
  <c r="K11" i="3"/>
  <c r="K10" i="3"/>
  <c r="K9" i="3"/>
  <c r="K8" i="3"/>
  <c r="L8" i="3" s="1"/>
  <c r="M8" i="3" s="1"/>
  <c r="K7" i="3"/>
  <c r="L7" i="3" s="1"/>
  <c r="M7" i="3" s="1"/>
  <c r="K6" i="3"/>
  <c r="K5" i="3"/>
  <c r="L5" i="3" s="1"/>
  <c r="M5" i="3" s="1"/>
  <c r="K4" i="3"/>
  <c r="L4" i="3" s="1"/>
  <c r="M4" i="3" s="1"/>
  <c r="G1" i="3"/>
  <c r="G61" i="3" s="1"/>
  <c r="H61" i="3" s="1"/>
  <c r="B368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G35" i="3" s="1"/>
  <c r="H35" i="3" s="1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G51" i="3" s="1"/>
  <c r="H51" i="3" s="1"/>
  <c r="F52" i="3"/>
  <c r="F53" i="3"/>
  <c r="F54" i="3"/>
  <c r="F55" i="3"/>
  <c r="F56" i="3"/>
  <c r="F57" i="3"/>
  <c r="F58" i="3"/>
  <c r="F59" i="3"/>
  <c r="G59" i="3" s="1"/>
  <c r="H59" i="3" s="1"/>
  <c r="F60" i="3"/>
  <c r="F61" i="3"/>
  <c r="F62" i="3"/>
  <c r="F63" i="3"/>
  <c r="G63" i="3" s="1"/>
  <c r="H63" i="3" s="1"/>
  <c r="F64" i="3"/>
  <c r="F65" i="3"/>
  <c r="F66" i="3"/>
  <c r="F67" i="3"/>
  <c r="G67" i="3" s="1"/>
  <c r="H67" i="3" s="1"/>
  <c r="F68" i="3"/>
  <c r="F69" i="3"/>
  <c r="F70" i="3"/>
  <c r="F71" i="3"/>
  <c r="F72" i="3"/>
  <c r="F73" i="3"/>
  <c r="F74" i="3"/>
  <c r="F75" i="3"/>
  <c r="G75" i="3" s="1"/>
  <c r="H75" i="3" s="1"/>
  <c r="F76" i="3"/>
  <c r="F77" i="3"/>
  <c r="F78" i="3"/>
  <c r="F79" i="3"/>
  <c r="F80" i="3"/>
  <c r="F81" i="3"/>
  <c r="F82" i="3"/>
  <c r="F83" i="3"/>
  <c r="F84" i="3"/>
  <c r="F85" i="3"/>
  <c r="F86" i="3"/>
  <c r="F87" i="3"/>
  <c r="G87" i="3" s="1"/>
  <c r="H87" i="3" s="1"/>
  <c r="F88" i="3"/>
  <c r="F89" i="3"/>
  <c r="F90" i="3"/>
  <c r="F91" i="3"/>
  <c r="F92" i="3"/>
  <c r="F93" i="3"/>
  <c r="F94" i="3"/>
  <c r="F95" i="3"/>
  <c r="G95" i="3" s="1"/>
  <c r="H95" i="3" s="1"/>
  <c r="F96" i="3"/>
  <c r="F97" i="3"/>
  <c r="F98" i="3"/>
  <c r="F99" i="3"/>
  <c r="G99" i="3" s="1"/>
  <c r="H99" i="3" s="1"/>
  <c r="F100" i="3"/>
  <c r="F101" i="3"/>
  <c r="F102" i="3"/>
  <c r="F103" i="3"/>
  <c r="F104" i="3"/>
  <c r="F105" i="3"/>
  <c r="F106" i="3"/>
  <c r="F107" i="3"/>
  <c r="F108" i="3"/>
  <c r="F109" i="3"/>
  <c r="F110" i="3"/>
  <c r="F111" i="3"/>
  <c r="G111" i="3" s="1"/>
  <c r="H111" i="3" s="1"/>
  <c r="F112" i="3"/>
  <c r="F113" i="3"/>
  <c r="F114" i="3"/>
  <c r="F115" i="3"/>
  <c r="F116" i="3"/>
  <c r="F117" i="3"/>
  <c r="F118" i="3"/>
  <c r="F119" i="3"/>
  <c r="F120" i="3"/>
  <c r="G120" i="3" s="1"/>
  <c r="H120" i="3" s="1"/>
  <c r="F121" i="3"/>
  <c r="F122" i="3"/>
  <c r="F123" i="3"/>
  <c r="G123" i="3" s="1"/>
  <c r="H123" i="3" s="1"/>
  <c r="F124" i="3"/>
  <c r="F125" i="3"/>
  <c r="F126" i="3"/>
  <c r="F127" i="3"/>
  <c r="F128" i="3"/>
  <c r="F129" i="3"/>
  <c r="F130" i="3"/>
  <c r="F131" i="3"/>
  <c r="F132" i="3"/>
  <c r="F133" i="3"/>
  <c r="F134" i="3"/>
  <c r="F135" i="3"/>
  <c r="G135" i="3" s="1"/>
  <c r="H135" i="3" s="1"/>
  <c r="F136" i="3"/>
  <c r="F137" i="3"/>
  <c r="F138" i="3"/>
  <c r="F139" i="3"/>
  <c r="F140" i="3"/>
  <c r="F141" i="3"/>
  <c r="F142" i="3"/>
  <c r="F143" i="3"/>
  <c r="G143" i="3" s="1"/>
  <c r="H143" i="3" s="1"/>
  <c r="F144" i="3"/>
  <c r="F145" i="3"/>
  <c r="F146" i="3"/>
  <c r="F147" i="3"/>
  <c r="G147" i="3" s="1"/>
  <c r="H147" i="3" s="1"/>
  <c r="F148" i="3"/>
  <c r="F149" i="3"/>
  <c r="F150" i="3"/>
  <c r="F151" i="3"/>
  <c r="F152" i="3"/>
  <c r="F153" i="3"/>
  <c r="F154" i="3"/>
  <c r="F155" i="3"/>
  <c r="F156" i="3"/>
  <c r="F157" i="3"/>
  <c r="F158" i="3"/>
  <c r="F159" i="3"/>
  <c r="G159" i="3" s="1"/>
  <c r="H159" i="3" s="1"/>
  <c r="F160" i="3"/>
  <c r="F161" i="3"/>
  <c r="F162" i="3"/>
  <c r="F163" i="3"/>
  <c r="F164" i="3"/>
  <c r="F165" i="3"/>
  <c r="F166" i="3"/>
  <c r="F167" i="3"/>
  <c r="F168" i="3"/>
  <c r="F169" i="3"/>
  <c r="F170" i="3"/>
  <c r="F171" i="3"/>
  <c r="G171" i="3" s="1"/>
  <c r="H171" i="3" s="1"/>
  <c r="F172" i="3"/>
  <c r="F173" i="3"/>
  <c r="F174" i="3"/>
  <c r="F175" i="3"/>
  <c r="F176" i="3"/>
  <c r="F177" i="3"/>
  <c r="F178" i="3"/>
  <c r="F179" i="3"/>
  <c r="F180" i="3"/>
  <c r="F181" i="3"/>
  <c r="F182" i="3"/>
  <c r="G182" i="3" s="1"/>
  <c r="H182" i="3" s="1"/>
  <c r="F183" i="3"/>
  <c r="G183" i="3" s="1"/>
  <c r="H183" i="3" s="1"/>
  <c r="F184" i="3"/>
  <c r="F185" i="3"/>
  <c r="F186" i="3"/>
  <c r="F187" i="3"/>
  <c r="F188" i="3"/>
  <c r="F189" i="3"/>
  <c r="F190" i="3"/>
  <c r="F191" i="3"/>
  <c r="F192" i="3"/>
  <c r="F193" i="3"/>
  <c r="F194" i="3"/>
  <c r="F195" i="3"/>
  <c r="G195" i="3" s="1"/>
  <c r="H195" i="3" s="1"/>
  <c r="F196" i="3"/>
  <c r="F197" i="3"/>
  <c r="F198" i="3"/>
  <c r="F199" i="3"/>
  <c r="F200" i="3"/>
  <c r="F201" i="3"/>
  <c r="F202" i="3"/>
  <c r="F203" i="3"/>
  <c r="F204" i="3"/>
  <c r="F205" i="3"/>
  <c r="F206" i="3"/>
  <c r="F207" i="3"/>
  <c r="G207" i="3" s="1"/>
  <c r="H207" i="3" s="1"/>
  <c r="F208" i="3"/>
  <c r="F209" i="3"/>
  <c r="F210" i="3"/>
  <c r="F211" i="3"/>
  <c r="G211" i="3" s="1"/>
  <c r="H211" i="3" s="1"/>
  <c r="F212" i="3"/>
  <c r="F213" i="3"/>
  <c r="F214" i="3"/>
  <c r="F215" i="3"/>
  <c r="F216" i="3"/>
  <c r="F217" i="3"/>
  <c r="G217" i="3" s="1"/>
  <c r="H217" i="3" s="1"/>
  <c r="F218" i="3"/>
  <c r="F219" i="3"/>
  <c r="G219" i="3" s="1"/>
  <c r="H219" i="3" s="1"/>
  <c r="F220" i="3"/>
  <c r="F221" i="3"/>
  <c r="F222" i="3"/>
  <c r="F223" i="3"/>
  <c r="F224" i="3"/>
  <c r="F225" i="3"/>
  <c r="F226" i="3"/>
  <c r="F227" i="3"/>
  <c r="F228" i="3"/>
  <c r="F229" i="3"/>
  <c r="F230" i="3"/>
  <c r="F231" i="3"/>
  <c r="G231" i="3" s="1"/>
  <c r="H231" i="3" s="1"/>
  <c r="F232" i="3"/>
  <c r="F233" i="3"/>
  <c r="F234" i="3"/>
  <c r="F235" i="3"/>
  <c r="F236" i="3"/>
  <c r="F237" i="3"/>
  <c r="F238" i="3"/>
  <c r="F239" i="3"/>
  <c r="G239" i="3" s="1"/>
  <c r="H239" i="3" s="1"/>
  <c r="F240" i="3"/>
  <c r="F241" i="3"/>
  <c r="F242" i="3"/>
  <c r="G242" i="3" s="1"/>
  <c r="H242" i="3" s="1"/>
  <c r="F243" i="3"/>
  <c r="G243" i="3" s="1"/>
  <c r="H243" i="3" s="1"/>
  <c r="F244" i="3"/>
  <c r="G244" i="3" s="1"/>
  <c r="H244" i="3" s="1"/>
  <c r="F245" i="3"/>
  <c r="F246" i="3"/>
  <c r="F247" i="3"/>
  <c r="F248" i="3"/>
  <c r="F249" i="3"/>
  <c r="F250" i="3"/>
  <c r="F251" i="3"/>
  <c r="F252" i="3"/>
  <c r="F253" i="3"/>
  <c r="F254" i="3"/>
  <c r="F255" i="3"/>
  <c r="G255" i="3" s="1"/>
  <c r="H255" i="3" s="1"/>
  <c r="F256" i="3"/>
  <c r="F257" i="3"/>
  <c r="F258" i="3"/>
  <c r="F259" i="3"/>
  <c r="F260" i="3"/>
  <c r="F261" i="3"/>
  <c r="F262" i="3"/>
  <c r="F263" i="3"/>
  <c r="F264" i="3"/>
  <c r="F265" i="3"/>
  <c r="F266" i="3"/>
  <c r="F267" i="3"/>
  <c r="G267" i="3" s="1"/>
  <c r="H267" i="3" s="1"/>
  <c r="F268" i="3"/>
  <c r="F269" i="3"/>
  <c r="F270" i="3"/>
  <c r="F271" i="3"/>
  <c r="F272" i="3"/>
  <c r="F273" i="3"/>
  <c r="F274" i="3"/>
  <c r="F275" i="3"/>
  <c r="F276" i="3"/>
  <c r="F277" i="3"/>
  <c r="F278" i="3"/>
  <c r="F279" i="3"/>
  <c r="G279" i="3" s="1"/>
  <c r="H279" i="3" s="1"/>
  <c r="F280" i="3"/>
  <c r="F281" i="3"/>
  <c r="F282" i="3"/>
  <c r="F283" i="3"/>
  <c r="G283" i="3" s="1"/>
  <c r="H283" i="3" s="1"/>
  <c r="F284" i="3"/>
  <c r="F285" i="3"/>
  <c r="F286" i="3"/>
  <c r="F287" i="3"/>
  <c r="F288" i="3"/>
  <c r="F289" i="3"/>
  <c r="F290" i="3"/>
  <c r="F291" i="3"/>
  <c r="G291" i="3" s="1"/>
  <c r="H291" i="3" s="1"/>
  <c r="F292" i="3"/>
  <c r="F293" i="3"/>
  <c r="F294" i="3"/>
  <c r="F295" i="3"/>
  <c r="F296" i="3"/>
  <c r="F297" i="3"/>
  <c r="F298" i="3"/>
  <c r="F299" i="3"/>
  <c r="F300" i="3"/>
  <c r="F301" i="3"/>
  <c r="F302" i="3"/>
  <c r="F303" i="3"/>
  <c r="G303" i="3" s="1"/>
  <c r="H303" i="3" s="1"/>
  <c r="F304" i="3"/>
  <c r="F305" i="3"/>
  <c r="F306" i="3"/>
  <c r="F307" i="3"/>
  <c r="F308" i="3"/>
  <c r="F309" i="3"/>
  <c r="F310" i="3"/>
  <c r="F311" i="3"/>
  <c r="F312" i="3"/>
  <c r="F313" i="3"/>
  <c r="F314" i="3"/>
  <c r="F315" i="3"/>
  <c r="G315" i="3" s="1"/>
  <c r="H315" i="3" s="1"/>
  <c r="F316" i="3"/>
  <c r="F317" i="3"/>
  <c r="F318" i="3"/>
  <c r="F319" i="3"/>
  <c r="F320" i="3"/>
  <c r="F321" i="3"/>
  <c r="F322" i="3"/>
  <c r="F323" i="3"/>
  <c r="F324" i="3"/>
  <c r="F325" i="3"/>
  <c r="F326" i="3"/>
  <c r="F327" i="3"/>
  <c r="G327" i="3" s="1"/>
  <c r="H327" i="3" s="1"/>
  <c r="F328" i="3"/>
  <c r="F329" i="3"/>
  <c r="F330" i="3"/>
  <c r="F331" i="3"/>
  <c r="F332" i="3"/>
  <c r="F333" i="3"/>
  <c r="F334" i="3"/>
  <c r="F335" i="3"/>
  <c r="F336" i="3"/>
  <c r="F337" i="3"/>
  <c r="F338" i="3"/>
  <c r="F339" i="3"/>
  <c r="G339" i="3" s="1"/>
  <c r="H339" i="3" s="1"/>
  <c r="F340" i="3"/>
  <c r="F341" i="3"/>
  <c r="F342" i="3"/>
  <c r="F343" i="3"/>
  <c r="F344" i="3"/>
  <c r="F345" i="3"/>
  <c r="F346" i="3"/>
  <c r="F347" i="3"/>
  <c r="F348" i="3"/>
  <c r="F349" i="3"/>
  <c r="F350" i="3"/>
  <c r="F351" i="3"/>
  <c r="G351" i="3" s="1"/>
  <c r="H351" i="3" s="1"/>
  <c r="F352" i="3"/>
  <c r="F353" i="3"/>
  <c r="F354" i="3"/>
  <c r="F355" i="3"/>
  <c r="F356" i="3"/>
  <c r="F357" i="3"/>
  <c r="F358" i="3"/>
  <c r="F359" i="3"/>
  <c r="F360" i="3"/>
  <c r="F361" i="3"/>
  <c r="F362" i="3"/>
  <c r="F363" i="3"/>
  <c r="G363" i="3" s="1"/>
  <c r="H363" i="3" s="1"/>
  <c r="F364" i="3"/>
  <c r="F365" i="3"/>
  <c r="F366" i="3"/>
  <c r="F367" i="3"/>
  <c r="F368" i="3"/>
  <c r="F369" i="3"/>
  <c r="F370" i="3"/>
  <c r="F371" i="3"/>
  <c r="F372" i="3"/>
  <c r="F373" i="3"/>
  <c r="F4" i="3"/>
  <c r="L12" i="1"/>
  <c r="L11" i="1"/>
  <c r="B1" i="3"/>
  <c r="L6" i="1"/>
  <c r="L7" i="1"/>
  <c r="L5" i="1"/>
  <c r="I272" i="10"/>
  <c r="I284" i="10"/>
  <c r="H53" i="10"/>
  <c r="H101" i="10"/>
  <c r="H123" i="10"/>
  <c r="H178" i="10"/>
  <c r="H221" i="10"/>
  <c r="H226" i="10"/>
  <c r="H238" i="10"/>
  <c r="H286" i="10"/>
  <c r="H310" i="10"/>
  <c r="H339" i="10"/>
  <c r="B372" i="10"/>
  <c r="I372" i="10" s="1"/>
  <c r="B371" i="10"/>
  <c r="I371" i="10" s="1"/>
  <c r="B370" i="10"/>
  <c r="I370" i="10" s="1"/>
  <c r="B369" i="10"/>
  <c r="I369" i="10" s="1"/>
  <c r="B368" i="10"/>
  <c r="I368" i="10" s="1"/>
  <c r="B367" i="10"/>
  <c r="I367" i="10" s="1"/>
  <c r="B366" i="10"/>
  <c r="I366" i="10" s="1"/>
  <c r="B365" i="10"/>
  <c r="I365" i="10" s="1"/>
  <c r="B364" i="10"/>
  <c r="I364" i="10" s="1"/>
  <c r="B363" i="10"/>
  <c r="I363" i="10" s="1"/>
  <c r="B362" i="10"/>
  <c r="I362" i="10" s="1"/>
  <c r="B361" i="10"/>
  <c r="I361" i="10" s="1"/>
  <c r="B360" i="10"/>
  <c r="I360" i="10" s="1"/>
  <c r="B359" i="10"/>
  <c r="I359" i="10" s="1"/>
  <c r="B358" i="10"/>
  <c r="I358" i="10" s="1"/>
  <c r="B357" i="10"/>
  <c r="I357" i="10" s="1"/>
  <c r="B356" i="10"/>
  <c r="I356" i="10" s="1"/>
  <c r="B355" i="10"/>
  <c r="I355" i="10" s="1"/>
  <c r="B354" i="10"/>
  <c r="I354" i="10" s="1"/>
  <c r="B353" i="10"/>
  <c r="I353" i="10" s="1"/>
  <c r="B352" i="10"/>
  <c r="I352" i="10" s="1"/>
  <c r="B351" i="10"/>
  <c r="I351" i="10" s="1"/>
  <c r="B350" i="10"/>
  <c r="I350" i="10" s="1"/>
  <c r="B349" i="10"/>
  <c r="I349" i="10" s="1"/>
  <c r="B348" i="10"/>
  <c r="I348" i="10" s="1"/>
  <c r="B347" i="10"/>
  <c r="I347" i="10" s="1"/>
  <c r="B346" i="10"/>
  <c r="I346" i="10" s="1"/>
  <c r="B345" i="10"/>
  <c r="I345" i="10" s="1"/>
  <c r="B344" i="10"/>
  <c r="I344" i="10" s="1"/>
  <c r="B343" i="10"/>
  <c r="I343" i="10" s="1"/>
  <c r="B342" i="10"/>
  <c r="I342" i="10" s="1"/>
  <c r="B341" i="10"/>
  <c r="I341" i="10" s="1"/>
  <c r="B340" i="10"/>
  <c r="I340" i="10" s="1"/>
  <c r="B339" i="10"/>
  <c r="I339" i="10" s="1"/>
  <c r="B338" i="10"/>
  <c r="I338" i="10" s="1"/>
  <c r="B337" i="10"/>
  <c r="I337" i="10" s="1"/>
  <c r="B336" i="10"/>
  <c r="I336" i="10" s="1"/>
  <c r="B335" i="10"/>
  <c r="I335" i="10" s="1"/>
  <c r="B334" i="10"/>
  <c r="I334" i="10" s="1"/>
  <c r="B333" i="10"/>
  <c r="I333" i="10" s="1"/>
  <c r="B332" i="10"/>
  <c r="I332" i="10" s="1"/>
  <c r="B331" i="10"/>
  <c r="I331" i="10" s="1"/>
  <c r="B330" i="10"/>
  <c r="I330" i="10" s="1"/>
  <c r="B329" i="10"/>
  <c r="I329" i="10" s="1"/>
  <c r="B328" i="10"/>
  <c r="I328" i="10" s="1"/>
  <c r="B327" i="10"/>
  <c r="I327" i="10" s="1"/>
  <c r="B326" i="10"/>
  <c r="I326" i="10" s="1"/>
  <c r="B325" i="10"/>
  <c r="I325" i="10" s="1"/>
  <c r="B324" i="10"/>
  <c r="I324" i="10" s="1"/>
  <c r="B323" i="10"/>
  <c r="I323" i="10" s="1"/>
  <c r="B322" i="10"/>
  <c r="I322" i="10" s="1"/>
  <c r="B321" i="10"/>
  <c r="I321" i="10" s="1"/>
  <c r="B320" i="10"/>
  <c r="I320" i="10" s="1"/>
  <c r="B319" i="10"/>
  <c r="I319" i="10" s="1"/>
  <c r="B318" i="10"/>
  <c r="I318" i="10" s="1"/>
  <c r="B317" i="10"/>
  <c r="I317" i="10" s="1"/>
  <c r="B316" i="10"/>
  <c r="I316" i="10" s="1"/>
  <c r="B315" i="10"/>
  <c r="I315" i="10" s="1"/>
  <c r="B314" i="10"/>
  <c r="I314" i="10" s="1"/>
  <c r="B313" i="10"/>
  <c r="I313" i="10" s="1"/>
  <c r="B312" i="10"/>
  <c r="I312" i="10" s="1"/>
  <c r="B311" i="10"/>
  <c r="I311" i="10" s="1"/>
  <c r="B310" i="10"/>
  <c r="I310" i="10" s="1"/>
  <c r="B309" i="10"/>
  <c r="I309" i="10" s="1"/>
  <c r="B308" i="10"/>
  <c r="I308" i="10" s="1"/>
  <c r="B307" i="10"/>
  <c r="I307" i="10" s="1"/>
  <c r="B306" i="10"/>
  <c r="I306" i="10" s="1"/>
  <c r="B305" i="10"/>
  <c r="I305" i="10" s="1"/>
  <c r="B304" i="10"/>
  <c r="I304" i="10" s="1"/>
  <c r="B303" i="10"/>
  <c r="I303" i="10" s="1"/>
  <c r="B302" i="10"/>
  <c r="I302" i="10" s="1"/>
  <c r="B301" i="10"/>
  <c r="I301" i="10" s="1"/>
  <c r="B300" i="10"/>
  <c r="I300" i="10" s="1"/>
  <c r="B299" i="10"/>
  <c r="I299" i="10" s="1"/>
  <c r="B298" i="10"/>
  <c r="I298" i="10" s="1"/>
  <c r="B297" i="10"/>
  <c r="I297" i="10" s="1"/>
  <c r="B296" i="10"/>
  <c r="I296" i="10" s="1"/>
  <c r="B295" i="10"/>
  <c r="I295" i="10" s="1"/>
  <c r="B294" i="10"/>
  <c r="I294" i="10" s="1"/>
  <c r="B293" i="10"/>
  <c r="I293" i="10" s="1"/>
  <c r="B292" i="10"/>
  <c r="I292" i="10" s="1"/>
  <c r="B291" i="10"/>
  <c r="I291" i="10" s="1"/>
  <c r="B290" i="10"/>
  <c r="I290" i="10" s="1"/>
  <c r="B289" i="10"/>
  <c r="I289" i="10" s="1"/>
  <c r="B288" i="10"/>
  <c r="I288" i="10" s="1"/>
  <c r="B287" i="10"/>
  <c r="I287" i="10" s="1"/>
  <c r="B286" i="10"/>
  <c r="I286" i="10" s="1"/>
  <c r="B285" i="10"/>
  <c r="I285" i="10" s="1"/>
  <c r="B284" i="10"/>
  <c r="B283" i="10"/>
  <c r="I283" i="10" s="1"/>
  <c r="B282" i="10"/>
  <c r="I282" i="10" s="1"/>
  <c r="B281" i="10"/>
  <c r="I281" i="10" s="1"/>
  <c r="B280" i="10"/>
  <c r="I280" i="10" s="1"/>
  <c r="B279" i="10"/>
  <c r="I279" i="10" s="1"/>
  <c r="B278" i="10"/>
  <c r="I278" i="10" s="1"/>
  <c r="B277" i="10"/>
  <c r="I277" i="10" s="1"/>
  <c r="B276" i="10"/>
  <c r="I276" i="10" s="1"/>
  <c r="B275" i="10"/>
  <c r="I275" i="10" s="1"/>
  <c r="B274" i="10"/>
  <c r="I274" i="10" s="1"/>
  <c r="B273" i="10"/>
  <c r="I273" i="10" s="1"/>
  <c r="B272" i="10"/>
  <c r="B271" i="10"/>
  <c r="I271" i="10" s="1"/>
  <c r="B270" i="10"/>
  <c r="I270" i="10" s="1"/>
  <c r="B269" i="10"/>
  <c r="I269" i="10" s="1"/>
  <c r="B268" i="10"/>
  <c r="I268" i="10" s="1"/>
  <c r="B267" i="10"/>
  <c r="I267" i="10" s="1"/>
  <c r="B266" i="10"/>
  <c r="I266" i="10" s="1"/>
  <c r="B265" i="10"/>
  <c r="I265" i="10" s="1"/>
  <c r="B264" i="10"/>
  <c r="I264" i="10" s="1"/>
  <c r="B263" i="10"/>
  <c r="I263" i="10" s="1"/>
  <c r="B262" i="10"/>
  <c r="I262" i="10" s="1"/>
  <c r="B261" i="10"/>
  <c r="I261" i="10" s="1"/>
  <c r="B260" i="10"/>
  <c r="I260" i="10" s="1"/>
  <c r="B259" i="10"/>
  <c r="I259" i="10" s="1"/>
  <c r="B258" i="10"/>
  <c r="I258" i="10" s="1"/>
  <c r="B257" i="10"/>
  <c r="I257" i="10" s="1"/>
  <c r="B256" i="10"/>
  <c r="I256" i="10" s="1"/>
  <c r="B255" i="10"/>
  <c r="I255" i="10" s="1"/>
  <c r="B254" i="10"/>
  <c r="I254" i="10" s="1"/>
  <c r="B253" i="10"/>
  <c r="I253" i="10" s="1"/>
  <c r="B252" i="10"/>
  <c r="I252" i="10" s="1"/>
  <c r="B251" i="10"/>
  <c r="I251" i="10" s="1"/>
  <c r="B250" i="10"/>
  <c r="I250" i="10" s="1"/>
  <c r="B249" i="10"/>
  <c r="I249" i="10" s="1"/>
  <c r="B248" i="10"/>
  <c r="I248" i="10" s="1"/>
  <c r="B247" i="10"/>
  <c r="I247" i="10" s="1"/>
  <c r="B246" i="10"/>
  <c r="I246" i="10" s="1"/>
  <c r="B245" i="10"/>
  <c r="I245" i="10" s="1"/>
  <c r="B244" i="10"/>
  <c r="I244" i="10" s="1"/>
  <c r="B243" i="10"/>
  <c r="I243" i="10" s="1"/>
  <c r="B242" i="10"/>
  <c r="I242" i="10" s="1"/>
  <c r="B241" i="10"/>
  <c r="I241" i="10" s="1"/>
  <c r="B240" i="10"/>
  <c r="I240" i="10" s="1"/>
  <c r="B239" i="10"/>
  <c r="I239" i="10" s="1"/>
  <c r="B238" i="10"/>
  <c r="I238" i="10" s="1"/>
  <c r="B237" i="10"/>
  <c r="I237" i="10" s="1"/>
  <c r="B236" i="10"/>
  <c r="I236" i="10" s="1"/>
  <c r="B235" i="10"/>
  <c r="I235" i="10" s="1"/>
  <c r="B234" i="10"/>
  <c r="I234" i="10" s="1"/>
  <c r="B233" i="10"/>
  <c r="I233" i="10" s="1"/>
  <c r="B232" i="10"/>
  <c r="I232" i="10" s="1"/>
  <c r="B231" i="10"/>
  <c r="I231" i="10" s="1"/>
  <c r="B230" i="10"/>
  <c r="I230" i="10" s="1"/>
  <c r="B229" i="10"/>
  <c r="I229" i="10" s="1"/>
  <c r="B228" i="10"/>
  <c r="I228" i="10" s="1"/>
  <c r="B227" i="10"/>
  <c r="I227" i="10" s="1"/>
  <c r="B226" i="10"/>
  <c r="I226" i="10" s="1"/>
  <c r="B225" i="10"/>
  <c r="I225" i="10" s="1"/>
  <c r="B224" i="10"/>
  <c r="I224" i="10" s="1"/>
  <c r="B223" i="10"/>
  <c r="I223" i="10" s="1"/>
  <c r="B222" i="10"/>
  <c r="I222" i="10" s="1"/>
  <c r="B221" i="10"/>
  <c r="I221" i="10" s="1"/>
  <c r="B220" i="10"/>
  <c r="I220" i="10" s="1"/>
  <c r="B219" i="10"/>
  <c r="I219" i="10" s="1"/>
  <c r="B218" i="10"/>
  <c r="I218" i="10" s="1"/>
  <c r="B217" i="10"/>
  <c r="I217" i="10" s="1"/>
  <c r="B216" i="10"/>
  <c r="I216" i="10" s="1"/>
  <c r="B215" i="10"/>
  <c r="I215" i="10" s="1"/>
  <c r="B214" i="10"/>
  <c r="I214" i="10" s="1"/>
  <c r="B213" i="10"/>
  <c r="I213" i="10" s="1"/>
  <c r="B212" i="10"/>
  <c r="I212" i="10" s="1"/>
  <c r="B211" i="10"/>
  <c r="I211" i="10" s="1"/>
  <c r="B210" i="10"/>
  <c r="I210" i="10" s="1"/>
  <c r="B209" i="10"/>
  <c r="I209" i="10" s="1"/>
  <c r="B208" i="10"/>
  <c r="I208" i="10" s="1"/>
  <c r="B207" i="10"/>
  <c r="I207" i="10" s="1"/>
  <c r="B206" i="10"/>
  <c r="I206" i="10" s="1"/>
  <c r="B205" i="10"/>
  <c r="I205" i="10" s="1"/>
  <c r="B204" i="10"/>
  <c r="I204" i="10" s="1"/>
  <c r="B203" i="10"/>
  <c r="I203" i="10" s="1"/>
  <c r="B202" i="10"/>
  <c r="I202" i="10" s="1"/>
  <c r="B201" i="10"/>
  <c r="I201" i="10" s="1"/>
  <c r="B200" i="10"/>
  <c r="I200" i="10" s="1"/>
  <c r="B199" i="10"/>
  <c r="I199" i="10" s="1"/>
  <c r="B198" i="10"/>
  <c r="I198" i="10" s="1"/>
  <c r="B197" i="10"/>
  <c r="I197" i="10" s="1"/>
  <c r="B196" i="10"/>
  <c r="I196" i="10" s="1"/>
  <c r="B195" i="10"/>
  <c r="I195" i="10" s="1"/>
  <c r="B194" i="10"/>
  <c r="I194" i="10" s="1"/>
  <c r="B193" i="10"/>
  <c r="I193" i="10" s="1"/>
  <c r="B192" i="10"/>
  <c r="I192" i="10" s="1"/>
  <c r="B191" i="10"/>
  <c r="I191" i="10" s="1"/>
  <c r="B190" i="10"/>
  <c r="I190" i="10" s="1"/>
  <c r="B189" i="10"/>
  <c r="I189" i="10" s="1"/>
  <c r="B188" i="10"/>
  <c r="I188" i="10" s="1"/>
  <c r="B187" i="10"/>
  <c r="I187" i="10" s="1"/>
  <c r="B186" i="10"/>
  <c r="I186" i="10" s="1"/>
  <c r="B185" i="10"/>
  <c r="I185" i="10" s="1"/>
  <c r="B184" i="10"/>
  <c r="I184" i="10" s="1"/>
  <c r="B183" i="10"/>
  <c r="I183" i="10" s="1"/>
  <c r="B182" i="10"/>
  <c r="I182" i="10" s="1"/>
  <c r="B181" i="10"/>
  <c r="I181" i="10" s="1"/>
  <c r="B180" i="10"/>
  <c r="I180" i="10" s="1"/>
  <c r="B179" i="10"/>
  <c r="I179" i="10" s="1"/>
  <c r="B178" i="10"/>
  <c r="I178" i="10" s="1"/>
  <c r="B177" i="10"/>
  <c r="I177" i="10" s="1"/>
  <c r="B176" i="10"/>
  <c r="I176" i="10" s="1"/>
  <c r="B175" i="10"/>
  <c r="I175" i="10" s="1"/>
  <c r="B174" i="10"/>
  <c r="I174" i="10" s="1"/>
  <c r="B173" i="10"/>
  <c r="I173" i="10" s="1"/>
  <c r="B172" i="10"/>
  <c r="I172" i="10" s="1"/>
  <c r="B171" i="10"/>
  <c r="I171" i="10" s="1"/>
  <c r="B170" i="10"/>
  <c r="I170" i="10" s="1"/>
  <c r="B169" i="10"/>
  <c r="I169" i="10" s="1"/>
  <c r="B168" i="10"/>
  <c r="I168" i="10" s="1"/>
  <c r="B167" i="10"/>
  <c r="I167" i="10" s="1"/>
  <c r="B166" i="10"/>
  <c r="I166" i="10" s="1"/>
  <c r="B165" i="10"/>
  <c r="I165" i="10" s="1"/>
  <c r="B164" i="10"/>
  <c r="I164" i="10" s="1"/>
  <c r="B163" i="10"/>
  <c r="I163" i="10" s="1"/>
  <c r="B162" i="10"/>
  <c r="I162" i="10" s="1"/>
  <c r="B161" i="10"/>
  <c r="I161" i="10" s="1"/>
  <c r="B160" i="10"/>
  <c r="I160" i="10" s="1"/>
  <c r="B159" i="10"/>
  <c r="I159" i="10" s="1"/>
  <c r="B158" i="10"/>
  <c r="I158" i="10" s="1"/>
  <c r="B157" i="10"/>
  <c r="I157" i="10" s="1"/>
  <c r="B156" i="10"/>
  <c r="I156" i="10" s="1"/>
  <c r="B155" i="10"/>
  <c r="I155" i="10" s="1"/>
  <c r="B154" i="10"/>
  <c r="I154" i="10" s="1"/>
  <c r="B153" i="10"/>
  <c r="I153" i="10" s="1"/>
  <c r="B152" i="10"/>
  <c r="I152" i="10" s="1"/>
  <c r="B151" i="10"/>
  <c r="I151" i="10" s="1"/>
  <c r="B150" i="10"/>
  <c r="I150" i="10" s="1"/>
  <c r="B149" i="10"/>
  <c r="I149" i="10" s="1"/>
  <c r="B148" i="10"/>
  <c r="I148" i="10" s="1"/>
  <c r="B147" i="10"/>
  <c r="I147" i="10" s="1"/>
  <c r="B146" i="10"/>
  <c r="I146" i="10" s="1"/>
  <c r="B145" i="10"/>
  <c r="I145" i="10" s="1"/>
  <c r="B144" i="10"/>
  <c r="I144" i="10" s="1"/>
  <c r="B143" i="10"/>
  <c r="I143" i="10" s="1"/>
  <c r="B142" i="10"/>
  <c r="I142" i="10" s="1"/>
  <c r="B141" i="10"/>
  <c r="I141" i="10" s="1"/>
  <c r="B140" i="10"/>
  <c r="I140" i="10" s="1"/>
  <c r="B139" i="10"/>
  <c r="I139" i="10" s="1"/>
  <c r="B138" i="10"/>
  <c r="I138" i="10" s="1"/>
  <c r="B137" i="10"/>
  <c r="I137" i="10" s="1"/>
  <c r="B136" i="10"/>
  <c r="I136" i="10" s="1"/>
  <c r="B135" i="10"/>
  <c r="I135" i="10" s="1"/>
  <c r="B134" i="10"/>
  <c r="I134" i="10" s="1"/>
  <c r="B133" i="10"/>
  <c r="I133" i="10" s="1"/>
  <c r="B132" i="10"/>
  <c r="I132" i="10" s="1"/>
  <c r="B131" i="10"/>
  <c r="I131" i="10" s="1"/>
  <c r="B130" i="10"/>
  <c r="I130" i="10" s="1"/>
  <c r="B129" i="10"/>
  <c r="I129" i="10" s="1"/>
  <c r="B128" i="10"/>
  <c r="I128" i="10" s="1"/>
  <c r="B127" i="10"/>
  <c r="I127" i="10" s="1"/>
  <c r="B126" i="10"/>
  <c r="I126" i="10" s="1"/>
  <c r="B125" i="10"/>
  <c r="I125" i="10" s="1"/>
  <c r="B124" i="10"/>
  <c r="I124" i="10" s="1"/>
  <c r="B123" i="10"/>
  <c r="I123" i="10" s="1"/>
  <c r="B122" i="10"/>
  <c r="I122" i="10" s="1"/>
  <c r="B121" i="10"/>
  <c r="I121" i="10" s="1"/>
  <c r="B120" i="10"/>
  <c r="I120" i="10" s="1"/>
  <c r="B119" i="10"/>
  <c r="I119" i="10" s="1"/>
  <c r="B118" i="10"/>
  <c r="I118" i="10" s="1"/>
  <c r="B117" i="10"/>
  <c r="I117" i="10" s="1"/>
  <c r="B116" i="10"/>
  <c r="I116" i="10" s="1"/>
  <c r="B115" i="10"/>
  <c r="I115" i="10" s="1"/>
  <c r="B114" i="10"/>
  <c r="I114" i="10" s="1"/>
  <c r="B113" i="10"/>
  <c r="I113" i="10" s="1"/>
  <c r="B112" i="10"/>
  <c r="I112" i="10" s="1"/>
  <c r="B111" i="10"/>
  <c r="I111" i="10" s="1"/>
  <c r="B110" i="10"/>
  <c r="I110" i="10" s="1"/>
  <c r="B109" i="10"/>
  <c r="I109" i="10" s="1"/>
  <c r="B108" i="10"/>
  <c r="I108" i="10" s="1"/>
  <c r="B107" i="10"/>
  <c r="I107" i="10" s="1"/>
  <c r="B106" i="10"/>
  <c r="I106" i="10" s="1"/>
  <c r="B105" i="10"/>
  <c r="I105" i="10" s="1"/>
  <c r="B104" i="10"/>
  <c r="I104" i="10" s="1"/>
  <c r="B103" i="10"/>
  <c r="I103" i="10" s="1"/>
  <c r="B102" i="10"/>
  <c r="I102" i="10" s="1"/>
  <c r="B101" i="10"/>
  <c r="I101" i="10" s="1"/>
  <c r="B100" i="10"/>
  <c r="I100" i="10" s="1"/>
  <c r="B99" i="10"/>
  <c r="I99" i="10" s="1"/>
  <c r="B98" i="10"/>
  <c r="I98" i="10" s="1"/>
  <c r="B97" i="10"/>
  <c r="I97" i="10" s="1"/>
  <c r="B96" i="10"/>
  <c r="I96" i="10" s="1"/>
  <c r="B95" i="10"/>
  <c r="I95" i="10" s="1"/>
  <c r="B94" i="10"/>
  <c r="I94" i="10" s="1"/>
  <c r="B93" i="10"/>
  <c r="I93" i="10" s="1"/>
  <c r="B92" i="10"/>
  <c r="I92" i="10" s="1"/>
  <c r="B91" i="10"/>
  <c r="I91" i="10" s="1"/>
  <c r="B90" i="10"/>
  <c r="I90" i="10" s="1"/>
  <c r="B89" i="10"/>
  <c r="I89" i="10" s="1"/>
  <c r="B88" i="10"/>
  <c r="I88" i="10" s="1"/>
  <c r="B87" i="10"/>
  <c r="I87" i="10" s="1"/>
  <c r="B86" i="10"/>
  <c r="I86" i="10" s="1"/>
  <c r="B85" i="10"/>
  <c r="I85" i="10" s="1"/>
  <c r="B84" i="10"/>
  <c r="I84" i="10" s="1"/>
  <c r="B83" i="10"/>
  <c r="I83" i="10" s="1"/>
  <c r="B82" i="10"/>
  <c r="I82" i="10" s="1"/>
  <c r="B81" i="10"/>
  <c r="I81" i="10" s="1"/>
  <c r="B80" i="10"/>
  <c r="I80" i="10" s="1"/>
  <c r="B79" i="10"/>
  <c r="I79" i="10" s="1"/>
  <c r="B78" i="10"/>
  <c r="I78" i="10" s="1"/>
  <c r="B77" i="10"/>
  <c r="I77" i="10" s="1"/>
  <c r="B76" i="10"/>
  <c r="I76" i="10" s="1"/>
  <c r="B75" i="10"/>
  <c r="I75" i="10" s="1"/>
  <c r="B74" i="10"/>
  <c r="I74" i="10" s="1"/>
  <c r="B73" i="10"/>
  <c r="I73" i="10" s="1"/>
  <c r="B72" i="10"/>
  <c r="I72" i="10" s="1"/>
  <c r="B71" i="10"/>
  <c r="I71" i="10" s="1"/>
  <c r="B70" i="10"/>
  <c r="I70" i="10" s="1"/>
  <c r="B69" i="10"/>
  <c r="I69" i="10" s="1"/>
  <c r="B68" i="10"/>
  <c r="I68" i="10" s="1"/>
  <c r="B67" i="10"/>
  <c r="I67" i="10" s="1"/>
  <c r="B66" i="10"/>
  <c r="I66" i="10" s="1"/>
  <c r="B65" i="10"/>
  <c r="I65" i="10" s="1"/>
  <c r="B64" i="10"/>
  <c r="I64" i="10" s="1"/>
  <c r="B63" i="10"/>
  <c r="I63" i="10" s="1"/>
  <c r="B62" i="10"/>
  <c r="I62" i="10" s="1"/>
  <c r="B61" i="10"/>
  <c r="I61" i="10" s="1"/>
  <c r="B60" i="10"/>
  <c r="I60" i="10" s="1"/>
  <c r="B59" i="10"/>
  <c r="I59" i="10" s="1"/>
  <c r="B58" i="10"/>
  <c r="I58" i="10" s="1"/>
  <c r="B57" i="10"/>
  <c r="I57" i="10" s="1"/>
  <c r="B56" i="10"/>
  <c r="I56" i="10" s="1"/>
  <c r="B55" i="10"/>
  <c r="I55" i="10" s="1"/>
  <c r="B54" i="10"/>
  <c r="I54" i="10" s="1"/>
  <c r="B53" i="10"/>
  <c r="I53" i="10" s="1"/>
  <c r="B52" i="10"/>
  <c r="I52" i="10" s="1"/>
  <c r="B51" i="10"/>
  <c r="I51" i="10" s="1"/>
  <c r="B50" i="10"/>
  <c r="I50" i="10" s="1"/>
  <c r="B49" i="10"/>
  <c r="I49" i="10" s="1"/>
  <c r="B48" i="10"/>
  <c r="I48" i="10" s="1"/>
  <c r="B47" i="10"/>
  <c r="I47" i="10" s="1"/>
  <c r="B46" i="10"/>
  <c r="I46" i="10" s="1"/>
  <c r="B45" i="10"/>
  <c r="I45" i="10" s="1"/>
  <c r="B44" i="10"/>
  <c r="I44" i="10" s="1"/>
  <c r="B43" i="10"/>
  <c r="I43" i="10" s="1"/>
  <c r="B42" i="10"/>
  <c r="I42" i="10" s="1"/>
  <c r="B41" i="10"/>
  <c r="I41" i="10" s="1"/>
  <c r="B40" i="10"/>
  <c r="I40" i="10" s="1"/>
  <c r="B39" i="10"/>
  <c r="I39" i="10" s="1"/>
  <c r="B38" i="10"/>
  <c r="I38" i="10" s="1"/>
  <c r="B37" i="10"/>
  <c r="I37" i="10" s="1"/>
  <c r="B36" i="10"/>
  <c r="I36" i="10" s="1"/>
  <c r="B35" i="10"/>
  <c r="I35" i="10" s="1"/>
  <c r="B34" i="10"/>
  <c r="I34" i="10" s="1"/>
  <c r="B33" i="10"/>
  <c r="I33" i="10" s="1"/>
  <c r="B32" i="10"/>
  <c r="I32" i="10" s="1"/>
  <c r="B31" i="10"/>
  <c r="I31" i="10" s="1"/>
  <c r="B30" i="10"/>
  <c r="I30" i="10" s="1"/>
  <c r="B29" i="10"/>
  <c r="I29" i="10" s="1"/>
  <c r="B28" i="10"/>
  <c r="I28" i="10" s="1"/>
  <c r="B27" i="10"/>
  <c r="I27" i="10" s="1"/>
  <c r="B26" i="10"/>
  <c r="I26" i="10" s="1"/>
  <c r="B25" i="10"/>
  <c r="I25" i="10" s="1"/>
  <c r="B24" i="10"/>
  <c r="I24" i="10" s="1"/>
  <c r="B23" i="10"/>
  <c r="I23" i="10" s="1"/>
  <c r="B22" i="10"/>
  <c r="I22" i="10" s="1"/>
  <c r="B21" i="10"/>
  <c r="I21" i="10" s="1"/>
  <c r="B20" i="10"/>
  <c r="I20" i="10" s="1"/>
  <c r="B19" i="10"/>
  <c r="I19" i="10" s="1"/>
  <c r="B18" i="10"/>
  <c r="I18" i="10" s="1"/>
  <c r="B17" i="10"/>
  <c r="I17" i="10" s="1"/>
  <c r="B16" i="10"/>
  <c r="I16" i="10" s="1"/>
  <c r="B15" i="10"/>
  <c r="I15" i="10" s="1"/>
  <c r="B14" i="10"/>
  <c r="I14" i="10" s="1"/>
  <c r="B13" i="10"/>
  <c r="I13" i="10" s="1"/>
  <c r="B12" i="10"/>
  <c r="I12" i="10" s="1"/>
  <c r="B11" i="10"/>
  <c r="I11" i="10" s="1"/>
  <c r="B10" i="10"/>
  <c r="I10" i="10" s="1"/>
  <c r="B9" i="10"/>
  <c r="I9" i="10" s="1"/>
  <c r="B8" i="10"/>
  <c r="I8" i="10" s="1"/>
  <c r="B7" i="10"/>
  <c r="I7" i="10" s="1"/>
  <c r="B6" i="10"/>
  <c r="I6" i="10" s="1"/>
  <c r="B5" i="10"/>
  <c r="I5" i="10" s="1"/>
  <c r="B4" i="10"/>
  <c r="I4" i="10" s="1"/>
  <c r="B3" i="10"/>
  <c r="I3" i="10" s="1"/>
  <c r="E372" i="10"/>
  <c r="H372" i="10" s="1"/>
  <c r="E371" i="10"/>
  <c r="H371" i="10" s="1"/>
  <c r="E370" i="10"/>
  <c r="H370" i="10" s="1"/>
  <c r="E369" i="10"/>
  <c r="H369" i="10" s="1"/>
  <c r="E368" i="10"/>
  <c r="H368" i="10" s="1"/>
  <c r="E367" i="10"/>
  <c r="H367" i="10" s="1"/>
  <c r="E366" i="10"/>
  <c r="H366" i="10" s="1"/>
  <c r="E365" i="10"/>
  <c r="H365" i="10" s="1"/>
  <c r="E364" i="10"/>
  <c r="H364" i="10" s="1"/>
  <c r="E363" i="10"/>
  <c r="H363" i="10" s="1"/>
  <c r="E362" i="10"/>
  <c r="H362" i="10" s="1"/>
  <c r="E361" i="10"/>
  <c r="H361" i="10" s="1"/>
  <c r="E360" i="10"/>
  <c r="H360" i="10" s="1"/>
  <c r="E359" i="10"/>
  <c r="H359" i="10" s="1"/>
  <c r="E358" i="10"/>
  <c r="H358" i="10" s="1"/>
  <c r="E357" i="10"/>
  <c r="H357" i="10" s="1"/>
  <c r="E356" i="10"/>
  <c r="H356" i="10" s="1"/>
  <c r="E355" i="10"/>
  <c r="H355" i="10" s="1"/>
  <c r="E354" i="10"/>
  <c r="H354" i="10" s="1"/>
  <c r="E353" i="10"/>
  <c r="H353" i="10" s="1"/>
  <c r="E352" i="10"/>
  <c r="H352" i="10" s="1"/>
  <c r="E351" i="10"/>
  <c r="H351" i="10" s="1"/>
  <c r="E350" i="10"/>
  <c r="H350" i="10" s="1"/>
  <c r="E349" i="10"/>
  <c r="H349" i="10" s="1"/>
  <c r="E348" i="10"/>
  <c r="H348" i="10" s="1"/>
  <c r="E347" i="10"/>
  <c r="H347" i="10" s="1"/>
  <c r="E346" i="10"/>
  <c r="H346" i="10" s="1"/>
  <c r="E345" i="10"/>
  <c r="H345" i="10" s="1"/>
  <c r="E344" i="10"/>
  <c r="H344" i="10" s="1"/>
  <c r="E343" i="10"/>
  <c r="H343" i="10" s="1"/>
  <c r="E342" i="10"/>
  <c r="H342" i="10" s="1"/>
  <c r="E341" i="10"/>
  <c r="H341" i="10" s="1"/>
  <c r="E340" i="10"/>
  <c r="H340" i="10" s="1"/>
  <c r="E339" i="10"/>
  <c r="E338" i="10"/>
  <c r="H338" i="10" s="1"/>
  <c r="E337" i="10"/>
  <c r="H337" i="10" s="1"/>
  <c r="E336" i="10"/>
  <c r="H336" i="10" s="1"/>
  <c r="E335" i="10"/>
  <c r="H335" i="10" s="1"/>
  <c r="E334" i="10"/>
  <c r="H334" i="10" s="1"/>
  <c r="E333" i="10"/>
  <c r="H333" i="10" s="1"/>
  <c r="E332" i="10"/>
  <c r="H332" i="10" s="1"/>
  <c r="E331" i="10"/>
  <c r="H331" i="10" s="1"/>
  <c r="E330" i="10"/>
  <c r="H330" i="10" s="1"/>
  <c r="E329" i="10"/>
  <c r="H329" i="10" s="1"/>
  <c r="E328" i="10"/>
  <c r="H328" i="10" s="1"/>
  <c r="E327" i="10"/>
  <c r="H327" i="10" s="1"/>
  <c r="E326" i="10"/>
  <c r="H326" i="10" s="1"/>
  <c r="E325" i="10"/>
  <c r="H325" i="10" s="1"/>
  <c r="E324" i="10"/>
  <c r="H324" i="10" s="1"/>
  <c r="E323" i="10"/>
  <c r="H323" i="10" s="1"/>
  <c r="E322" i="10"/>
  <c r="H322" i="10" s="1"/>
  <c r="E321" i="10"/>
  <c r="H321" i="10" s="1"/>
  <c r="E320" i="10"/>
  <c r="H320" i="10" s="1"/>
  <c r="E319" i="10"/>
  <c r="H319" i="10" s="1"/>
  <c r="E318" i="10"/>
  <c r="H318" i="10" s="1"/>
  <c r="E317" i="10"/>
  <c r="H317" i="10" s="1"/>
  <c r="E316" i="10"/>
  <c r="H316" i="10" s="1"/>
  <c r="E315" i="10"/>
  <c r="H315" i="10" s="1"/>
  <c r="E314" i="10"/>
  <c r="H314" i="10" s="1"/>
  <c r="E313" i="10"/>
  <c r="H313" i="10" s="1"/>
  <c r="E312" i="10"/>
  <c r="H312" i="10" s="1"/>
  <c r="E311" i="10"/>
  <c r="H311" i="10" s="1"/>
  <c r="E310" i="10"/>
  <c r="E309" i="10"/>
  <c r="H309" i="10" s="1"/>
  <c r="E308" i="10"/>
  <c r="H308" i="10" s="1"/>
  <c r="E307" i="10"/>
  <c r="H307" i="10" s="1"/>
  <c r="E306" i="10"/>
  <c r="H306" i="10" s="1"/>
  <c r="E305" i="10"/>
  <c r="H305" i="10" s="1"/>
  <c r="E304" i="10"/>
  <c r="H304" i="10" s="1"/>
  <c r="E303" i="10"/>
  <c r="H303" i="10" s="1"/>
  <c r="E302" i="10"/>
  <c r="H302" i="10" s="1"/>
  <c r="E301" i="10"/>
  <c r="H301" i="10" s="1"/>
  <c r="E300" i="10"/>
  <c r="H300" i="10" s="1"/>
  <c r="E299" i="10"/>
  <c r="H299" i="10" s="1"/>
  <c r="E298" i="10"/>
  <c r="H298" i="10" s="1"/>
  <c r="E297" i="10"/>
  <c r="H297" i="10" s="1"/>
  <c r="E296" i="10"/>
  <c r="H296" i="10" s="1"/>
  <c r="E295" i="10"/>
  <c r="H295" i="10" s="1"/>
  <c r="E294" i="10"/>
  <c r="H294" i="10" s="1"/>
  <c r="E293" i="10"/>
  <c r="H293" i="10" s="1"/>
  <c r="E292" i="10"/>
  <c r="H292" i="10" s="1"/>
  <c r="E291" i="10"/>
  <c r="H291" i="10" s="1"/>
  <c r="E290" i="10"/>
  <c r="H290" i="10" s="1"/>
  <c r="E289" i="10"/>
  <c r="H289" i="10" s="1"/>
  <c r="E288" i="10"/>
  <c r="H288" i="10" s="1"/>
  <c r="E287" i="10"/>
  <c r="H287" i="10" s="1"/>
  <c r="E286" i="10"/>
  <c r="E285" i="10"/>
  <c r="H285" i="10" s="1"/>
  <c r="E284" i="10"/>
  <c r="H284" i="10" s="1"/>
  <c r="E283" i="10"/>
  <c r="H283" i="10" s="1"/>
  <c r="E282" i="10"/>
  <c r="H282" i="10" s="1"/>
  <c r="E281" i="10"/>
  <c r="H281" i="10" s="1"/>
  <c r="E280" i="10"/>
  <c r="H280" i="10" s="1"/>
  <c r="E279" i="10"/>
  <c r="H279" i="10" s="1"/>
  <c r="E278" i="10"/>
  <c r="H278" i="10" s="1"/>
  <c r="E277" i="10"/>
  <c r="H277" i="10" s="1"/>
  <c r="E276" i="10"/>
  <c r="H276" i="10" s="1"/>
  <c r="E275" i="10"/>
  <c r="H275" i="10" s="1"/>
  <c r="E274" i="10"/>
  <c r="H274" i="10" s="1"/>
  <c r="E273" i="10"/>
  <c r="H273" i="10" s="1"/>
  <c r="E272" i="10"/>
  <c r="H272" i="10" s="1"/>
  <c r="E271" i="10"/>
  <c r="H271" i="10" s="1"/>
  <c r="E270" i="10"/>
  <c r="H270" i="10" s="1"/>
  <c r="E269" i="10"/>
  <c r="H269" i="10" s="1"/>
  <c r="E268" i="10"/>
  <c r="H268" i="10" s="1"/>
  <c r="E267" i="10"/>
  <c r="H267" i="10" s="1"/>
  <c r="E266" i="10"/>
  <c r="H266" i="10" s="1"/>
  <c r="E265" i="10"/>
  <c r="H265" i="10" s="1"/>
  <c r="E264" i="10"/>
  <c r="H264" i="10" s="1"/>
  <c r="E263" i="10"/>
  <c r="H263" i="10" s="1"/>
  <c r="E262" i="10"/>
  <c r="H262" i="10" s="1"/>
  <c r="E261" i="10"/>
  <c r="H261" i="10" s="1"/>
  <c r="E260" i="10"/>
  <c r="H260" i="10" s="1"/>
  <c r="E259" i="10"/>
  <c r="H259" i="10" s="1"/>
  <c r="E258" i="10"/>
  <c r="H258" i="10" s="1"/>
  <c r="E257" i="10"/>
  <c r="H257" i="10" s="1"/>
  <c r="E256" i="10"/>
  <c r="H256" i="10" s="1"/>
  <c r="E255" i="10"/>
  <c r="H255" i="10" s="1"/>
  <c r="E254" i="10"/>
  <c r="H254" i="10" s="1"/>
  <c r="E253" i="10"/>
  <c r="H253" i="10" s="1"/>
  <c r="E252" i="10"/>
  <c r="H252" i="10" s="1"/>
  <c r="E251" i="10"/>
  <c r="H251" i="10" s="1"/>
  <c r="E250" i="10"/>
  <c r="H250" i="10" s="1"/>
  <c r="E249" i="10"/>
  <c r="H249" i="10" s="1"/>
  <c r="E248" i="10"/>
  <c r="H248" i="10" s="1"/>
  <c r="E247" i="10"/>
  <c r="H247" i="10" s="1"/>
  <c r="E246" i="10"/>
  <c r="H246" i="10" s="1"/>
  <c r="E245" i="10"/>
  <c r="H245" i="10" s="1"/>
  <c r="E244" i="10"/>
  <c r="H244" i="10" s="1"/>
  <c r="E243" i="10"/>
  <c r="H243" i="10" s="1"/>
  <c r="E242" i="10"/>
  <c r="H242" i="10" s="1"/>
  <c r="E241" i="10"/>
  <c r="H241" i="10" s="1"/>
  <c r="E240" i="10"/>
  <c r="H240" i="10" s="1"/>
  <c r="E239" i="10"/>
  <c r="H239" i="10" s="1"/>
  <c r="E238" i="10"/>
  <c r="E237" i="10"/>
  <c r="H237" i="10" s="1"/>
  <c r="E236" i="10"/>
  <c r="H236" i="10" s="1"/>
  <c r="E235" i="10"/>
  <c r="H235" i="10" s="1"/>
  <c r="E234" i="10"/>
  <c r="H234" i="10" s="1"/>
  <c r="E233" i="10"/>
  <c r="H233" i="10" s="1"/>
  <c r="E232" i="10"/>
  <c r="H232" i="10" s="1"/>
  <c r="E231" i="10"/>
  <c r="H231" i="10" s="1"/>
  <c r="E230" i="10"/>
  <c r="H230" i="10" s="1"/>
  <c r="E229" i="10"/>
  <c r="H229" i="10" s="1"/>
  <c r="E228" i="10"/>
  <c r="H228" i="10" s="1"/>
  <c r="E227" i="10"/>
  <c r="H227" i="10" s="1"/>
  <c r="E226" i="10"/>
  <c r="E225" i="10"/>
  <c r="H225" i="10" s="1"/>
  <c r="E224" i="10"/>
  <c r="H224" i="10" s="1"/>
  <c r="E223" i="10"/>
  <c r="H223" i="10" s="1"/>
  <c r="E222" i="10"/>
  <c r="H222" i="10" s="1"/>
  <c r="E221" i="10"/>
  <c r="E220" i="10"/>
  <c r="H220" i="10" s="1"/>
  <c r="E219" i="10"/>
  <c r="H219" i="10" s="1"/>
  <c r="E218" i="10"/>
  <c r="H218" i="10" s="1"/>
  <c r="E217" i="10"/>
  <c r="H217" i="10" s="1"/>
  <c r="E216" i="10"/>
  <c r="H216" i="10" s="1"/>
  <c r="E215" i="10"/>
  <c r="H215" i="10" s="1"/>
  <c r="E214" i="10"/>
  <c r="H214" i="10" s="1"/>
  <c r="E213" i="10"/>
  <c r="H213" i="10" s="1"/>
  <c r="E212" i="10"/>
  <c r="H212" i="10" s="1"/>
  <c r="E211" i="10"/>
  <c r="H211" i="10" s="1"/>
  <c r="E210" i="10"/>
  <c r="H210" i="10" s="1"/>
  <c r="E209" i="10"/>
  <c r="H209" i="10" s="1"/>
  <c r="E208" i="10"/>
  <c r="H208" i="10" s="1"/>
  <c r="E207" i="10"/>
  <c r="H207" i="10" s="1"/>
  <c r="E206" i="10"/>
  <c r="H206" i="10" s="1"/>
  <c r="E205" i="10"/>
  <c r="H205" i="10" s="1"/>
  <c r="E204" i="10"/>
  <c r="H204" i="10" s="1"/>
  <c r="E203" i="10"/>
  <c r="H203" i="10" s="1"/>
  <c r="E202" i="10"/>
  <c r="H202" i="10" s="1"/>
  <c r="E201" i="10"/>
  <c r="H201" i="10" s="1"/>
  <c r="E200" i="10"/>
  <c r="H200" i="10" s="1"/>
  <c r="E199" i="10"/>
  <c r="H199" i="10" s="1"/>
  <c r="E198" i="10"/>
  <c r="H198" i="10" s="1"/>
  <c r="E197" i="10"/>
  <c r="H197" i="10" s="1"/>
  <c r="E196" i="10"/>
  <c r="H196" i="10" s="1"/>
  <c r="E195" i="10"/>
  <c r="H195" i="10" s="1"/>
  <c r="E194" i="10"/>
  <c r="H194" i="10" s="1"/>
  <c r="E193" i="10"/>
  <c r="H193" i="10" s="1"/>
  <c r="E192" i="10"/>
  <c r="H192" i="10" s="1"/>
  <c r="E191" i="10"/>
  <c r="H191" i="10" s="1"/>
  <c r="E190" i="10"/>
  <c r="H190" i="10" s="1"/>
  <c r="E189" i="10"/>
  <c r="H189" i="10" s="1"/>
  <c r="E188" i="10"/>
  <c r="H188" i="10" s="1"/>
  <c r="E187" i="10"/>
  <c r="H187" i="10" s="1"/>
  <c r="E186" i="10"/>
  <c r="H186" i="10" s="1"/>
  <c r="E185" i="10"/>
  <c r="H185" i="10" s="1"/>
  <c r="E184" i="10"/>
  <c r="H184" i="10" s="1"/>
  <c r="E183" i="10"/>
  <c r="H183" i="10" s="1"/>
  <c r="E182" i="10"/>
  <c r="H182" i="10" s="1"/>
  <c r="E181" i="10"/>
  <c r="H181" i="10" s="1"/>
  <c r="E180" i="10"/>
  <c r="H180" i="10" s="1"/>
  <c r="E179" i="10"/>
  <c r="H179" i="10" s="1"/>
  <c r="E178" i="10"/>
  <c r="E177" i="10"/>
  <c r="H177" i="10" s="1"/>
  <c r="E176" i="10"/>
  <c r="H176" i="10" s="1"/>
  <c r="E175" i="10"/>
  <c r="H175" i="10" s="1"/>
  <c r="E174" i="10"/>
  <c r="H174" i="10" s="1"/>
  <c r="E173" i="10"/>
  <c r="H173" i="10" s="1"/>
  <c r="E172" i="10"/>
  <c r="H172" i="10" s="1"/>
  <c r="E171" i="10"/>
  <c r="H171" i="10" s="1"/>
  <c r="E170" i="10"/>
  <c r="H170" i="10" s="1"/>
  <c r="E169" i="10"/>
  <c r="H169" i="10" s="1"/>
  <c r="E168" i="10"/>
  <c r="H168" i="10" s="1"/>
  <c r="E167" i="10"/>
  <c r="H167" i="10" s="1"/>
  <c r="E166" i="10"/>
  <c r="H166" i="10" s="1"/>
  <c r="E165" i="10"/>
  <c r="H165" i="10" s="1"/>
  <c r="E164" i="10"/>
  <c r="H164" i="10" s="1"/>
  <c r="E163" i="10"/>
  <c r="H163" i="10" s="1"/>
  <c r="E162" i="10"/>
  <c r="H162" i="10" s="1"/>
  <c r="E161" i="10"/>
  <c r="H161" i="10" s="1"/>
  <c r="E160" i="10"/>
  <c r="H160" i="10" s="1"/>
  <c r="E159" i="10"/>
  <c r="H159" i="10" s="1"/>
  <c r="E158" i="10"/>
  <c r="H158" i="10" s="1"/>
  <c r="E157" i="10"/>
  <c r="H157" i="10" s="1"/>
  <c r="E156" i="10"/>
  <c r="H156" i="10" s="1"/>
  <c r="E155" i="10"/>
  <c r="H155" i="10" s="1"/>
  <c r="E154" i="10"/>
  <c r="H154" i="10" s="1"/>
  <c r="E153" i="10"/>
  <c r="H153" i="10" s="1"/>
  <c r="E152" i="10"/>
  <c r="H152" i="10" s="1"/>
  <c r="E151" i="10"/>
  <c r="H151" i="10" s="1"/>
  <c r="E150" i="10"/>
  <c r="H150" i="10" s="1"/>
  <c r="E149" i="10"/>
  <c r="H149" i="10" s="1"/>
  <c r="E148" i="10"/>
  <c r="H148" i="10" s="1"/>
  <c r="E147" i="10"/>
  <c r="H147" i="10" s="1"/>
  <c r="E146" i="10"/>
  <c r="H146" i="10" s="1"/>
  <c r="E145" i="10"/>
  <c r="H145" i="10" s="1"/>
  <c r="E144" i="10"/>
  <c r="H144" i="10" s="1"/>
  <c r="E143" i="10"/>
  <c r="H143" i="10" s="1"/>
  <c r="E142" i="10"/>
  <c r="H142" i="10" s="1"/>
  <c r="E141" i="10"/>
  <c r="H141" i="10" s="1"/>
  <c r="E140" i="10"/>
  <c r="H140" i="10" s="1"/>
  <c r="E139" i="10"/>
  <c r="H139" i="10" s="1"/>
  <c r="E138" i="10"/>
  <c r="H138" i="10" s="1"/>
  <c r="E137" i="10"/>
  <c r="H137" i="10" s="1"/>
  <c r="E136" i="10"/>
  <c r="H136" i="10" s="1"/>
  <c r="E135" i="10"/>
  <c r="H135" i="10" s="1"/>
  <c r="E134" i="10"/>
  <c r="H134" i="10" s="1"/>
  <c r="E133" i="10"/>
  <c r="H133" i="10" s="1"/>
  <c r="E132" i="10"/>
  <c r="H132" i="10" s="1"/>
  <c r="E131" i="10"/>
  <c r="H131" i="10" s="1"/>
  <c r="E130" i="10"/>
  <c r="H130" i="10" s="1"/>
  <c r="E129" i="10"/>
  <c r="H129" i="10" s="1"/>
  <c r="E128" i="10"/>
  <c r="H128" i="10" s="1"/>
  <c r="E127" i="10"/>
  <c r="H127" i="10" s="1"/>
  <c r="E126" i="10"/>
  <c r="H126" i="10" s="1"/>
  <c r="E125" i="10"/>
  <c r="H125" i="10" s="1"/>
  <c r="E124" i="10"/>
  <c r="H124" i="10" s="1"/>
  <c r="E123" i="10"/>
  <c r="E122" i="10"/>
  <c r="H122" i="10" s="1"/>
  <c r="E121" i="10"/>
  <c r="H121" i="10" s="1"/>
  <c r="E120" i="10"/>
  <c r="H120" i="10" s="1"/>
  <c r="E119" i="10"/>
  <c r="H119" i="10" s="1"/>
  <c r="E118" i="10"/>
  <c r="H118" i="10" s="1"/>
  <c r="E117" i="10"/>
  <c r="H117" i="10" s="1"/>
  <c r="E116" i="10"/>
  <c r="H116" i="10" s="1"/>
  <c r="E115" i="10"/>
  <c r="H115" i="10" s="1"/>
  <c r="E114" i="10"/>
  <c r="H114" i="10" s="1"/>
  <c r="E113" i="10"/>
  <c r="H113" i="10" s="1"/>
  <c r="E112" i="10"/>
  <c r="H112" i="10" s="1"/>
  <c r="E111" i="10"/>
  <c r="H111" i="10" s="1"/>
  <c r="E110" i="10"/>
  <c r="H110" i="10" s="1"/>
  <c r="E109" i="10"/>
  <c r="H109" i="10" s="1"/>
  <c r="E108" i="10"/>
  <c r="H108" i="10" s="1"/>
  <c r="E107" i="10"/>
  <c r="H107" i="10" s="1"/>
  <c r="E106" i="10"/>
  <c r="H106" i="10" s="1"/>
  <c r="E105" i="10"/>
  <c r="H105" i="10" s="1"/>
  <c r="E104" i="10"/>
  <c r="H104" i="10" s="1"/>
  <c r="E103" i="10"/>
  <c r="H103" i="10" s="1"/>
  <c r="E102" i="10"/>
  <c r="H102" i="10" s="1"/>
  <c r="E101" i="10"/>
  <c r="E100" i="10"/>
  <c r="H100" i="10" s="1"/>
  <c r="E99" i="10"/>
  <c r="H99" i="10" s="1"/>
  <c r="E98" i="10"/>
  <c r="H98" i="10" s="1"/>
  <c r="E97" i="10"/>
  <c r="H97" i="10" s="1"/>
  <c r="E96" i="10"/>
  <c r="H96" i="10" s="1"/>
  <c r="E95" i="10"/>
  <c r="H95" i="10" s="1"/>
  <c r="E94" i="10"/>
  <c r="H94" i="10" s="1"/>
  <c r="E93" i="10"/>
  <c r="H93" i="10" s="1"/>
  <c r="E92" i="10"/>
  <c r="H92" i="10" s="1"/>
  <c r="E91" i="10"/>
  <c r="H91" i="10" s="1"/>
  <c r="E90" i="10"/>
  <c r="H90" i="10" s="1"/>
  <c r="E89" i="10"/>
  <c r="H89" i="10" s="1"/>
  <c r="E88" i="10"/>
  <c r="H88" i="10" s="1"/>
  <c r="E87" i="10"/>
  <c r="H87" i="10" s="1"/>
  <c r="E86" i="10"/>
  <c r="H86" i="10" s="1"/>
  <c r="E85" i="10"/>
  <c r="H85" i="10" s="1"/>
  <c r="E84" i="10"/>
  <c r="H84" i="10" s="1"/>
  <c r="E83" i="10"/>
  <c r="H83" i="10" s="1"/>
  <c r="E82" i="10"/>
  <c r="H82" i="10" s="1"/>
  <c r="E81" i="10"/>
  <c r="H81" i="10" s="1"/>
  <c r="E80" i="10"/>
  <c r="H80" i="10" s="1"/>
  <c r="E79" i="10"/>
  <c r="H79" i="10" s="1"/>
  <c r="E78" i="10"/>
  <c r="H78" i="10" s="1"/>
  <c r="E77" i="10"/>
  <c r="H77" i="10" s="1"/>
  <c r="E76" i="10"/>
  <c r="H76" i="10" s="1"/>
  <c r="E75" i="10"/>
  <c r="H75" i="10" s="1"/>
  <c r="E74" i="10"/>
  <c r="H74" i="10" s="1"/>
  <c r="E73" i="10"/>
  <c r="H73" i="10" s="1"/>
  <c r="E72" i="10"/>
  <c r="H72" i="10" s="1"/>
  <c r="E71" i="10"/>
  <c r="H71" i="10" s="1"/>
  <c r="E70" i="10"/>
  <c r="H70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1" i="10"/>
  <c r="H61" i="10" s="1"/>
  <c r="E60" i="10"/>
  <c r="H60" i="10" s="1"/>
  <c r="E59" i="10"/>
  <c r="H59" i="10" s="1"/>
  <c r="E58" i="10"/>
  <c r="H58" i="10" s="1"/>
  <c r="E57" i="10"/>
  <c r="H57" i="10" s="1"/>
  <c r="E56" i="10"/>
  <c r="H56" i="10" s="1"/>
  <c r="E55" i="10"/>
  <c r="H55" i="10" s="1"/>
  <c r="E54" i="10"/>
  <c r="H54" i="10" s="1"/>
  <c r="E53" i="10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6" i="10"/>
  <c r="H46" i="10" s="1"/>
  <c r="E45" i="10"/>
  <c r="H45" i="10" s="1"/>
  <c r="E44" i="10"/>
  <c r="H44" i="10" s="1"/>
  <c r="E43" i="10"/>
  <c r="H43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6" i="10"/>
  <c r="H36" i="10" s="1"/>
  <c r="E35" i="10"/>
  <c r="H35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20" i="10"/>
  <c r="H20" i="10" s="1"/>
  <c r="E19" i="10"/>
  <c r="H19" i="10" s="1"/>
  <c r="E18" i="10"/>
  <c r="H18" i="10" s="1"/>
  <c r="E17" i="10"/>
  <c r="H17" i="10" s="1"/>
  <c r="E16" i="10"/>
  <c r="H16" i="10" s="1"/>
  <c r="E15" i="10"/>
  <c r="H15" i="10" s="1"/>
  <c r="E14" i="10"/>
  <c r="H14" i="10" s="1"/>
  <c r="E13" i="10"/>
  <c r="H13" i="10" s="1"/>
  <c r="E12" i="10"/>
  <c r="H12" i="10" s="1"/>
  <c r="E11" i="10"/>
  <c r="H11" i="10" s="1"/>
  <c r="E10" i="10"/>
  <c r="H10" i="10" s="1"/>
  <c r="E9" i="10"/>
  <c r="H9" i="10" s="1"/>
  <c r="E8" i="10"/>
  <c r="H8" i="10" s="1"/>
  <c r="E7" i="10"/>
  <c r="H7" i="10" s="1"/>
  <c r="E6" i="10"/>
  <c r="H6" i="10" s="1"/>
  <c r="E5" i="10"/>
  <c r="H5" i="10" s="1"/>
  <c r="E4" i="10"/>
  <c r="H4" i="10" s="1"/>
  <c r="E3" i="10"/>
  <c r="H3" i="10" s="1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I28" i="9"/>
  <c r="I64" i="9"/>
  <c r="I75" i="9"/>
  <c r="I150" i="9"/>
  <c r="I184" i="9"/>
  <c r="I195" i="9"/>
  <c r="I315" i="9"/>
  <c r="I340" i="9"/>
  <c r="H78" i="9"/>
  <c r="H113" i="9"/>
  <c r="H155" i="9"/>
  <c r="H191" i="9"/>
  <c r="H198" i="9"/>
  <c r="H222" i="9"/>
  <c r="H263" i="9"/>
  <c r="H299" i="9"/>
  <c r="H306" i="9"/>
  <c r="H330" i="9"/>
  <c r="H371" i="9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B372" i="7"/>
  <c r="B371" i="7"/>
  <c r="B370" i="7"/>
  <c r="B369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4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6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E372" i="9"/>
  <c r="H372" i="9" s="1"/>
  <c r="E371" i="9"/>
  <c r="E370" i="9"/>
  <c r="H370" i="9" s="1"/>
  <c r="E369" i="9"/>
  <c r="H369" i="9" s="1"/>
  <c r="E368" i="9"/>
  <c r="H368" i="9" s="1"/>
  <c r="E367" i="9"/>
  <c r="H367" i="9" s="1"/>
  <c r="E366" i="9"/>
  <c r="H366" i="9" s="1"/>
  <c r="E365" i="9"/>
  <c r="H365" i="9" s="1"/>
  <c r="E364" i="9"/>
  <c r="H364" i="9" s="1"/>
  <c r="E363" i="9"/>
  <c r="H363" i="9" s="1"/>
  <c r="E362" i="9"/>
  <c r="H362" i="9" s="1"/>
  <c r="E361" i="9"/>
  <c r="H361" i="9" s="1"/>
  <c r="E360" i="9"/>
  <c r="H360" i="9" s="1"/>
  <c r="E359" i="9"/>
  <c r="H359" i="9" s="1"/>
  <c r="E358" i="9"/>
  <c r="H358" i="9" s="1"/>
  <c r="E357" i="9"/>
  <c r="H357" i="9" s="1"/>
  <c r="E356" i="9"/>
  <c r="H356" i="9" s="1"/>
  <c r="E355" i="9"/>
  <c r="H355" i="9" s="1"/>
  <c r="E354" i="9"/>
  <c r="H354" i="9" s="1"/>
  <c r="E353" i="9"/>
  <c r="H353" i="9" s="1"/>
  <c r="E352" i="9"/>
  <c r="H352" i="9" s="1"/>
  <c r="E351" i="9"/>
  <c r="H351" i="9" s="1"/>
  <c r="E350" i="9"/>
  <c r="H350" i="9" s="1"/>
  <c r="E349" i="9"/>
  <c r="H349" i="9" s="1"/>
  <c r="E348" i="9"/>
  <c r="H348" i="9" s="1"/>
  <c r="E347" i="9"/>
  <c r="H347" i="9" s="1"/>
  <c r="E346" i="9"/>
  <c r="H346" i="9" s="1"/>
  <c r="E345" i="9"/>
  <c r="H345" i="9" s="1"/>
  <c r="E344" i="9"/>
  <c r="H344" i="9" s="1"/>
  <c r="E343" i="9"/>
  <c r="H343" i="9" s="1"/>
  <c r="E342" i="9"/>
  <c r="H342" i="9" s="1"/>
  <c r="E341" i="9"/>
  <c r="H341" i="9" s="1"/>
  <c r="E340" i="9"/>
  <c r="H340" i="9" s="1"/>
  <c r="E339" i="9"/>
  <c r="H339" i="9" s="1"/>
  <c r="E338" i="9"/>
  <c r="H338" i="9" s="1"/>
  <c r="E337" i="9"/>
  <c r="H337" i="9" s="1"/>
  <c r="E336" i="9"/>
  <c r="H336" i="9" s="1"/>
  <c r="E335" i="9"/>
  <c r="H335" i="9" s="1"/>
  <c r="E334" i="9"/>
  <c r="H334" i="9" s="1"/>
  <c r="E333" i="9"/>
  <c r="H333" i="9" s="1"/>
  <c r="E332" i="9"/>
  <c r="H332" i="9" s="1"/>
  <c r="E331" i="9"/>
  <c r="H331" i="9" s="1"/>
  <c r="E330" i="9"/>
  <c r="E329" i="9"/>
  <c r="H329" i="9" s="1"/>
  <c r="E328" i="9"/>
  <c r="H328" i="9" s="1"/>
  <c r="E327" i="9"/>
  <c r="H327" i="9" s="1"/>
  <c r="E326" i="9"/>
  <c r="H326" i="9" s="1"/>
  <c r="E325" i="9"/>
  <c r="H325" i="9" s="1"/>
  <c r="E324" i="9"/>
  <c r="H324" i="9" s="1"/>
  <c r="E323" i="9"/>
  <c r="H323" i="9" s="1"/>
  <c r="E322" i="9"/>
  <c r="H322" i="9" s="1"/>
  <c r="E321" i="9"/>
  <c r="H321" i="9" s="1"/>
  <c r="E320" i="9"/>
  <c r="H320" i="9" s="1"/>
  <c r="E319" i="9"/>
  <c r="H319" i="9" s="1"/>
  <c r="E318" i="9"/>
  <c r="H318" i="9" s="1"/>
  <c r="E317" i="9"/>
  <c r="H317" i="9" s="1"/>
  <c r="E316" i="9"/>
  <c r="H316" i="9" s="1"/>
  <c r="E315" i="9"/>
  <c r="H315" i="9" s="1"/>
  <c r="E314" i="9"/>
  <c r="H314" i="9" s="1"/>
  <c r="E313" i="9"/>
  <c r="H313" i="9" s="1"/>
  <c r="E312" i="9"/>
  <c r="H312" i="9" s="1"/>
  <c r="E311" i="9"/>
  <c r="H311" i="9" s="1"/>
  <c r="E310" i="9"/>
  <c r="H310" i="9" s="1"/>
  <c r="E309" i="9"/>
  <c r="H309" i="9" s="1"/>
  <c r="E308" i="9"/>
  <c r="H308" i="9" s="1"/>
  <c r="E307" i="9"/>
  <c r="H307" i="9" s="1"/>
  <c r="E306" i="9"/>
  <c r="E305" i="9"/>
  <c r="H305" i="9" s="1"/>
  <c r="E304" i="9"/>
  <c r="H304" i="9" s="1"/>
  <c r="E303" i="9"/>
  <c r="H303" i="9" s="1"/>
  <c r="E302" i="9"/>
  <c r="H302" i="9" s="1"/>
  <c r="E301" i="9"/>
  <c r="H301" i="9" s="1"/>
  <c r="E300" i="9"/>
  <c r="H300" i="9" s="1"/>
  <c r="E299" i="9"/>
  <c r="E298" i="9"/>
  <c r="H298" i="9" s="1"/>
  <c r="E297" i="9"/>
  <c r="H297" i="9" s="1"/>
  <c r="E296" i="9"/>
  <c r="H296" i="9" s="1"/>
  <c r="E295" i="9"/>
  <c r="H295" i="9" s="1"/>
  <c r="E294" i="9"/>
  <c r="H294" i="9" s="1"/>
  <c r="E293" i="9"/>
  <c r="H293" i="9" s="1"/>
  <c r="E292" i="9"/>
  <c r="H292" i="9" s="1"/>
  <c r="E291" i="9"/>
  <c r="H291" i="9" s="1"/>
  <c r="E290" i="9"/>
  <c r="H290" i="9" s="1"/>
  <c r="E289" i="9"/>
  <c r="H289" i="9" s="1"/>
  <c r="E288" i="9"/>
  <c r="H288" i="9" s="1"/>
  <c r="E287" i="9"/>
  <c r="H287" i="9" s="1"/>
  <c r="E286" i="9"/>
  <c r="H286" i="9" s="1"/>
  <c r="E285" i="9"/>
  <c r="H285" i="9" s="1"/>
  <c r="E284" i="9"/>
  <c r="H284" i="9" s="1"/>
  <c r="E283" i="9"/>
  <c r="H283" i="9" s="1"/>
  <c r="E282" i="9"/>
  <c r="H282" i="9" s="1"/>
  <c r="E281" i="9"/>
  <c r="H281" i="9" s="1"/>
  <c r="E280" i="9"/>
  <c r="H280" i="9" s="1"/>
  <c r="E279" i="9"/>
  <c r="H279" i="9" s="1"/>
  <c r="E278" i="9"/>
  <c r="H278" i="9" s="1"/>
  <c r="E277" i="9"/>
  <c r="H277" i="9" s="1"/>
  <c r="E276" i="9"/>
  <c r="H276" i="9" s="1"/>
  <c r="E275" i="9"/>
  <c r="H275" i="9" s="1"/>
  <c r="E274" i="9"/>
  <c r="H274" i="9" s="1"/>
  <c r="E273" i="9"/>
  <c r="H273" i="9" s="1"/>
  <c r="E272" i="9"/>
  <c r="H272" i="9" s="1"/>
  <c r="E271" i="9"/>
  <c r="H271" i="9" s="1"/>
  <c r="E270" i="9"/>
  <c r="H270" i="9" s="1"/>
  <c r="E269" i="9"/>
  <c r="H269" i="9" s="1"/>
  <c r="E268" i="9"/>
  <c r="H268" i="9" s="1"/>
  <c r="E267" i="9"/>
  <c r="H267" i="9" s="1"/>
  <c r="E266" i="9"/>
  <c r="H266" i="9" s="1"/>
  <c r="E265" i="9"/>
  <c r="H265" i="9" s="1"/>
  <c r="E264" i="9"/>
  <c r="H264" i="9" s="1"/>
  <c r="E263" i="9"/>
  <c r="E262" i="9"/>
  <c r="H262" i="9" s="1"/>
  <c r="E261" i="9"/>
  <c r="H261" i="9" s="1"/>
  <c r="E260" i="9"/>
  <c r="H260" i="9" s="1"/>
  <c r="E259" i="9"/>
  <c r="H259" i="9" s="1"/>
  <c r="E258" i="9"/>
  <c r="H258" i="9" s="1"/>
  <c r="E257" i="9"/>
  <c r="H257" i="9" s="1"/>
  <c r="E256" i="9"/>
  <c r="H256" i="9" s="1"/>
  <c r="E255" i="9"/>
  <c r="H255" i="9" s="1"/>
  <c r="E254" i="9"/>
  <c r="H254" i="9" s="1"/>
  <c r="E253" i="9"/>
  <c r="H253" i="9" s="1"/>
  <c r="E252" i="9"/>
  <c r="H252" i="9" s="1"/>
  <c r="E251" i="9"/>
  <c r="H251" i="9" s="1"/>
  <c r="E250" i="9"/>
  <c r="H250" i="9" s="1"/>
  <c r="E249" i="9"/>
  <c r="H249" i="9" s="1"/>
  <c r="E248" i="9"/>
  <c r="H248" i="9" s="1"/>
  <c r="E247" i="9"/>
  <c r="H247" i="9" s="1"/>
  <c r="E246" i="9"/>
  <c r="H246" i="9" s="1"/>
  <c r="E245" i="9"/>
  <c r="H245" i="9" s="1"/>
  <c r="E244" i="9"/>
  <c r="H244" i="9" s="1"/>
  <c r="E243" i="9"/>
  <c r="H243" i="9" s="1"/>
  <c r="E242" i="9"/>
  <c r="H242" i="9" s="1"/>
  <c r="E241" i="9"/>
  <c r="H241" i="9" s="1"/>
  <c r="E240" i="9"/>
  <c r="H240" i="9" s="1"/>
  <c r="E239" i="9"/>
  <c r="H239" i="9" s="1"/>
  <c r="E238" i="9"/>
  <c r="H238" i="9" s="1"/>
  <c r="E237" i="9"/>
  <c r="H237" i="9" s="1"/>
  <c r="E236" i="9"/>
  <c r="H236" i="9" s="1"/>
  <c r="E235" i="9"/>
  <c r="H235" i="9" s="1"/>
  <c r="E234" i="9"/>
  <c r="H234" i="9" s="1"/>
  <c r="E233" i="9"/>
  <c r="H233" i="9" s="1"/>
  <c r="E232" i="9"/>
  <c r="H232" i="9" s="1"/>
  <c r="E231" i="9"/>
  <c r="H231" i="9" s="1"/>
  <c r="E230" i="9"/>
  <c r="H230" i="9" s="1"/>
  <c r="E229" i="9"/>
  <c r="H229" i="9" s="1"/>
  <c r="E228" i="9"/>
  <c r="H228" i="9" s="1"/>
  <c r="E227" i="9"/>
  <c r="H227" i="9" s="1"/>
  <c r="E226" i="9"/>
  <c r="H226" i="9" s="1"/>
  <c r="E225" i="9"/>
  <c r="H225" i="9" s="1"/>
  <c r="E224" i="9"/>
  <c r="H224" i="9" s="1"/>
  <c r="E223" i="9"/>
  <c r="H223" i="9" s="1"/>
  <c r="E222" i="9"/>
  <c r="E221" i="9"/>
  <c r="H221" i="9" s="1"/>
  <c r="E220" i="9"/>
  <c r="H220" i="9" s="1"/>
  <c r="E219" i="9"/>
  <c r="H219" i="9" s="1"/>
  <c r="E218" i="9"/>
  <c r="H218" i="9" s="1"/>
  <c r="E217" i="9"/>
  <c r="H217" i="9" s="1"/>
  <c r="E216" i="9"/>
  <c r="H216" i="9" s="1"/>
  <c r="E215" i="9"/>
  <c r="H215" i="9" s="1"/>
  <c r="E214" i="9"/>
  <c r="H214" i="9" s="1"/>
  <c r="E213" i="9"/>
  <c r="H213" i="9" s="1"/>
  <c r="E212" i="9"/>
  <c r="H212" i="9" s="1"/>
  <c r="E211" i="9"/>
  <c r="H211" i="9" s="1"/>
  <c r="E210" i="9"/>
  <c r="H210" i="9" s="1"/>
  <c r="E209" i="9"/>
  <c r="H209" i="9" s="1"/>
  <c r="E208" i="9"/>
  <c r="H208" i="9" s="1"/>
  <c r="E207" i="9"/>
  <c r="H207" i="9" s="1"/>
  <c r="E206" i="9"/>
  <c r="H206" i="9" s="1"/>
  <c r="E205" i="9"/>
  <c r="H205" i="9" s="1"/>
  <c r="E204" i="9"/>
  <c r="H204" i="9" s="1"/>
  <c r="E203" i="9"/>
  <c r="H203" i="9" s="1"/>
  <c r="E202" i="9"/>
  <c r="H202" i="9" s="1"/>
  <c r="E201" i="9"/>
  <c r="H201" i="9" s="1"/>
  <c r="E200" i="9"/>
  <c r="H200" i="9" s="1"/>
  <c r="E199" i="9"/>
  <c r="H199" i="9" s="1"/>
  <c r="E198" i="9"/>
  <c r="E197" i="9"/>
  <c r="H197" i="9" s="1"/>
  <c r="E196" i="9"/>
  <c r="H196" i="9" s="1"/>
  <c r="E195" i="9"/>
  <c r="H195" i="9" s="1"/>
  <c r="E194" i="9"/>
  <c r="H194" i="9" s="1"/>
  <c r="E193" i="9"/>
  <c r="H193" i="9" s="1"/>
  <c r="E192" i="9"/>
  <c r="H192" i="9" s="1"/>
  <c r="E191" i="9"/>
  <c r="E190" i="9"/>
  <c r="H190" i="9" s="1"/>
  <c r="E189" i="9"/>
  <c r="H189" i="9" s="1"/>
  <c r="E188" i="9"/>
  <c r="H188" i="9" s="1"/>
  <c r="E187" i="9"/>
  <c r="H187" i="9" s="1"/>
  <c r="E186" i="9"/>
  <c r="H186" i="9" s="1"/>
  <c r="E185" i="9"/>
  <c r="H185" i="9" s="1"/>
  <c r="E184" i="9"/>
  <c r="H184" i="9" s="1"/>
  <c r="E183" i="9"/>
  <c r="H183" i="9" s="1"/>
  <c r="E182" i="9"/>
  <c r="H182" i="9" s="1"/>
  <c r="E181" i="9"/>
  <c r="H181" i="9" s="1"/>
  <c r="E180" i="9"/>
  <c r="H180" i="9" s="1"/>
  <c r="E179" i="9"/>
  <c r="H179" i="9" s="1"/>
  <c r="E178" i="9"/>
  <c r="H178" i="9" s="1"/>
  <c r="E177" i="9"/>
  <c r="H177" i="9" s="1"/>
  <c r="E176" i="9"/>
  <c r="H176" i="9" s="1"/>
  <c r="E175" i="9"/>
  <c r="H175" i="9" s="1"/>
  <c r="E174" i="9"/>
  <c r="H174" i="9" s="1"/>
  <c r="E173" i="9"/>
  <c r="H173" i="9" s="1"/>
  <c r="E172" i="9"/>
  <c r="H172" i="9" s="1"/>
  <c r="E171" i="9"/>
  <c r="H171" i="9" s="1"/>
  <c r="E170" i="9"/>
  <c r="H170" i="9" s="1"/>
  <c r="E169" i="9"/>
  <c r="H169" i="9" s="1"/>
  <c r="E168" i="9"/>
  <c r="H168" i="9" s="1"/>
  <c r="E167" i="9"/>
  <c r="H167" i="9" s="1"/>
  <c r="E166" i="9"/>
  <c r="H166" i="9" s="1"/>
  <c r="E165" i="9"/>
  <c r="H165" i="9" s="1"/>
  <c r="E164" i="9"/>
  <c r="H164" i="9" s="1"/>
  <c r="E163" i="9"/>
  <c r="H163" i="9" s="1"/>
  <c r="E162" i="9"/>
  <c r="H162" i="9" s="1"/>
  <c r="E161" i="9"/>
  <c r="H161" i="9" s="1"/>
  <c r="E160" i="9"/>
  <c r="H160" i="9" s="1"/>
  <c r="E159" i="9"/>
  <c r="H159" i="9" s="1"/>
  <c r="E158" i="9"/>
  <c r="H158" i="9" s="1"/>
  <c r="E157" i="9"/>
  <c r="H157" i="9" s="1"/>
  <c r="E156" i="9"/>
  <c r="H156" i="9" s="1"/>
  <c r="E155" i="9"/>
  <c r="E154" i="9"/>
  <c r="H154" i="9" s="1"/>
  <c r="E153" i="9"/>
  <c r="H153" i="9" s="1"/>
  <c r="E152" i="9"/>
  <c r="H152" i="9" s="1"/>
  <c r="E151" i="9"/>
  <c r="H151" i="9" s="1"/>
  <c r="E150" i="9"/>
  <c r="H150" i="9" s="1"/>
  <c r="E149" i="9"/>
  <c r="H149" i="9" s="1"/>
  <c r="E148" i="9"/>
  <c r="H148" i="9" s="1"/>
  <c r="E147" i="9"/>
  <c r="H147" i="9" s="1"/>
  <c r="E146" i="9"/>
  <c r="H146" i="9" s="1"/>
  <c r="E145" i="9"/>
  <c r="H145" i="9" s="1"/>
  <c r="E144" i="9"/>
  <c r="H144" i="9" s="1"/>
  <c r="E143" i="9"/>
  <c r="H143" i="9" s="1"/>
  <c r="E142" i="9"/>
  <c r="H142" i="9" s="1"/>
  <c r="E141" i="9"/>
  <c r="H141" i="9" s="1"/>
  <c r="E140" i="9"/>
  <c r="H140" i="9" s="1"/>
  <c r="E139" i="9"/>
  <c r="H139" i="9" s="1"/>
  <c r="E138" i="9"/>
  <c r="H138" i="9" s="1"/>
  <c r="E137" i="9"/>
  <c r="H137" i="9" s="1"/>
  <c r="E136" i="9"/>
  <c r="H136" i="9" s="1"/>
  <c r="E135" i="9"/>
  <c r="H135" i="9" s="1"/>
  <c r="E134" i="9"/>
  <c r="H134" i="9" s="1"/>
  <c r="E133" i="9"/>
  <c r="H133" i="9" s="1"/>
  <c r="E132" i="9"/>
  <c r="H132" i="9" s="1"/>
  <c r="E131" i="9"/>
  <c r="H131" i="9" s="1"/>
  <c r="E130" i="9"/>
  <c r="H130" i="9" s="1"/>
  <c r="E129" i="9"/>
  <c r="H129" i="9" s="1"/>
  <c r="E128" i="9"/>
  <c r="H128" i="9" s="1"/>
  <c r="E127" i="9"/>
  <c r="H127" i="9" s="1"/>
  <c r="E126" i="9"/>
  <c r="H126" i="9" s="1"/>
  <c r="E125" i="9"/>
  <c r="H125" i="9" s="1"/>
  <c r="E124" i="9"/>
  <c r="H124" i="9" s="1"/>
  <c r="E123" i="9"/>
  <c r="H123" i="9" s="1"/>
  <c r="E122" i="9"/>
  <c r="H122" i="9" s="1"/>
  <c r="E121" i="9"/>
  <c r="H121" i="9" s="1"/>
  <c r="E120" i="9"/>
  <c r="H120" i="9" s="1"/>
  <c r="E119" i="9"/>
  <c r="H119" i="9" s="1"/>
  <c r="E118" i="9"/>
  <c r="H118" i="9" s="1"/>
  <c r="E117" i="9"/>
  <c r="H117" i="9" s="1"/>
  <c r="E116" i="9"/>
  <c r="H116" i="9" s="1"/>
  <c r="E115" i="9"/>
  <c r="H115" i="9" s="1"/>
  <c r="E114" i="9"/>
  <c r="H114" i="9" s="1"/>
  <c r="E113" i="9"/>
  <c r="E112" i="9"/>
  <c r="H112" i="9" s="1"/>
  <c r="E111" i="9"/>
  <c r="H111" i="9" s="1"/>
  <c r="E110" i="9"/>
  <c r="H110" i="9" s="1"/>
  <c r="E109" i="9"/>
  <c r="H109" i="9" s="1"/>
  <c r="E108" i="9"/>
  <c r="H108" i="9" s="1"/>
  <c r="E107" i="9"/>
  <c r="H107" i="9" s="1"/>
  <c r="E106" i="9"/>
  <c r="H106" i="9" s="1"/>
  <c r="E105" i="9"/>
  <c r="H105" i="9" s="1"/>
  <c r="E104" i="9"/>
  <c r="H104" i="9" s="1"/>
  <c r="E103" i="9"/>
  <c r="H103" i="9" s="1"/>
  <c r="E102" i="9"/>
  <c r="H102" i="9" s="1"/>
  <c r="E101" i="9"/>
  <c r="H101" i="9" s="1"/>
  <c r="E100" i="9"/>
  <c r="H100" i="9" s="1"/>
  <c r="E99" i="9"/>
  <c r="H99" i="9" s="1"/>
  <c r="E98" i="9"/>
  <c r="H98" i="9" s="1"/>
  <c r="E97" i="9"/>
  <c r="H97" i="9" s="1"/>
  <c r="E96" i="9"/>
  <c r="H96" i="9" s="1"/>
  <c r="E95" i="9"/>
  <c r="H95" i="9" s="1"/>
  <c r="E94" i="9"/>
  <c r="H94" i="9" s="1"/>
  <c r="E93" i="9"/>
  <c r="H93" i="9" s="1"/>
  <c r="E92" i="9"/>
  <c r="H92" i="9" s="1"/>
  <c r="E91" i="9"/>
  <c r="H91" i="9" s="1"/>
  <c r="E90" i="9"/>
  <c r="H90" i="9" s="1"/>
  <c r="E89" i="9"/>
  <c r="H89" i="9" s="1"/>
  <c r="E88" i="9"/>
  <c r="H88" i="9" s="1"/>
  <c r="E87" i="9"/>
  <c r="H87" i="9" s="1"/>
  <c r="E86" i="9"/>
  <c r="H86" i="9" s="1"/>
  <c r="E85" i="9"/>
  <c r="H85" i="9" s="1"/>
  <c r="E84" i="9"/>
  <c r="H84" i="9" s="1"/>
  <c r="E83" i="9"/>
  <c r="H83" i="9" s="1"/>
  <c r="E82" i="9"/>
  <c r="H82" i="9" s="1"/>
  <c r="E81" i="9"/>
  <c r="H81" i="9" s="1"/>
  <c r="E80" i="9"/>
  <c r="H80" i="9" s="1"/>
  <c r="E79" i="9"/>
  <c r="H79" i="9" s="1"/>
  <c r="E78" i="9"/>
  <c r="E77" i="9"/>
  <c r="H77" i="9" s="1"/>
  <c r="E76" i="9"/>
  <c r="H76" i="9" s="1"/>
  <c r="E75" i="9"/>
  <c r="H75" i="9" s="1"/>
  <c r="E74" i="9"/>
  <c r="H74" i="9" s="1"/>
  <c r="E73" i="9"/>
  <c r="H73" i="9" s="1"/>
  <c r="E72" i="9"/>
  <c r="H72" i="9" s="1"/>
  <c r="E71" i="9"/>
  <c r="H71" i="9" s="1"/>
  <c r="E70" i="9"/>
  <c r="H70" i="9" s="1"/>
  <c r="E69" i="9"/>
  <c r="H69" i="9" s="1"/>
  <c r="E68" i="9"/>
  <c r="H68" i="9" s="1"/>
  <c r="E67" i="9"/>
  <c r="H67" i="9" s="1"/>
  <c r="E66" i="9"/>
  <c r="H66" i="9" s="1"/>
  <c r="E65" i="9"/>
  <c r="H65" i="9" s="1"/>
  <c r="E64" i="9"/>
  <c r="H64" i="9" s="1"/>
  <c r="E63" i="9"/>
  <c r="H63" i="9" s="1"/>
  <c r="E62" i="9"/>
  <c r="H62" i="9" s="1"/>
  <c r="E61" i="9"/>
  <c r="H61" i="9" s="1"/>
  <c r="E60" i="9"/>
  <c r="H60" i="9" s="1"/>
  <c r="E59" i="9"/>
  <c r="H59" i="9" s="1"/>
  <c r="E58" i="9"/>
  <c r="H58" i="9" s="1"/>
  <c r="E57" i="9"/>
  <c r="H57" i="9" s="1"/>
  <c r="E56" i="9"/>
  <c r="H56" i="9" s="1"/>
  <c r="E55" i="9"/>
  <c r="H55" i="9" s="1"/>
  <c r="E54" i="9"/>
  <c r="H54" i="9" s="1"/>
  <c r="E53" i="9"/>
  <c r="H53" i="9" s="1"/>
  <c r="E52" i="9"/>
  <c r="H52" i="9" s="1"/>
  <c r="E51" i="9"/>
  <c r="H51" i="9" s="1"/>
  <c r="E50" i="9"/>
  <c r="H50" i="9" s="1"/>
  <c r="E49" i="9"/>
  <c r="H49" i="9" s="1"/>
  <c r="E48" i="9"/>
  <c r="H48" i="9" s="1"/>
  <c r="E47" i="9"/>
  <c r="H47" i="9" s="1"/>
  <c r="E46" i="9"/>
  <c r="H46" i="9" s="1"/>
  <c r="E45" i="9"/>
  <c r="H45" i="9" s="1"/>
  <c r="E44" i="9"/>
  <c r="H44" i="9" s="1"/>
  <c r="E43" i="9"/>
  <c r="H43" i="9" s="1"/>
  <c r="E42" i="9"/>
  <c r="H42" i="9" s="1"/>
  <c r="E41" i="9"/>
  <c r="H41" i="9" s="1"/>
  <c r="E40" i="9"/>
  <c r="H40" i="9" s="1"/>
  <c r="E39" i="9"/>
  <c r="H39" i="9" s="1"/>
  <c r="E38" i="9"/>
  <c r="H38" i="9" s="1"/>
  <c r="E37" i="9"/>
  <c r="H37" i="9" s="1"/>
  <c r="E36" i="9"/>
  <c r="H36" i="9" s="1"/>
  <c r="E35" i="9"/>
  <c r="H35" i="9" s="1"/>
  <c r="E34" i="9"/>
  <c r="H34" i="9" s="1"/>
  <c r="E33" i="9"/>
  <c r="H33" i="9" s="1"/>
  <c r="E32" i="9"/>
  <c r="H32" i="9" s="1"/>
  <c r="E31" i="9"/>
  <c r="H31" i="9" s="1"/>
  <c r="E30" i="9"/>
  <c r="H30" i="9" s="1"/>
  <c r="E29" i="9"/>
  <c r="H29" i="9" s="1"/>
  <c r="E28" i="9"/>
  <c r="H28" i="9" s="1"/>
  <c r="E27" i="9"/>
  <c r="H27" i="9" s="1"/>
  <c r="E26" i="9"/>
  <c r="H26" i="9" s="1"/>
  <c r="E25" i="9"/>
  <c r="H25" i="9" s="1"/>
  <c r="E24" i="9"/>
  <c r="H24" i="9" s="1"/>
  <c r="E23" i="9"/>
  <c r="H23" i="9" s="1"/>
  <c r="E22" i="9"/>
  <c r="H22" i="9" s="1"/>
  <c r="E21" i="9"/>
  <c r="H21" i="9" s="1"/>
  <c r="E20" i="9"/>
  <c r="H20" i="9" s="1"/>
  <c r="E19" i="9"/>
  <c r="H19" i="9" s="1"/>
  <c r="E18" i="9"/>
  <c r="H18" i="9" s="1"/>
  <c r="E17" i="9"/>
  <c r="H17" i="9" s="1"/>
  <c r="E16" i="9"/>
  <c r="H16" i="9" s="1"/>
  <c r="E15" i="9"/>
  <c r="H15" i="9" s="1"/>
  <c r="E14" i="9"/>
  <c r="H14" i="9" s="1"/>
  <c r="E13" i="9"/>
  <c r="H13" i="9" s="1"/>
  <c r="E12" i="9"/>
  <c r="H12" i="9" s="1"/>
  <c r="E11" i="9"/>
  <c r="H11" i="9" s="1"/>
  <c r="E10" i="9"/>
  <c r="H10" i="9" s="1"/>
  <c r="E9" i="9"/>
  <c r="H9" i="9" s="1"/>
  <c r="E8" i="9"/>
  <c r="H8" i="9" s="1"/>
  <c r="E7" i="9"/>
  <c r="H7" i="9" s="1"/>
  <c r="E6" i="9"/>
  <c r="H6" i="9" s="1"/>
  <c r="E5" i="9"/>
  <c r="H5" i="9" s="1"/>
  <c r="E4" i="9"/>
  <c r="H4" i="9" s="1"/>
  <c r="E3" i="9"/>
  <c r="H3" i="9" s="1"/>
  <c r="B372" i="9"/>
  <c r="I372" i="9" s="1"/>
  <c r="B371" i="9"/>
  <c r="I371" i="9" s="1"/>
  <c r="B370" i="9"/>
  <c r="I370" i="9" s="1"/>
  <c r="B369" i="9"/>
  <c r="I369" i="9" s="1"/>
  <c r="B368" i="9"/>
  <c r="I368" i="9" s="1"/>
  <c r="B367" i="9"/>
  <c r="I367" i="9" s="1"/>
  <c r="B366" i="9"/>
  <c r="I366" i="9" s="1"/>
  <c r="B365" i="9"/>
  <c r="I365" i="9" s="1"/>
  <c r="B364" i="9"/>
  <c r="I364" i="9" s="1"/>
  <c r="B363" i="9"/>
  <c r="I363" i="9" s="1"/>
  <c r="B362" i="9"/>
  <c r="I362" i="9" s="1"/>
  <c r="B361" i="9"/>
  <c r="I361" i="9" s="1"/>
  <c r="B360" i="9"/>
  <c r="I360" i="9" s="1"/>
  <c r="B359" i="9"/>
  <c r="I359" i="9" s="1"/>
  <c r="B358" i="9"/>
  <c r="I358" i="9" s="1"/>
  <c r="B357" i="9"/>
  <c r="I357" i="9" s="1"/>
  <c r="B356" i="9"/>
  <c r="I356" i="9" s="1"/>
  <c r="B355" i="9"/>
  <c r="I355" i="9" s="1"/>
  <c r="B354" i="9"/>
  <c r="I354" i="9" s="1"/>
  <c r="B353" i="9"/>
  <c r="I353" i="9" s="1"/>
  <c r="B352" i="9"/>
  <c r="I352" i="9" s="1"/>
  <c r="B351" i="9"/>
  <c r="I351" i="9" s="1"/>
  <c r="B350" i="9"/>
  <c r="I350" i="9" s="1"/>
  <c r="B349" i="9"/>
  <c r="I349" i="9" s="1"/>
  <c r="B348" i="9"/>
  <c r="I348" i="9" s="1"/>
  <c r="B347" i="9"/>
  <c r="I347" i="9" s="1"/>
  <c r="B346" i="9"/>
  <c r="I346" i="9" s="1"/>
  <c r="B345" i="9"/>
  <c r="I345" i="9" s="1"/>
  <c r="B344" i="9"/>
  <c r="I344" i="9" s="1"/>
  <c r="B343" i="9"/>
  <c r="I343" i="9" s="1"/>
  <c r="B342" i="9"/>
  <c r="I342" i="9" s="1"/>
  <c r="B341" i="9"/>
  <c r="I341" i="9" s="1"/>
  <c r="B340" i="9"/>
  <c r="B339" i="9"/>
  <c r="I339" i="9" s="1"/>
  <c r="B338" i="9"/>
  <c r="I338" i="9" s="1"/>
  <c r="B337" i="9"/>
  <c r="I337" i="9" s="1"/>
  <c r="B336" i="9"/>
  <c r="I336" i="9" s="1"/>
  <c r="B335" i="9"/>
  <c r="I335" i="9" s="1"/>
  <c r="B334" i="9"/>
  <c r="I334" i="9" s="1"/>
  <c r="B333" i="9"/>
  <c r="I333" i="9" s="1"/>
  <c r="B332" i="9"/>
  <c r="I332" i="9" s="1"/>
  <c r="B331" i="9"/>
  <c r="I331" i="9" s="1"/>
  <c r="B330" i="9"/>
  <c r="I330" i="9" s="1"/>
  <c r="B329" i="9"/>
  <c r="I329" i="9" s="1"/>
  <c r="B328" i="9"/>
  <c r="I328" i="9" s="1"/>
  <c r="B327" i="9"/>
  <c r="I327" i="9" s="1"/>
  <c r="B326" i="9"/>
  <c r="I326" i="9" s="1"/>
  <c r="B325" i="9"/>
  <c r="I325" i="9" s="1"/>
  <c r="B324" i="9"/>
  <c r="I324" i="9" s="1"/>
  <c r="B323" i="9"/>
  <c r="I323" i="9" s="1"/>
  <c r="B322" i="9"/>
  <c r="I322" i="9" s="1"/>
  <c r="B321" i="9"/>
  <c r="I321" i="9" s="1"/>
  <c r="B320" i="9"/>
  <c r="I320" i="9" s="1"/>
  <c r="B319" i="9"/>
  <c r="I319" i="9" s="1"/>
  <c r="B318" i="9"/>
  <c r="I318" i="9" s="1"/>
  <c r="B317" i="9"/>
  <c r="I317" i="9" s="1"/>
  <c r="B316" i="9"/>
  <c r="I316" i="9" s="1"/>
  <c r="B315" i="9"/>
  <c r="B314" i="9"/>
  <c r="I314" i="9" s="1"/>
  <c r="B313" i="9"/>
  <c r="I313" i="9" s="1"/>
  <c r="B312" i="9"/>
  <c r="I312" i="9" s="1"/>
  <c r="B311" i="9"/>
  <c r="I311" i="9" s="1"/>
  <c r="B310" i="9"/>
  <c r="I310" i="9" s="1"/>
  <c r="B309" i="9"/>
  <c r="I309" i="9" s="1"/>
  <c r="B308" i="9"/>
  <c r="I308" i="9" s="1"/>
  <c r="B307" i="9"/>
  <c r="I307" i="9" s="1"/>
  <c r="B306" i="9"/>
  <c r="I306" i="9" s="1"/>
  <c r="B305" i="9"/>
  <c r="I305" i="9" s="1"/>
  <c r="B304" i="9"/>
  <c r="I304" i="9" s="1"/>
  <c r="B303" i="9"/>
  <c r="I303" i="9" s="1"/>
  <c r="B302" i="9"/>
  <c r="I302" i="9" s="1"/>
  <c r="B301" i="9"/>
  <c r="I301" i="9" s="1"/>
  <c r="B300" i="9"/>
  <c r="I300" i="9" s="1"/>
  <c r="B299" i="9"/>
  <c r="I299" i="9" s="1"/>
  <c r="B298" i="9"/>
  <c r="I298" i="9" s="1"/>
  <c r="B297" i="9"/>
  <c r="I297" i="9" s="1"/>
  <c r="B296" i="9"/>
  <c r="I296" i="9" s="1"/>
  <c r="B295" i="9"/>
  <c r="I295" i="9" s="1"/>
  <c r="B294" i="9"/>
  <c r="I294" i="9" s="1"/>
  <c r="B293" i="9"/>
  <c r="I293" i="9" s="1"/>
  <c r="B292" i="9"/>
  <c r="I292" i="9" s="1"/>
  <c r="B291" i="9"/>
  <c r="I291" i="9" s="1"/>
  <c r="B290" i="9"/>
  <c r="I290" i="9" s="1"/>
  <c r="B289" i="9"/>
  <c r="I289" i="9" s="1"/>
  <c r="B288" i="9"/>
  <c r="I288" i="9" s="1"/>
  <c r="B287" i="9"/>
  <c r="I287" i="9" s="1"/>
  <c r="B286" i="9"/>
  <c r="I286" i="9" s="1"/>
  <c r="B285" i="9"/>
  <c r="I285" i="9" s="1"/>
  <c r="B284" i="9"/>
  <c r="I284" i="9" s="1"/>
  <c r="B283" i="9"/>
  <c r="I283" i="9" s="1"/>
  <c r="B282" i="9"/>
  <c r="I282" i="9" s="1"/>
  <c r="B281" i="9"/>
  <c r="I281" i="9" s="1"/>
  <c r="B280" i="9"/>
  <c r="I280" i="9" s="1"/>
  <c r="B279" i="9"/>
  <c r="I279" i="9" s="1"/>
  <c r="B278" i="9"/>
  <c r="I278" i="9" s="1"/>
  <c r="B277" i="9"/>
  <c r="I277" i="9" s="1"/>
  <c r="B276" i="9"/>
  <c r="I276" i="9" s="1"/>
  <c r="B275" i="9"/>
  <c r="I275" i="9" s="1"/>
  <c r="B274" i="9"/>
  <c r="I274" i="9" s="1"/>
  <c r="B273" i="9"/>
  <c r="I273" i="9" s="1"/>
  <c r="B272" i="9"/>
  <c r="I272" i="9" s="1"/>
  <c r="B271" i="9"/>
  <c r="I271" i="9" s="1"/>
  <c r="B270" i="9"/>
  <c r="I270" i="9" s="1"/>
  <c r="B269" i="9"/>
  <c r="I269" i="9" s="1"/>
  <c r="B268" i="9"/>
  <c r="I268" i="9" s="1"/>
  <c r="B267" i="9"/>
  <c r="I267" i="9" s="1"/>
  <c r="B266" i="9"/>
  <c r="I266" i="9" s="1"/>
  <c r="B265" i="9"/>
  <c r="I265" i="9" s="1"/>
  <c r="B264" i="9"/>
  <c r="I264" i="9" s="1"/>
  <c r="B263" i="9"/>
  <c r="I263" i="9" s="1"/>
  <c r="B262" i="9"/>
  <c r="I262" i="9" s="1"/>
  <c r="B261" i="9"/>
  <c r="I261" i="9" s="1"/>
  <c r="B260" i="9"/>
  <c r="I260" i="9" s="1"/>
  <c r="B259" i="9"/>
  <c r="I259" i="9" s="1"/>
  <c r="B258" i="9"/>
  <c r="I258" i="9" s="1"/>
  <c r="B257" i="9"/>
  <c r="I257" i="9" s="1"/>
  <c r="B256" i="9"/>
  <c r="I256" i="9" s="1"/>
  <c r="B255" i="9"/>
  <c r="I255" i="9" s="1"/>
  <c r="B254" i="9"/>
  <c r="I254" i="9" s="1"/>
  <c r="B253" i="9"/>
  <c r="I253" i="9" s="1"/>
  <c r="B252" i="9"/>
  <c r="I252" i="9" s="1"/>
  <c r="B251" i="9"/>
  <c r="I251" i="9" s="1"/>
  <c r="B250" i="9"/>
  <c r="I250" i="9" s="1"/>
  <c r="B249" i="9"/>
  <c r="I249" i="9" s="1"/>
  <c r="B248" i="9"/>
  <c r="I248" i="9" s="1"/>
  <c r="B247" i="9"/>
  <c r="I247" i="9" s="1"/>
  <c r="B246" i="9"/>
  <c r="I246" i="9" s="1"/>
  <c r="B245" i="9"/>
  <c r="I245" i="9" s="1"/>
  <c r="B244" i="9"/>
  <c r="I244" i="9" s="1"/>
  <c r="B243" i="9"/>
  <c r="I243" i="9" s="1"/>
  <c r="B242" i="9"/>
  <c r="I242" i="9" s="1"/>
  <c r="B241" i="9"/>
  <c r="I241" i="9" s="1"/>
  <c r="B240" i="9"/>
  <c r="I240" i="9" s="1"/>
  <c r="B239" i="9"/>
  <c r="I239" i="9" s="1"/>
  <c r="B238" i="9"/>
  <c r="I238" i="9" s="1"/>
  <c r="B237" i="9"/>
  <c r="I237" i="9" s="1"/>
  <c r="B236" i="9"/>
  <c r="I236" i="9" s="1"/>
  <c r="B235" i="9"/>
  <c r="I235" i="9" s="1"/>
  <c r="B234" i="9"/>
  <c r="I234" i="9" s="1"/>
  <c r="B233" i="9"/>
  <c r="I233" i="9" s="1"/>
  <c r="B232" i="9"/>
  <c r="I232" i="9" s="1"/>
  <c r="B231" i="9"/>
  <c r="I231" i="9" s="1"/>
  <c r="B230" i="9"/>
  <c r="I230" i="9" s="1"/>
  <c r="B229" i="9"/>
  <c r="I229" i="9" s="1"/>
  <c r="B228" i="9"/>
  <c r="I228" i="9" s="1"/>
  <c r="B227" i="9"/>
  <c r="I227" i="9" s="1"/>
  <c r="B226" i="9"/>
  <c r="I226" i="9" s="1"/>
  <c r="B225" i="9"/>
  <c r="I225" i="9" s="1"/>
  <c r="B224" i="9"/>
  <c r="I224" i="9" s="1"/>
  <c r="B223" i="9"/>
  <c r="I223" i="9" s="1"/>
  <c r="B222" i="9"/>
  <c r="I222" i="9" s="1"/>
  <c r="B221" i="9"/>
  <c r="I221" i="9" s="1"/>
  <c r="B220" i="9"/>
  <c r="I220" i="9" s="1"/>
  <c r="B219" i="9"/>
  <c r="I219" i="9" s="1"/>
  <c r="B218" i="9"/>
  <c r="I218" i="9" s="1"/>
  <c r="B217" i="9"/>
  <c r="I217" i="9" s="1"/>
  <c r="B216" i="9"/>
  <c r="I216" i="9" s="1"/>
  <c r="B215" i="9"/>
  <c r="I215" i="9" s="1"/>
  <c r="B214" i="9"/>
  <c r="I214" i="9" s="1"/>
  <c r="B213" i="9"/>
  <c r="I213" i="9" s="1"/>
  <c r="B212" i="9"/>
  <c r="I212" i="9" s="1"/>
  <c r="B211" i="9"/>
  <c r="I211" i="9" s="1"/>
  <c r="B210" i="9"/>
  <c r="I210" i="9" s="1"/>
  <c r="B209" i="9"/>
  <c r="I209" i="9" s="1"/>
  <c r="B208" i="9"/>
  <c r="I208" i="9" s="1"/>
  <c r="B207" i="9"/>
  <c r="I207" i="9" s="1"/>
  <c r="B206" i="9"/>
  <c r="I206" i="9" s="1"/>
  <c r="B205" i="9"/>
  <c r="I205" i="9" s="1"/>
  <c r="B204" i="9"/>
  <c r="I204" i="9" s="1"/>
  <c r="B203" i="9"/>
  <c r="I203" i="9" s="1"/>
  <c r="B202" i="9"/>
  <c r="I202" i="9" s="1"/>
  <c r="B201" i="9"/>
  <c r="I201" i="9" s="1"/>
  <c r="B200" i="9"/>
  <c r="I200" i="9" s="1"/>
  <c r="B199" i="9"/>
  <c r="I199" i="9" s="1"/>
  <c r="B198" i="9"/>
  <c r="I198" i="9" s="1"/>
  <c r="B197" i="9"/>
  <c r="I197" i="9" s="1"/>
  <c r="B196" i="9"/>
  <c r="I196" i="9" s="1"/>
  <c r="B195" i="9"/>
  <c r="B194" i="9"/>
  <c r="I194" i="9" s="1"/>
  <c r="B193" i="9"/>
  <c r="I193" i="9" s="1"/>
  <c r="B192" i="9"/>
  <c r="I192" i="9" s="1"/>
  <c r="B191" i="9"/>
  <c r="I191" i="9" s="1"/>
  <c r="B190" i="9"/>
  <c r="I190" i="9" s="1"/>
  <c r="B189" i="9"/>
  <c r="I189" i="9" s="1"/>
  <c r="B188" i="9"/>
  <c r="I188" i="9" s="1"/>
  <c r="B187" i="9"/>
  <c r="I187" i="9" s="1"/>
  <c r="B186" i="9"/>
  <c r="I186" i="9" s="1"/>
  <c r="B185" i="9"/>
  <c r="I185" i="9" s="1"/>
  <c r="B184" i="9"/>
  <c r="B183" i="9"/>
  <c r="I183" i="9" s="1"/>
  <c r="B182" i="9"/>
  <c r="I182" i="9" s="1"/>
  <c r="B181" i="9"/>
  <c r="I181" i="9" s="1"/>
  <c r="B180" i="9"/>
  <c r="I180" i="9" s="1"/>
  <c r="B179" i="9"/>
  <c r="I179" i="9" s="1"/>
  <c r="B178" i="9"/>
  <c r="I178" i="9" s="1"/>
  <c r="B177" i="9"/>
  <c r="I177" i="9" s="1"/>
  <c r="B176" i="9"/>
  <c r="I176" i="9" s="1"/>
  <c r="B175" i="9"/>
  <c r="I175" i="9" s="1"/>
  <c r="B174" i="9"/>
  <c r="I174" i="9" s="1"/>
  <c r="B173" i="9"/>
  <c r="I173" i="9" s="1"/>
  <c r="B172" i="9"/>
  <c r="I172" i="9" s="1"/>
  <c r="B171" i="9"/>
  <c r="I171" i="9" s="1"/>
  <c r="B170" i="9"/>
  <c r="I170" i="9" s="1"/>
  <c r="B169" i="9"/>
  <c r="I169" i="9" s="1"/>
  <c r="B168" i="9"/>
  <c r="I168" i="9" s="1"/>
  <c r="B167" i="9"/>
  <c r="I167" i="9" s="1"/>
  <c r="B166" i="9"/>
  <c r="I166" i="9" s="1"/>
  <c r="B165" i="9"/>
  <c r="I165" i="9" s="1"/>
  <c r="B164" i="9"/>
  <c r="I164" i="9" s="1"/>
  <c r="B163" i="9"/>
  <c r="I163" i="9" s="1"/>
  <c r="B162" i="9"/>
  <c r="I162" i="9" s="1"/>
  <c r="B161" i="9"/>
  <c r="I161" i="9" s="1"/>
  <c r="B160" i="9"/>
  <c r="I160" i="9" s="1"/>
  <c r="B159" i="9"/>
  <c r="I159" i="9" s="1"/>
  <c r="B158" i="9"/>
  <c r="I158" i="9" s="1"/>
  <c r="B157" i="9"/>
  <c r="I157" i="9" s="1"/>
  <c r="B156" i="9"/>
  <c r="I156" i="9" s="1"/>
  <c r="B155" i="9"/>
  <c r="I155" i="9" s="1"/>
  <c r="B154" i="9"/>
  <c r="I154" i="9" s="1"/>
  <c r="B153" i="9"/>
  <c r="I153" i="9" s="1"/>
  <c r="B152" i="9"/>
  <c r="I152" i="9" s="1"/>
  <c r="B151" i="9"/>
  <c r="I151" i="9" s="1"/>
  <c r="B150" i="9"/>
  <c r="B149" i="9"/>
  <c r="I149" i="9" s="1"/>
  <c r="B148" i="9"/>
  <c r="I148" i="9" s="1"/>
  <c r="B147" i="9"/>
  <c r="I147" i="9" s="1"/>
  <c r="B146" i="9"/>
  <c r="I146" i="9" s="1"/>
  <c r="B145" i="9"/>
  <c r="I145" i="9" s="1"/>
  <c r="B144" i="9"/>
  <c r="I144" i="9" s="1"/>
  <c r="B143" i="9"/>
  <c r="I143" i="9" s="1"/>
  <c r="B142" i="9"/>
  <c r="I142" i="9" s="1"/>
  <c r="B141" i="9"/>
  <c r="I141" i="9" s="1"/>
  <c r="B140" i="9"/>
  <c r="I140" i="9" s="1"/>
  <c r="B139" i="9"/>
  <c r="I139" i="9" s="1"/>
  <c r="B138" i="9"/>
  <c r="I138" i="9" s="1"/>
  <c r="B137" i="9"/>
  <c r="I137" i="9" s="1"/>
  <c r="B136" i="9"/>
  <c r="I136" i="9" s="1"/>
  <c r="B135" i="9"/>
  <c r="I135" i="9" s="1"/>
  <c r="B134" i="9"/>
  <c r="I134" i="9" s="1"/>
  <c r="B133" i="9"/>
  <c r="I133" i="9" s="1"/>
  <c r="B132" i="9"/>
  <c r="I132" i="9" s="1"/>
  <c r="B131" i="9"/>
  <c r="I131" i="9" s="1"/>
  <c r="B130" i="9"/>
  <c r="I130" i="9" s="1"/>
  <c r="B129" i="9"/>
  <c r="I129" i="9" s="1"/>
  <c r="B128" i="9"/>
  <c r="I128" i="9" s="1"/>
  <c r="B127" i="9"/>
  <c r="I127" i="9" s="1"/>
  <c r="B126" i="9"/>
  <c r="I126" i="9" s="1"/>
  <c r="B125" i="9"/>
  <c r="I125" i="9" s="1"/>
  <c r="B124" i="9"/>
  <c r="I124" i="9" s="1"/>
  <c r="B123" i="9"/>
  <c r="I123" i="9" s="1"/>
  <c r="B122" i="9"/>
  <c r="I122" i="9" s="1"/>
  <c r="B121" i="9"/>
  <c r="I121" i="9" s="1"/>
  <c r="B120" i="9"/>
  <c r="I120" i="9" s="1"/>
  <c r="B119" i="9"/>
  <c r="I119" i="9" s="1"/>
  <c r="B118" i="9"/>
  <c r="I118" i="9" s="1"/>
  <c r="B117" i="9"/>
  <c r="I117" i="9" s="1"/>
  <c r="B116" i="9"/>
  <c r="I116" i="9" s="1"/>
  <c r="B115" i="9"/>
  <c r="I115" i="9" s="1"/>
  <c r="B114" i="9"/>
  <c r="I114" i="9" s="1"/>
  <c r="B113" i="9"/>
  <c r="I113" i="9" s="1"/>
  <c r="B112" i="9"/>
  <c r="I112" i="9" s="1"/>
  <c r="B111" i="9"/>
  <c r="I111" i="9" s="1"/>
  <c r="B110" i="9"/>
  <c r="I110" i="9" s="1"/>
  <c r="B109" i="9"/>
  <c r="I109" i="9" s="1"/>
  <c r="B108" i="9"/>
  <c r="I108" i="9" s="1"/>
  <c r="B107" i="9"/>
  <c r="I107" i="9" s="1"/>
  <c r="B106" i="9"/>
  <c r="I106" i="9" s="1"/>
  <c r="B105" i="9"/>
  <c r="I105" i="9" s="1"/>
  <c r="B104" i="9"/>
  <c r="I104" i="9" s="1"/>
  <c r="B103" i="9"/>
  <c r="I103" i="9" s="1"/>
  <c r="B102" i="9"/>
  <c r="I102" i="9" s="1"/>
  <c r="B101" i="9"/>
  <c r="I101" i="9" s="1"/>
  <c r="B100" i="9"/>
  <c r="I100" i="9" s="1"/>
  <c r="B99" i="9"/>
  <c r="I99" i="9" s="1"/>
  <c r="B98" i="9"/>
  <c r="I98" i="9" s="1"/>
  <c r="B97" i="9"/>
  <c r="I97" i="9" s="1"/>
  <c r="B96" i="9"/>
  <c r="I96" i="9" s="1"/>
  <c r="B95" i="9"/>
  <c r="I95" i="9" s="1"/>
  <c r="B94" i="9"/>
  <c r="I94" i="9" s="1"/>
  <c r="B93" i="9"/>
  <c r="I93" i="9" s="1"/>
  <c r="B92" i="9"/>
  <c r="I92" i="9" s="1"/>
  <c r="B91" i="9"/>
  <c r="I91" i="9" s="1"/>
  <c r="B90" i="9"/>
  <c r="I90" i="9" s="1"/>
  <c r="B89" i="9"/>
  <c r="I89" i="9" s="1"/>
  <c r="B88" i="9"/>
  <c r="I88" i="9" s="1"/>
  <c r="B87" i="9"/>
  <c r="I87" i="9" s="1"/>
  <c r="B86" i="9"/>
  <c r="I86" i="9" s="1"/>
  <c r="B85" i="9"/>
  <c r="I85" i="9" s="1"/>
  <c r="B84" i="9"/>
  <c r="I84" i="9" s="1"/>
  <c r="B83" i="9"/>
  <c r="I83" i="9" s="1"/>
  <c r="B82" i="9"/>
  <c r="I82" i="9" s="1"/>
  <c r="B81" i="9"/>
  <c r="I81" i="9" s="1"/>
  <c r="B80" i="9"/>
  <c r="I80" i="9" s="1"/>
  <c r="B79" i="9"/>
  <c r="I79" i="9" s="1"/>
  <c r="B78" i="9"/>
  <c r="I78" i="9" s="1"/>
  <c r="B77" i="9"/>
  <c r="I77" i="9" s="1"/>
  <c r="B76" i="9"/>
  <c r="I76" i="9" s="1"/>
  <c r="B75" i="9"/>
  <c r="B74" i="9"/>
  <c r="I74" i="9" s="1"/>
  <c r="B73" i="9"/>
  <c r="I73" i="9" s="1"/>
  <c r="B72" i="9"/>
  <c r="I72" i="9" s="1"/>
  <c r="B71" i="9"/>
  <c r="I71" i="9" s="1"/>
  <c r="B70" i="9"/>
  <c r="I70" i="9" s="1"/>
  <c r="B69" i="9"/>
  <c r="I69" i="9" s="1"/>
  <c r="B68" i="9"/>
  <c r="I68" i="9" s="1"/>
  <c r="B67" i="9"/>
  <c r="I67" i="9" s="1"/>
  <c r="B66" i="9"/>
  <c r="I66" i="9" s="1"/>
  <c r="B65" i="9"/>
  <c r="I65" i="9" s="1"/>
  <c r="B64" i="9"/>
  <c r="B63" i="9"/>
  <c r="I63" i="9" s="1"/>
  <c r="B62" i="9"/>
  <c r="I62" i="9" s="1"/>
  <c r="B61" i="9"/>
  <c r="I61" i="9" s="1"/>
  <c r="B60" i="9"/>
  <c r="I60" i="9" s="1"/>
  <c r="B59" i="9"/>
  <c r="I59" i="9" s="1"/>
  <c r="B58" i="9"/>
  <c r="I58" i="9" s="1"/>
  <c r="B57" i="9"/>
  <c r="I57" i="9" s="1"/>
  <c r="B56" i="9"/>
  <c r="I56" i="9" s="1"/>
  <c r="B55" i="9"/>
  <c r="I55" i="9" s="1"/>
  <c r="B54" i="9"/>
  <c r="I54" i="9" s="1"/>
  <c r="B53" i="9"/>
  <c r="I53" i="9" s="1"/>
  <c r="B52" i="9"/>
  <c r="I52" i="9" s="1"/>
  <c r="B51" i="9"/>
  <c r="I51" i="9" s="1"/>
  <c r="B50" i="9"/>
  <c r="I50" i="9" s="1"/>
  <c r="B49" i="9"/>
  <c r="I49" i="9" s="1"/>
  <c r="B48" i="9"/>
  <c r="I48" i="9" s="1"/>
  <c r="B47" i="9"/>
  <c r="I47" i="9" s="1"/>
  <c r="B46" i="9"/>
  <c r="I46" i="9" s="1"/>
  <c r="B45" i="9"/>
  <c r="I45" i="9" s="1"/>
  <c r="B44" i="9"/>
  <c r="I44" i="9" s="1"/>
  <c r="B43" i="9"/>
  <c r="I43" i="9" s="1"/>
  <c r="B42" i="9"/>
  <c r="I42" i="9" s="1"/>
  <c r="B41" i="9"/>
  <c r="I41" i="9" s="1"/>
  <c r="B40" i="9"/>
  <c r="I40" i="9" s="1"/>
  <c r="B39" i="9"/>
  <c r="I39" i="9" s="1"/>
  <c r="B38" i="9"/>
  <c r="I38" i="9" s="1"/>
  <c r="B37" i="9"/>
  <c r="I37" i="9" s="1"/>
  <c r="B36" i="9"/>
  <c r="I36" i="9" s="1"/>
  <c r="B35" i="9"/>
  <c r="I35" i="9" s="1"/>
  <c r="B34" i="9"/>
  <c r="I34" i="9" s="1"/>
  <c r="B33" i="9"/>
  <c r="I33" i="9" s="1"/>
  <c r="B32" i="9"/>
  <c r="I32" i="9" s="1"/>
  <c r="B31" i="9"/>
  <c r="I31" i="9" s="1"/>
  <c r="B30" i="9"/>
  <c r="I30" i="9" s="1"/>
  <c r="B29" i="9"/>
  <c r="I29" i="9" s="1"/>
  <c r="B28" i="9"/>
  <c r="B27" i="9"/>
  <c r="I27" i="9" s="1"/>
  <c r="B26" i="9"/>
  <c r="I26" i="9" s="1"/>
  <c r="B25" i="9"/>
  <c r="I25" i="9" s="1"/>
  <c r="B24" i="9"/>
  <c r="I24" i="9" s="1"/>
  <c r="B23" i="9"/>
  <c r="I23" i="9" s="1"/>
  <c r="B22" i="9"/>
  <c r="I22" i="9" s="1"/>
  <c r="B21" i="9"/>
  <c r="I21" i="9" s="1"/>
  <c r="B20" i="9"/>
  <c r="I20" i="9" s="1"/>
  <c r="B19" i="9"/>
  <c r="I19" i="9" s="1"/>
  <c r="B18" i="9"/>
  <c r="I18" i="9" s="1"/>
  <c r="B17" i="9"/>
  <c r="I17" i="9" s="1"/>
  <c r="B16" i="9"/>
  <c r="I16" i="9" s="1"/>
  <c r="B15" i="9"/>
  <c r="I15" i="9" s="1"/>
  <c r="B14" i="9"/>
  <c r="I14" i="9" s="1"/>
  <c r="B13" i="9"/>
  <c r="I13" i="9" s="1"/>
  <c r="B12" i="9"/>
  <c r="I12" i="9" s="1"/>
  <c r="B11" i="9"/>
  <c r="I11" i="9" s="1"/>
  <c r="B10" i="9"/>
  <c r="I10" i="9" s="1"/>
  <c r="B9" i="9"/>
  <c r="I9" i="9" s="1"/>
  <c r="B8" i="9"/>
  <c r="I8" i="9" s="1"/>
  <c r="B7" i="9"/>
  <c r="I7" i="9" s="1"/>
  <c r="B6" i="9"/>
  <c r="I6" i="9" s="1"/>
  <c r="B5" i="9"/>
  <c r="I5" i="9" s="1"/>
  <c r="B4" i="9"/>
  <c r="I4" i="9" s="1"/>
  <c r="B3" i="9"/>
  <c r="I3" i="9" s="1"/>
  <c r="S100" i="15" l="1"/>
  <c r="T100" i="15" s="1"/>
  <c r="S220" i="15"/>
  <c r="T220" i="15" s="1"/>
  <c r="S101" i="15"/>
  <c r="T101" i="15" s="1"/>
  <c r="S221" i="15"/>
  <c r="T221" i="15" s="1"/>
  <c r="S105" i="15"/>
  <c r="T105" i="15" s="1"/>
  <c r="S233" i="15"/>
  <c r="T233" i="15" s="1"/>
  <c r="S136" i="15"/>
  <c r="T136" i="15" s="1"/>
  <c r="S268" i="15"/>
  <c r="T268" i="15" s="1"/>
  <c r="S149" i="15"/>
  <c r="T149" i="15" s="1"/>
  <c r="S17" i="15"/>
  <c r="T17" i="15" s="1"/>
  <c r="S160" i="15"/>
  <c r="T160" i="15" s="1"/>
  <c r="S292" i="15"/>
  <c r="T292" i="15" s="1"/>
  <c r="S280" i="15"/>
  <c r="T280" i="15" s="1"/>
  <c r="S20" i="15"/>
  <c r="T20" i="15" s="1"/>
  <c r="S161" i="15"/>
  <c r="T161" i="15" s="1"/>
  <c r="S293" i="15"/>
  <c r="T293" i="15" s="1"/>
  <c r="S272" i="15"/>
  <c r="T272" i="15" s="1"/>
  <c r="S16" i="15"/>
  <c r="T16" i="15" s="1"/>
  <c r="S41" i="15"/>
  <c r="T41" i="15" s="1"/>
  <c r="S164" i="15"/>
  <c r="T164" i="15" s="1"/>
  <c r="S329" i="15"/>
  <c r="T329" i="15" s="1"/>
  <c r="S76" i="15"/>
  <c r="T76" i="15" s="1"/>
  <c r="S208" i="15"/>
  <c r="T208" i="15" s="1"/>
  <c r="S352" i="15"/>
  <c r="T352" i="15" s="1"/>
  <c r="S77" i="15"/>
  <c r="T77" i="15" s="1"/>
  <c r="S209" i="15"/>
  <c r="T209" i="15" s="1"/>
  <c r="S353" i="15"/>
  <c r="T353" i="15" s="1"/>
  <c r="S148" i="15"/>
  <c r="T148" i="15" s="1"/>
  <c r="S89" i="15"/>
  <c r="T89" i="15" s="1"/>
  <c r="S213" i="15"/>
  <c r="T213" i="15" s="1"/>
  <c r="S69" i="15"/>
  <c r="T69" i="15" s="1"/>
  <c r="S132" i="15"/>
  <c r="T132" i="15" s="1"/>
  <c r="S192" i="15"/>
  <c r="T192" i="15" s="1"/>
  <c r="S261" i="15"/>
  <c r="T261" i="15" s="1"/>
  <c r="S320" i="15"/>
  <c r="T320" i="15" s="1"/>
  <c r="S12" i="15"/>
  <c r="T12" i="15" s="1"/>
  <c r="S204" i="15"/>
  <c r="T204" i="15" s="1"/>
  <c r="S321" i="15"/>
  <c r="T321" i="15" s="1"/>
  <c r="S273" i="15"/>
  <c r="T273" i="15" s="1"/>
  <c r="S333" i="15"/>
  <c r="T333" i="15" s="1"/>
  <c r="S156" i="15"/>
  <c r="T156" i="15" s="1"/>
  <c r="S276" i="15"/>
  <c r="T276" i="15" s="1"/>
  <c r="S336" i="15"/>
  <c r="T336" i="15" s="1"/>
  <c r="S32" i="15"/>
  <c r="T32" i="15" s="1"/>
  <c r="S348" i="15"/>
  <c r="T348" i="15" s="1"/>
  <c r="S33" i="15"/>
  <c r="T33" i="15" s="1"/>
  <c r="S104" i="15"/>
  <c r="T104" i="15" s="1"/>
  <c r="S45" i="15"/>
  <c r="T45" i="15" s="1"/>
  <c r="S117" i="15"/>
  <c r="T117" i="15" s="1"/>
  <c r="S176" i="15"/>
  <c r="T176" i="15" s="1"/>
  <c r="S244" i="15"/>
  <c r="T244" i="15" s="1"/>
  <c r="S300" i="15"/>
  <c r="T300" i="15" s="1"/>
  <c r="S357" i="15"/>
  <c r="T357" i="15" s="1"/>
  <c r="S48" i="15"/>
  <c r="T48" i="15" s="1"/>
  <c r="S124" i="15"/>
  <c r="T124" i="15" s="1"/>
  <c r="S177" i="15"/>
  <c r="T177" i="15" s="1"/>
  <c r="S245" i="15"/>
  <c r="T245" i="15" s="1"/>
  <c r="S304" i="15"/>
  <c r="T304" i="15" s="1"/>
  <c r="S364" i="15"/>
  <c r="T364" i="15" s="1"/>
  <c r="S60" i="15"/>
  <c r="T60" i="15" s="1"/>
  <c r="S128" i="15"/>
  <c r="T128" i="15" s="1"/>
  <c r="S185" i="15"/>
  <c r="T185" i="15" s="1"/>
  <c r="S248" i="15"/>
  <c r="T248" i="15" s="1"/>
  <c r="S305" i="15"/>
  <c r="T305" i="15" s="1"/>
  <c r="S365" i="15"/>
  <c r="T365" i="15" s="1"/>
  <c r="S64" i="15"/>
  <c r="T64" i="15" s="1"/>
  <c r="S129" i="15"/>
  <c r="T129" i="15" s="1"/>
  <c r="S189" i="15"/>
  <c r="T189" i="15" s="1"/>
  <c r="S249" i="15"/>
  <c r="T249" i="15" s="1"/>
  <c r="S308" i="15"/>
  <c r="T308" i="15" s="1"/>
  <c r="S92" i="15"/>
  <c r="T92" i="15" s="1"/>
  <c r="S120" i="15"/>
  <c r="T120" i="15" s="1"/>
  <c r="S236" i="15"/>
  <c r="T236" i="15" s="1"/>
  <c r="S264" i="15"/>
  <c r="T264" i="15" s="1"/>
  <c r="S8" i="15"/>
  <c r="T8" i="15" s="1"/>
  <c r="S36" i="15"/>
  <c r="T36" i="15" s="1"/>
  <c r="S65" i="15"/>
  <c r="T65" i="15" s="1"/>
  <c r="S93" i="15"/>
  <c r="T93" i="15" s="1"/>
  <c r="S152" i="15"/>
  <c r="T152" i="15" s="1"/>
  <c r="S180" i="15"/>
  <c r="T180" i="15" s="1"/>
  <c r="S237" i="15"/>
  <c r="T237" i="15" s="1"/>
  <c r="S296" i="15"/>
  <c r="T296" i="15" s="1"/>
  <c r="S324" i="15"/>
  <c r="T324" i="15" s="1"/>
  <c r="S9" i="15"/>
  <c r="T9" i="15" s="1"/>
  <c r="S40" i="15"/>
  <c r="T40" i="15" s="1"/>
  <c r="S68" i="15"/>
  <c r="T68" i="15" s="1"/>
  <c r="S96" i="15"/>
  <c r="T96" i="15" s="1"/>
  <c r="S125" i="15"/>
  <c r="T125" i="15" s="1"/>
  <c r="S153" i="15"/>
  <c r="T153" i="15" s="1"/>
  <c r="S184" i="15"/>
  <c r="T184" i="15" s="1"/>
  <c r="S212" i="15"/>
  <c r="T212" i="15" s="1"/>
  <c r="S240" i="15"/>
  <c r="T240" i="15" s="1"/>
  <c r="S269" i="15"/>
  <c r="T269" i="15" s="1"/>
  <c r="S297" i="15"/>
  <c r="T297" i="15" s="1"/>
  <c r="S328" i="15"/>
  <c r="T328" i="15" s="1"/>
  <c r="S356" i="15"/>
  <c r="T356" i="15" s="1"/>
  <c r="S44" i="15"/>
  <c r="T44" i="15" s="1"/>
  <c r="S72" i="15"/>
  <c r="T72" i="15" s="1"/>
  <c r="S188" i="15"/>
  <c r="T188" i="15" s="1"/>
  <c r="S216" i="15"/>
  <c r="T216" i="15" s="1"/>
  <c r="S332" i="15"/>
  <c r="T332" i="15" s="1"/>
  <c r="S360" i="15"/>
  <c r="T360" i="15" s="1"/>
  <c r="S21" i="15"/>
  <c r="T21" i="15" s="1"/>
  <c r="S52" i="15"/>
  <c r="T52" i="15" s="1"/>
  <c r="S80" i="15"/>
  <c r="T80" i="15" s="1"/>
  <c r="S108" i="15"/>
  <c r="T108" i="15" s="1"/>
  <c r="S137" i="15"/>
  <c r="T137" i="15" s="1"/>
  <c r="S165" i="15"/>
  <c r="T165" i="15" s="1"/>
  <c r="S196" i="15"/>
  <c r="T196" i="15" s="1"/>
  <c r="S224" i="15"/>
  <c r="T224" i="15" s="1"/>
  <c r="S252" i="15"/>
  <c r="T252" i="15" s="1"/>
  <c r="S281" i="15"/>
  <c r="T281" i="15" s="1"/>
  <c r="S309" i="15"/>
  <c r="T309" i="15" s="1"/>
  <c r="S340" i="15"/>
  <c r="T340" i="15" s="1"/>
  <c r="S368" i="15"/>
  <c r="T368" i="15" s="1"/>
  <c r="S24" i="15"/>
  <c r="T24" i="15" s="1"/>
  <c r="S53" i="15"/>
  <c r="T53" i="15" s="1"/>
  <c r="S81" i="15"/>
  <c r="T81" i="15" s="1"/>
  <c r="S112" i="15"/>
  <c r="T112" i="15" s="1"/>
  <c r="S140" i="15"/>
  <c r="T140" i="15" s="1"/>
  <c r="S168" i="15"/>
  <c r="T168" i="15" s="1"/>
  <c r="S197" i="15"/>
  <c r="T197" i="15" s="1"/>
  <c r="S225" i="15"/>
  <c r="T225" i="15" s="1"/>
  <c r="S256" i="15"/>
  <c r="T256" i="15" s="1"/>
  <c r="S284" i="15"/>
  <c r="T284" i="15" s="1"/>
  <c r="S312" i="15"/>
  <c r="T312" i="15" s="1"/>
  <c r="S341" i="15"/>
  <c r="T341" i="15" s="1"/>
  <c r="S369" i="15"/>
  <c r="T369" i="15" s="1"/>
  <c r="S28" i="15"/>
  <c r="T28" i="15" s="1"/>
  <c r="S56" i="15"/>
  <c r="T56" i="15" s="1"/>
  <c r="S84" i="15"/>
  <c r="T84" i="15" s="1"/>
  <c r="S113" i="15"/>
  <c r="T113" i="15" s="1"/>
  <c r="S141" i="15"/>
  <c r="T141" i="15" s="1"/>
  <c r="S172" i="15"/>
  <c r="T172" i="15" s="1"/>
  <c r="S200" i="15"/>
  <c r="T200" i="15" s="1"/>
  <c r="S228" i="15"/>
  <c r="T228" i="15" s="1"/>
  <c r="S257" i="15"/>
  <c r="T257" i="15" s="1"/>
  <c r="S285" i="15"/>
  <c r="T285" i="15" s="1"/>
  <c r="S316" i="15"/>
  <c r="T316" i="15" s="1"/>
  <c r="S344" i="15"/>
  <c r="T344" i="15" s="1"/>
  <c r="S372" i="15"/>
  <c r="T372" i="15" s="1"/>
  <c r="S29" i="15"/>
  <c r="T29" i="15" s="1"/>
  <c r="S57" i="15"/>
  <c r="T57" i="15" s="1"/>
  <c r="S88" i="15"/>
  <c r="T88" i="15" s="1"/>
  <c r="S116" i="15"/>
  <c r="T116" i="15" s="1"/>
  <c r="S144" i="15"/>
  <c r="T144" i="15" s="1"/>
  <c r="S173" i="15"/>
  <c r="T173" i="15" s="1"/>
  <c r="S201" i="15"/>
  <c r="T201" i="15" s="1"/>
  <c r="S232" i="15"/>
  <c r="T232" i="15" s="1"/>
  <c r="S260" i="15"/>
  <c r="T260" i="15" s="1"/>
  <c r="S288" i="15"/>
  <c r="T288" i="15" s="1"/>
  <c r="S317" i="15"/>
  <c r="T317" i="15" s="1"/>
  <c r="S345" i="15"/>
  <c r="T345" i="15" s="1"/>
  <c r="S7" i="15"/>
  <c r="T7" i="15" s="1"/>
  <c r="S18" i="15"/>
  <c r="T18" i="15" s="1"/>
  <c r="S30" i="15"/>
  <c r="T30" i="15" s="1"/>
  <c r="S42" i="15"/>
  <c r="T42" i="15" s="1"/>
  <c r="S54" i="15"/>
  <c r="T54" i="15" s="1"/>
  <c r="S66" i="15"/>
  <c r="T66" i="15" s="1"/>
  <c r="S78" i="15"/>
  <c r="T78" i="15" s="1"/>
  <c r="S90" i="15"/>
  <c r="T90" i="15" s="1"/>
  <c r="S102" i="15"/>
  <c r="T102" i="15" s="1"/>
  <c r="S114" i="15"/>
  <c r="T114" i="15" s="1"/>
  <c r="S126" i="15"/>
  <c r="T126" i="15" s="1"/>
  <c r="S138" i="15"/>
  <c r="T138" i="15" s="1"/>
  <c r="S150" i="15"/>
  <c r="T150" i="15" s="1"/>
  <c r="S162" i="15"/>
  <c r="T162" i="15" s="1"/>
  <c r="S174" i="15"/>
  <c r="T174" i="15" s="1"/>
  <c r="S186" i="15"/>
  <c r="T186" i="15" s="1"/>
  <c r="S198" i="15"/>
  <c r="T198" i="15" s="1"/>
  <c r="S210" i="15"/>
  <c r="T210" i="15" s="1"/>
  <c r="S222" i="15"/>
  <c r="T222" i="15" s="1"/>
  <c r="S234" i="15"/>
  <c r="T234" i="15" s="1"/>
  <c r="S246" i="15"/>
  <c r="T246" i="15" s="1"/>
  <c r="S258" i="15"/>
  <c r="T258" i="15" s="1"/>
  <c r="S270" i="15"/>
  <c r="T270" i="15" s="1"/>
  <c r="S282" i="15"/>
  <c r="T282" i="15" s="1"/>
  <c r="S294" i="15"/>
  <c r="T294" i="15" s="1"/>
  <c r="S306" i="15"/>
  <c r="T306" i="15" s="1"/>
  <c r="S318" i="15"/>
  <c r="T318" i="15" s="1"/>
  <c r="S330" i="15"/>
  <c r="T330" i="15" s="1"/>
  <c r="S342" i="15"/>
  <c r="T342" i="15" s="1"/>
  <c r="S354" i="15"/>
  <c r="T354" i="15" s="1"/>
  <c r="S366" i="15"/>
  <c r="T366" i="15" s="1"/>
  <c r="S19" i="15"/>
  <c r="T19" i="15" s="1"/>
  <c r="S31" i="15"/>
  <c r="T31" i="15" s="1"/>
  <c r="S43" i="15"/>
  <c r="T43" i="15" s="1"/>
  <c r="S55" i="15"/>
  <c r="T55" i="15" s="1"/>
  <c r="S67" i="15"/>
  <c r="T67" i="15" s="1"/>
  <c r="S79" i="15"/>
  <c r="T79" i="15" s="1"/>
  <c r="S91" i="15"/>
  <c r="T91" i="15" s="1"/>
  <c r="S103" i="15"/>
  <c r="T103" i="15" s="1"/>
  <c r="S115" i="15"/>
  <c r="T115" i="15" s="1"/>
  <c r="S127" i="15"/>
  <c r="T127" i="15" s="1"/>
  <c r="S139" i="15"/>
  <c r="T139" i="15" s="1"/>
  <c r="S151" i="15"/>
  <c r="T151" i="15" s="1"/>
  <c r="S163" i="15"/>
  <c r="T163" i="15" s="1"/>
  <c r="S175" i="15"/>
  <c r="T175" i="15" s="1"/>
  <c r="S187" i="15"/>
  <c r="T187" i="15" s="1"/>
  <c r="S199" i="15"/>
  <c r="T199" i="15" s="1"/>
  <c r="S211" i="15"/>
  <c r="T211" i="15" s="1"/>
  <c r="S223" i="15"/>
  <c r="T223" i="15" s="1"/>
  <c r="S235" i="15"/>
  <c r="T235" i="15" s="1"/>
  <c r="S247" i="15"/>
  <c r="T247" i="15" s="1"/>
  <c r="S259" i="15"/>
  <c r="T259" i="15" s="1"/>
  <c r="S271" i="15"/>
  <c r="T271" i="15" s="1"/>
  <c r="S283" i="15"/>
  <c r="T283" i="15" s="1"/>
  <c r="S295" i="15"/>
  <c r="T295" i="15" s="1"/>
  <c r="S307" i="15"/>
  <c r="T307" i="15" s="1"/>
  <c r="S319" i="15"/>
  <c r="T319" i="15" s="1"/>
  <c r="S331" i="15"/>
  <c r="T331" i="15" s="1"/>
  <c r="S343" i="15"/>
  <c r="T343" i="15" s="1"/>
  <c r="S355" i="15"/>
  <c r="T355" i="15" s="1"/>
  <c r="S367" i="15"/>
  <c r="T367" i="15" s="1"/>
  <c r="S10" i="15"/>
  <c r="T10" i="15" s="1"/>
  <c r="S22" i="15"/>
  <c r="T22" i="15" s="1"/>
  <c r="S34" i="15"/>
  <c r="T34" i="15" s="1"/>
  <c r="S46" i="15"/>
  <c r="T46" i="15" s="1"/>
  <c r="S58" i="15"/>
  <c r="T58" i="15" s="1"/>
  <c r="S70" i="15"/>
  <c r="T70" i="15" s="1"/>
  <c r="S82" i="15"/>
  <c r="T82" i="15" s="1"/>
  <c r="S94" i="15"/>
  <c r="T94" i="15" s="1"/>
  <c r="S106" i="15"/>
  <c r="T106" i="15" s="1"/>
  <c r="S118" i="15"/>
  <c r="T118" i="15" s="1"/>
  <c r="S130" i="15"/>
  <c r="T130" i="15" s="1"/>
  <c r="S142" i="15"/>
  <c r="T142" i="15" s="1"/>
  <c r="S154" i="15"/>
  <c r="T154" i="15" s="1"/>
  <c r="S166" i="15"/>
  <c r="T166" i="15" s="1"/>
  <c r="S178" i="15"/>
  <c r="T178" i="15" s="1"/>
  <c r="S190" i="15"/>
  <c r="T190" i="15" s="1"/>
  <c r="S202" i="15"/>
  <c r="T202" i="15" s="1"/>
  <c r="S214" i="15"/>
  <c r="T214" i="15" s="1"/>
  <c r="S226" i="15"/>
  <c r="T226" i="15" s="1"/>
  <c r="S238" i="15"/>
  <c r="T238" i="15" s="1"/>
  <c r="S250" i="15"/>
  <c r="T250" i="15" s="1"/>
  <c r="S262" i="15"/>
  <c r="T262" i="15" s="1"/>
  <c r="S274" i="15"/>
  <c r="T274" i="15" s="1"/>
  <c r="S286" i="15"/>
  <c r="T286" i="15" s="1"/>
  <c r="S298" i="15"/>
  <c r="T298" i="15" s="1"/>
  <c r="S310" i="15"/>
  <c r="T310" i="15" s="1"/>
  <c r="S322" i="15"/>
  <c r="T322" i="15" s="1"/>
  <c r="S334" i="15"/>
  <c r="T334" i="15" s="1"/>
  <c r="S346" i="15"/>
  <c r="T346" i="15" s="1"/>
  <c r="S358" i="15"/>
  <c r="T358" i="15" s="1"/>
  <c r="S370" i="15"/>
  <c r="T370" i="15" s="1"/>
  <c r="S11" i="15"/>
  <c r="T11" i="15" s="1"/>
  <c r="S23" i="15"/>
  <c r="T23" i="15" s="1"/>
  <c r="S35" i="15"/>
  <c r="T35" i="15" s="1"/>
  <c r="S47" i="15"/>
  <c r="T47" i="15" s="1"/>
  <c r="S59" i="15"/>
  <c r="T59" i="15" s="1"/>
  <c r="S71" i="15"/>
  <c r="T71" i="15" s="1"/>
  <c r="S83" i="15"/>
  <c r="T83" i="15" s="1"/>
  <c r="S95" i="15"/>
  <c r="T95" i="15" s="1"/>
  <c r="S107" i="15"/>
  <c r="T107" i="15" s="1"/>
  <c r="S119" i="15"/>
  <c r="T119" i="15" s="1"/>
  <c r="S131" i="15"/>
  <c r="T131" i="15" s="1"/>
  <c r="S143" i="15"/>
  <c r="T143" i="15" s="1"/>
  <c r="S155" i="15"/>
  <c r="T155" i="15" s="1"/>
  <c r="S167" i="15"/>
  <c r="T167" i="15" s="1"/>
  <c r="S179" i="15"/>
  <c r="T179" i="15" s="1"/>
  <c r="S191" i="15"/>
  <c r="T191" i="15" s="1"/>
  <c r="S203" i="15"/>
  <c r="T203" i="15" s="1"/>
  <c r="S215" i="15"/>
  <c r="T215" i="15" s="1"/>
  <c r="S227" i="15"/>
  <c r="T227" i="15" s="1"/>
  <c r="S239" i="15"/>
  <c r="T239" i="15" s="1"/>
  <c r="S251" i="15"/>
  <c r="T251" i="15" s="1"/>
  <c r="S263" i="15"/>
  <c r="T263" i="15" s="1"/>
  <c r="S275" i="15"/>
  <c r="T275" i="15" s="1"/>
  <c r="S287" i="15"/>
  <c r="T287" i="15" s="1"/>
  <c r="S299" i="15"/>
  <c r="T299" i="15" s="1"/>
  <c r="S311" i="15"/>
  <c r="T311" i="15" s="1"/>
  <c r="S323" i="15"/>
  <c r="T323" i="15" s="1"/>
  <c r="S335" i="15"/>
  <c r="T335" i="15" s="1"/>
  <c r="S347" i="15"/>
  <c r="T347" i="15" s="1"/>
  <c r="S359" i="15"/>
  <c r="T359" i="15" s="1"/>
  <c r="S371" i="15"/>
  <c r="T371" i="15" s="1"/>
  <c r="S13" i="15"/>
  <c r="T13" i="15" s="1"/>
  <c r="S25" i="15"/>
  <c r="T25" i="15" s="1"/>
  <c r="S37" i="15"/>
  <c r="T37" i="15" s="1"/>
  <c r="S49" i="15"/>
  <c r="T49" i="15" s="1"/>
  <c r="S61" i="15"/>
  <c r="T61" i="15" s="1"/>
  <c r="S73" i="15"/>
  <c r="T73" i="15" s="1"/>
  <c r="S85" i="15"/>
  <c r="T85" i="15" s="1"/>
  <c r="S97" i="15"/>
  <c r="T97" i="15" s="1"/>
  <c r="S109" i="15"/>
  <c r="T109" i="15" s="1"/>
  <c r="S121" i="15"/>
  <c r="T121" i="15" s="1"/>
  <c r="S133" i="15"/>
  <c r="T133" i="15" s="1"/>
  <c r="S145" i="15"/>
  <c r="T145" i="15" s="1"/>
  <c r="S157" i="15"/>
  <c r="T157" i="15" s="1"/>
  <c r="S169" i="15"/>
  <c r="T169" i="15" s="1"/>
  <c r="S181" i="15"/>
  <c r="T181" i="15" s="1"/>
  <c r="S193" i="15"/>
  <c r="T193" i="15" s="1"/>
  <c r="S205" i="15"/>
  <c r="T205" i="15" s="1"/>
  <c r="S217" i="15"/>
  <c r="T217" i="15" s="1"/>
  <c r="S229" i="15"/>
  <c r="T229" i="15" s="1"/>
  <c r="S241" i="15"/>
  <c r="T241" i="15" s="1"/>
  <c r="S253" i="15"/>
  <c r="T253" i="15" s="1"/>
  <c r="S265" i="15"/>
  <c r="T265" i="15" s="1"/>
  <c r="S277" i="15"/>
  <c r="T277" i="15" s="1"/>
  <c r="S289" i="15"/>
  <c r="T289" i="15" s="1"/>
  <c r="S301" i="15"/>
  <c r="T301" i="15" s="1"/>
  <c r="S313" i="15"/>
  <c r="T313" i="15" s="1"/>
  <c r="S325" i="15"/>
  <c r="T325" i="15" s="1"/>
  <c r="S337" i="15"/>
  <c r="T337" i="15" s="1"/>
  <c r="S349" i="15"/>
  <c r="T349" i="15" s="1"/>
  <c r="S361" i="15"/>
  <c r="T361" i="15" s="1"/>
  <c r="S373" i="15"/>
  <c r="T373" i="15" s="1"/>
  <c r="S14" i="15"/>
  <c r="T14" i="15" s="1"/>
  <c r="S26" i="15"/>
  <c r="T26" i="15" s="1"/>
  <c r="S38" i="15"/>
  <c r="T38" i="15" s="1"/>
  <c r="S50" i="15"/>
  <c r="T50" i="15" s="1"/>
  <c r="S62" i="15"/>
  <c r="T62" i="15" s="1"/>
  <c r="S74" i="15"/>
  <c r="T74" i="15" s="1"/>
  <c r="S86" i="15"/>
  <c r="T86" i="15" s="1"/>
  <c r="S98" i="15"/>
  <c r="T98" i="15" s="1"/>
  <c r="S110" i="15"/>
  <c r="T110" i="15" s="1"/>
  <c r="S122" i="15"/>
  <c r="T122" i="15" s="1"/>
  <c r="S134" i="15"/>
  <c r="T134" i="15" s="1"/>
  <c r="S146" i="15"/>
  <c r="T146" i="15" s="1"/>
  <c r="S158" i="15"/>
  <c r="T158" i="15" s="1"/>
  <c r="S170" i="15"/>
  <c r="T170" i="15" s="1"/>
  <c r="S182" i="15"/>
  <c r="T182" i="15" s="1"/>
  <c r="S194" i="15"/>
  <c r="T194" i="15" s="1"/>
  <c r="S206" i="15"/>
  <c r="T206" i="15" s="1"/>
  <c r="S218" i="15"/>
  <c r="T218" i="15" s="1"/>
  <c r="S230" i="15"/>
  <c r="T230" i="15" s="1"/>
  <c r="S242" i="15"/>
  <c r="T242" i="15" s="1"/>
  <c r="S254" i="15"/>
  <c r="T254" i="15" s="1"/>
  <c r="S266" i="15"/>
  <c r="T266" i="15" s="1"/>
  <c r="S278" i="15"/>
  <c r="T278" i="15" s="1"/>
  <c r="S290" i="15"/>
  <c r="T290" i="15" s="1"/>
  <c r="S302" i="15"/>
  <c r="T302" i="15" s="1"/>
  <c r="S314" i="15"/>
  <c r="T314" i="15" s="1"/>
  <c r="S326" i="15"/>
  <c r="T326" i="15" s="1"/>
  <c r="S338" i="15"/>
  <c r="T338" i="15" s="1"/>
  <c r="S350" i="15"/>
  <c r="T350" i="15" s="1"/>
  <c r="S362" i="15"/>
  <c r="T362" i="15" s="1"/>
  <c r="S374" i="15"/>
  <c r="T374" i="15" s="1"/>
  <c r="S15" i="15"/>
  <c r="T15" i="15" s="1"/>
  <c r="S27" i="15"/>
  <c r="T27" i="15" s="1"/>
  <c r="S39" i="15"/>
  <c r="T39" i="15" s="1"/>
  <c r="S51" i="15"/>
  <c r="T51" i="15" s="1"/>
  <c r="S63" i="15"/>
  <c r="T63" i="15" s="1"/>
  <c r="S75" i="15"/>
  <c r="T75" i="15" s="1"/>
  <c r="S87" i="15"/>
  <c r="T87" i="15" s="1"/>
  <c r="S99" i="15"/>
  <c r="T99" i="15" s="1"/>
  <c r="S111" i="15"/>
  <c r="T111" i="15" s="1"/>
  <c r="S123" i="15"/>
  <c r="T123" i="15" s="1"/>
  <c r="S135" i="15"/>
  <c r="T135" i="15" s="1"/>
  <c r="S147" i="15"/>
  <c r="T147" i="15" s="1"/>
  <c r="S159" i="15"/>
  <c r="T159" i="15" s="1"/>
  <c r="S171" i="15"/>
  <c r="T171" i="15" s="1"/>
  <c r="S183" i="15"/>
  <c r="T183" i="15" s="1"/>
  <c r="S195" i="15"/>
  <c r="T195" i="15" s="1"/>
  <c r="S207" i="15"/>
  <c r="T207" i="15" s="1"/>
  <c r="S219" i="15"/>
  <c r="T219" i="15" s="1"/>
  <c r="S231" i="15"/>
  <c r="T231" i="15" s="1"/>
  <c r="S243" i="15"/>
  <c r="T243" i="15" s="1"/>
  <c r="S255" i="15"/>
  <c r="T255" i="15" s="1"/>
  <c r="S267" i="15"/>
  <c r="T267" i="15" s="1"/>
  <c r="S279" i="15"/>
  <c r="T279" i="15" s="1"/>
  <c r="S291" i="15"/>
  <c r="T291" i="15" s="1"/>
  <c r="S303" i="15"/>
  <c r="T303" i="15" s="1"/>
  <c r="S315" i="15"/>
  <c r="T315" i="15" s="1"/>
  <c r="S327" i="15"/>
  <c r="T327" i="15" s="1"/>
  <c r="S339" i="15"/>
  <c r="T339" i="15" s="1"/>
  <c r="S351" i="15"/>
  <c r="T351" i="15" s="1"/>
  <c r="S363" i="15"/>
  <c r="T363" i="15" s="1"/>
  <c r="S375" i="15"/>
  <c r="T375" i="15" s="1"/>
  <c r="S6" i="15"/>
  <c r="T6" i="15" s="1"/>
  <c r="M52" i="15"/>
  <c r="N52" i="15" s="1"/>
  <c r="M76" i="15"/>
  <c r="N76" i="15" s="1"/>
  <c r="M148" i="15"/>
  <c r="N148" i="15" s="1"/>
  <c r="M220" i="15"/>
  <c r="N220" i="15" s="1"/>
  <c r="M268" i="15"/>
  <c r="N268" i="15" s="1"/>
  <c r="M124" i="15"/>
  <c r="N124" i="15" s="1"/>
  <c r="M196" i="15"/>
  <c r="N196" i="15" s="1"/>
  <c r="M292" i="15"/>
  <c r="N292" i="15" s="1"/>
  <c r="M344" i="15"/>
  <c r="N344" i="15" s="1"/>
  <c r="M352" i="15"/>
  <c r="N352" i="15" s="1"/>
  <c r="M272" i="15"/>
  <c r="N272" i="15" s="1"/>
  <c r="M331" i="15"/>
  <c r="N331" i="15" s="1"/>
  <c r="M56" i="15"/>
  <c r="N56" i="15" s="1"/>
  <c r="M128" i="15"/>
  <c r="N128" i="15" s="1"/>
  <c r="M200" i="15"/>
  <c r="N200" i="15" s="1"/>
  <c r="M332" i="15"/>
  <c r="N332" i="15" s="1"/>
  <c r="M64" i="15"/>
  <c r="N64" i="15" s="1"/>
  <c r="M136" i="15"/>
  <c r="N136" i="15" s="1"/>
  <c r="M208" i="15"/>
  <c r="N208" i="15" s="1"/>
  <c r="M280" i="15"/>
  <c r="N280" i="15" s="1"/>
  <c r="M340" i="15"/>
  <c r="N340" i="15" s="1"/>
  <c r="M68" i="15"/>
  <c r="N68" i="15" s="1"/>
  <c r="M140" i="15"/>
  <c r="N140" i="15" s="1"/>
  <c r="M212" i="15"/>
  <c r="N212" i="15" s="1"/>
  <c r="M284" i="15"/>
  <c r="N284" i="15" s="1"/>
  <c r="M343" i="15"/>
  <c r="N343" i="15" s="1"/>
  <c r="M8" i="15"/>
  <c r="N8" i="15" s="1"/>
  <c r="M80" i="15"/>
  <c r="N80" i="15" s="1"/>
  <c r="M152" i="15"/>
  <c r="N152" i="15" s="1"/>
  <c r="M224" i="15"/>
  <c r="N224" i="15" s="1"/>
  <c r="M296" i="15"/>
  <c r="N296" i="15" s="1"/>
  <c r="M16" i="15"/>
  <c r="N16" i="15" s="1"/>
  <c r="M88" i="15"/>
  <c r="N88" i="15" s="1"/>
  <c r="M160" i="15"/>
  <c r="N160" i="15" s="1"/>
  <c r="M232" i="15"/>
  <c r="N232" i="15" s="1"/>
  <c r="M304" i="15"/>
  <c r="N304" i="15" s="1"/>
  <c r="M355" i="15"/>
  <c r="N355" i="15" s="1"/>
  <c r="M356" i="15"/>
  <c r="N356" i="15" s="1"/>
  <c r="M28" i="15"/>
  <c r="N28" i="15" s="1"/>
  <c r="M100" i="15"/>
  <c r="N100" i="15" s="1"/>
  <c r="M172" i="15"/>
  <c r="N172" i="15" s="1"/>
  <c r="M244" i="15"/>
  <c r="N244" i="15" s="1"/>
  <c r="M308" i="15"/>
  <c r="N308" i="15" s="1"/>
  <c r="M364" i="15"/>
  <c r="N364" i="15" s="1"/>
  <c r="M307" i="15"/>
  <c r="N307" i="15" s="1"/>
  <c r="M32" i="15"/>
  <c r="N32" i="15" s="1"/>
  <c r="M104" i="15"/>
  <c r="N104" i="15" s="1"/>
  <c r="M176" i="15"/>
  <c r="N176" i="15" s="1"/>
  <c r="M248" i="15"/>
  <c r="N248" i="15" s="1"/>
  <c r="M316" i="15"/>
  <c r="N316" i="15" s="1"/>
  <c r="M367" i="15"/>
  <c r="N367" i="15" s="1"/>
  <c r="M236" i="15"/>
  <c r="N236" i="15" s="1"/>
  <c r="M40" i="15"/>
  <c r="N40" i="15" s="1"/>
  <c r="M112" i="15"/>
  <c r="N112" i="15" s="1"/>
  <c r="M184" i="15"/>
  <c r="N184" i="15" s="1"/>
  <c r="M256" i="15"/>
  <c r="N256" i="15" s="1"/>
  <c r="M320" i="15"/>
  <c r="N320" i="15" s="1"/>
  <c r="M368" i="15"/>
  <c r="N368" i="15" s="1"/>
  <c r="M20" i="15"/>
  <c r="N20" i="15" s="1"/>
  <c r="M92" i="15"/>
  <c r="N92" i="15" s="1"/>
  <c r="M164" i="15"/>
  <c r="N164" i="15" s="1"/>
  <c r="M44" i="15"/>
  <c r="N44" i="15" s="1"/>
  <c r="M116" i="15"/>
  <c r="N116" i="15" s="1"/>
  <c r="M188" i="15"/>
  <c r="N188" i="15" s="1"/>
  <c r="M260" i="15"/>
  <c r="N260" i="15" s="1"/>
  <c r="M328" i="15"/>
  <c r="N328" i="15" s="1"/>
  <c r="M7" i="15"/>
  <c r="N7" i="15" s="1"/>
  <c r="M17" i="15"/>
  <c r="N17" i="15" s="1"/>
  <c r="M29" i="15"/>
  <c r="N29" i="15" s="1"/>
  <c r="M41" i="15"/>
  <c r="N41" i="15" s="1"/>
  <c r="M53" i="15"/>
  <c r="N53" i="15" s="1"/>
  <c r="M65" i="15"/>
  <c r="N65" i="15" s="1"/>
  <c r="M77" i="15"/>
  <c r="N77" i="15" s="1"/>
  <c r="M89" i="15"/>
  <c r="N89" i="15" s="1"/>
  <c r="M101" i="15"/>
  <c r="N101" i="15" s="1"/>
  <c r="M113" i="15"/>
  <c r="N113" i="15" s="1"/>
  <c r="M125" i="15"/>
  <c r="N125" i="15" s="1"/>
  <c r="M137" i="15"/>
  <c r="N137" i="15" s="1"/>
  <c r="M149" i="15"/>
  <c r="N149" i="15" s="1"/>
  <c r="M161" i="15"/>
  <c r="N161" i="15" s="1"/>
  <c r="M173" i="15"/>
  <c r="N173" i="15" s="1"/>
  <c r="M185" i="15"/>
  <c r="N185" i="15" s="1"/>
  <c r="M197" i="15"/>
  <c r="N197" i="15" s="1"/>
  <c r="M209" i="15"/>
  <c r="N209" i="15" s="1"/>
  <c r="M221" i="15"/>
  <c r="N221" i="15" s="1"/>
  <c r="M233" i="15"/>
  <c r="N233" i="15" s="1"/>
  <c r="M245" i="15"/>
  <c r="N245" i="15" s="1"/>
  <c r="M257" i="15"/>
  <c r="N257" i="15" s="1"/>
  <c r="M269" i="15"/>
  <c r="N269" i="15" s="1"/>
  <c r="M281" i="15"/>
  <c r="N281" i="15" s="1"/>
  <c r="M293" i="15"/>
  <c r="N293" i="15" s="1"/>
  <c r="M305" i="15"/>
  <c r="N305" i="15" s="1"/>
  <c r="M317" i="15"/>
  <c r="N317" i="15" s="1"/>
  <c r="M329" i="15"/>
  <c r="N329" i="15" s="1"/>
  <c r="M341" i="15"/>
  <c r="N341" i="15" s="1"/>
  <c r="M353" i="15"/>
  <c r="N353" i="15" s="1"/>
  <c r="M365" i="15"/>
  <c r="N365" i="15" s="1"/>
  <c r="M18" i="15"/>
  <c r="N18" i="15" s="1"/>
  <c r="M30" i="15"/>
  <c r="N30" i="15" s="1"/>
  <c r="M42" i="15"/>
  <c r="N42" i="15" s="1"/>
  <c r="M54" i="15"/>
  <c r="N54" i="15" s="1"/>
  <c r="M66" i="15"/>
  <c r="N66" i="15" s="1"/>
  <c r="M78" i="15"/>
  <c r="N78" i="15" s="1"/>
  <c r="M90" i="15"/>
  <c r="N90" i="15" s="1"/>
  <c r="M102" i="15"/>
  <c r="N102" i="15" s="1"/>
  <c r="M114" i="15"/>
  <c r="N114" i="15" s="1"/>
  <c r="M126" i="15"/>
  <c r="N126" i="15" s="1"/>
  <c r="M138" i="15"/>
  <c r="N138" i="15" s="1"/>
  <c r="M150" i="15"/>
  <c r="N150" i="15" s="1"/>
  <c r="M162" i="15"/>
  <c r="N162" i="15" s="1"/>
  <c r="M174" i="15"/>
  <c r="N174" i="15" s="1"/>
  <c r="M186" i="15"/>
  <c r="N186" i="15" s="1"/>
  <c r="M198" i="15"/>
  <c r="N198" i="15" s="1"/>
  <c r="M210" i="15"/>
  <c r="N210" i="15" s="1"/>
  <c r="M222" i="15"/>
  <c r="N222" i="15" s="1"/>
  <c r="M234" i="15"/>
  <c r="N234" i="15" s="1"/>
  <c r="M246" i="15"/>
  <c r="N246" i="15" s="1"/>
  <c r="M258" i="15"/>
  <c r="N258" i="15" s="1"/>
  <c r="M270" i="15"/>
  <c r="N270" i="15" s="1"/>
  <c r="M282" i="15"/>
  <c r="N282" i="15" s="1"/>
  <c r="M294" i="15"/>
  <c r="N294" i="15" s="1"/>
  <c r="M306" i="15"/>
  <c r="N306" i="15" s="1"/>
  <c r="M318" i="15"/>
  <c r="N318" i="15" s="1"/>
  <c r="M330" i="15"/>
  <c r="N330" i="15" s="1"/>
  <c r="M342" i="15"/>
  <c r="N342" i="15" s="1"/>
  <c r="M354" i="15"/>
  <c r="N354" i="15" s="1"/>
  <c r="M366" i="15"/>
  <c r="N366" i="15" s="1"/>
  <c r="M19" i="15"/>
  <c r="N19" i="15" s="1"/>
  <c r="M31" i="15"/>
  <c r="N31" i="15" s="1"/>
  <c r="M43" i="15"/>
  <c r="N43" i="15" s="1"/>
  <c r="M55" i="15"/>
  <c r="N55" i="15" s="1"/>
  <c r="M67" i="15"/>
  <c r="N67" i="15" s="1"/>
  <c r="M79" i="15"/>
  <c r="N79" i="15" s="1"/>
  <c r="M91" i="15"/>
  <c r="N91" i="15" s="1"/>
  <c r="M103" i="15"/>
  <c r="N103" i="15" s="1"/>
  <c r="M115" i="15"/>
  <c r="N115" i="15" s="1"/>
  <c r="M127" i="15"/>
  <c r="N127" i="15" s="1"/>
  <c r="M139" i="15"/>
  <c r="N139" i="15" s="1"/>
  <c r="M151" i="15"/>
  <c r="N151" i="15" s="1"/>
  <c r="M163" i="15"/>
  <c r="N163" i="15" s="1"/>
  <c r="M175" i="15"/>
  <c r="N175" i="15" s="1"/>
  <c r="M187" i="15"/>
  <c r="N187" i="15" s="1"/>
  <c r="M199" i="15"/>
  <c r="N199" i="15" s="1"/>
  <c r="M211" i="15"/>
  <c r="N211" i="15" s="1"/>
  <c r="M223" i="15"/>
  <c r="N223" i="15" s="1"/>
  <c r="M235" i="15"/>
  <c r="N235" i="15" s="1"/>
  <c r="M247" i="15"/>
  <c r="N247" i="15" s="1"/>
  <c r="M259" i="15"/>
  <c r="N259" i="15" s="1"/>
  <c r="M271" i="15"/>
  <c r="N271" i="15" s="1"/>
  <c r="M283" i="15"/>
  <c r="N283" i="15" s="1"/>
  <c r="M295" i="15"/>
  <c r="N295" i="15" s="1"/>
  <c r="M319" i="15"/>
  <c r="N319" i="15" s="1"/>
  <c r="M321" i="15"/>
  <c r="N321" i="15" s="1"/>
  <c r="M10" i="15"/>
  <c r="N10" i="15" s="1"/>
  <c r="M22" i="15"/>
  <c r="N22" i="15" s="1"/>
  <c r="M34" i="15"/>
  <c r="N34" i="15" s="1"/>
  <c r="M46" i="15"/>
  <c r="N46" i="15" s="1"/>
  <c r="M58" i="15"/>
  <c r="N58" i="15" s="1"/>
  <c r="M70" i="15"/>
  <c r="N70" i="15" s="1"/>
  <c r="M82" i="15"/>
  <c r="N82" i="15" s="1"/>
  <c r="M94" i="15"/>
  <c r="N94" i="15" s="1"/>
  <c r="M106" i="15"/>
  <c r="N106" i="15" s="1"/>
  <c r="M118" i="15"/>
  <c r="N118" i="15" s="1"/>
  <c r="M130" i="15"/>
  <c r="N130" i="15" s="1"/>
  <c r="M142" i="15"/>
  <c r="N142" i="15" s="1"/>
  <c r="M154" i="15"/>
  <c r="N154" i="15" s="1"/>
  <c r="M166" i="15"/>
  <c r="N166" i="15" s="1"/>
  <c r="M178" i="15"/>
  <c r="N178" i="15" s="1"/>
  <c r="M190" i="15"/>
  <c r="N190" i="15" s="1"/>
  <c r="M202" i="15"/>
  <c r="N202" i="15" s="1"/>
  <c r="M214" i="15"/>
  <c r="N214" i="15" s="1"/>
  <c r="M226" i="15"/>
  <c r="N226" i="15" s="1"/>
  <c r="M238" i="15"/>
  <c r="N238" i="15" s="1"/>
  <c r="M250" i="15"/>
  <c r="N250" i="15" s="1"/>
  <c r="M262" i="15"/>
  <c r="N262" i="15" s="1"/>
  <c r="M274" i="15"/>
  <c r="N274" i="15" s="1"/>
  <c r="M286" i="15"/>
  <c r="N286" i="15" s="1"/>
  <c r="M298" i="15"/>
  <c r="N298" i="15" s="1"/>
  <c r="M310" i="15"/>
  <c r="N310" i="15" s="1"/>
  <c r="M322" i="15"/>
  <c r="N322" i="15" s="1"/>
  <c r="M334" i="15"/>
  <c r="N334" i="15" s="1"/>
  <c r="M346" i="15"/>
  <c r="N346" i="15" s="1"/>
  <c r="M358" i="15"/>
  <c r="N358" i="15" s="1"/>
  <c r="M370" i="15"/>
  <c r="N370" i="15" s="1"/>
  <c r="M45" i="15"/>
  <c r="N45" i="15" s="1"/>
  <c r="M69" i="15"/>
  <c r="N69" i="15" s="1"/>
  <c r="M105" i="15"/>
  <c r="N105" i="15" s="1"/>
  <c r="M129" i="15"/>
  <c r="N129" i="15" s="1"/>
  <c r="M165" i="15"/>
  <c r="N165" i="15" s="1"/>
  <c r="M189" i="15"/>
  <c r="N189" i="15" s="1"/>
  <c r="M213" i="15"/>
  <c r="N213" i="15" s="1"/>
  <c r="M237" i="15"/>
  <c r="N237" i="15" s="1"/>
  <c r="M249" i="15"/>
  <c r="N249" i="15" s="1"/>
  <c r="M273" i="15"/>
  <c r="N273" i="15" s="1"/>
  <c r="M285" i="15"/>
  <c r="N285" i="15" s="1"/>
  <c r="M297" i="15"/>
  <c r="N297" i="15" s="1"/>
  <c r="M369" i="15"/>
  <c r="N369" i="15" s="1"/>
  <c r="M11" i="15"/>
  <c r="N11" i="15" s="1"/>
  <c r="M23" i="15"/>
  <c r="N23" i="15" s="1"/>
  <c r="M35" i="15"/>
  <c r="N35" i="15" s="1"/>
  <c r="M47" i="15"/>
  <c r="N47" i="15" s="1"/>
  <c r="M59" i="15"/>
  <c r="N59" i="15" s="1"/>
  <c r="M71" i="15"/>
  <c r="N71" i="15" s="1"/>
  <c r="M83" i="15"/>
  <c r="N83" i="15" s="1"/>
  <c r="M95" i="15"/>
  <c r="N95" i="15" s="1"/>
  <c r="M107" i="15"/>
  <c r="N107" i="15" s="1"/>
  <c r="M119" i="15"/>
  <c r="N119" i="15" s="1"/>
  <c r="M131" i="15"/>
  <c r="N131" i="15" s="1"/>
  <c r="M143" i="15"/>
  <c r="N143" i="15" s="1"/>
  <c r="M155" i="15"/>
  <c r="N155" i="15" s="1"/>
  <c r="M167" i="15"/>
  <c r="N167" i="15" s="1"/>
  <c r="M179" i="15"/>
  <c r="N179" i="15" s="1"/>
  <c r="M191" i="15"/>
  <c r="N191" i="15" s="1"/>
  <c r="M203" i="15"/>
  <c r="N203" i="15" s="1"/>
  <c r="M215" i="15"/>
  <c r="N215" i="15" s="1"/>
  <c r="M227" i="15"/>
  <c r="N227" i="15" s="1"/>
  <c r="M239" i="15"/>
  <c r="N239" i="15" s="1"/>
  <c r="M251" i="15"/>
  <c r="N251" i="15" s="1"/>
  <c r="M263" i="15"/>
  <c r="N263" i="15" s="1"/>
  <c r="M275" i="15"/>
  <c r="N275" i="15" s="1"/>
  <c r="M287" i="15"/>
  <c r="N287" i="15" s="1"/>
  <c r="M299" i="15"/>
  <c r="N299" i="15" s="1"/>
  <c r="M311" i="15"/>
  <c r="N311" i="15" s="1"/>
  <c r="M323" i="15"/>
  <c r="N323" i="15" s="1"/>
  <c r="M335" i="15"/>
  <c r="N335" i="15" s="1"/>
  <c r="M347" i="15"/>
  <c r="N347" i="15" s="1"/>
  <c r="M359" i="15"/>
  <c r="N359" i="15" s="1"/>
  <c r="M371" i="15"/>
  <c r="N371" i="15" s="1"/>
  <c r="M21" i="15"/>
  <c r="N21" i="15" s="1"/>
  <c r="M81" i="15"/>
  <c r="N81" i="15" s="1"/>
  <c r="M141" i="15"/>
  <c r="N141" i="15" s="1"/>
  <c r="M177" i="15"/>
  <c r="N177" i="15" s="1"/>
  <c r="M225" i="15"/>
  <c r="N225" i="15" s="1"/>
  <c r="M261" i="15"/>
  <c r="N261" i="15" s="1"/>
  <c r="M357" i="15"/>
  <c r="N357" i="15" s="1"/>
  <c r="M12" i="15"/>
  <c r="N12" i="15" s="1"/>
  <c r="M24" i="15"/>
  <c r="N24" i="15" s="1"/>
  <c r="M36" i="15"/>
  <c r="N36" i="15" s="1"/>
  <c r="M48" i="15"/>
  <c r="N48" i="15" s="1"/>
  <c r="M60" i="15"/>
  <c r="N60" i="15" s="1"/>
  <c r="M72" i="15"/>
  <c r="N72" i="15" s="1"/>
  <c r="M84" i="15"/>
  <c r="N84" i="15" s="1"/>
  <c r="M96" i="15"/>
  <c r="N96" i="15" s="1"/>
  <c r="M108" i="15"/>
  <c r="N108" i="15" s="1"/>
  <c r="M120" i="15"/>
  <c r="N120" i="15" s="1"/>
  <c r="M132" i="15"/>
  <c r="N132" i="15" s="1"/>
  <c r="M144" i="15"/>
  <c r="N144" i="15" s="1"/>
  <c r="M156" i="15"/>
  <c r="N156" i="15" s="1"/>
  <c r="M168" i="15"/>
  <c r="N168" i="15" s="1"/>
  <c r="M180" i="15"/>
  <c r="N180" i="15" s="1"/>
  <c r="M192" i="15"/>
  <c r="N192" i="15" s="1"/>
  <c r="M204" i="15"/>
  <c r="N204" i="15" s="1"/>
  <c r="M216" i="15"/>
  <c r="N216" i="15" s="1"/>
  <c r="M228" i="15"/>
  <c r="N228" i="15" s="1"/>
  <c r="M240" i="15"/>
  <c r="N240" i="15" s="1"/>
  <c r="M252" i="15"/>
  <c r="N252" i="15" s="1"/>
  <c r="M264" i="15"/>
  <c r="N264" i="15" s="1"/>
  <c r="M276" i="15"/>
  <c r="N276" i="15" s="1"/>
  <c r="M288" i="15"/>
  <c r="N288" i="15" s="1"/>
  <c r="M300" i="15"/>
  <c r="N300" i="15" s="1"/>
  <c r="M312" i="15"/>
  <c r="N312" i="15" s="1"/>
  <c r="M324" i="15"/>
  <c r="N324" i="15" s="1"/>
  <c r="M336" i="15"/>
  <c r="N336" i="15" s="1"/>
  <c r="M348" i="15"/>
  <c r="N348" i="15" s="1"/>
  <c r="M360" i="15"/>
  <c r="N360" i="15" s="1"/>
  <c r="M372" i="15"/>
  <c r="N372" i="15" s="1"/>
  <c r="M9" i="15"/>
  <c r="N9" i="15" s="1"/>
  <c r="M33" i="15"/>
  <c r="N33" i="15" s="1"/>
  <c r="M57" i="15"/>
  <c r="N57" i="15" s="1"/>
  <c r="M93" i="15"/>
  <c r="N93" i="15" s="1"/>
  <c r="M117" i="15"/>
  <c r="N117" i="15" s="1"/>
  <c r="M153" i="15"/>
  <c r="N153" i="15" s="1"/>
  <c r="M201" i="15"/>
  <c r="N201" i="15" s="1"/>
  <c r="M333" i="15"/>
  <c r="N333" i="15" s="1"/>
  <c r="M13" i="15"/>
  <c r="N13" i="15" s="1"/>
  <c r="M25" i="15"/>
  <c r="N25" i="15" s="1"/>
  <c r="M37" i="15"/>
  <c r="N37" i="15" s="1"/>
  <c r="M49" i="15"/>
  <c r="N49" i="15" s="1"/>
  <c r="M61" i="15"/>
  <c r="N61" i="15" s="1"/>
  <c r="M73" i="15"/>
  <c r="N73" i="15" s="1"/>
  <c r="M85" i="15"/>
  <c r="N85" i="15" s="1"/>
  <c r="M97" i="15"/>
  <c r="N97" i="15" s="1"/>
  <c r="M109" i="15"/>
  <c r="N109" i="15" s="1"/>
  <c r="M121" i="15"/>
  <c r="N121" i="15" s="1"/>
  <c r="M133" i="15"/>
  <c r="N133" i="15" s="1"/>
  <c r="M145" i="15"/>
  <c r="N145" i="15" s="1"/>
  <c r="M157" i="15"/>
  <c r="N157" i="15" s="1"/>
  <c r="M169" i="15"/>
  <c r="N169" i="15" s="1"/>
  <c r="M181" i="15"/>
  <c r="N181" i="15" s="1"/>
  <c r="M193" i="15"/>
  <c r="N193" i="15" s="1"/>
  <c r="M205" i="15"/>
  <c r="N205" i="15" s="1"/>
  <c r="M217" i="15"/>
  <c r="N217" i="15" s="1"/>
  <c r="M229" i="15"/>
  <c r="N229" i="15" s="1"/>
  <c r="M241" i="15"/>
  <c r="N241" i="15" s="1"/>
  <c r="M253" i="15"/>
  <c r="N253" i="15" s="1"/>
  <c r="M265" i="15"/>
  <c r="N265" i="15" s="1"/>
  <c r="M277" i="15"/>
  <c r="N277" i="15" s="1"/>
  <c r="M289" i="15"/>
  <c r="N289" i="15" s="1"/>
  <c r="M301" i="15"/>
  <c r="N301" i="15" s="1"/>
  <c r="M313" i="15"/>
  <c r="N313" i="15" s="1"/>
  <c r="M325" i="15"/>
  <c r="N325" i="15" s="1"/>
  <c r="M337" i="15"/>
  <c r="N337" i="15" s="1"/>
  <c r="M349" i="15"/>
  <c r="N349" i="15" s="1"/>
  <c r="M361" i="15"/>
  <c r="N361" i="15" s="1"/>
  <c r="M373" i="15"/>
  <c r="N373" i="15" s="1"/>
  <c r="M309" i="15"/>
  <c r="N309" i="15" s="1"/>
  <c r="M14" i="15"/>
  <c r="N14" i="15" s="1"/>
  <c r="M26" i="15"/>
  <c r="N26" i="15" s="1"/>
  <c r="M38" i="15"/>
  <c r="N38" i="15" s="1"/>
  <c r="M50" i="15"/>
  <c r="N50" i="15" s="1"/>
  <c r="M62" i="15"/>
  <c r="N62" i="15" s="1"/>
  <c r="M74" i="15"/>
  <c r="N74" i="15" s="1"/>
  <c r="M86" i="15"/>
  <c r="N86" i="15" s="1"/>
  <c r="M98" i="15"/>
  <c r="N98" i="15" s="1"/>
  <c r="M110" i="15"/>
  <c r="N110" i="15" s="1"/>
  <c r="M122" i="15"/>
  <c r="N122" i="15" s="1"/>
  <c r="M134" i="15"/>
  <c r="N134" i="15" s="1"/>
  <c r="M146" i="15"/>
  <c r="N146" i="15" s="1"/>
  <c r="M158" i="15"/>
  <c r="N158" i="15" s="1"/>
  <c r="M170" i="15"/>
  <c r="N170" i="15" s="1"/>
  <c r="M182" i="15"/>
  <c r="N182" i="15" s="1"/>
  <c r="M194" i="15"/>
  <c r="N194" i="15" s="1"/>
  <c r="M206" i="15"/>
  <c r="N206" i="15" s="1"/>
  <c r="M218" i="15"/>
  <c r="N218" i="15" s="1"/>
  <c r="M230" i="15"/>
  <c r="N230" i="15" s="1"/>
  <c r="M242" i="15"/>
  <c r="N242" i="15" s="1"/>
  <c r="M254" i="15"/>
  <c r="N254" i="15" s="1"/>
  <c r="M266" i="15"/>
  <c r="N266" i="15" s="1"/>
  <c r="M278" i="15"/>
  <c r="N278" i="15" s="1"/>
  <c r="M290" i="15"/>
  <c r="N290" i="15" s="1"/>
  <c r="M302" i="15"/>
  <c r="N302" i="15" s="1"/>
  <c r="M314" i="15"/>
  <c r="N314" i="15" s="1"/>
  <c r="M326" i="15"/>
  <c r="N326" i="15" s="1"/>
  <c r="M338" i="15"/>
  <c r="N338" i="15" s="1"/>
  <c r="M350" i="15"/>
  <c r="N350" i="15" s="1"/>
  <c r="M362" i="15"/>
  <c r="N362" i="15" s="1"/>
  <c r="M374" i="15"/>
  <c r="N374" i="15" s="1"/>
  <c r="M345" i="15"/>
  <c r="N345" i="15" s="1"/>
  <c r="M15" i="15"/>
  <c r="N15" i="15" s="1"/>
  <c r="M27" i="15"/>
  <c r="N27" i="15" s="1"/>
  <c r="M39" i="15"/>
  <c r="N39" i="15" s="1"/>
  <c r="M51" i="15"/>
  <c r="N51" i="15" s="1"/>
  <c r="M63" i="15"/>
  <c r="N63" i="15" s="1"/>
  <c r="M75" i="15"/>
  <c r="N75" i="15" s="1"/>
  <c r="M87" i="15"/>
  <c r="N87" i="15" s="1"/>
  <c r="M99" i="15"/>
  <c r="N99" i="15" s="1"/>
  <c r="M111" i="15"/>
  <c r="N111" i="15" s="1"/>
  <c r="M123" i="15"/>
  <c r="N123" i="15" s="1"/>
  <c r="M135" i="15"/>
  <c r="N135" i="15" s="1"/>
  <c r="M147" i="15"/>
  <c r="N147" i="15" s="1"/>
  <c r="M159" i="15"/>
  <c r="N159" i="15" s="1"/>
  <c r="M171" i="15"/>
  <c r="N171" i="15" s="1"/>
  <c r="M183" i="15"/>
  <c r="N183" i="15" s="1"/>
  <c r="M195" i="15"/>
  <c r="N195" i="15" s="1"/>
  <c r="M207" i="15"/>
  <c r="N207" i="15" s="1"/>
  <c r="M219" i="15"/>
  <c r="N219" i="15" s="1"/>
  <c r="M231" i="15"/>
  <c r="N231" i="15" s="1"/>
  <c r="M243" i="15"/>
  <c r="N243" i="15" s="1"/>
  <c r="M255" i="15"/>
  <c r="N255" i="15" s="1"/>
  <c r="M267" i="15"/>
  <c r="N267" i="15" s="1"/>
  <c r="M279" i="15"/>
  <c r="N279" i="15" s="1"/>
  <c r="M291" i="15"/>
  <c r="N291" i="15" s="1"/>
  <c r="M303" i="15"/>
  <c r="N303" i="15" s="1"/>
  <c r="M315" i="15"/>
  <c r="N315" i="15" s="1"/>
  <c r="M327" i="15"/>
  <c r="N327" i="15" s="1"/>
  <c r="M339" i="15"/>
  <c r="N339" i="15" s="1"/>
  <c r="M351" i="15"/>
  <c r="N351" i="15" s="1"/>
  <c r="M363" i="15"/>
  <c r="N363" i="15" s="1"/>
  <c r="M375" i="15"/>
  <c r="N375" i="15" s="1"/>
  <c r="M6" i="15"/>
  <c r="N6" i="15" s="1"/>
  <c r="K6" i="15"/>
  <c r="K7" i="15" s="1"/>
  <c r="AB10" i="15" s="1"/>
  <c r="G365" i="3"/>
  <c r="H365" i="3" s="1"/>
  <c r="G353" i="3"/>
  <c r="H353" i="3" s="1"/>
  <c r="G341" i="3"/>
  <c r="H341" i="3" s="1"/>
  <c r="G329" i="3"/>
  <c r="H329" i="3" s="1"/>
  <c r="G317" i="3"/>
  <c r="H317" i="3" s="1"/>
  <c r="G305" i="3"/>
  <c r="H305" i="3" s="1"/>
  <c r="G293" i="3"/>
  <c r="H293" i="3" s="1"/>
  <c r="G281" i="3"/>
  <c r="H281" i="3" s="1"/>
  <c r="G269" i="3"/>
  <c r="H269" i="3" s="1"/>
  <c r="G257" i="3"/>
  <c r="H257" i="3" s="1"/>
  <c r="G245" i="3"/>
  <c r="H245" i="3" s="1"/>
  <c r="G233" i="3"/>
  <c r="H233" i="3" s="1"/>
  <c r="G221" i="3"/>
  <c r="H221" i="3" s="1"/>
  <c r="G209" i="3"/>
  <c r="H209" i="3" s="1"/>
  <c r="G197" i="3"/>
  <c r="H197" i="3" s="1"/>
  <c r="G185" i="3"/>
  <c r="H185" i="3" s="1"/>
  <c r="G173" i="3"/>
  <c r="H173" i="3" s="1"/>
  <c r="G161" i="3"/>
  <c r="H161" i="3" s="1"/>
  <c r="G149" i="3"/>
  <c r="H149" i="3" s="1"/>
  <c r="G137" i="3"/>
  <c r="H137" i="3" s="1"/>
  <c r="G125" i="3"/>
  <c r="H125" i="3" s="1"/>
  <c r="G113" i="3"/>
  <c r="H113" i="3" s="1"/>
  <c r="G101" i="3"/>
  <c r="H101" i="3" s="1"/>
  <c r="G89" i="3"/>
  <c r="H89" i="3" s="1"/>
  <c r="G77" i="3"/>
  <c r="H77" i="3" s="1"/>
  <c r="G65" i="3"/>
  <c r="H65" i="3" s="1"/>
  <c r="G53" i="3"/>
  <c r="H53" i="3" s="1"/>
  <c r="G41" i="3"/>
  <c r="H41" i="3" s="1"/>
  <c r="G29" i="3"/>
  <c r="H29" i="3" s="1"/>
  <c r="G17" i="3"/>
  <c r="H17" i="3" s="1"/>
  <c r="G5" i="3"/>
  <c r="H5" i="3" s="1"/>
  <c r="G304" i="3"/>
  <c r="H304" i="3" s="1"/>
  <c r="G364" i="3"/>
  <c r="H364" i="3" s="1"/>
  <c r="G352" i="3"/>
  <c r="H352" i="3" s="1"/>
  <c r="G340" i="3"/>
  <c r="H340" i="3" s="1"/>
  <c r="G328" i="3"/>
  <c r="H328" i="3" s="1"/>
  <c r="G316" i="3"/>
  <c r="H316" i="3" s="1"/>
  <c r="G292" i="3"/>
  <c r="H292" i="3" s="1"/>
  <c r="G268" i="3"/>
  <c r="H268" i="3" s="1"/>
  <c r="G256" i="3"/>
  <c r="H256" i="3" s="1"/>
  <c r="G232" i="3"/>
  <c r="H232" i="3" s="1"/>
  <c r="G220" i="3"/>
  <c r="H220" i="3" s="1"/>
  <c r="G208" i="3"/>
  <c r="H208" i="3" s="1"/>
  <c r="G196" i="3"/>
  <c r="H196" i="3" s="1"/>
  <c r="G172" i="3"/>
  <c r="H172" i="3" s="1"/>
  <c r="G160" i="3"/>
  <c r="H160" i="3" s="1"/>
  <c r="G148" i="3"/>
  <c r="H148" i="3" s="1"/>
  <c r="G124" i="3"/>
  <c r="H124" i="3" s="1"/>
  <c r="G112" i="3"/>
  <c r="H112" i="3" s="1"/>
  <c r="G100" i="3"/>
  <c r="H100" i="3" s="1"/>
  <c r="G88" i="3"/>
  <c r="H88" i="3" s="1"/>
  <c r="G76" i="3"/>
  <c r="H76" i="3" s="1"/>
  <c r="G52" i="3"/>
  <c r="H52" i="3" s="1"/>
  <c r="G28" i="3"/>
  <c r="H28" i="3" s="1"/>
  <c r="G16" i="3"/>
  <c r="H16" i="3" s="1"/>
  <c r="G307" i="3"/>
  <c r="H307" i="3" s="1"/>
  <c r="L81" i="3"/>
  <c r="M81" i="3" s="1"/>
  <c r="L273" i="3"/>
  <c r="M273" i="3" s="1"/>
  <c r="G4" i="3"/>
  <c r="H4" i="3" s="1"/>
  <c r="G362" i="3"/>
  <c r="H362" i="3" s="1"/>
  <c r="G350" i="3"/>
  <c r="H350" i="3" s="1"/>
  <c r="G338" i="3"/>
  <c r="H338" i="3" s="1"/>
  <c r="G326" i="3"/>
  <c r="H326" i="3" s="1"/>
  <c r="G314" i="3"/>
  <c r="H314" i="3" s="1"/>
  <c r="G302" i="3"/>
  <c r="H302" i="3" s="1"/>
  <c r="G230" i="3"/>
  <c r="H230" i="3" s="1"/>
  <c r="G218" i="3"/>
  <c r="H218" i="3" s="1"/>
  <c r="G134" i="3"/>
  <c r="H134" i="3" s="1"/>
  <c r="G86" i="3"/>
  <c r="H86" i="3" s="1"/>
  <c r="G74" i="3"/>
  <c r="H74" i="3" s="1"/>
  <c r="G38" i="3"/>
  <c r="H38" i="3" s="1"/>
  <c r="G33" i="3"/>
  <c r="H33" i="3" s="1"/>
  <c r="G179" i="3"/>
  <c r="H179" i="3" s="1"/>
  <c r="G337" i="3"/>
  <c r="H337" i="3" s="1"/>
  <c r="G229" i="3"/>
  <c r="H229" i="3" s="1"/>
  <c r="L18" i="3"/>
  <c r="M18" i="3" s="1"/>
  <c r="L30" i="3"/>
  <c r="M30" i="3" s="1"/>
  <c r="L42" i="3"/>
  <c r="M42" i="3" s="1"/>
  <c r="L54" i="3"/>
  <c r="M54" i="3" s="1"/>
  <c r="L66" i="3"/>
  <c r="M66" i="3" s="1"/>
  <c r="L90" i="3"/>
  <c r="M90" i="3" s="1"/>
  <c r="L102" i="3"/>
  <c r="M102" i="3" s="1"/>
  <c r="L126" i="3"/>
  <c r="M126" i="3" s="1"/>
  <c r="L138" i="3"/>
  <c r="M138" i="3" s="1"/>
  <c r="L150" i="3"/>
  <c r="M150" i="3" s="1"/>
  <c r="L162" i="3"/>
  <c r="M162" i="3" s="1"/>
  <c r="L174" i="3"/>
  <c r="M174" i="3" s="1"/>
  <c r="L186" i="3"/>
  <c r="M186" i="3" s="1"/>
  <c r="L198" i="3"/>
  <c r="M198" i="3" s="1"/>
  <c r="L210" i="3"/>
  <c r="M210" i="3" s="1"/>
  <c r="L222" i="3"/>
  <c r="M222" i="3" s="1"/>
  <c r="L330" i="3"/>
  <c r="M330" i="3" s="1"/>
  <c r="G226" i="3"/>
  <c r="H226" i="3" s="1"/>
  <c r="G333" i="3"/>
  <c r="H333" i="3" s="1"/>
  <c r="G165" i="3"/>
  <c r="H165" i="3" s="1"/>
  <c r="L9" i="3"/>
  <c r="M9" i="3" s="1"/>
  <c r="L33" i="3"/>
  <c r="M33" i="3" s="1"/>
  <c r="L45" i="3"/>
  <c r="M45" i="3" s="1"/>
  <c r="L57" i="3"/>
  <c r="M57" i="3" s="1"/>
  <c r="L69" i="3"/>
  <c r="M69" i="3" s="1"/>
  <c r="L93" i="3"/>
  <c r="M93" i="3" s="1"/>
  <c r="L105" i="3"/>
  <c r="M105" i="3" s="1"/>
  <c r="L141" i="3"/>
  <c r="M141" i="3" s="1"/>
  <c r="L153" i="3"/>
  <c r="M153" i="3" s="1"/>
  <c r="L165" i="3"/>
  <c r="M165" i="3" s="1"/>
  <c r="L177" i="3"/>
  <c r="M177" i="3" s="1"/>
  <c r="L213" i="3"/>
  <c r="M213" i="3" s="1"/>
  <c r="L225" i="3"/>
  <c r="M225" i="3" s="1"/>
  <c r="L237" i="3"/>
  <c r="M237" i="3" s="1"/>
  <c r="L261" i="3"/>
  <c r="M261" i="3" s="1"/>
  <c r="L297" i="3"/>
  <c r="M297" i="3" s="1"/>
  <c r="L309" i="3"/>
  <c r="M309" i="3" s="1"/>
  <c r="L321" i="3"/>
  <c r="M321" i="3" s="1"/>
  <c r="L333" i="3"/>
  <c r="M333" i="3" s="1"/>
  <c r="L345" i="3"/>
  <c r="M345" i="3" s="1"/>
  <c r="L369" i="3"/>
  <c r="M369" i="3" s="1"/>
  <c r="G27" i="3"/>
  <c r="H27" i="3" s="1"/>
  <c r="G151" i="3"/>
  <c r="H151" i="3" s="1"/>
  <c r="L10" i="3"/>
  <c r="M10" i="3" s="1"/>
  <c r="L22" i="3"/>
  <c r="M22" i="3" s="1"/>
  <c r="L34" i="3"/>
  <c r="M34" i="3" s="1"/>
  <c r="L46" i="3"/>
  <c r="M46" i="3" s="1"/>
  <c r="L58" i="3"/>
  <c r="M58" i="3" s="1"/>
  <c r="L70" i="3"/>
  <c r="M70" i="3" s="1"/>
  <c r="L82" i="3"/>
  <c r="M82" i="3" s="1"/>
  <c r="L94" i="3"/>
  <c r="M94" i="3" s="1"/>
  <c r="L106" i="3"/>
  <c r="M106" i="3" s="1"/>
  <c r="L118" i="3"/>
  <c r="M118" i="3" s="1"/>
  <c r="L130" i="3"/>
  <c r="M130" i="3" s="1"/>
  <c r="L142" i="3"/>
  <c r="M142" i="3" s="1"/>
  <c r="L166" i="3"/>
  <c r="M166" i="3" s="1"/>
  <c r="L190" i="3"/>
  <c r="M190" i="3" s="1"/>
  <c r="L202" i="3"/>
  <c r="M202" i="3" s="1"/>
  <c r="L238" i="3"/>
  <c r="M238" i="3" s="1"/>
  <c r="L250" i="3"/>
  <c r="M250" i="3" s="1"/>
  <c r="L262" i="3"/>
  <c r="M262" i="3" s="1"/>
  <c r="L286" i="3"/>
  <c r="M286" i="3" s="1"/>
  <c r="L298" i="3"/>
  <c r="M298" i="3" s="1"/>
  <c r="L310" i="3"/>
  <c r="M310" i="3" s="1"/>
  <c r="L322" i="3"/>
  <c r="M322" i="3" s="1"/>
  <c r="L370" i="3"/>
  <c r="M370" i="3" s="1"/>
  <c r="G15" i="3"/>
  <c r="H15" i="3" s="1"/>
  <c r="G107" i="3"/>
  <c r="H107" i="3" s="1"/>
  <c r="G83" i="3"/>
  <c r="H83" i="3" s="1"/>
  <c r="G216" i="3"/>
  <c r="H216" i="3" s="1"/>
  <c r="G64" i="3"/>
  <c r="H64" i="3" s="1"/>
  <c r="G367" i="3"/>
  <c r="H367" i="3" s="1"/>
  <c r="G355" i="3"/>
  <c r="H355" i="3" s="1"/>
  <c r="G343" i="3"/>
  <c r="H343" i="3" s="1"/>
  <c r="G331" i="3"/>
  <c r="H331" i="3" s="1"/>
  <c r="G319" i="3"/>
  <c r="H319" i="3" s="1"/>
  <c r="G295" i="3"/>
  <c r="H295" i="3" s="1"/>
  <c r="G271" i="3"/>
  <c r="H271" i="3" s="1"/>
  <c r="G259" i="3"/>
  <c r="H259" i="3" s="1"/>
  <c r="G247" i="3"/>
  <c r="H247" i="3" s="1"/>
  <c r="G235" i="3"/>
  <c r="H235" i="3" s="1"/>
  <c r="G223" i="3"/>
  <c r="H223" i="3" s="1"/>
  <c r="G199" i="3"/>
  <c r="H199" i="3" s="1"/>
  <c r="G187" i="3"/>
  <c r="H187" i="3" s="1"/>
  <c r="G175" i="3"/>
  <c r="H175" i="3" s="1"/>
  <c r="G163" i="3"/>
  <c r="H163" i="3" s="1"/>
  <c r="G139" i="3"/>
  <c r="H139" i="3" s="1"/>
  <c r="G127" i="3"/>
  <c r="H127" i="3" s="1"/>
  <c r="G115" i="3"/>
  <c r="H115" i="3" s="1"/>
  <c r="G103" i="3"/>
  <c r="H103" i="3" s="1"/>
  <c r="G91" i="3"/>
  <c r="H91" i="3" s="1"/>
  <c r="G79" i="3"/>
  <c r="H79" i="3" s="1"/>
  <c r="G55" i="3"/>
  <c r="H55" i="3" s="1"/>
  <c r="G43" i="3"/>
  <c r="H43" i="3" s="1"/>
  <c r="G31" i="3"/>
  <c r="H31" i="3" s="1"/>
  <c r="G19" i="3"/>
  <c r="H19" i="3" s="1"/>
  <c r="G7" i="3"/>
  <c r="H7" i="3" s="1"/>
  <c r="L11" i="3"/>
  <c r="M11" i="3" s="1"/>
  <c r="L23" i="3"/>
  <c r="M23" i="3" s="1"/>
  <c r="L35" i="3"/>
  <c r="M35" i="3" s="1"/>
  <c r="L47" i="3"/>
  <c r="M47" i="3" s="1"/>
  <c r="L59" i="3"/>
  <c r="M59" i="3" s="1"/>
  <c r="L71" i="3"/>
  <c r="M71" i="3" s="1"/>
  <c r="L83" i="3"/>
  <c r="M83" i="3" s="1"/>
  <c r="L95" i="3"/>
  <c r="M95" i="3" s="1"/>
  <c r="L107" i="3"/>
  <c r="M107" i="3" s="1"/>
  <c r="L119" i="3"/>
  <c r="M119" i="3" s="1"/>
  <c r="L131" i="3"/>
  <c r="M131" i="3" s="1"/>
  <c r="L143" i="3"/>
  <c r="M143" i="3" s="1"/>
  <c r="L155" i="3"/>
  <c r="M155" i="3" s="1"/>
  <c r="L167" i="3"/>
  <c r="M167" i="3" s="1"/>
  <c r="L179" i="3"/>
  <c r="M179" i="3" s="1"/>
  <c r="L191" i="3"/>
  <c r="M191" i="3" s="1"/>
  <c r="L203" i="3"/>
  <c r="M203" i="3" s="1"/>
  <c r="L215" i="3"/>
  <c r="M215" i="3" s="1"/>
  <c r="L227" i="3"/>
  <c r="M227" i="3" s="1"/>
  <c r="L239" i="3"/>
  <c r="M239" i="3" s="1"/>
  <c r="L251" i="3"/>
  <c r="M251" i="3" s="1"/>
  <c r="L275" i="3"/>
  <c r="M275" i="3" s="1"/>
  <c r="L287" i="3"/>
  <c r="M287" i="3" s="1"/>
  <c r="L299" i="3"/>
  <c r="M299" i="3" s="1"/>
  <c r="L311" i="3"/>
  <c r="M311" i="3" s="1"/>
  <c r="L323" i="3"/>
  <c r="M323" i="3" s="1"/>
  <c r="L335" i="3"/>
  <c r="M335" i="3" s="1"/>
  <c r="L359" i="3"/>
  <c r="M359" i="3" s="1"/>
  <c r="L371" i="3"/>
  <c r="M371" i="3" s="1"/>
  <c r="G39" i="3"/>
  <c r="H39" i="3" s="1"/>
  <c r="G347" i="3"/>
  <c r="H347" i="3" s="1"/>
  <c r="G251" i="3"/>
  <c r="H251" i="3" s="1"/>
  <c r="G203" i="3"/>
  <c r="H203" i="3" s="1"/>
  <c r="G167" i="3"/>
  <c r="H167" i="3" s="1"/>
  <c r="G23" i="3"/>
  <c r="H23" i="3" s="1"/>
  <c r="G366" i="3"/>
  <c r="H366" i="3" s="1"/>
  <c r="G354" i="3"/>
  <c r="H354" i="3" s="1"/>
  <c r="G342" i="3"/>
  <c r="H342" i="3" s="1"/>
  <c r="G330" i="3"/>
  <c r="H330" i="3" s="1"/>
  <c r="G318" i="3"/>
  <c r="H318" i="3" s="1"/>
  <c r="G306" i="3"/>
  <c r="H306" i="3" s="1"/>
  <c r="G294" i="3"/>
  <c r="H294" i="3" s="1"/>
  <c r="G282" i="3"/>
  <c r="H282" i="3" s="1"/>
  <c r="G270" i="3"/>
  <c r="H270" i="3" s="1"/>
  <c r="G258" i="3"/>
  <c r="H258" i="3" s="1"/>
  <c r="G246" i="3"/>
  <c r="H246" i="3" s="1"/>
  <c r="G234" i="3"/>
  <c r="H234" i="3" s="1"/>
  <c r="G222" i="3"/>
  <c r="H222" i="3" s="1"/>
  <c r="G198" i="3"/>
  <c r="H198" i="3" s="1"/>
  <c r="G186" i="3"/>
  <c r="H186" i="3" s="1"/>
  <c r="G174" i="3"/>
  <c r="H174" i="3" s="1"/>
  <c r="G150" i="3"/>
  <c r="H150" i="3" s="1"/>
  <c r="G138" i="3"/>
  <c r="H138" i="3" s="1"/>
  <c r="G126" i="3"/>
  <c r="H126" i="3" s="1"/>
  <c r="G114" i="3"/>
  <c r="H114" i="3" s="1"/>
  <c r="G102" i="3"/>
  <c r="H102" i="3" s="1"/>
  <c r="G90" i="3"/>
  <c r="H90" i="3" s="1"/>
  <c r="G78" i="3"/>
  <c r="H78" i="3" s="1"/>
  <c r="G54" i="3"/>
  <c r="H54" i="3" s="1"/>
  <c r="G42" i="3"/>
  <c r="H42" i="3" s="1"/>
  <c r="G30" i="3"/>
  <c r="H30" i="3" s="1"/>
  <c r="G18" i="3"/>
  <c r="H18" i="3" s="1"/>
  <c r="G6" i="3"/>
  <c r="H6" i="3" s="1"/>
  <c r="L12" i="3"/>
  <c r="M12" i="3" s="1"/>
  <c r="L24" i="3"/>
  <c r="M24" i="3" s="1"/>
  <c r="L36" i="3"/>
  <c r="M36" i="3" s="1"/>
  <c r="L48" i="3"/>
  <c r="M48" i="3" s="1"/>
  <c r="L60" i="3"/>
  <c r="M60" i="3" s="1"/>
  <c r="L72" i="3"/>
  <c r="M72" i="3" s="1"/>
  <c r="L96" i="3"/>
  <c r="M96" i="3" s="1"/>
  <c r="L108" i="3"/>
  <c r="M108" i="3" s="1"/>
  <c r="L120" i="3"/>
  <c r="M120" i="3" s="1"/>
  <c r="L132" i="3"/>
  <c r="M132" i="3" s="1"/>
  <c r="L144" i="3"/>
  <c r="M144" i="3" s="1"/>
  <c r="L168" i="3"/>
  <c r="M168" i="3" s="1"/>
  <c r="L180" i="3"/>
  <c r="M180" i="3" s="1"/>
  <c r="L192" i="3"/>
  <c r="M192" i="3" s="1"/>
  <c r="L204" i="3"/>
  <c r="M204" i="3" s="1"/>
  <c r="L216" i="3"/>
  <c r="M216" i="3" s="1"/>
  <c r="L228" i="3"/>
  <c r="M228" i="3" s="1"/>
  <c r="L240" i="3"/>
  <c r="M240" i="3" s="1"/>
  <c r="L252" i="3"/>
  <c r="M252" i="3" s="1"/>
  <c r="L264" i="3"/>
  <c r="M264" i="3" s="1"/>
  <c r="L276" i="3"/>
  <c r="M276" i="3" s="1"/>
  <c r="L288" i="3"/>
  <c r="M288" i="3" s="1"/>
  <c r="L300" i="3"/>
  <c r="M300" i="3" s="1"/>
  <c r="L324" i="3"/>
  <c r="M324" i="3" s="1"/>
  <c r="L336" i="3"/>
  <c r="M336" i="3" s="1"/>
  <c r="L348" i="3"/>
  <c r="M348" i="3" s="1"/>
  <c r="L360" i="3"/>
  <c r="M360" i="3" s="1"/>
  <c r="L372" i="3"/>
  <c r="M372" i="3" s="1"/>
  <c r="G210" i="3"/>
  <c r="H210" i="3" s="1"/>
  <c r="G11" i="3"/>
  <c r="H11" i="3" s="1"/>
  <c r="G47" i="3"/>
  <c r="H47" i="3" s="1"/>
  <c r="G371" i="3"/>
  <c r="H371" i="3" s="1"/>
  <c r="G227" i="3"/>
  <c r="H227" i="3" s="1"/>
  <c r="G73" i="3"/>
  <c r="H73" i="3" s="1"/>
  <c r="G323" i="3"/>
  <c r="H323" i="3" s="1"/>
  <c r="G287" i="3"/>
  <c r="H287" i="3" s="1"/>
  <c r="G191" i="3"/>
  <c r="H191" i="3" s="1"/>
  <c r="G156" i="3"/>
  <c r="H156" i="3" s="1"/>
  <c r="G69" i="3"/>
  <c r="H69" i="3" s="1"/>
  <c r="G309" i="3"/>
  <c r="H309" i="3" s="1"/>
  <c r="G336" i="3"/>
  <c r="H336" i="3" s="1"/>
  <c r="G324" i="3"/>
  <c r="H324" i="3" s="1"/>
  <c r="G300" i="3"/>
  <c r="H300" i="3" s="1"/>
  <c r="G252" i="3"/>
  <c r="H252" i="3" s="1"/>
  <c r="G204" i="3"/>
  <c r="H204" i="3" s="1"/>
  <c r="G192" i="3"/>
  <c r="H192" i="3" s="1"/>
  <c r="G108" i="3"/>
  <c r="H108" i="3" s="1"/>
  <c r="G72" i="3"/>
  <c r="H72" i="3" s="1"/>
  <c r="G48" i="3"/>
  <c r="H48" i="3" s="1"/>
  <c r="G98" i="3"/>
  <c r="H98" i="3" s="1"/>
  <c r="G60" i="3"/>
  <c r="H60" i="3" s="1"/>
  <c r="G121" i="3"/>
  <c r="H121" i="3" s="1"/>
  <c r="G205" i="3"/>
  <c r="H205" i="3" s="1"/>
  <c r="G278" i="3"/>
  <c r="H278" i="3" s="1"/>
  <c r="G290" i="3"/>
  <c r="H290" i="3" s="1"/>
  <c r="G266" i="3"/>
  <c r="H266" i="3" s="1"/>
  <c r="G254" i="3"/>
  <c r="H254" i="3" s="1"/>
  <c r="G206" i="3"/>
  <c r="H206" i="3" s="1"/>
  <c r="G194" i="3"/>
  <c r="H194" i="3" s="1"/>
  <c r="G170" i="3"/>
  <c r="H170" i="3" s="1"/>
  <c r="G158" i="3"/>
  <c r="H158" i="3" s="1"/>
  <c r="G146" i="3"/>
  <c r="H146" i="3" s="1"/>
  <c r="G122" i="3"/>
  <c r="H122" i="3" s="1"/>
  <c r="G110" i="3"/>
  <c r="H110" i="3" s="1"/>
  <c r="G62" i="3"/>
  <c r="H62" i="3" s="1"/>
  <c r="G50" i="3"/>
  <c r="H50" i="3" s="1"/>
  <c r="G26" i="3"/>
  <c r="H26" i="3" s="1"/>
  <c r="G14" i="3"/>
  <c r="H14" i="3" s="1"/>
  <c r="G373" i="3"/>
  <c r="H373" i="3" s="1"/>
  <c r="G361" i="3"/>
  <c r="H361" i="3" s="1"/>
  <c r="G349" i="3"/>
  <c r="H349" i="3" s="1"/>
  <c r="G325" i="3"/>
  <c r="H325" i="3" s="1"/>
  <c r="G313" i="3"/>
  <c r="H313" i="3" s="1"/>
  <c r="G301" i="3"/>
  <c r="H301" i="3" s="1"/>
  <c r="G289" i="3"/>
  <c r="H289" i="3" s="1"/>
  <c r="G277" i="3"/>
  <c r="H277" i="3" s="1"/>
  <c r="G265" i="3"/>
  <c r="H265" i="3" s="1"/>
  <c r="G253" i="3"/>
  <c r="H253" i="3" s="1"/>
  <c r="G241" i="3"/>
  <c r="H241" i="3" s="1"/>
  <c r="G193" i="3"/>
  <c r="H193" i="3" s="1"/>
  <c r="G181" i="3"/>
  <c r="H181" i="3" s="1"/>
  <c r="G169" i="3"/>
  <c r="H169" i="3" s="1"/>
  <c r="G157" i="3"/>
  <c r="H157" i="3" s="1"/>
  <c r="G145" i="3"/>
  <c r="H145" i="3" s="1"/>
  <c r="G133" i="3"/>
  <c r="H133" i="3" s="1"/>
  <c r="G109" i="3"/>
  <c r="H109" i="3" s="1"/>
  <c r="G97" i="3"/>
  <c r="H97" i="3" s="1"/>
  <c r="G85" i="3"/>
  <c r="H85" i="3" s="1"/>
  <c r="G49" i="3"/>
  <c r="H49" i="3" s="1"/>
  <c r="G37" i="3"/>
  <c r="H37" i="3" s="1"/>
  <c r="G25" i="3"/>
  <c r="H25" i="3" s="1"/>
  <c r="G13" i="3"/>
  <c r="H13" i="3" s="1"/>
  <c r="G372" i="3"/>
  <c r="H372" i="3" s="1"/>
  <c r="G240" i="3"/>
  <c r="H240" i="3" s="1"/>
  <c r="G180" i="3"/>
  <c r="H180" i="3" s="1"/>
  <c r="G132" i="3"/>
  <c r="H132" i="3" s="1"/>
  <c r="G84" i="3"/>
  <c r="H84" i="3" s="1"/>
  <c r="G12" i="3"/>
  <c r="H12" i="3" s="1"/>
  <c r="G359" i="3"/>
  <c r="H359" i="3" s="1"/>
  <c r="G335" i="3"/>
  <c r="H335" i="3" s="1"/>
  <c r="G311" i="3"/>
  <c r="H311" i="3" s="1"/>
  <c r="G299" i="3"/>
  <c r="H299" i="3" s="1"/>
  <c r="G275" i="3"/>
  <c r="H275" i="3" s="1"/>
  <c r="G263" i="3"/>
  <c r="H263" i="3" s="1"/>
  <c r="G215" i="3"/>
  <c r="H215" i="3" s="1"/>
  <c r="G155" i="3"/>
  <c r="H155" i="3" s="1"/>
  <c r="G131" i="3"/>
  <c r="H131" i="3" s="1"/>
  <c r="G119" i="3"/>
  <c r="H119" i="3" s="1"/>
  <c r="G71" i="3"/>
  <c r="H71" i="3" s="1"/>
  <c r="L244" i="3"/>
  <c r="M244" i="3" s="1"/>
  <c r="L256" i="3"/>
  <c r="M256" i="3" s="1"/>
  <c r="L268" i="3"/>
  <c r="M268" i="3" s="1"/>
  <c r="L280" i="3"/>
  <c r="M280" i="3" s="1"/>
  <c r="G348" i="3"/>
  <c r="H348" i="3" s="1"/>
  <c r="G288" i="3"/>
  <c r="H288" i="3" s="1"/>
  <c r="G228" i="3"/>
  <c r="H228" i="3" s="1"/>
  <c r="G144" i="3"/>
  <c r="H144" i="3" s="1"/>
  <c r="G96" i="3"/>
  <c r="H96" i="3" s="1"/>
  <c r="G36" i="3"/>
  <c r="H36" i="3" s="1"/>
  <c r="G370" i="3"/>
  <c r="H370" i="3" s="1"/>
  <c r="G358" i="3"/>
  <c r="H358" i="3" s="1"/>
  <c r="G346" i="3"/>
  <c r="H346" i="3" s="1"/>
  <c r="G334" i="3"/>
  <c r="H334" i="3" s="1"/>
  <c r="G322" i="3"/>
  <c r="H322" i="3" s="1"/>
  <c r="G310" i="3"/>
  <c r="H310" i="3" s="1"/>
  <c r="G298" i="3"/>
  <c r="H298" i="3" s="1"/>
  <c r="G286" i="3"/>
  <c r="H286" i="3" s="1"/>
  <c r="G274" i="3"/>
  <c r="H274" i="3" s="1"/>
  <c r="G262" i="3"/>
  <c r="H262" i="3" s="1"/>
  <c r="G250" i="3"/>
  <c r="H250" i="3" s="1"/>
  <c r="G238" i="3"/>
  <c r="H238" i="3" s="1"/>
  <c r="G214" i="3"/>
  <c r="H214" i="3" s="1"/>
  <c r="G202" i="3"/>
  <c r="H202" i="3" s="1"/>
  <c r="G190" i="3"/>
  <c r="H190" i="3" s="1"/>
  <c r="G178" i="3"/>
  <c r="H178" i="3" s="1"/>
  <c r="G166" i="3"/>
  <c r="H166" i="3" s="1"/>
  <c r="G154" i="3"/>
  <c r="H154" i="3" s="1"/>
  <c r="G142" i="3"/>
  <c r="H142" i="3" s="1"/>
  <c r="G130" i="3"/>
  <c r="H130" i="3" s="1"/>
  <c r="G118" i="3"/>
  <c r="H118" i="3" s="1"/>
  <c r="G106" i="3"/>
  <c r="H106" i="3" s="1"/>
  <c r="G94" i="3"/>
  <c r="H94" i="3" s="1"/>
  <c r="G82" i="3"/>
  <c r="H82" i="3" s="1"/>
  <c r="G70" i="3"/>
  <c r="H70" i="3" s="1"/>
  <c r="G58" i="3"/>
  <c r="H58" i="3" s="1"/>
  <c r="G46" i="3"/>
  <c r="H46" i="3" s="1"/>
  <c r="G34" i="3"/>
  <c r="H34" i="3" s="1"/>
  <c r="G22" i="3"/>
  <c r="H22" i="3" s="1"/>
  <c r="G10" i="3"/>
  <c r="H10" i="3" s="1"/>
  <c r="L257" i="3"/>
  <c r="M257" i="3" s="1"/>
  <c r="L269" i="3"/>
  <c r="M269" i="3" s="1"/>
  <c r="L281" i="3"/>
  <c r="M281" i="3" s="1"/>
  <c r="L293" i="3"/>
  <c r="M293" i="3" s="1"/>
  <c r="L305" i="3"/>
  <c r="M305" i="3" s="1"/>
  <c r="L317" i="3"/>
  <c r="M317" i="3" s="1"/>
  <c r="L329" i="3"/>
  <c r="M329" i="3" s="1"/>
  <c r="L341" i="3"/>
  <c r="M341" i="3" s="1"/>
  <c r="L353" i="3"/>
  <c r="M353" i="3" s="1"/>
  <c r="L365" i="3"/>
  <c r="M365" i="3" s="1"/>
  <c r="G360" i="3"/>
  <c r="H360" i="3" s="1"/>
  <c r="G264" i="3"/>
  <c r="H264" i="3" s="1"/>
  <c r="G168" i="3"/>
  <c r="H168" i="3" s="1"/>
  <c r="G369" i="3"/>
  <c r="H369" i="3" s="1"/>
  <c r="G357" i="3"/>
  <c r="H357" i="3" s="1"/>
  <c r="G345" i="3"/>
  <c r="H345" i="3" s="1"/>
  <c r="G321" i="3"/>
  <c r="H321" i="3" s="1"/>
  <c r="G297" i="3"/>
  <c r="H297" i="3" s="1"/>
  <c r="G285" i="3"/>
  <c r="H285" i="3" s="1"/>
  <c r="G273" i="3"/>
  <c r="H273" i="3" s="1"/>
  <c r="G261" i="3"/>
  <c r="H261" i="3" s="1"/>
  <c r="G249" i="3"/>
  <c r="H249" i="3" s="1"/>
  <c r="G237" i="3"/>
  <c r="H237" i="3" s="1"/>
  <c r="G225" i="3"/>
  <c r="H225" i="3" s="1"/>
  <c r="G213" i="3"/>
  <c r="H213" i="3" s="1"/>
  <c r="G201" i="3"/>
  <c r="H201" i="3" s="1"/>
  <c r="G189" i="3"/>
  <c r="H189" i="3" s="1"/>
  <c r="G177" i="3"/>
  <c r="H177" i="3" s="1"/>
  <c r="G153" i="3"/>
  <c r="H153" i="3" s="1"/>
  <c r="G141" i="3"/>
  <c r="H141" i="3" s="1"/>
  <c r="G129" i="3"/>
  <c r="H129" i="3" s="1"/>
  <c r="G117" i="3"/>
  <c r="H117" i="3" s="1"/>
  <c r="G105" i="3"/>
  <c r="H105" i="3" s="1"/>
  <c r="G93" i="3"/>
  <c r="H93" i="3" s="1"/>
  <c r="G81" i="3"/>
  <c r="H81" i="3" s="1"/>
  <c r="G57" i="3"/>
  <c r="H57" i="3" s="1"/>
  <c r="G45" i="3"/>
  <c r="H45" i="3" s="1"/>
  <c r="G21" i="3"/>
  <c r="H21" i="3" s="1"/>
  <c r="G9" i="3"/>
  <c r="H9" i="3" s="1"/>
  <c r="L246" i="3"/>
  <c r="M246" i="3" s="1"/>
  <c r="L258" i="3"/>
  <c r="M258" i="3" s="1"/>
  <c r="L282" i="3"/>
  <c r="M282" i="3" s="1"/>
  <c r="L294" i="3"/>
  <c r="M294" i="3" s="1"/>
  <c r="L318" i="3"/>
  <c r="M318" i="3" s="1"/>
  <c r="L354" i="3"/>
  <c r="M354" i="3" s="1"/>
  <c r="L366" i="3"/>
  <c r="M366" i="3" s="1"/>
  <c r="G312" i="3"/>
  <c r="H312" i="3" s="1"/>
  <c r="G276" i="3"/>
  <c r="H276" i="3" s="1"/>
  <c r="G24" i="3"/>
  <c r="H24" i="3" s="1"/>
  <c r="G368" i="3"/>
  <c r="H368" i="3" s="1"/>
  <c r="G356" i="3"/>
  <c r="H356" i="3" s="1"/>
  <c r="G344" i="3"/>
  <c r="H344" i="3" s="1"/>
  <c r="G332" i="3"/>
  <c r="H332" i="3" s="1"/>
  <c r="G320" i="3"/>
  <c r="H320" i="3" s="1"/>
  <c r="G308" i="3"/>
  <c r="H308" i="3" s="1"/>
  <c r="G296" i="3"/>
  <c r="H296" i="3" s="1"/>
  <c r="G284" i="3"/>
  <c r="H284" i="3" s="1"/>
  <c r="G272" i="3"/>
  <c r="H272" i="3" s="1"/>
  <c r="G260" i="3"/>
  <c r="H260" i="3" s="1"/>
  <c r="G248" i="3"/>
  <c r="H248" i="3" s="1"/>
  <c r="G236" i="3"/>
  <c r="H236" i="3" s="1"/>
  <c r="G224" i="3"/>
  <c r="H224" i="3" s="1"/>
  <c r="G212" i="3"/>
  <c r="H212" i="3" s="1"/>
  <c r="G200" i="3"/>
  <c r="H200" i="3" s="1"/>
  <c r="G188" i="3"/>
  <c r="H188" i="3" s="1"/>
  <c r="G176" i="3"/>
  <c r="H176" i="3" s="1"/>
  <c r="G164" i="3"/>
  <c r="H164" i="3" s="1"/>
  <c r="G152" i="3"/>
  <c r="H152" i="3" s="1"/>
  <c r="G140" i="3"/>
  <c r="H140" i="3" s="1"/>
  <c r="G128" i="3"/>
  <c r="H128" i="3" s="1"/>
  <c r="G116" i="3"/>
  <c r="H116" i="3" s="1"/>
  <c r="G104" i="3"/>
  <c r="H104" i="3" s="1"/>
  <c r="G92" i="3"/>
  <c r="H92" i="3" s="1"/>
  <c r="G80" i="3"/>
  <c r="H80" i="3" s="1"/>
  <c r="G68" i="3"/>
  <c r="H68" i="3" s="1"/>
  <c r="G56" i="3"/>
  <c r="H56" i="3" s="1"/>
  <c r="G44" i="3"/>
  <c r="H44" i="3" s="1"/>
  <c r="G32" i="3"/>
  <c r="H32" i="3" s="1"/>
  <c r="G20" i="3"/>
  <c r="H20" i="3" s="1"/>
  <c r="G8" i="3"/>
  <c r="H8" i="3" s="1"/>
  <c r="L247" i="3"/>
  <c r="M247" i="3" s="1"/>
  <c r="L259" i="3"/>
  <c r="M259" i="3" s="1"/>
  <c r="L271" i="3"/>
  <c r="M271" i="3" s="1"/>
  <c r="L295" i="3"/>
  <c r="M295" i="3" s="1"/>
  <c r="L343" i="3"/>
  <c r="M343" i="3" s="1"/>
  <c r="L355" i="3"/>
  <c r="M355" i="3" s="1"/>
  <c r="L367" i="3"/>
  <c r="M367" i="3" s="1"/>
  <c r="G136" i="3"/>
  <c r="H136" i="3" s="1"/>
  <c r="G162" i="3"/>
  <c r="H162" i="3" s="1"/>
  <c r="G280" i="3"/>
  <c r="H280" i="3" s="1"/>
  <c r="L346" i="3"/>
  <c r="M346" i="3" s="1"/>
  <c r="L274" i="3"/>
  <c r="M274" i="3" s="1"/>
  <c r="L178" i="3"/>
  <c r="M178" i="3" s="1"/>
  <c r="L357" i="3"/>
  <c r="M357" i="3" s="1"/>
  <c r="L285" i="3"/>
  <c r="M285" i="3" s="1"/>
  <c r="L214" i="3"/>
  <c r="M214" i="3" s="1"/>
  <c r="L201" i="3"/>
  <c r="M201" i="3" s="1"/>
  <c r="L129" i="3"/>
  <c r="M129" i="3" s="1"/>
  <c r="L189" i="3"/>
  <c r="M189" i="3" s="1"/>
  <c r="L249" i="3"/>
  <c r="M249" i="3" s="1"/>
  <c r="L358" i="3"/>
  <c r="M358" i="3" s="1"/>
  <c r="G40" i="3"/>
  <c r="H40" i="3" s="1"/>
  <c r="G66" i="3"/>
  <c r="H66" i="3" s="1"/>
  <c r="G184" i="3"/>
  <c r="H184" i="3" s="1"/>
  <c r="L292" i="3"/>
  <c r="M292" i="3" s="1"/>
  <c r="L304" i="3"/>
  <c r="M304" i="3" s="1"/>
  <c r="L316" i="3"/>
  <c r="M316" i="3" s="1"/>
  <c r="L328" i="3"/>
  <c r="M328" i="3" s="1"/>
  <c r="L340" i="3"/>
  <c r="M340" i="3" s="1"/>
  <c r="L352" i="3"/>
  <c r="M352" i="3" s="1"/>
  <c r="L364" i="3"/>
  <c r="M364" i="3" s="1"/>
  <c r="W6" i="15" l="1"/>
  <c r="W7" i="15" s="1"/>
  <c r="AB12" i="15" s="1"/>
  <c r="Q6" i="15"/>
  <c r="Q7" i="15" s="1"/>
  <c r="AB11" i="15" s="1"/>
  <c r="G2" i="3"/>
  <c r="I2" i="3" s="1"/>
  <c r="S11" i="3" s="1"/>
  <c r="L2" i="3"/>
  <c r="N2" i="3" s="1"/>
  <c r="S12" i="3" s="1"/>
  <c r="AB13" i="15" l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D5" i="4" l="1"/>
  <c r="R5" i="4" s="1"/>
  <c r="S5" i="4" s="1"/>
  <c r="D289" i="4"/>
  <c r="R289" i="4" s="1"/>
  <c r="S289" i="4" s="1"/>
  <c r="D97" i="4"/>
  <c r="R97" i="4" s="1"/>
  <c r="S97" i="4" s="1"/>
  <c r="D365" i="4"/>
  <c r="R365" i="4" s="1"/>
  <c r="S365" i="4" s="1"/>
  <c r="D329" i="4"/>
  <c r="R329" i="4" s="1"/>
  <c r="S329" i="4" s="1"/>
  <c r="D281" i="4"/>
  <c r="R281" i="4" s="1"/>
  <c r="S281" i="4" s="1"/>
  <c r="D233" i="4"/>
  <c r="R233" i="4" s="1"/>
  <c r="S233" i="4" s="1"/>
  <c r="D197" i="4"/>
  <c r="R197" i="4" s="1"/>
  <c r="S197" i="4" s="1"/>
  <c r="D149" i="4"/>
  <c r="R149" i="4" s="1"/>
  <c r="S149" i="4" s="1"/>
  <c r="D125" i="4"/>
  <c r="R125" i="4" s="1"/>
  <c r="S125" i="4" s="1"/>
  <c r="D101" i="4"/>
  <c r="R101" i="4" s="1"/>
  <c r="S101" i="4" s="1"/>
  <c r="D89" i="4"/>
  <c r="R89" i="4" s="1"/>
  <c r="S89" i="4" s="1"/>
  <c r="D65" i="4"/>
  <c r="R65" i="4" s="1"/>
  <c r="S65" i="4" s="1"/>
  <c r="D53" i="4"/>
  <c r="R53" i="4" s="1"/>
  <c r="S53" i="4" s="1"/>
  <c r="D41" i="4"/>
  <c r="R41" i="4" s="1"/>
  <c r="S41" i="4" s="1"/>
  <c r="D29" i="4"/>
  <c r="R29" i="4" s="1"/>
  <c r="S29" i="4" s="1"/>
  <c r="D17" i="4"/>
  <c r="R17" i="4" s="1"/>
  <c r="S17" i="4" s="1"/>
  <c r="D337" i="4"/>
  <c r="R337" i="4" s="1"/>
  <c r="S337" i="4" s="1"/>
  <c r="D61" i="4"/>
  <c r="R61" i="4" s="1"/>
  <c r="S61" i="4" s="1"/>
  <c r="D257" i="4"/>
  <c r="R257" i="4" s="1"/>
  <c r="S257" i="4" s="1"/>
  <c r="D325" i="4"/>
  <c r="R325" i="4" s="1"/>
  <c r="S325" i="4" s="1"/>
  <c r="D253" i="4"/>
  <c r="R253" i="4" s="1"/>
  <c r="S253" i="4" s="1"/>
  <c r="D181" i="4"/>
  <c r="R181" i="4" s="1"/>
  <c r="S181" i="4" s="1"/>
  <c r="D133" i="4"/>
  <c r="R133" i="4" s="1"/>
  <c r="S133" i="4" s="1"/>
  <c r="D49" i="4"/>
  <c r="R49" i="4" s="1"/>
  <c r="S49" i="4" s="1"/>
  <c r="D353" i="4"/>
  <c r="R353" i="4" s="1"/>
  <c r="S353" i="4" s="1"/>
  <c r="D341" i="4"/>
  <c r="R341" i="4" s="1"/>
  <c r="S341" i="4" s="1"/>
  <c r="D317" i="4"/>
  <c r="R317" i="4" s="1"/>
  <c r="S317" i="4" s="1"/>
  <c r="D305" i="4"/>
  <c r="R305" i="4" s="1"/>
  <c r="S305" i="4" s="1"/>
  <c r="D293" i="4"/>
  <c r="R293" i="4" s="1"/>
  <c r="S293" i="4" s="1"/>
  <c r="D269" i="4"/>
  <c r="R269" i="4" s="1"/>
  <c r="S269" i="4" s="1"/>
  <c r="D245" i="4"/>
  <c r="R245" i="4" s="1"/>
  <c r="S245" i="4" s="1"/>
  <c r="D221" i="4"/>
  <c r="R221" i="4" s="1"/>
  <c r="S221" i="4" s="1"/>
  <c r="D209" i="4"/>
  <c r="R209" i="4" s="1"/>
  <c r="S209" i="4" s="1"/>
  <c r="D185" i="4"/>
  <c r="R185" i="4" s="1"/>
  <c r="S185" i="4" s="1"/>
  <c r="D173" i="4"/>
  <c r="R173" i="4" s="1"/>
  <c r="S173" i="4" s="1"/>
  <c r="D161" i="4"/>
  <c r="R161" i="4" s="1"/>
  <c r="S161" i="4" s="1"/>
  <c r="D137" i="4"/>
  <c r="R137" i="4" s="1"/>
  <c r="S137" i="4" s="1"/>
  <c r="D113" i="4"/>
  <c r="R113" i="4" s="1"/>
  <c r="S113" i="4" s="1"/>
  <c r="D77" i="4"/>
  <c r="R77" i="4" s="1"/>
  <c r="S77" i="4" s="1"/>
  <c r="D364" i="4"/>
  <c r="R364" i="4" s="1"/>
  <c r="S364" i="4" s="1"/>
  <c r="D352" i="4"/>
  <c r="R352" i="4" s="1"/>
  <c r="S352" i="4" s="1"/>
  <c r="D340" i="4"/>
  <c r="R340" i="4" s="1"/>
  <c r="S340" i="4" s="1"/>
  <c r="D328" i="4"/>
  <c r="R328" i="4" s="1"/>
  <c r="S328" i="4" s="1"/>
  <c r="D316" i="4"/>
  <c r="R316" i="4" s="1"/>
  <c r="S316" i="4" s="1"/>
  <c r="D304" i="4"/>
  <c r="R304" i="4" s="1"/>
  <c r="S304" i="4" s="1"/>
  <c r="D292" i="4"/>
  <c r="R292" i="4" s="1"/>
  <c r="S292" i="4" s="1"/>
  <c r="D280" i="4"/>
  <c r="R280" i="4" s="1"/>
  <c r="S280" i="4" s="1"/>
  <c r="D268" i="4"/>
  <c r="R268" i="4" s="1"/>
  <c r="S268" i="4" s="1"/>
  <c r="D256" i="4"/>
  <c r="R256" i="4" s="1"/>
  <c r="S256" i="4" s="1"/>
  <c r="D244" i="4"/>
  <c r="R244" i="4" s="1"/>
  <c r="S244" i="4" s="1"/>
  <c r="D232" i="4"/>
  <c r="R232" i="4" s="1"/>
  <c r="S232" i="4" s="1"/>
  <c r="D220" i="4"/>
  <c r="R220" i="4" s="1"/>
  <c r="S220" i="4" s="1"/>
  <c r="D208" i="4"/>
  <c r="R208" i="4" s="1"/>
  <c r="S208" i="4" s="1"/>
  <c r="D196" i="4"/>
  <c r="R196" i="4" s="1"/>
  <c r="S196" i="4" s="1"/>
  <c r="D184" i="4"/>
  <c r="R184" i="4" s="1"/>
  <c r="S184" i="4" s="1"/>
  <c r="D172" i="4"/>
  <c r="R172" i="4" s="1"/>
  <c r="S172" i="4" s="1"/>
  <c r="D160" i="4"/>
  <c r="R160" i="4" s="1"/>
  <c r="S160" i="4" s="1"/>
  <c r="D148" i="4"/>
  <c r="R148" i="4" s="1"/>
  <c r="S148" i="4" s="1"/>
  <c r="D136" i="4"/>
  <c r="R136" i="4" s="1"/>
  <c r="S136" i="4" s="1"/>
  <c r="D124" i="4"/>
  <c r="R124" i="4" s="1"/>
  <c r="S124" i="4" s="1"/>
  <c r="D112" i="4"/>
  <c r="R112" i="4" s="1"/>
  <c r="S112" i="4" s="1"/>
  <c r="D100" i="4"/>
  <c r="R100" i="4" s="1"/>
  <c r="S100" i="4" s="1"/>
  <c r="D88" i="4"/>
  <c r="R88" i="4" s="1"/>
  <c r="S88" i="4" s="1"/>
  <c r="D76" i="4"/>
  <c r="R76" i="4" s="1"/>
  <c r="S76" i="4" s="1"/>
  <c r="D64" i="4"/>
  <c r="R64" i="4" s="1"/>
  <c r="S64" i="4" s="1"/>
  <c r="D52" i="4"/>
  <c r="R52" i="4" s="1"/>
  <c r="S52" i="4" s="1"/>
  <c r="D40" i="4"/>
  <c r="R40" i="4" s="1"/>
  <c r="S40" i="4" s="1"/>
  <c r="D28" i="4"/>
  <c r="R28" i="4" s="1"/>
  <c r="S28" i="4" s="1"/>
  <c r="D16" i="4"/>
  <c r="R16" i="4" s="1"/>
  <c r="S16" i="4" s="1"/>
  <c r="D363" i="4"/>
  <c r="R363" i="4" s="1"/>
  <c r="S363" i="4" s="1"/>
  <c r="D351" i="4"/>
  <c r="R351" i="4" s="1"/>
  <c r="S351" i="4" s="1"/>
  <c r="D339" i="4"/>
  <c r="R339" i="4" s="1"/>
  <c r="S339" i="4" s="1"/>
  <c r="D327" i="4"/>
  <c r="R327" i="4" s="1"/>
  <c r="S327" i="4" s="1"/>
  <c r="D315" i="4"/>
  <c r="R315" i="4" s="1"/>
  <c r="S315" i="4" s="1"/>
  <c r="D303" i="4"/>
  <c r="R303" i="4" s="1"/>
  <c r="S303" i="4" s="1"/>
  <c r="D291" i="4"/>
  <c r="R291" i="4" s="1"/>
  <c r="S291" i="4" s="1"/>
  <c r="D279" i="4"/>
  <c r="R279" i="4" s="1"/>
  <c r="S279" i="4" s="1"/>
  <c r="D267" i="4"/>
  <c r="R267" i="4" s="1"/>
  <c r="S267" i="4" s="1"/>
  <c r="D255" i="4"/>
  <c r="R255" i="4" s="1"/>
  <c r="S255" i="4" s="1"/>
  <c r="D243" i="4"/>
  <c r="R243" i="4" s="1"/>
  <c r="S243" i="4" s="1"/>
  <c r="D231" i="4"/>
  <c r="R231" i="4" s="1"/>
  <c r="S231" i="4" s="1"/>
  <c r="D219" i="4"/>
  <c r="R219" i="4" s="1"/>
  <c r="S219" i="4" s="1"/>
  <c r="D207" i="4"/>
  <c r="R207" i="4" s="1"/>
  <c r="S207" i="4" s="1"/>
  <c r="D195" i="4"/>
  <c r="R195" i="4" s="1"/>
  <c r="S195" i="4" s="1"/>
  <c r="D183" i="4"/>
  <c r="R183" i="4" s="1"/>
  <c r="S183" i="4" s="1"/>
  <c r="D171" i="4"/>
  <c r="R171" i="4" s="1"/>
  <c r="S171" i="4" s="1"/>
  <c r="D159" i="4"/>
  <c r="R159" i="4" s="1"/>
  <c r="S159" i="4" s="1"/>
  <c r="D147" i="4"/>
  <c r="R147" i="4" s="1"/>
  <c r="S147" i="4" s="1"/>
  <c r="D135" i="4"/>
  <c r="R135" i="4" s="1"/>
  <c r="S135" i="4" s="1"/>
  <c r="D123" i="4"/>
  <c r="R123" i="4" s="1"/>
  <c r="S123" i="4" s="1"/>
  <c r="D111" i="4"/>
  <c r="R111" i="4" s="1"/>
  <c r="S111" i="4" s="1"/>
  <c r="D99" i="4"/>
  <c r="R99" i="4" s="1"/>
  <c r="S99" i="4" s="1"/>
  <c r="D87" i="4"/>
  <c r="R87" i="4" s="1"/>
  <c r="S87" i="4" s="1"/>
  <c r="D75" i="4"/>
  <c r="R75" i="4" s="1"/>
  <c r="S75" i="4" s="1"/>
  <c r="D63" i="4"/>
  <c r="R63" i="4" s="1"/>
  <c r="S63" i="4" s="1"/>
  <c r="D51" i="4"/>
  <c r="R51" i="4" s="1"/>
  <c r="S51" i="4" s="1"/>
  <c r="D39" i="4"/>
  <c r="R39" i="4" s="1"/>
  <c r="S39" i="4" s="1"/>
  <c r="D27" i="4"/>
  <c r="R27" i="4" s="1"/>
  <c r="S27" i="4" s="1"/>
  <c r="D15" i="4"/>
  <c r="R15" i="4" s="1"/>
  <c r="S15" i="4" s="1"/>
  <c r="D374" i="4"/>
  <c r="R374" i="4" s="1"/>
  <c r="S374" i="4" s="1"/>
  <c r="D362" i="4"/>
  <c r="R362" i="4" s="1"/>
  <c r="S362" i="4" s="1"/>
  <c r="D350" i="4"/>
  <c r="R350" i="4" s="1"/>
  <c r="S350" i="4" s="1"/>
  <c r="D338" i="4"/>
  <c r="R338" i="4" s="1"/>
  <c r="S338" i="4" s="1"/>
  <c r="D326" i="4"/>
  <c r="R326" i="4" s="1"/>
  <c r="S326" i="4" s="1"/>
  <c r="D314" i="4"/>
  <c r="R314" i="4" s="1"/>
  <c r="S314" i="4" s="1"/>
  <c r="D302" i="4"/>
  <c r="R302" i="4" s="1"/>
  <c r="S302" i="4" s="1"/>
  <c r="D290" i="4"/>
  <c r="R290" i="4" s="1"/>
  <c r="S290" i="4" s="1"/>
  <c r="D278" i="4"/>
  <c r="R278" i="4" s="1"/>
  <c r="S278" i="4" s="1"/>
  <c r="D266" i="4"/>
  <c r="R266" i="4" s="1"/>
  <c r="S266" i="4" s="1"/>
  <c r="D254" i="4"/>
  <c r="R254" i="4" s="1"/>
  <c r="S254" i="4" s="1"/>
  <c r="D242" i="4"/>
  <c r="R242" i="4" s="1"/>
  <c r="S242" i="4" s="1"/>
  <c r="D230" i="4"/>
  <c r="R230" i="4" s="1"/>
  <c r="S230" i="4" s="1"/>
  <c r="D218" i="4"/>
  <c r="R218" i="4" s="1"/>
  <c r="S218" i="4" s="1"/>
  <c r="D206" i="4"/>
  <c r="R206" i="4" s="1"/>
  <c r="S206" i="4" s="1"/>
  <c r="D194" i="4"/>
  <c r="R194" i="4" s="1"/>
  <c r="S194" i="4" s="1"/>
  <c r="D182" i="4"/>
  <c r="R182" i="4" s="1"/>
  <c r="S182" i="4" s="1"/>
  <c r="D170" i="4"/>
  <c r="R170" i="4" s="1"/>
  <c r="S170" i="4" s="1"/>
  <c r="D158" i="4"/>
  <c r="R158" i="4" s="1"/>
  <c r="S158" i="4" s="1"/>
  <c r="D146" i="4"/>
  <c r="R146" i="4" s="1"/>
  <c r="S146" i="4" s="1"/>
  <c r="D134" i="4"/>
  <c r="R134" i="4" s="1"/>
  <c r="S134" i="4" s="1"/>
  <c r="D122" i="4"/>
  <c r="R122" i="4" s="1"/>
  <c r="S122" i="4" s="1"/>
  <c r="D110" i="4"/>
  <c r="R110" i="4" s="1"/>
  <c r="S110" i="4" s="1"/>
  <c r="D98" i="4"/>
  <c r="R98" i="4" s="1"/>
  <c r="S98" i="4" s="1"/>
  <c r="D86" i="4"/>
  <c r="R86" i="4" s="1"/>
  <c r="S86" i="4" s="1"/>
  <c r="D74" i="4"/>
  <c r="R74" i="4" s="1"/>
  <c r="S74" i="4" s="1"/>
  <c r="D62" i="4"/>
  <c r="R62" i="4" s="1"/>
  <c r="S62" i="4" s="1"/>
  <c r="D50" i="4"/>
  <c r="R50" i="4" s="1"/>
  <c r="S50" i="4" s="1"/>
  <c r="D38" i="4"/>
  <c r="R38" i="4" s="1"/>
  <c r="S38" i="4" s="1"/>
  <c r="D26" i="4"/>
  <c r="R26" i="4" s="1"/>
  <c r="S26" i="4" s="1"/>
  <c r="D14" i="4"/>
  <c r="R14" i="4" s="1"/>
  <c r="S14" i="4" s="1"/>
  <c r="D313" i="4"/>
  <c r="R313" i="4" s="1"/>
  <c r="S313" i="4" s="1"/>
  <c r="D85" i="4"/>
  <c r="R85" i="4" s="1"/>
  <c r="S85" i="4" s="1"/>
  <c r="D300" i="4"/>
  <c r="R300" i="4" s="1"/>
  <c r="S300" i="4" s="1"/>
  <c r="D240" i="4"/>
  <c r="R240" i="4" s="1"/>
  <c r="S240" i="4" s="1"/>
  <c r="D204" i="4"/>
  <c r="R204" i="4" s="1"/>
  <c r="S204" i="4" s="1"/>
  <c r="D156" i="4"/>
  <c r="R156" i="4" s="1"/>
  <c r="S156" i="4" s="1"/>
  <c r="D144" i="4"/>
  <c r="R144" i="4" s="1"/>
  <c r="S144" i="4" s="1"/>
  <c r="D132" i="4"/>
  <c r="R132" i="4" s="1"/>
  <c r="S132" i="4" s="1"/>
  <c r="D120" i="4"/>
  <c r="R120" i="4" s="1"/>
  <c r="S120" i="4" s="1"/>
  <c r="D108" i="4"/>
  <c r="R108" i="4" s="1"/>
  <c r="S108" i="4" s="1"/>
  <c r="D96" i="4"/>
  <c r="R96" i="4" s="1"/>
  <c r="S96" i="4" s="1"/>
  <c r="D84" i="4"/>
  <c r="R84" i="4" s="1"/>
  <c r="S84" i="4" s="1"/>
  <c r="D72" i="4"/>
  <c r="R72" i="4" s="1"/>
  <c r="S72" i="4" s="1"/>
  <c r="D60" i="4"/>
  <c r="R60" i="4" s="1"/>
  <c r="S60" i="4" s="1"/>
  <c r="D48" i="4"/>
  <c r="R48" i="4" s="1"/>
  <c r="S48" i="4" s="1"/>
  <c r="D36" i="4"/>
  <c r="R36" i="4" s="1"/>
  <c r="S36" i="4" s="1"/>
  <c r="D24" i="4"/>
  <c r="R24" i="4" s="1"/>
  <c r="S24" i="4" s="1"/>
  <c r="D12" i="4"/>
  <c r="R12" i="4" s="1"/>
  <c r="S12" i="4" s="1"/>
  <c r="D229" i="4"/>
  <c r="R229" i="4" s="1"/>
  <c r="S229" i="4" s="1"/>
  <c r="D73" i="4"/>
  <c r="R73" i="4" s="1"/>
  <c r="S73" i="4" s="1"/>
  <c r="D372" i="4"/>
  <c r="R372" i="4" s="1"/>
  <c r="S372" i="4" s="1"/>
  <c r="D216" i="4"/>
  <c r="R216" i="4" s="1"/>
  <c r="S216" i="4" s="1"/>
  <c r="D299" i="4"/>
  <c r="R299" i="4" s="1"/>
  <c r="S299" i="4" s="1"/>
  <c r="D239" i="4"/>
  <c r="R239" i="4" s="1"/>
  <c r="S239" i="4" s="1"/>
  <c r="D179" i="4"/>
  <c r="R179" i="4" s="1"/>
  <c r="S179" i="4" s="1"/>
  <c r="D95" i="4"/>
  <c r="R95" i="4" s="1"/>
  <c r="S95" i="4" s="1"/>
  <c r="D47" i="4"/>
  <c r="R47" i="4" s="1"/>
  <c r="S47" i="4" s="1"/>
  <c r="D11" i="4"/>
  <c r="R11" i="4" s="1"/>
  <c r="S11" i="4" s="1"/>
  <c r="D349" i="4"/>
  <c r="R349" i="4" s="1"/>
  <c r="S349" i="4" s="1"/>
  <c r="D277" i="4"/>
  <c r="R277" i="4" s="1"/>
  <c r="S277" i="4" s="1"/>
  <c r="D217" i="4"/>
  <c r="R217" i="4" s="1"/>
  <c r="S217" i="4" s="1"/>
  <c r="D169" i="4"/>
  <c r="R169" i="4" s="1"/>
  <c r="S169" i="4" s="1"/>
  <c r="D121" i="4"/>
  <c r="R121" i="4" s="1"/>
  <c r="S121" i="4" s="1"/>
  <c r="D37" i="4"/>
  <c r="R37" i="4" s="1"/>
  <c r="S37" i="4" s="1"/>
  <c r="D336" i="4"/>
  <c r="R336" i="4" s="1"/>
  <c r="S336" i="4" s="1"/>
  <c r="D288" i="4"/>
  <c r="R288" i="4" s="1"/>
  <c r="S288" i="4" s="1"/>
  <c r="D180" i="4"/>
  <c r="R180" i="4" s="1"/>
  <c r="S180" i="4" s="1"/>
  <c r="D371" i="4"/>
  <c r="R371" i="4" s="1"/>
  <c r="S371" i="4" s="1"/>
  <c r="D359" i="4"/>
  <c r="R359" i="4" s="1"/>
  <c r="S359" i="4" s="1"/>
  <c r="D323" i="4"/>
  <c r="R323" i="4" s="1"/>
  <c r="S323" i="4" s="1"/>
  <c r="D287" i="4"/>
  <c r="R287" i="4" s="1"/>
  <c r="S287" i="4" s="1"/>
  <c r="D263" i="4"/>
  <c r="R263" i="4" s="1"/>
  <c r="S263" i="4" s="1"/>
  <c r="D227" i="4"/>
  <c r="R227" i="4" s="1"/>
  <c r="S227" i="4" s="1"/>
  <c r="D203" i="4"/>
  <c r="R203" i="4" s="1"/>
  <c r="S203" i="4" s="1"/>
  <c r="D167" i="4"/>
  <c r="R167" i="4" s="1"/>
  <c r="S167" i="4" s="1"/>
  <c r="D143" i="4"/>
  <c r="R143" i="4" s="1"/>
  <c r="S143" i="4" s="1"/>
  <c r="D119" i="4"/>
  <c r="R119" i="4" s="1"/>
  <c r="S119" i="4" s="1"/>
  <c r="D83" i="4"/>
  <c r="R83" i="4" s="1"/>
  <c r="S83" i="4" s="1"/>
  <c r="D59" i="4"/>
  <c r="R59" i="4" s="1"/>
  <c r="S59" i="4" s="1"/>
  <c r="D35" i="4"/>
  <c r="R35" i="4" s="1"/>
  <c r="S35" i="4" s="1"/>
  <c r="D358" i="4"/>
  <c r="R358" i="4" s="1"/>
  <c r="S358" i="4" s="1"/>
  <c r="D334" i="4"/>
  <c r="R334" i="4" s="1"/>
  <c r="S334" i="4" s="1"/>
  <c r="D298" i="4"/>
  <c r="R298" i="4" s="1"/>
  <c r="S298" i="4" s="1"/>
  <c r="D250" i="4"/>
  <c r="R250" i="4" s="1"/>
  <c r="S250" i="4" s="1"/>
  <c r="D214" i="4"/>
  <c r="R214" i="4" s="1"/>
  <c r="S214" i="4" s="1"/>
  <c r="D178" i="4"/>
  <c r="R178" i="4" s="1"/>
  <c r="S178" i="4" s="1"/>
  <c r="D130" i="4"/>
  <c r="R130" i="4" s="1"/>
  <c r="S130" i="4" s="1"/>
  <c r="D106" i="4"/>
  <c r="R106" i="4" s="1"/>
  <c r="S106" i="4" s="1"/>
  <c r="D70" i="4"/>
  <c r="R70" i="4" s="1"/>
  <c r="S70" i="4" s="1"/>
  <c r="D10" i="4"/>
  <c r="R10" i="4" s="1"/>
  <c r="S10" i="4" s="1"/>
  <c r="D357" i="4"/>
  <c r="R357" i="4" s="1"/>
  <c r="S357" i="4" s="1"/>
  <c r="D321" i="4"/>
  <c r="R321" i="4" s="1"/>
  <c r="S321" i="4" s="1"/>
  <c r="D285" i="4"/>
  <c r="R285" i="4" s="1"/>
  <c r="S285" i="4" s="1"/>
  <c r="D261" i="4"/>
  <c r="R261" i="4" s="1"/>
  <c r="S261" i="4" s="1"/>
  <c r="D225" i="4"/>
  <c r="R225" i="4" s="1"/>
  <c r="S225" i="4" s="1"/>
  <c r="D189" i="4"/>
  <c r="R189" i="4" s="1"/>
  <c r="S189" i="4" s="1"/>
  <c r="D165" i="4"/>
  <c r="R165" i="4" s="1"/>
  <c r="S165" i="4" s="1"/>
  <c r="D141" i="4"/>
  <c r="R141" i="4" s="1"/>
  <c r="S141" i="4" s="1"/>
  <c r="D105" i="4"/>
  <c r="R105" i="4" s="1"/>
  <c r="S105" i="4" s="1"/>
  <c r="D81" i="4"/>
  <c r="R81" i="4" s="1"/>
  <c r="S81" i="4" s="1"/>
  <c r="D57" i="4"/>
  <c r="R57" i="4" s="1"/>
  <c r="S57" i="4" s="1"/>
  <c r="D45" i="4"/>
  <c r="R45" i="4" s="1"/>
  <c r="S45" i="4" s="1"/>
  <c r="D9" i="4"/>
  <c r="R9" i="4" s="1"/>
  <c r="S9" i="4" s="1"/>
  <c r="D368" i="4"/>
  <c r="R368" i="4" s="1"/>
  <c r="S368" i="4" s="1"/>
  <c r="D356" i="4"/>
  <c r="R356" i="4" s="1"/>
  <c r="S356" i="4" s="1"/>
  <c r="D344" i="4"/>
  <c r="R344" i="4" s="1"/>
  <c r="S344" i="4" s="1"/>
  <c r="D332" i="4"/>
  <c r="R332" i="4" s="1"/>
  <c r="S332" i="4" s="1"/>
  <c r="D320" i="4"/>
  <c r="R320" i="4" s="1"/>
  <c r="S320" i="4" s="1"/>
  <c r="D308" i="4"/>
  <c r="R308" i="4" s="1"/>
  <c r="S308" i="4" s="1"/>
  <c r="D296" i="4"/>
  <c r="R296" i="4" s="1"/>
  <c r="S296" i="4" s="1"/>
  <c r="D284" i="4"/>
  <c r="R284" i="4" s="1"/>
  <c r="S284" i="4" s="1"/>
  <c r="D272" i="4"/>
  <c r="R272" i="4" s="1"/>
  <c r="S272" i="4" s="1"/>
  <c r="D260" i="4"/>
  <c r="R260" i="4" s="1"/>
  <c r="S260" i="4" s="1"/>
  <c r="D248" i="4"/>
  <c r="R248" i="4" s="1"/>
  <c r="S248" i="4" s="1"/>
  <c r="D236" i="4"/>
  <c r="R236" i="4" s="1"/>
  <c r="S236" i="4" s="1"/>
  <c r="D224" i="4"/>
  <c r="R224" i="4" s="1"/>
  <c r="S224" i="4" s="1"/>
  <c r="D212" i="4"/>
  <c r="R212" i="4" s="1"/>
  <c r="S212" i="4" s="1"/>
  <c r="D200" i="4"/>
  <c r="R200" i="4" s="1"/>
  <c r="S200" i="4" s="1"/>
  <c r="D188" i="4"/>
  <c r="R188" i="4" s="1"/>
  <c r="S188" i="4" s="1"/>
  <c r="D176" i="4"/>
  <c r="R176" i="4" s="1"/>
  <c r="S176" i="4" s="1"/>
  <c r="D164" i="4"/>
  <c r="R164" i="4" s="1"/>
  <c r="S164" i="4" s="1"/>
  <c r="D152" i="4"/>
  <c r="R152" i="4" s="1"/>
  <c r="S152" i="4" s="1"/>
  <c r="D140" i="4"/>
  <c r="R140" i="4" s="1"/>
  <c r="S140" i="4" s="1"/>
  <c r="D128" i="4"/>
  <c r="R128" i="4" s="1"/>
  <c r="S128" i="4" s="1"/>
  <c r="D116" i="4"/>
  <c r="R116" i="4" s="1"/>
  <c r="S116" i="4" s="1"/>
  <c r="D104" i="4"/>
  <c r="R104" i="4" s="1"/>
  <c r="S104" i="4" s="1"/>
  <c r="D92" i="4"/>
  <c r="R92" i="4" s="1"/>
  <c r="S92" i="4" s="1"/>
  <c r="D80" i="4"/>
  <c r="R80" i="4" s="1"/>
  <c r="S80" i="4" s="1"/>
  <c r="D68" i="4"/>
  <c r="R68" i="4" s="1"/>
  <c r="S68" i="4" s="1"/>
  <c r="D56" i="4"/>
  <c r="R56" i="4" s="1"/>
  <c r="S56" i="4" s="1"/>
  <c r="D44" i="4"/>
  <c r="R44" i="4" s="1"/>
  <c r="S44" i="4" s="1"/>
  <c r="D32" i="4"/>
  <c r="R32" i="4" s="1"/>
  <c r="S32" i="4" s="1"/>
  <c r="D20" i="4"/>
  <c r="R20" i="4" s="1"/>
  <c r="S20" i="4" s="1"/>
  <c r="D8" i="4"/>
  <c r="R8" i="4" s="1"/>
  <c r="S8" i="4" s="1"/>
  <c r="D361" i="4"/>
  <c r="R361" i="4" s="1"/>
  <c r="S361" i="4" s="1"/>
  <c r="D265" i="4"/>
  <c r="R265" i="4" s="1"/>
  <c r="S265" i="4" s="1"/>
  <c r="D205" i="4"/>
  <c r="R205" i="4" s="1"/>
  <c r="S205" i="4" s="1"/>
  <c r="D157" i="4"/>
  <c r="R157" i="4" s="1"/>
  <c r="S157" i="4" s="1"/>
  <c r="D109" i="4"/>
  <c r="R109" i="4" s="1"/>
  <c r="S109" i="4" s="1"/>
  <c r="D13" i="4"/>
  <c r="R13" i="4" s="1"/>
  <c r="S13" i="4" s="1"/>
  <c r="D360" i="4"/>
  <c r="R360" i="4" s="1"/>
  <c r="S360" i="4" s="1"/>
  <c r="D312" i="4"/>
  <c r="R312" i="4" s="1"/>
  <c r="S312" i="4" s="1"/>
  <c r="D264" i="4"/>
  <c r="R264" i="4" s="1"/>
  <c r="S264" i="4" s="1"/>
  <c r="D192" i="4"/>
  <c r="R192" i="4" s="1"/>
  <c r="S192" i="4" s="1"/>
  <c r="D347" i="4"/>
  <c r="R347" i="4" s="1"/>
  <c r="S347" i="4" s="1"/>
  <c r="D311" i="4"/>
  <c r="R311" i="4" s="1"/>
  <c r="S311" i="4" s="1"/>
  <c r="D275" i="4"/>
  <c r="R275" i="4" s="1"/>
  <c r="S275" i="4" s="1"/>
  <c r="D251" i="4"/>
  <c r="R251" i="4" s="1"/>
  <c r="S251" i="4" s="1"/>
  <c r="D215" i="4"/>
  <c r="R215" i="4" s="1"/>
  <c r="S215" i="4" s="1"/>
  <c r="D191" i="4"/>
  <c r="R191" i="4" s="1"/>
  <c r="S191" i="4" s="1"/>
  <c r="D155" i="4"/>
  <c r="R155" i="4" s="1"/>
  <c r="S155" i="4" s="1"/>
  <c r="D131" i="4"/>
  <c r="R131" i="4" s="1"/>
  <c r="S131" i="4" s="1"/>
  <c r="D107" i="4"/>
  <c r="R107" i="4" s="1"/>
  <c r="S107" i="4" s="1"/>
  <c r="D71" i="4"/>
  <c r="R71" i="4" s="1"/>
  <c r="S71" i="4" s="1"/>
  <c r="D23" i="4"/>
  <c r="R23" i="4" s="1"/>
  <c r="S23" i="4" s="1"/>
  <c r="D322" i="4"/>
  <c r="R322" i="4" s="1"/>
  <c r="S322" i="4" s="1"/>
  <c r="D286" i="4"/>
  <c r="R286" i="4" s="1"/>
  <c r="S286" i="4" s="1"/>
  <c r="D262" i="4"/>
  <c r="R262" i="4" s="1"/>
  <c r="S262" i="4" s="1"/>
  <c r="D226" i="4"/>
  <c r="R226" i="4" s="1"/>
  <c r="S226" i="4" s="1"/>
  <c r="D190" i="4"/>
  <c r="R190" i="4" s="1"/>
  <c r="S190" i="4" s="1"/>
  <c r="D154" i="4"/>
  <c r="R154" i="4" s="1"/>
  <c r="S154" i="4" s="1"/>
  <c r="D118" i="4"/>
  <c r="R118" i="4" s="1"/>
  <c r="S118" i="4" s="1"/>
  <c r="D82" i="4"/>
  <c r="R82" i="4" s="1"/>
  <c r="S82" i="4" s="1"/>
  <c r="D46" i="4"/>
  <c r="R46" i="4" s="1"/>
  <c r="S46" i="4" s="1"/>
  <c r="D34" i="4"/>
  <c r="R34" i="4" s="1"/>
  <c r="S34" i="4" s="1"/>
  <c r="D369" i="4"/>
  <c r="R369" i="4" s="1"/>
  <c r="S369" i="4" s="1"/>
  <c r="D333" i="4"/>
  <c r="R333" i="4" s="1"/>
  <c r="S333" i="4" s="1"/>
  <c r="D297" i="4"/>
  <c r="R297" i="4" s="1"/>
  <c r="S297" i="4" s="1"/>
  <c r="D249" i="4"/>
  <c r="R249" i="4" s="1"/>
  <c r="S249" i="4" s="1"/>
  <c r="D213" i="4"/>
  <c r="R213" i="4" s="1"/>
  <c r="S213" i="4" s="1"/>
  <c r="D177" i="4"/>
  <c r="R177" i="4" s="1"/>
  <c r="S177" i="4" s="1"/>
  <c r="D129" i="4"/>
  <c r="R129" i="4" s="1"/>
  <c r="S129" i="4" s="1"/>
  <c r="D93" i="4"/>
  <c r="R93" i="4" s="1"/>
  <c r="S93" i="4" s="1"/>
  <c r="D33" i="4"/>
  <c r="R33" i="4" s="1"/>
  <c r="S33" i="4" s="1"/>
  <c r="D367" i="4"/>
  <c r="R367" i="4" s="1"/>
  <c r="S367" i="4" s="1"/>
  <c r="D355" i="4"/>
  <c r="R355" i="4" s="1"/>
  <c r="S355" i="4" s="1"/>
  <c r="D343" i="4"/>
  <c r="R343" i="4" s="1"/>
  <c r="S343" i="4" s="1"/>
  <c r="D331" i="4"/>
  <c r="R331" i="4" s="1"/>
  <c r="S331" i="4" s="1"/>
  <c r="D319" i="4"/>
  <c r="R319" i="4" s="1"/>
  <c r="S319" i="4" s="1"/>
  <c r="D307" i="4"/>
  <c r="R307" i="4" s="1"/>
  <c r="S307" i="4" s="1"/>
  <c r="D295" i="4"/>
  <c r="R295" i="4" s="1"/>
  <c r="S295" i="4" s="1"/>
  <c r="D283" i="4"/>
  <c r="R283" i="4" s="1"/>
  <c r="S283" i="4" s="1"/>
  <c r="D271" i="4"/>
  <c r="R271" i="4" s="1"/>
  <c r="S271" i="4" s="1"/>
  <c r="D259" i="4"/>
  <c r="R259" i="4" s="1"/>
  <c r="S259" i="4" s="1"/>
  <c r="D247" i="4"/>
  <c r="R247" i="4" s="1"/>
  <c r="S247" i="4" s="1"/>
  <c r="D235" i="4"/>
  <c r="R235" i="4" s="1"/>
  <c r="S235" i="4" s="1"/>
  <c r="D223" i="4"/>
  <c r="R223" i="4" s="1"/>
  <c r="S223" i="4" s="1"/>
  <c r="D211" i="4"/>
  <c r="R211" i="4" s="1"/>
  <c r="S211" i="4" s="1"/>
  <c r="D199" i="4"/>
  <c r="R199" i="4" s="1"/>
  <c r="S199" i="4" s="1"/>
  <c r="D187" i="4"/>
  <c r="R187" i="4" s="1"/>
  <c r="S187" i="4" s="1"/>
  <c r="D175" i="4"/>
  <c r="R175" i="4" s="1"/>
  <c r="S175" i="4" s="1"/>
  <c r="D163" i="4"/>
  <c r="R163" i="4" s="1"/>
  <c r="S163" i="4" s="1"/>
  <c r="D151" i="4"/>
  <c r="R151" i="4" s="1"/>
  <c r="S151" i="4" s="1"/>
  <c r="D139" i="4"/>
  <c r="R139" i="4" s="1"/>
  <c r="S139" i="4" s="1"/>
  <c r="D127" i="4"/>
  <c r="R127" i="4" s="1"/>
  <c r="S127" i="4" s="1"/>
  <c r="D115" i="4"/>
  <c r="R115" i="4" s="1"/>
  <c r="S115" i="4" s="1"/>
  <c r="D103" i="4"/>
  <c r="R103" i="4" s="1"/>
  <c r="S103" i="4" s="1"/>
  <c r="D91" i="4"/>
  <c r="R91" i="4" s="1"/>
  <c r="S91" i="4" s="1"/>
  <c r="D79" i="4"/>
  <c r="R79" i="4" s="1"/>
  <c r="S79" i="4" s="1"/>
  <c r="D67" i="4"/>
  <c r="R67" i="4" s="1"/>
  <c r="S67" i="4" s="1"/>
  <c r="D55" i="4"/>
  <c r="R55" i="4" s="1"/>
  <c r="S55" i="4" s="1"/>
  <c r="D43" i="4"/>
  <c r="R43" i="4" s="1"/>
  <c r="S43" i="4" s="1"/>
  <c r="D31" i="4"/>
  <c r="R31" i="4" s="1"/>
  <c r="S31" i="4" s="1"/>
  <c r="D19" i="4"/>
  <c r="R19" i="4" s="1"/>
  <c r="S19" i="4" s="1"/>
  <c r="D7" i="4"/>
  <c r="R7" i="4" s="1"/>
  <c r="S7" i="4" s="1"/>
  <c r="D373" i="4"/>
  <c r="R373" i="4" s="1"/>
  <c r="S373" i="4" s="1"/>
  <c r="D301" i="4"/>
  <c r="R301" i="4" s="1"/>
  <c r="S301" i="4" s="1"/>
  <c r="D241" i="4"/>
  <c r="R241" i="4" s="1"/>
  <c r="S241" i="4" s="1"/>
  <c r="D193" i="4"/>
  <c r="R193" i="4" s="1"/>
  <c r="S193" i="4" s="1"/>
  <c r="D145" i="4"/>
  <c r="R145" i="4" s="1"/>
  <c r="S145" i="4" s="1"/>
  <c r="D25" i="4"/>
  <c r="R25" i="4" s="1"/>
  <c r="S25" i="4" s="1"/>
  <c r="D348" i="4"/>
  <c r="R348" i="4" s="1"/>
  <c r="S348" i="4" s="1"/>
  <c r="D324" i="4"/>
  <c r="R324" i="4" s="1"/>
  <c r="S324" i="4" s="1"/>
  <c r="D276" i="4"/>
  <c r="R276" i="4" s="1"/>
  <c r="S276" i="4" s="1"/>
  <c r="D252" i="4"/>
  <c r="R252" i="4" s="1"/>
  <c r="S252" i="4" s="1"/>
  <c r="D228" i="4"/>
  <c r="R228" i="4" s="1"/>
  <c r="S228" i="4" s="1"/>
  <c r="D168" i="4"/>
  <c r="R168" i="4" s="1"/>
  <c r="S168" i="4" s="1"/>
  <c r="D335" i="4"/>
  <c r="R335" i="4" s="1"/>
  <c r="S335" i="4" s="1"/>
  <c r="D370" i="4"/>
  <c r="R370" i="4" s="1"/>
  <c r="S370" i="4" s="1"/>
  <c r="D346" i="4"/>
  <c r="R346" i="4" s="1"/>
  <c r="S346" i="4" s="1"/>
  <c r="D310" i="4"/>
  <c r="R310" i="4" s="1"/>
  <c r="S310" i="4" s="1"/>
  <c r="D274" i="4"/>
  <c r="R274" i="4" s="1"/>
  <c r="S274" i="4" s="1"/>
  <c r="D238" i="4"/>
  <c r="R238" i="4" s="1"/>
  <c r="S238" i="4" s="1"/>
  <c r="D202" i="4"/>
  <c r="R202" i="4" s="1"/>
  <c r="S202" i="4" s="1"/>
  <c r="D166" i="4"/>
  <c r="R166" i="4" s="1"/>
  <c r="S166" i="4" s="1"/>
  <c r="D142" i="4"/>
  <c r="R142" i="4" s="1"/>
  <c r="S142" i="4" s="1"/>
  <c r="D94" i="4"/>
  <c r="R94" i="4" s="1"/>
  <c r="S94" i="4" s="1"/>
  <c r="D58" i="4"/>
  <c r="R58" i="4" s="1"/>
  <c r="S58" i="4" s="1"/>
  <c r="D22" i="4"/>
  <c r="R22" i="4" s="1"/>
  <c r="S22" i="4" s="1"/>
  <c r="D345" i="4"/>
  <c r="R345" i="4" s="1"/>
  <c r="S345" i="4" s="1"/>
  <c r="D309" i="4"/>
  <c r="R309" i="4" s="1"/>
  <c r="S309" i="4" s="1"/>
  <c r="D273" i="4"/>
  <c r="R273" i="4" s="1"/>
  <c r="S273" i="4" s="1"/>
  <c r="D237" i="4"/>
  <c r="R237" i="4" s="1"/>
  <c r="S237" i="4" s="1"/>
  <c r="D201" i="4"/>
  <c r="R201" i="4" s="1"/>
  <c r="S201" i="4" s="1"/>
  <c r="D153" i="4"/>
  <c r="R153" i="4" s="1"/>
  <c r="S153" i="4" s="1"/>
  <c r="D117" i="4"/>
  <c r="R117" i="4" s="1"/>
  <c r="S117" i="4" s="1"/>
  <c r="D69" i="4"/>
  <c r="R69" i="4" s="1"/>
  <c r="S69" i="4" s="1"/>
  <c r="D21" i="4"/>
  <c r="R21" i="4" s="1"/>
  <c r="S21" i="4" s="1"/>
  <c r="D366" i="4"/>
  <c r="R366" i="4" s="1"/>
  <c r="S366" i="4" s="1"/>
  <c r="D354" i="4"/>
  <c r="R354" i="4" s="1"/>
  <c r="S354" i="4" s="1"/>
  <c r="D342" i="4"/>
  <c r="R342" i="4" s="1"/>
  <c r="S342" i="4" s="1"/>
  <c r="D330" i="4"/>
  <c r="R330" i="4" s="1"/>
  <c r="S330" i="4" s="1"/>
  <c r="D318" i="4"/>
  <c r="R318" i="4" s="1"/>
  <c r="S318" i="4" s="1"/>
  <c r="D306" i="4"/>
  <c r="R306" i="4" s="1"/>
  <c r="S306" i="4" s="1"/>
  <c r="D294" i="4"/>
  <c r="R294" i="4" s="1"/>
  <c r="S294" i="4" s="1"/>
  <c r="D282" i="4"/>
  <c r="R282" i="4" s="1"/>
  <c r="S282" i="4" s="1"/>
  <c r="D270" i="4"/>
  <c r="R270" i="4" s="1"/>
  <c r="S270" i="4" s="1"/>
  <c r="D258" i="4"/>
  <c r="R258" i="4" s="1"/>
  <c r="S258" i="4" s="1"/>
  <c r="D246" i="4"/>
  <c r="R246" i="4" s="1"/>
  <c r="S246" i="4" s="1"/>
  <c r="D234" i="4"/>
  <c r="R234" i="4" s="1"/>
  <c r="S234" i="4" s="1"/>
  <c r="D222" i="4"/>
  <c r="R222" i="4" s="1"/>
  <c r="S222" i="4" s="1"/>
  <c r="D210" i="4"/>
  <c r="R210" i="4" s="1"/>
  <c r="S210" i="4" s="1"/>
  <c r="D198" i="4"/>
  <c r="R198" i="4" s="1"/>
  <c r="S198" i="4" s="1"/>
  <c r="D186" i="4"/>
  <c r="R186" i="4" s="1"/>
  <c r="S186" i="4" s="1"/>
  <c r="D174" i="4"/>
  <c r="R174" i="4" s="1"/>
  <c r="S174" i="4" s="1"/>
  <c r="D162" i="4"/>
  <c r="R162" i="4" s="1"/>
  <c r="S162" i="4" s="1"/>
  <c r="D150" i="4"/>
  <c r="R150" i="4" s="1"/>
  <c r="S150" i="4" s="1"/>
  <c r="D138" i="4"/>
  <c r="R138" i="4" s="1"/>
  <c r="S138" i="4" s="1"/>
  <c r="D126" i="4"/>
  <c r="R126" i="4" s="1"/>
  <c r="S126" i="4" s="1"/>
  <c r="D114" i="4"/>
  <c r="R114" i="4" s="1"/>
  <c r="S114" i="4" s="1"/>
  <c r="D102" i="4"/>
  <c r="R102" i="4" s="1"/>
  <c r="S102" i="4" s="1"/>
  <c r="D90" i="4"/>
  <c r="R90" i="4" s="1"/>
  <c r="S90" i="4" s="1"/>
  <c r="D78" i="4"/>
  <c r="R78" i="4" s="1"/>
  <c r="S78" i="4" s="1"/>
  <c r="D66" i="4"/>
  <c r="R66" i="4" s="1"/>
  <c r="S66" i="4" s="1"/>
  <c r="D54" i="4"/>
  <c r="R54" i="4" s="1"/>
  <c r="S54" i="4" s="1"/>
  <c r="D42" i="4"/>
  <c r="R42" i="4" s="1"/>
  <c r="S42" i="4" s="1"/>
  <c r="D30" i="4"/>
  <c r="R30" i="4" s="1"/>
  <c r="S30" i="4" s="1"/>
  <c r="D18" i="4"/>
  <c r="R18" i="4" s="1"/>
  <c r="S18" i="4" s="1"/>
  <c r="D6" i="4"/>
  <c r="R6" i="4" s="1"/>
  <c r="S6" i="4" s="1"/>
  <c r="V5" i="4" l="1"/>
  <c r="V6" i="4" s="1"/>
  <c r="AA12" i="4" s="1"/>
  <c r="F270" i="4"/>
  <c r="G270" i="4" s="1"/>
  <c r="L270" i="4"/>
  <c r="M270" i="4" s="1"/>
  <c r="F367" i="4"/>
  <c r="G367" i="4" s="1"/>
  <c r="L367" i="4"/>
  <c r="M367" i="4" s="1"/>
  <c r="F9" i="4"/>
  <c r="G9" i="4" s="1"/>
  <c r="L9" i="4"/>
  <c r="M9" i="4" s="1"/>
  <c r="F179" i="4"/>
  <c r="G179" i="4" s="1"/>
  <c r="L179" i="4"/>
  <c r="M179" i="4" s="1"/>
  <c r="F290" i="4"/>
  <c r="G290" i="4" s="1"/>
  <c r="L290" i="4"/>
  <c r="M290" i="4" s="1"/>
  <c r="F207" i="4"/>
  <c r="G207" i="4" s="1"/>
  <c r="L207" i="4"/>
  <c r="M207" i="4" s="1"/>
  <c r="F145" i="4"/>
  <c r="G145" i="4" s="1"/>
  <c r="L145" i="4"/>
  <c r="M145" i="4" s="1"/>
  <c r="F75" i="4"/>
  <c r="G75" i="4" s="1"/>
  <c r="L75" i="4"/>
  <c r="M75" i="4" s="1"/>
  <c r="F294" i="4"/>
  <c r="G294" i="4" s="1"/>
  <c r="L294" i="4"/>
  <c r="M294" i="4" s="1"/>
  <c r="F346" i="4"/>
  <c r="G346" i="4" s="1"/>
  <c r="L346" i="4"/>
  <c r="M346" i="4" s="1"/>
  <c r="F190" i="4"/>
  <c r="G190" i="4" s="1"/>
  <c r="L190" i="4"/>
  <c r="M190" i="4" s="1"/>
  <c r="F81" i="4"/>
  <c r="G81" i="4" s="1"/>
  <c r="L81" i="4"/>
  <c r="M81" i="4" s="1"/>
  <c r="F216" i="4"/>
  <c r="G216" i="4" s="1"/>
  <c r="L216" i="4"/>
  <c r="M216" i="4" s="1"/>
  <c r="F326" i="4"/>
  <c r="G326" i="4" s="1"/>
  <c r="L326" i="4"/>
  <c r="M326" i="4" s="1"/>
  <c r="F28" i="4"/>
  <c r="G28" i="4" s="1"/>
  <c r="L28" i="4"/>
  <c r="M28" i="4" s="1"/>
  <c r="F149" i="4"/>
  <c r="G149" i="4" s="1"/>
  <c r="L149" i="4"/>
  <c r="M149" i="4" s="1"/>
  <c r="F345" i="4"/>
  <c r="G345" i="4" s="1"/>
  <c r="L345" i="4"/>
  <c r="M345" i="4" s="1"/>
  <c r="F139" i="4"/>
  <c r="G139" i="4" s="1"/>
  <c r="L139" i="4"/>
  <c r="M139" i="4" s="1"/>
  <c r="F262" i="4"/>
  <c r="G262" i="4" s="1"/>
  <c r="L262" i="4"/>
  <c r="M262" i="4" s="1"/>
  <c r="F296" i="4"/>
  <c r="G296" i="4" s="1"/>
  <c r="L296" i="4"/>
  <c r="M296" i="4" s="1"/>
  <c r="F203" i="4"/>
  <c r="G203" i="4" s="1"/>
  <c r="L203" i="4"/>
  <c r="M203" i="4" s="1"/>
  <c r="F132" i="4"/>
  <c r="G132" i="4" s="1"/>
  <c r="L132" i="4"/>
  <c r="M132" i="4" s="1"/>
  <c r="F206" i="4"/>
  <c r="G206" i="4" s="1"/>
  <c r="L206" i="4"/>
  <c r="M206" i="4" s="1"/>
  <c r="F267" i="4"/>
  <c r="G267" i="4" s="1"/>
  <c r="L267" i="4"/>
  <c r="M267" i="4" s="1"/>
  <c r="F196" i="4"/>
  <c r="G196" i="4" s="1"/>
  <c r="L196" i="4"/>
  <c r="M196" i="4" s="1"/>
  <c r="F61" i="4"/>
  <c r="G61" i="4" s="1"/>
  <c r="L61" i="4"/>
  <c r="M61" i="4" s="1"/>
  <c r="F78" i="4"/>
  <c r="G78" i="4" s="1"/>
  <c r="L78" i="4"/>
  <c r="M78" i="4" s="1"/>
  <c r="F222" i="4"/>
  <c r="G222" i="4" s="1"/>
  <c r="L222" i="4"/>
  <c r="M222" i="4" s="1"/>
  <c r="F366" i="4"/>
  <c r="G366" i="4" s="1"/>
  <c r="L366" i="4"/>
  <c r="M366" i="4" s="1"/>
  <c r="F94" i="4"/>
  <c r="G94" i="4" s="1"/>
  <c r="L94" i="4"/>
  <c r="M94" i="4" s="1"/>
  <c r="F252" i="4"/>
  <c r="G252" i="4" s="1"/>
  <c r="L252" i="4"/>
  <c r="M252" i="4" s="1"/>
  <c r="F31" i="4"/>
  <c r="G31" i="4" s="1"/>
  <c r="L31" i="4"/>
  <c r="M31" i="4" s="1"/>
  <c r="F175" i="4"/>
  <c r="G175" i="4" s="1"/>
  <c r="L175" i="4"/>
  <c r="M175" i="4" s="1"/>
  <c r="F319" i="4"/>
  <c r="G319" i="4" s="1"/>
  <c r="L319" i="4"/>
  <c r="M319" i="4" s="1"/>
  <c r="F333" i="4"/>
  <c r="G333" i="4" s="1"/>
  <c r="L333" i="4"/>
  <c r="M333" i="4" s="1"/>
  <c r="F23" i="4"/>
  <c r="G23" i="4" s="1"/>
  <c r="L23" i="4"/>
  <c r="M23" i="4" s="1"/>
  <c r="F264" i="4"/>
  <c r="G264" i="4" s="1"/>
  <c r="L264" i="4"/>
  <c r="M264" i="4" s="1"/>
  <c r="F44" i="4"/>
  <c r="G44" i="4" s="1"/>
  <c r="L44" i="4"/>
  <c r="M44" i="4" s="1"/>
  <c r="F188" i="4"/>
  <c r="G188" i="4" s="1"/>
  <c r="L188" i="4"/>
  <c r="M188" i="4" s="1"/>
  <c r="F332" i="4"/>
  <c r="G332" i="4" s="1"/>
  <c r="L332" i="4"/>
  <c r="M332" i="4" s="1"/>
  <c r="F225" i="4"/>
  <c r="G225" i="4" s="1"/>
  <c r="L225" i="4"/>
  <c r="M225" i="4" s="1"/>
  <c r="F298" i="4"/>
  <c r="G298" i="4" s="1"/>
  <c r="L298" i="4"/>
  <c r="M298" i="4" s="1"/>
  <c r="F287" i="4"/>
  <c r="G287" i="4" s="1"/>
  <c r="L287" i="4"/>
  <c r="M287" i="4" s="1"/>
  <c r="F349" i="4"/>
  <c r="G349" i="4" s="1"/>
  <c r="L349" i="4"/>
  <c r="M349" i="4" s="1"/>
  <c r="F24" i="4"/>
  <c r="G24" i="4" s="1"/>
  <c r="L24" i="4"/>
  <c r="M24" i="4" s="1"/>
  <c r="F204" i="4"/>
  <c r="G204" i="4" s="1"/>
  <c r="L204" i="4"/>
  <c r="M204" i="4" s="1"/>
  <c r="F98" i="4"/>
  <c r="G98" i="4" s="1"/>
  <c r="L98" i="4"/>
  <c r="M98" i="4" s="1"/>
  <c r="F242" i="4"/>
  <c r="G242" i="4" s="1"/>
  <c r="L242" i="4"/>
  <c r="M242" i="4" s="1"/>
  <c r="F15" i="4"/>
  <c r="G15" i="4" s="1"/>
  <c r="L15" i="4"/>
  <c r="M15" i="4" s="1"/>
  <c r="F159" i="4"/>
  <c r="G159" i="4" s="1"/>
  <c r="L159" i="4"/>
  <c r="M159" i="4" s="1"/>
  <c r="F303" i="4"/>
  <c r="G303" i="4" s="1"/>
  <c r="L303" i="4"/>
  <c r="M303" i="4" s="1"/>
  <c r="F88" i="4"/>
  <c r="G88" i="4" s="1"/>
  <c r="L88" i="4"/>
  <c r="M88" i="4" s="1"/>
  <c r="F232" i="4"/>
  <c r="G232" i="4" s="1"/>
  <c r="L232" i="4"/>
  <c r="M232" i="4" s="1"/>
  <c r="F77" i="4"/>
  <c r="G77" i="4" s="1"/>
  <c r="L77" i="4"/>
  <c r="M77" i="4" s="1"/>
  <c r="F317" i="4"/>
  <c r="G317" i="4" s="1"/>
  <c r="L317" i="4"/>
  <c r="M317" i="4" s="1"/>
  <c r="F29" i="4"/>
  <c r="G29" i="4" s="1"/>
  <c r="L29" i="4"/>
  <c r="M29" i="4" s="1"/>
  <c r="F365" i="4"/>
  <c r="G365" i="4" s="1"/>
  <c r="L365" i="4"/>
  <c r="M365" i="4" s="1"/>
  <c r="F25" i="4"/>
  <c r="G25" i="4" s="1"/>
  <c r="L25" i="4"/>
  <c r="M25" i="4" s="1"/>
  <c r="F59" i="4"/>
  <c r="G59" i="4" s="1"/>
  <c r="L59" i="4"/>
  <c r="M59" i="4" s="1"/>
  <c r="F133" i="4"/>
  <c r="G133" i="4" s="1"/>
  <c r="L133" i="4"/>
  <c r="M133" i="4" s="1"/>
  <c r="F274" i="4"/>
  <c r="G274" i="4" s="1"/>
  <c r="L274" i="4"/>
  <c r="M274" i="4" s="1"/>
  <c r="F118" i="4"/>
  <c r="G118" i="4" s="1"/>
  <c r="L118" i="4"/>
  <c r="M118" i="4" s="1"/>
  <c r="F45" i="4"/>
  <c r="G45" i="4" s="1"/>
  <c r="L45" i="4"/>
  <c r="M45" i="4" s="1"/>
  <c r="F84" i="4"/>
  <c r="G84" i="4" s="1"/>
  <c r="L84" i="4"/>
  <c r="M84" i="4" s="1"/>
  <c r="F292" i="4"/>
  <c r="G292" i="4" s="1"/>
  <c r="L292" i="4"/>
  <c r="M292" i="4" s="1"/>
  <c r="F234" i="4"/>
  <c r="G234" i="4" s="1"/>
  <c r="L234" i="4"/>
  <c r="M234" i="4" s="1"/>
  <c r="F21" i="4"/>
  <c r="G21" i="4" s="1"/>
  <c r="L21" i="4"/>
  <c r="M21" i="4" s="1"/>
  <c r="F142" i="4"/>
  <c r="G142" i="4" s="1"/>
  <c r="L142" i="4"/>
  <c r="M142" i="4" s="1"/>
  <c r="F276" i="4"/>
  <c r="G276" i="4" s="1"/>
  <c r="L276" i="4"/>
  <c r="M276" i="4" s="1"/>
  <c r="F43" i="4"/>
  <c r="G43" i="4" s="1"/>
  <c r="L43" i="4"/>
  <c r="M43" i="4" s="1"/>
  <c r="F187" i="4"/>
  <c r="G187" i="4" s="1"/>
  <c r="L187" i="4"/>
  <c r="M187" i="4" s="1"/>
  <c r="F331" i="4"/>
  <c r="G331" i="4" s="1"/>
  <c r="L331" i="4"/>
  <c r="M331" i="4" s="1"/>
  <c r="F369" i="4"/>
  <c r="G369" i="4" s="1"/>
  <c r="L369" i="4"/>
  <c r="M369" i="4" s="1"/>
  <c r="F71" i="4"/>
  <c r="G71" i="4" s="1"/>
  <c r="L71" i="4"/>
  <c r="M71" i="4" s="1"/>
  <c r="F312" i="4"/>
  <c r="G312" i="4" s="1"/>
  <c r="L312" i="4"/>
  <c r="M312" i="4" s="1"/>
  <c r="F56" i="4"/>
  <c r="G56" i="4" s="1"/>
  <c r="L56" i="4"/>
  <c r="M56" i="4" s="1"/>
  <c r="F200" i="4"/>
  <c r="G200" i="4" s="1"/>
  <c r="L200" i="4"/>
  <c r="M200" i="4" s="1"/>
  <c r="F344" i="4"/>
  <c r="G344" i="4" s="1"/>
  <c r="L344" i="4"/>
  <c r="M344" i="4" s="1"/>
  <c r="F261" i="4"/>
  <c r="G261" i="4" s="1"/>
  <c r="L261" i="4"/>
  <c r="M261" i="4" s="1"/>
  <c r="F334" i="4"/>
  <c r="G334" i="4" s="1"/>
  <c r="L334" i="4"/>
  <c r="M334" i="4" s="1"/>
  <c r="F323" i="4"/>
  <c r="G323" i="4" s="1"/>
  <c r="L323" i="4"/>
  <c r="M323" i="4" s="1"/>
  <c r="F11" i="4"/>
  <c r="G11" i="4" s="1"/>
  <c r="L11" i="4"/>
  <c r="M11" i="4" s="1"/>
  <c r="F36" i="4"/>
  <c r="G36" i="4" s="1"/>
  <c r="L36" i="4"/>
  <c r="M36" i="4" s="1"/>
  <c r="F240" i="4"/>
  <c r="G240" i="4" s="1"/>
  <c r="L240" i="4"/>
  <c r="M240" i="4" s="1"/>
  <c r="F110" i="4"/>
  <c r="G110" i="4" s="1"/>
  <c r="L110" i="4"/>
  <c r="M110" i="4" s="1"/>
  <c r="F254" i="4"/>
  <c r="G254" i="4" s="1"/>
  <c r="L254" i="4"/>
  <c r="M254" i="4" s="1"/>
  <c r="F27" i="4"/>
  <c r="G27" i="4" s="1"/>
  <c r="L27" i="4"/>
  <c r="M27" i="4" s="1"/>
  <c r="F171" i="4"/>
  <c r="G171" i="4" s="1"/>
  <c r="L171" i="4"/>
  <c r="M171" i="4" s="1"/>
  <c r="F315" i="4"/>
  <c r="G315" i="4" s="1"/>
  <c r="L315" i="4"/>
  <c r="M315" i="4" s="1"/>
  <c r="F100" i="4"/>
  <c r="G100" i="4" s="1"/>
  <c r="L100" i="4"/>
  <c r="M100" i="4" s="1"/>
  <c r="F244" i="4"/>
  <c r="G244" i="4" s="1"/>
  <c r="L244" i="4"/>
  <c r="M244" i="4" s="1"/>
  <c r="F113" i="4"/>
  <c r="G113" i="4" s="1"/>
  <c r="L113" i="4"/>
  <c r="M113" i="4" s="1"/>
  <c r="F341" i="4"/>
  <c r="G341" i="4" s="1"/>
  <c r="L341" i="4"/>
  <c r="M341" i="4" s="1"/>
  <c r="F41" i="4"/>
  <c r="G41" i="4" s="1"/>
  <c r="L41" i="4"/>
  <c r="M41" i="4" s="1"/>
  <c r="F97" i="4"/>
  <c r="G97" i="4" s="1"/>
  <c r="L97" i="4"/>
  <c r="M97" i="4" s="1"/>
  <c r="F138" i="4"/>
  <c r="G138" i="4" s="1"/>
  <c r="L138" i="4"/>
  <c r="M138" i="4" s="1"/>
  <c r="F235" i="4"/>
  <c r="G235" i="4" s="1"/>
  <c r="L235" i="4"/>
  <c r="M235" i="4" s="1"/>
  <c r="F248" i="4"/>
  <c r="G248" i="4" s="1"/>
  <c r="L248" i="4"/>
  <c r="M248" i="4" s="1"/>
  <c r="F83" i="4"/>
  <c r="G83" i="4" s="1"/>
  <c r="L83" i="4"/>
  <c r="M83" i="4" s="1"/>
  <c r="F288" i="4"/>
  <c r="G288" i="4" s="1"/>
  <c r="L288" i="4"/>
  <c r="M288" i="4" s="1"/>
  <c r="F14" i="4"/>
  <c r="G14" i="4" s="1"/>
  <c r="L14" i="4"/>
  <c r="M14" i="4" s="1"/>
  <c r="F158" i="4"/>
  <c r="G158" i="4" s="1"/>
  <c r="L158" i="4"/>
  <c r="M158" i="4" s="1"/>
  <c r="F101" i="4"/>
  <c r="G101" i="4" s="1"/>
  <c r="L101" i="4"/>
  <c r="M101" i="4" s="1"/>
  <c r="F90" i="4"/>
  <c r="G90" i="4" s="1"/>
  <c r="L90" i="4"/>
  <c r="M90" i="4" s="1"/>
  <c r="F102" i="4"/>
  <c r="G102" i="4" s="1"/>
  <c r="L102" i="4"/>
  <c r="M102" i="4" s="1"/>
  <c r="F246" i="4"/>
  <c r="G246" i="4" s="1"/>
  <c r="L246" i="4"/>
  <c r="M246" i="4" s="1"/>
  <c r="F69" i="4"/>
  <c r="G69" i="4" s="1"/>
  <c r="L69" i="4"/>
  <c r="M69" i="4" s="1"/>
  <c r="F166" i="4"/>
  <c r="G166" i="4" s="1"/>
  <c r="L166" i="4"/>
  <c r="M166" i="4" s="1"/>
  <c r="F324" i="4"/>
  <c r="G324" i="4" s="1"/>
  <c r="L324" i="4"/>
  <c r="M324" i="4" s="1"/>
  <c r="F55" i="4"/>
  <c r="G55" i="4" s="1"/>
  <c r="L55" i="4"/>
  <c r="M55" i="4" s="1"/>
  <c r="F199" i="4"/>
  <c r="G199" i="4" s="1"/>
  <c r="L199" i="4"/>
  <c r="M199" i="4" s="1"/>
  <c r="F343" i="4"/>
  <c r="G343" i="4" s="1"/>
  <c r="L343" i="4"/>
  <c r="M343" i="4" s="1"/>
  <c r="F34" i="4"/>
  <c r="G34" i="4" s="1"/>
  <c r="L34" i="4"/>
  <c r="M34" i="4" s="1"/>
  <c r="F107" i="4"/>
  <c r="G107" i="4" s="1"/>
  <c r="L107" i="4"/>
  <c r="M107" i="4" s="1"/>
  <c r="F360" i="4"/>
  <c r="G360" i="4" s="1"/>
  <c r="L360" i="4"/>
  <c r="M360" i="4" s="1"/>
  <c r="F68" i="4"/>
  <c r="G68" i="4" s="1"/>
  <c r="L68" i="4"/>
  <c r="M68" i="4" s="1"/>
  <c r="F212" i="4"/>
  <c r="G212" i="4" s="1"/>
  <c r="L212" i="4"/>
  <c r="M212" i="4" s="1"/>
  <c r="F356" i="4"/>
  <c r="G356" i="4" s="1"/>
  <c r="L356" i="4"/>
  <c r="M356" i="4" s="1"/>
  <c r="F285" i="4"/>
  <c r="G285" i="4" s="1"/>
  <c r="L285" i="4"/>
  <c r="M285" i="4" s="1"/>
  <c r="F358" i="4"/>
  <c r="G358" i="4" s="1"/>
  <c r="L358" i="4"/>
  <c r="M358" i="4" s="1"/>
  <c r="F359" i="4"/>
  <c r="G359" i="4" s="1"/>
  <c r="L359" i="4"/>
  <c r="M359" i="4" s="1"/>
  <c r="F47" i="4"/>
  <c r="G47" i="4" s="1"/>
  <c r="L47" i="4"/>
  <c r="M47" i="4" s="1"/>
  <c r="F48" i="4"/>
  <c r="G48" i="4" s="1"/>
  <c r="L48" i="4"/>
  <c r="M48" i="4" s="1"/>
  <c r="F300" i="4"/>
  <c r="G300" i="4" s="1"/>
  <c r="L300" i="4"/>
  <c r="M300" i="4" s="1"/>
  <c r="F122" i="4"/>
  <c r="G122" i="4" s="1"/>
  <c r="L122" i="4"/>
  <c r="M122" i="4" s="1"/>
  <c r="F266" i="4"/>
  <c r="G266" i="4" s="1"/>
  <c r="L266" i="4"/>
  <c r="M266" i="4" s="1"/>
  <c r="F39" i="4"/>
  <c r="G39" i="4" s="1"/>
  <c r="L39" i="4"/>
  <c r="M39" i="4" s="1"/>
  <c r="F183" i="4"/>
  <c r="G183" i="4" s="1"/>
  <c r="L183" i="4"/>
  <c r="M183" i="4" s="1"/>
  <c r="F327" i="4"/>
  <c r="G327" i="4" s="1"/>
  <c r="L327" i="4"/>
  <c r="M327" i="4" s="1"/>
  <c r="F112" i="4"/>
  <c r="G112" i="4" s="1"/>
  <c r="L112" i="4"/>
  <c r="M112" i="4" s="1"/>
  <c r="F256" i="4"/>
  <c r="G256" i="4" s="1"/>
  <c r="L256" i="4"/>
  <c r="M256" i="4" s="1"/>
  <c r="F137" i="4"/>
  <c r="G137" i="4" s="1"/>
  <c r="L137" i="4"/>
  <c r="M137" i="4" s="1"/>
  <c r="F353" i="4"/>
  <c r="G353" i="4" s="1"/>
  <c r="L353" i="4"/>
  <c r="M353" i="4" s="1"/>
  <c r="F53" i="4"/>
  <c r="G53" i="4" s="1"/>
  <c r="L53" i="4"/>
  <c r="M53" i="4" s="1"/>
  <c r="F289" i="4"/>
  <c r="G289" i="4" s="1"/>
  <c r="L289" i="4"/>
  <c r="M289" i="4" s="1"/>
  <c r="F79" i="4"/>
  <c r="G79" i="4" s="1"/>
  <c r="L79" i="4"/>
  <c r="M79" i="4" s="1"/>
  <c r="F92" i="4"/>
  <c r="G92" i="4" s="1"/>
  <c r="L92" i="4"/>
  <c r="M92" i="4" s="1"/>
  <c r="F313" i="4"/>
  <c r="G313" i="4" s="1"/>
  <c r="L313" i="4"/>
  <c r="M313" i="4" s="1"/>
  <c r="F280" i="4"/>
  <c r="G280" i="4" s="1"/>
  <c r="L280" i="4"/>
  <c r="M280" i="4" s="1"/>
  <c r="F201" i="4"/>
  <c r="G201" i="4" s="1"/>
  <c r="L201" i="4"/>
  <c r="M201" i="4" s="1"/>
  <c r="F219" i="4"/>
  <c r="G219" i="4" s="1"/>
  <c r="L219" i="4"/>
  <c r="M219" i="4" s="1"/>
  <c r="F114" i="4"/>
  <c r="G114" i="4" s="1"/>
  <c r="L114" i="4"/>
  <c r="M114" i="4" s="1"/>
  <c r="F258" i="4"/>
  <c r="G258" i="4" s="1"/>
  <c r="L258" i="4"/>
  <c r="M258" i="4" s="1"/>
  <c r="F117" i="4"/>
  <c r="G117" i="4" s="1"/>
  <c r="L117" i="4"/>
  <c r="M117" i="4" s="1"/>
  <c r="F202" i="4"/>
  <c r="G202" i="4" s="1"/>
  <c r="L202" i="4"/>
  <c r="M202" i="4" s="1"/>
  <c r="F348" i="4"/>
  <c r="G348" i="4" s="1"/>
  <c r="L348" i="4"/>
  <c r="M348" i="4" s="1"/>
  <c r="F67" i="4"/>
  <c r="G67" i="4" s="1"/>
  <c r="L67" i="4"/>
  <c r="M67" i="4" s="1"/>
  <c r="F211" i="4"/>
  <c r="G211" i="4" s="1"/>
  <c r="L211" i="4"/>
  <c r="M211" i="4" s="1"/>
  <c r="F355" i="4"/>
  <c r="G355" i="4" s="1"/>
  <c r="L355" i="4"/>
  <c r="M355" i="4" s="1"/>
  <c r="F46" i="4"/>
  <c r="G46" i="4" s="1"/>
  <c r="L46" i="4"/>
  <c r="M46" i="4" s="1"/>
  <c r="F131" i="4"/>
  <c r="G131" i="4" s="1"/>
  <c r="L131" i="4"/>
  <c r="M131" i="4" s="1"/>
  <c r="F13" i="4"/>
  <c r="G13" i="4" s="1"/>
  <c r="L13" i="4"/>
  <c r="M13" i="4" s="1"/>
  <c r="F80" i="4"/>
  <c r="G80" i="4" s="1"/>
  <c r="L80" i="4"/>
  <c r="M80" i="4" s="1"/>
  <c r="F224" i="4"/>
  <c r="G224" i="4" s="1"/>
  <c r="L224" i="4"/>
  <c r="M224" i="4" s="1"/>
  <c r="F368" i="4"/>
  <c r="G368" i="4" s="1"/>
  <c r="L368" i="4"/>
  <c r="M368" i="4" s="1"/>
  <c r="F321" i="4"/>
  <c r="G321" i="4" s="1"/>
  <c r="L321" i="4"/>
  <c r="M321" i="4" s="1"/>
  <c r="F35" i="4"/>
  <c r="G35" i="4" s="1"/>
  <c r="L35" i="4"/>
  <c r="M35" i="4" s="1"/>
  <c r="F371" i="4"/>
  <c r="G371" i="4" s="1"/>
  <c r="L371" i="4"/>
  <c r="M371" i="4" s="1"/>
  <c r="F95" i="4"/>
  <c r="G95" i="4" s="1"/>
  <c r="L95" i="4"/>
  <c r="M95" i="4" s="1"/>
  <c r="F60" i="4"/>
  <c r="G60" i="4" s="1"/>
  <c r="L60" i="4"/>
  <c r="M60" i="4" s="1"/>
  <c r="F85" i="4"/>
  <c r="G85" i="4" s="1"/>
  <c r="L85" i="4"/>
  <c r="M85" i="4" s="1"/>
  <c r="F134" i="4"/>
  <c r="G134" i="4" s="1"/>
  <c r="L134" i="4"/>
  <c r="M134" i="4" s="1"/>
  <c r="F278" i="4"/>
  <c r="G278" i="4" s="1"/>
  <c r="L278" i="4"/>
  <c r="M278" i="4" s="1"/>
  <c r="F51" i="4"/>
  <c r="G51" i="4" s="1"/>
  <c r="L51" i="4"/>
  <c r="M51" i="4" s="1"/>
  <c r="F195" i="4"/>
  <c r="G195" i="4" s="1"/>
  <c r="L195" i="4"/>
  <c r="M195" i="4" s="1"/>
  <c r="F339" i="4"/>
  <c r="G339" i="4" s="1"/>
  <c r="L339" i="4"/>
  <c r="M339" i="4" s="1"/>
  <c r="F124" i="4"/>
  <c r="G124" i="4" s="1"/>
  <c r="L124" i="4"/>
  <c r="M124" i="4" s="1"/>
  <c r="F268" i="4"/>
  <c r="G268" i="4" s="1"/>
  <c r="L268" i="4"/>
  <c r="M268" i="4" s="1"/>
  <c r="F161" i="4"/>
  <c r="G161" i="4" s="1"/>
  <c r="L161" i="4"/>
  <c r="M161" i="4" s="1"/>
  <c r="F49" i="4"/>
  <c r="G49" i="4" s="1"/>
  <c r="L49" i="4"/>
  <c r="M49" i="4" s="1"/>
  <c r="F65" i="4"/>
  <c r="G65" i="4" s="1"/>
  <c r="L65" i="4"/>
  <c r="M65" i="4" s="1"/>
  <c r="F238" i="4"/>
  <c r="G238" i="4" s="1"/>
  <c r="L238" i="4"/>
  <c r="M238" i="4" s="1"/>
  <c r="F89" i="4"/>
  <c r="G89" i="4" s="1"/>
  <c r="L89" i="4"/>
  <c r="M89" i="4" s="1"/>
  <c r="F91" i="4"/>
  <c r="G91" i="4" s="1"/>
  <c r="L91" i="4"/>
  <c r="M91" i="4" s="1"/>
  <c r="F104" i="4"/>
  <c r="G104" i="4" s="1"/>
  <c r="L104" i="4"/>
  <c r="M104" i="4" s="1"/>
  <c r="F239" i="4"/>
  <c r="G239" i="4" s="1"/>
  <c r="L239" i="4"/>
  <c r="M239" i="4" s="1"/>
  <c r="F185" i="4"/>
  <c r="G185" i="4" s="1"/>
  <c r="L185" i="4"/>
  <c r="M185" i="4" s="1"/>
  <c r="F150" i="4"/>
  <c r="G150" i="4" s="1"/>
  <c r="L150" i="4"/>
  <c r="M150" i="4" s="1"/>
  <c r="F310" i="4"/>
  <c r="G310" i="4" s="1"/>
  <c r="L310" i="4"/>
  <c r="M310" i="4" s="1"/>
  <c r="F193" i="4"/>
  <c r="G193" i="4" s="1"/>
  <c r="L193" i="4"/>
  <c r="M193" i="4" s="1"/>
  <c r="F103" i="4"/>
  <c r="G103" i="4" s="1"/>
  <c r="L103" i="4"/>
  <c r="M103" i="4" s="1"/>
  <c r="F247" i="4"/>
  <c r="G247" i="4" s="1"/>
  <c r="L247" i="4"/>
  <c r="M247" i="4" s="1"/>
  <c r="F93" i="4"/>
  <c r="G93" i="4" s="1"/>
  <c r="L93" i="4"/>
  <c r="M93" i="4" s="1"/>
  <c r="F154" i="4"/>
  <c r="G154" i="4" s="1"/>
  <c r="L154" i="4"/>
  <c r="M154" i="4" s="1"/>
  <c r="F215" i="4"/>
  <c r="G215" i="4" s="1"/>
  <c r="L215" i="4"/>
  <c r="M215" i="4" s="1"/>
  <c r="F205" i="4"/>
  <c r="G205" i="4" s="1"/>
  <c r="L205" i="4"/>
  <c r="M205" i="4" s="1"/>
  <c r="F116" i="4"/>
  <c r="G116" i="4" s="1"/>
  <c r="L116" i="4"/>
  <c r="M116" i="4" s="1"/>
  <c r="F260" i="4"/>
  <c r="G260" i="4" s="1"/>
  <c r="L260" i="4"/>
  <c r="M260" i="4" s="1"/>
  <c r="F57" i="4"/>
  <c r="G57" i="4" s="1"/>
  <c r="L57" i="4"/>
  <c r="M57" i="4" s="1"/>
  <c r="F70" i="4"/>
  <c r="G70" i="4" s="1"/>
  <c r="L70" i="4"/>
  <c r="M70" i="4" s="1"/>
  <c r="F119" i="4"/>
  <c r="G119" i="4" s="1"/>
  <c r="L119" i="4"/>
  <c r="M119" i="4" s="1"/>
  <c r="F336" i="4"/>
  <c r="G336" i="4" s="1"/>
  <c r="L336" i="4"/>
  <c r="M336" i="4" s="1"/>
  <c r="F299" i="4"/>
  <c r="G299" i="4" s="1"/>
  <c r="L299" i="4"/>
  <c r="M299" i="4" s="1"/>
  <c r="F96" i="4"/>
  <c r="G96" i="4" s="1"/>
  <c r="L96" i="4"/>
  <c r="M96" i="4" s="1"/>
  <c r="F26" i="4"/>
  <c r="G26" i="4" s="1"/>
  <c r="L26" i="4"/>
  <c r="M26" i="4" s="1"/>
  <c r="F170" i="4"/>
  <c r="G170" i="4" s="1"/>
  <c r="L170" i="4"/>
  <c r="M170" i="4" s="1"/>
  <c r="F314" i="4"/>
  <c r="G314" i="4" s="1"/>
  <c r="L314" i="4"/>
  <c r="M314" i="4" s="1"/>
  <c r="F87" i="4"/>
  <c r="G87" i="4" s="1"/>
  <c r="L87" i="4"/>
  <c r="M87" i="4" s="1"/>
  <c r="F231" i="4"/>
  <c r="G231" i="4" s="1"/>
  <c r="L231" i="4"/>
  <c r="M231" i="4" s="1"/>
  <c r="F16" i="4"/>
  <c r="G16" i="4" s="1"/>
  <c r="L16" i="4"/>
  <c r="M16" i="4" s="1"/>
  <c r="F160" i="4"/>
  <c r="G160" i="4" s="1"/>
  <c r="L160" i="4"/>
  <c r="M160" i="4" s="1"/>
  <c r="F304" i="4"/>
  <c r="G304" i="4" s="1"/>
  <c r="L304" i="4"/>
  <c r="M304" i="4" s="1"/>
  <c r="F209" i="4"/>
  <c r="G209" i="4" s="1"/>
  <c r="L209" i="4"/>
  <c r="M209" i="4" s="1"/>
  <c r="F253" i="4"/>
  <c r="G253" i="4" s="1"/>
  <c r="L253" i="4"/>
  <c r="M253" i="4" s="1"/>
  <c r="F125" i="4"/>
  <c r="G125" i="4" s="1"/>
  <c r="L125" i="4"/>
  <c r="M125" i="4" s="1"/>
  <c r="F126" i="4"/>
  <c r="G126" i="4" s="1"/>
  <c r="L126" i="4"/>
  <c r="M126" i="4" s="1"/>
  <c r="F223" i="4"/>
  <c r="G223" i="4" s="1"/>
  <c r="L223" i="4"/>
  <c r="M223" i="4" s="1"/>
  <c r="F236" i="4"/>
  <c r="G236" i="4" s="1"/>
  <c r="L236" i="4"/>
  <c r="M236" i="4" s="1"/>
  <c r="F72" i="4"/>
  <c r="G72" i="4" s="1"/>
  <c r="L72" i="4"/>
  <c r="M72" i="4" s="1"/>
  <c r="F351" i="4"/>
  <c r="G351" i="4" s="1"/>
  <c r="L351" i="4"/>
  <c r="M351" i="4" s="1"/>
  <c r="F191" i="4"/>
  <c r="G191" i="4" s="1"/>
  <c r="L191" i="4"/>
  <c r="M191" i="4" s="1"/>
  <c r="F148" i="4"/>
  <c r="G148" i="4" s="1"/>
  <c r="L148" i="4"/>
  <c r="M148" i="4" s="1"/>
  <c r="F237" i="4"/>
  <c r="G237" i="4" s="1"/>
  <c r="L237" i="4"/>
  <c r="M237" i="4" s="1"/>
  <c r="F273" i="4"/>
  <c r="G273" i="4" s="1"/>
  <c r="L273" i="4"/>
  <c r="M273" i="4" s="1"/>
  <c r="F129" i="4"/>
  <c r="G129" i="4" s="1"/>
  <c r="L129" i="4"/>
  <c r="M129" i="4" s="1"/>
  <c r="F128" i="4"/>
  <c r="G128" i="4" s="1"/>
  <c r="L128" i="4"/>
  <c r="M128" i="4" s="1"/>
  <c r="F37" i="4"/>
  <c r="G37" i="4" s="1"/>
  <c r="L37" i="4"/>
  <c r="M37" i="4" s="1"/>
  <c r="F243" i="4"/>
  <c r="G243" i="4" s="1"/>
  <c r="L243" i="4"/>
  <c r="M243" i="4" s="1"/>
  <c r="F325" i="4"/>
  <c r="G325" i="4" s="1"/>
  <c r="L325" i="4"/>
  <c r="M325" i="4" s="1"/>
  <c r="F30" i="4"/>
  <c r="G30" i="4" s="1"/>
  <c r="L30" i="4"/>
  <c r="M30" i="4" s="1"/>
  <c r="F174" i="4"/>
  <c r="G174" i="4" s="1"/>
  <c r="L174" i="4"/>
  <c r="M174" i="4" s="1"/>
  <c r="F318" i="4"/>
  <c r="G318" i="4" s="1"/>
  <c r="L318" i="4"/>
  <c r="M318" i="4" s="1"/>
  <c r="F309" i="4"/>
  <c r="G309" i="4" s="1"/>
  <c r="L309" i="4"/>
  <c r="M309" i="4" s="1"/>
  <c r="F370" i="4"/>
  <c r="G370" i="4" s="1"/>
  <c r="L370" i="4"/>
  <c r="M370" i="4" s="1"/>
  <c r="F301" i="4"/>
  <c r="G301" i="4" s="1"/>
  <c r="L301" i="4"/>
  <c r="M301" i="4" s="1"/>
  <c r="F127" i="4"/>
  <c r="G127" i="4" s="1"/>
  <c r="L127" i="4"/>
  <c r="M127" i="4" s="1"/>
  <c r="F271" i="4"/>
  <c r="G271" i="4" s="1"/>
  <c r="L271" i="4"/>
  <c r="M271" i="4" s="1"/>
  <c r="F177" i="4"/>
  <c r="G177" i="4" s="1"/>
  <c r="L177" i="4"/>
  <c r="M177" i="4" s="1"/>
  <c r="F226" i="4"/>
  <c r="G226" i="4" s="1"/>
  <c r="L226" i="4"/>
  <c r="M226" i="4" s="1"/>
  <c r="F275" i="4"/>
  <c r="G275" i="4" s="1"/>
  <c r="L275" i="4"/>
  <c r="M275" i="4" s="1"/>
  <c r="F361" i="4"/>
  <c r="G361" i="4" s="1"/>
  <c r="L361" i="4"/>
  <c r="M361" i="4" s="1"/>
  <c r="F140" i="4"/>
  <c r="G140" i="4" s="1"/>
  <c r="L140" i="4"/>
  <c r="M140" i="4" s="1"/>
  <c r="F284" i="4"/>
  <c r="G284" i="4" s="1"/>
  <c r="L284" i="4"/>
  <c r="M284" i="4" s="1"/>
  <c r="F105" i="4"/>
  <c r="G105" i="4" s="1"/>
  <c r="L105" i="4"/>
  <c r="M105" i="4" s="1"/>
  <c r="F130" i="4"/>
  <c r="G130" i="4" s="1"/>
  <c r="L130" i="4"/>
  <c r="M130" i="4" s="1"/>
  <c r="F167" i="4"/>
  <c r="G167" i="4" s="1"/>
  <c r="L167" i="4"/>
  <c r="M167" i="4" s="1"/>
  <c r="F121" i="4"/>
  <c r="G121" i="4" s="1"/>
  <c r="L121" i="4"/>
  <c r="M121" i="4" s="1"/>
  <c r="F372" i="4"/>
  <c r="G372" i="4" s="1"/>
  <c r="L372" i="4"/>
  <c r="M372" i="4" s="1"/>
  <c r="F120" i="4"/>
  <c r="G120" i="4" s="1"/>
  <c r="L120" i="4"/>
  <c r="M120" i="4" s="1"/>
  <c r="F50" i="4"/>
  <c r="G50" i="4" s="1"/>
  <c r="L50" i="4"/>
  <c r="M50" i="4" s="1"/>
  <c r="F194" i="4"/>
  <c r="G194" i="4" s="1"/>
  <c r="L194" i="4"/>
  <c r="M194" i="4" s="1"/>
  <c r="F338" i="4"/>
  <c r="G338" i="4" s="1"/>
  <c r="L338" i="4"/>
  <c r="M338" i="4" s="1"/>
  <c r="F111" i="4"/>
  <c r="G111" i="4" s="1"/>
  <c r="L111" i="4"/>
  <c r="M111" i="4" s="1"/>
  <c r="F255" i="4"/>
  <c r="G255" i="4" s="1"/>
  <c r="L255" i="4"/>
  <c r="M255" i="4" s="1"/>
  <c r="F40" i="4"/>
  <c r="G40" i="4" s="1"/>
  <c r="L40" i="4"/>
  <c r="M40" i="4" s="1"/>
  <c r="F184" i="4"/>
  <c r="G184" i="4" s="1"/>
  <c r="L184" i="4"/>
  <c r="M184" i="4" s="1"/>
  <c r="F328" i="4"/>
  <c r="G328" i="4" s="1"/>
  <c r="L328" i="4"/>
  <c r="M328" i="4" s="1"/>
  <c r="F245" i="4"/>
  <c r="G245" i="4" s="1"/>
  <c r="L245" i="4"/>
  <c r="M245" i="4" s="1"/>
  <c r="F257" i="4"/>
  <c r="G257" i="4" s="1"/>
  <c r="L257" i="4"/>
  <c r="M257" i="4" s="1"/>
  <c r="F197" i="4"/>
  <c r="G197" i="4" s="1"/>
  <c r="L197" i="4"/>
  <c r="M197" i="4" s="1"/>
  <c r="F82" i="4"/>
  <c r="G82" i="4" s="1"/>
  <c r="L82" i="4"/>
  <c r="M82" i="4" s="1"/>
  <c r="F180" i="4"/>
  <c r="G180" i="4" s="1"/>
  <c r="L180" i="4"/>
  <c r="M180" i="4" s="1"/>
  <c r="F136" i="4"/>
  <c r="G136" i="4" s="1"/>
  <c r="L136" i="4"/>
  <c r="M136" i="4" s="1"/>
  <c r="F282" i="4"/>
  <c r="G282" i="4" s="1"/>
  <c r="L282" i="4"/>
  <c r="M282" i="4" s="1"/>
  <c r="F33" i="4"/>
  <c r="G33" i="4" s="1"/>
  <c r="L33" i="4"/>
  <c r="M33" i="4" s="1"/>
  <c r="F10" i="4"/>
  <c r="G10" i="4" s="1"/>
  <c r="L10" i="4"/>
  <c r="M10" i="4" s="1"/>
  <c r="F363" i="4"/>
  <c r="G363" i="4" s="1"/>
  <c r="L363" i="4"/>
  <c r="M363" i="4" s="1"/>
  <c r="F6" i="4"/>
  <c r="G6" i="4" s="1"/>
  <c r="L6" i="4"/>
  <c r="M6" i="4" s="1"/>
  <c r="F162" i="4"/>
  <c r="G162" i="4" s="1"/>
  <c r="L162" i="4"/>
  <c r="M162" i="4" s="1"/>
  <c r="F115" i="4"/>
  <c r="G115" i="4" s="1"/>
  <c r="L115" i="4"/>
  <c r="M115" i="4" s="1"/>
  <c r="F265" i="4"/>
  <c r="G265" i="4" s="1"/>
  <c r="L265" i="4"/>
  <c r="M265" i="4" s="1"/>
  <c r="F143" i="4"/>
  <c r="G143" i="4" s="1"/>
  <c r="L143" i="4"/>
  <c r="M143" i="4" s="1"/>
  <c r="F182" i="4"/>
  <c r="G182" i="4" s="1"/>
  <c r="L182" i="4"/>
  <c r="M182" i="4" s="1"/>
  <c r="F172" i="4"/>
  <c r="G172" i="4" s="1"/>
  <c r="L172" i="4"/>
  <c r="M172" i="4" s="1"/>
  <c r="F330" i="4"/>
  <c r="G330" i="4" s="1"/>
  <c r="L330" i="4"/>
  <c r="M330" i="4" s="1"/>
  <c r="F233" i="4"/>
  <c r="G233" i="4" s="1"/>
  <c r="L233" i="4"/>
  <c r="M233" i="4" s="1"/>
  <c r="F153" i="4"/>
  <c r="G153" i="4" s="1"/>
  <c r="L153" i="4"/>
  <c r="M153" i="4" s="1"/>
  <c r="F155" i="4"/>
  <c r="G155" i="4" s="1"/>
  <c r="L155" i="4"/>
  <c r="M155" i="4" s="1"/>
  <c r="F357" i="4"/>
  <c r="G357" i="4" s="1"/>
  <c r="L357" i="4"/>
  <c r="M357" i="4" s="1"/>
  <c r="F146" i="4"/>
  <c r="G146" i="4" s="1"/>
  <c r="L146" i="4"/>
  <c r="M146" i="4" s="1"/>
  <c r="F173" i="4"/>
  <c r="G173" i="4" s="1"/>
  <c r="L173" i="4"/>
  <c r="M173" i="4" s="1"/>
  <c r="F302" i="4"/>
  <c r="G302" i="4" s="1"/>
  <c r="L302" i="4"/>
  <c r="M302" i="4" s="1"/>
  <c r="F18" i="4"/>
  <c r="G18" i="4" s="1"/>
  <c r="L18" i="4"/>
  <c r="M18" i="4" s="1"/>
  <c r="F241" i="4"/>
  <c r="G241" i="4" s="1"/>
  <c r="L241" i="4"/>
  <c r="M241" i="4" s="1"/>
  <c r="F251" i="4"/>
  <c r="G251" i="4" s="1"/>
  <c r="L251" i="4"/>
  <c r="M251" i="4" s="1"/>
  <c r="F106" i="4"/>
  <c r="G106" i="4" s="1"/>
  <c r="L106" i="4"/>
  <c r="M106" i="4" s="1"/>
  <c r="F108" i="4"/>
  <c r="G108" i="4" s="1"/>
  <c r="L108" i="4"/>
  <c r="M108" i="4" s="1"/>
  <c r="F99" i="4"/>
  <c r="G99" i="4" s="1"/>
  <c r="L99" i="4"/>
  <c r="M99" i="4" s="1"/>
  <c r="F316" i="4"/>
  <c r="G316" i="4" s="1"/>
  <c r="L316" i="4"/>
  <c r="M316" i="4" s="1"/>
  <c r="F42" i="4"/>
  <c r="G42" i="4" s="1"/>
  <c r="L42" i="4"/>
  <c r="M42" i="4" s="1"/>
  <c r="F335" i="4"/>
  <c r="G335" i="4" s="1"/>
  <c r="L335" i="4"/>
  <c r="M335" i="4" s="1"/>
  <c r="F283" i="4"/>
  <c r="G283" i="4" s="1"/>
  <c r="L283" i="4"/>
  <c r="M283" i="4" s="1"/>
  <c r="F311" i="4"/>
  <c r="G311" i="4" s="1"/>
  <c r="L311" i="4"/>
  <c r="M311" i="4" s="1"/>
  <c r="F152" i="4"/>
  <c r="G152" i="4" s="1"/>
  <c r="L152" i="4"/>
  <c r="M152" i="4" s="1"/>
  <c r="F178" i="4"/>
  <c r="G178" i="4" s="1"/>
  <c r="L178" i="4"/>
  <c r="M178" i="4" s="1"/>
  <c r="F73" i="4"/>
  <c r="G73" i="4" s="1"/>
  <c r="L73" i="4"/>
  <c r="M73" i="4" s="1"/>
  <c r="F62" i="4"/>
  <c r="G62" i="4" s="1"/>
  <c r="L62" i="4"/>
  <c r="M62" i="4" s="1"/>
  <c r="F123" i="4"/>
  <c r="G123" i="4" s="1"/>
  <c r="L123" i="4"/>
  <c r="M123" i="4" s="1"/>
  <c r="F52" i="4"/>
  <c r="G52" i="4" s="1"/>
  <c r="L52" i="4"/>
  <c r="M52" i="4" s="1"/>
  <c r="F340" i="4"/>
  <c r="G340" i="4" s="1"/>
  <c r="L340" i="4"/>
  <c r="M340" i="4" s="1"/>
  <c r="F54" i="4"/>
  <c r="G54" i="4" s="1"/>
  <c r="L54" i="4"/>
  <c r="M54" i="4" s="1"/>
  <c r="F198" i="4"/>
  <c r="G198" i="4" s="1"/>
  <c r="L198" i="4"/>
  <c r="M198" i="4" s="1"/>
  <c r="F342" i="4"/>
  <c r="G342" i="4" s="1"/>
  <c r="L342" i="4"/>
  <c r="M342" i="4" s="1"/>
  <c r="F22" i="4"/>
  <c r="G22" i="4" s="1"/>
  <c r="L22" i="4"/>
  <c r="M22" i="4" s="1"/>
  <c r="F168" i="4"/>
  <c r="G168" i="4" s="1"/>
  <c r="L168" i="4"/>
  <c r="M168" i="4" s="1"/>
  <c r="F7" i="4"/>
  <c r="G7" i="4" s="1"/>
  <c r="L7" i="4"/>
  <c r="M7" i="4" s="1"/>
  <c r="F151" i="4"/>
  <c r="G151" i="4" s="1"/>
  <c r="L151" i="4"/>
  <c r="M151" i="4" s="1"/>
  <c r="F295" i="4"/>
  <c r="G295" i="4" s="1"/>
  <c r="L295" i="4"/>
  <c r="M295" i="4" s="1"/>
  <c r="F249" i="4"/>
  <c r="G249" i="4" s="1"/>
  <c r="L249" i="4"/>
  <c r="M249" i="4" s="1"/>
  <c r="F286" i="4"/>
  <c r="G286" i="4" s="1"/>
  <c r="L286" i="4"/>
  <c r="M286" i="4" s="1"/>
  <c r="F347" i="4"/>
  <c r="G347" i="4" s="1"/>
  <c r="L347" i="4"/>
  <c r="M347" i="4" s="1"/>
  <c r="F20" i="4"/>
  <c r="G20" i="4" s="1"/>
  <c r="L20" i="4"/>
  <c r="M20" i="4" s="1"/>
  <c r="F164" i="4"/>
  <c r="G164" i="4" s="1"/>
  <c r="L164" i="4"/>
  <c r="M164" i="4" s="1"/>
  <c r="F308" i="4"/>
  <c r="G308" i="4" s="1"/>
  <c r="L308" i="4"/>
  <c r="M308" i="4" s="1"/>
  <c r="F165" i="4"/>
  <c r="G165" i="4" s="1"/>
  <c r="L165" i="4"/>
  <c r="M165" i="4" s="1"/>
  <c r="F214" i="4"/>
  <c r="G214" i="4" s="1"/>
  <c r="L214" i="4"/>
  <c r="M214" i="4" s="1"/>
  <c r="F227" i="4"/>
  <c r="G227" i="4" s="1"/>
  <c r="L227" i="4"/>
  <c r="M227" i="4" s="1"/>
  <c r="F217" i="4"/>
  <c r="G217" i="4" s="1"/>
  <c r="L217" i="4"/>
  <c r="M217" i="4" s="1"/>
  <c r="F229" i="4"/>
  <c r="G229" i="4" s="1"/>
  <c r="L229" i="4"/>
  <c r="M229" i="4" s="1"/>
  <c r="F144" i="4"/>
  <c r="G144" i="4" s="1"/>
  <c r="L144" i="4"/>
  <c r="M144" i="4" s="1"/>
  <c r="F74" i="4"/>
  <c r="G74" i="4" s="1"/>
  <c r="L74" i="4"/>
  <c r="M74" i="4" s="1"/>
  <c r="F218" i="4"/>
  <c r="G218" i="4" s="1"/>
  <c r="L218" i="4"/>
  <c r="M218" i="4" s="1"/>
  <c r="F362" i="4"/>
  <c r="G362" i="4" s="1"/>
  <c r="L362" i="4"/>
  <c r="M362" i="4" s="1"/>
  <c r="F135" i="4"/>
  <c r="G135" i="4" s="1"/>
  <c r="L135" i="4"/>
  <c r="M135" i="4" s="1"/>
  <c r="F279" i="4"/>
  <c r="G279" i="4" s="1"/>
  <c r="L279" i="4"/>
  <c r="M279" i="4" s="1"/>
  <c r="F64" i="4"/>
  <c r="G64" i="4" s="1"/>
  <c r="L64" i="4"/>
  <c r="M64" i="4" s="1"/>
  <c r="F208" i="4"/>
  <c r="G208" i="4" s="1"/>
  <c r="L208" i="4"/>
  <c r="M208" i="4" s="1"/>
  <c r="F352" i="4"/>
  <c r="G352" i="4" s="1"/>
  <c r="L352" i="4"/>
  <c r="M352" i="4" s="1"/>
  <c r="F293" i="4"/>
  <c r="G293" i="4" s="1"/>
  <c r="L293" i="4"/>
  <c r="M293" i="4" s="1"/>
  <c r="F337" i="4"/>
  <c r="G337" i="4" s="1"/>
  <c r="L337" i="4"/>
  <c r="M337" i="4" s="1"/>
  <c r="F281" i="4"/>
  <c r="G281" i="4" s="1"/>
  <c r="L281" i="4"/>
  <c r="M281" i="4" s="1"/>
  <c r="F109" i="4"/>
  <c r="G109" i="4" s="1"/>
  <c r="L109" i="4"/>
  <c r="M109" i="4" s="1"/>
  <c r="F63" i="4"/>
  <c r="G63" i="4" s="1"/>
  <c r="L63" i="4"/>
  <c r="M63" i="4" s="1"/>
  <c r="F157" i="4"/>
  <c r="G157" i="4" s="1"/>
  <c r="L157" i="4"/>
  <c r="M157" i="4" s="1"/>
  <c r="F181" i="4"/>
  <c r="G181" i="4" s="1"/>
  <c r="L181" i="4"/>
  <c r="M181" i="4" s="1"/>
  <c r="F306" i="4"/>
  <c r="G306" i="4" s="1"/>
  <c r="L306" i="4"/>
  <c r="M306" i="4" s="1"/>
  <c r="F259" i="4"/>
  <c r="G259" i="4" s="1"/>
  <c r="L259" i="4"/>
  <c r="M259" i="4" s="1"/>
  <c r="F272" i="4"/>
  <c r="G272" i="4" s="1"/>
  <c r="L272" i="4"/>
  <c r="M272" i="4" s="1"/>
  <c r="F38" i="4"/>
  <c r="G38" i="4" s="1"/>
  <c r="L38" i="4"/>
  <c r="M38" i="4" s="1"/>
  <c r="F221" i="4"/>
  <c r="G221" i="4" s="1"/>
  <c r="L221" i="4"/>
  <c r="M221" i="4" s="1"/>
  <c r="F186" i="4"/>
  <c r="G186" i="4" s="1"/>
  <c r="L186" i="4"/>
  <c r="M186" i="4" s="1"/>
  <c r="F373" i="4"/>
  <c r="G373" i="4" s="1"/>
  <c r="L373" i="4"/>
  <c r="M373" i="4" s="1"/>
  <c r="F213" i="4"/>
  <c r="G213" i="4" s="1"/>
  <c r="L213" i="4"/>
  <c r="M213" i="4" s="1"/>
  <c r="F8" i="4"/>
  <c r="G8" i="4" s="1"/>
  <c r="L8" i="4"/>
  <c r="M8" i="4" s="1"/>
  <c r="F141" i="4"/>
  <c r="G141" i="4" s="1"/>
  <c r="L141" i="4"/>
  <c r="M141" i="4" s="1"/>
  <c r="F169" i="4"/>
  <c r="G169" i="4" s="1"/>
  <c r="L169" i="4"/>
  <c r="M169" i="4" s="1"/>
  <c r="F350" i="4"/>
  <c r="G350" i="4" s="1"/>
  <c r="L350" i="4"/>
  <c r="M350" i="4" s="1"/>
  <c r="F269" i="4"/>
  <c r="G269" i="4" s="1"/>
  <c r="L269" i="4"/>
  <c r="M269" i="4" s="1"/>
  <c r="F66" i="4"/>
  <c r="G66" i="4" s="1"/>
  <c r="L66" i="4"/>
  <c r="M66" i="4" s="1"/>
  <c r="F210" i="4"/>
  <c r="G210" i="4" s="1"/>
  <c r="L210" i="4"/>
  <c r="M210" i="4" s="1"/>
  <c r="F354" i="4"/>
  <c r="G354" i="4" s="1"/>
  <c r="L354" i="4"/>
  <c r="M354" i="4" s="1"/>
  <c r="F58" i="4"/>
  <c r="G58" i="4" s="1"/>
  <c r="L58" i="4"/>
  <c r="M58" i="4" s="1"/>
  <c r="F228" i="4"/>
  <c r="G228" i="4" s="1"/>
  <c r="L228" i="4"/>
  <c r="M228" i="4" s="1"/>
  <c r="F19" i="4"/>
  <c r="G19" i="4" s="1"/>
  <c r="L19" i="4"/>
  <c r="M19" i="4" s="1"/>
  <c r="F163" i="4"/>
  <c r="G163" i="4" s="1"/>
  <c r="L163" i="4"/>
  <c r="M163" i="4" s="1"/>
  <c r="F307" i="4"/>
  <c r="G307" i="4" s="1"/>
  <c r="L307" i="4"/>
  <c r="M307" i="4" s="1"/>
  <c r="F297" i="4"/>
  <c r="G297" i="4" s="1"/>
  <c r="L297" i="4"/>
  <c r="M297" i="4" s="1"/>
  <c r="F322" i="4"/>
  <c r="G322" i="4" s="1"/>
  <c r="L322" i="4"/>
  <c r="M322" i="4" s="1"/>
  <c r="F192" i="4"/>
  <c r="G192" i="4" s="1"/>
  <c r="L192" i="4"/>
  <c r="M192" i="4" s="1"/>
  <c r="F32" i="4"/>
  <c r="G32" i="4" s="1"/>
  <c r="L32" i="4"/>
  <c r="M32" i="4" s="1"/>
  <c r="F176" i="4"/>
  <c r="G176" i="4" s="1"/>
  <c r="L176" i="4"/>
  <c r="M176" i="4" s="1"/>
  <c r="F320" i="4"/>
  <c r="G320" i="4" s="1"/>
  <c r="L320" i="4"/>
  <c r="M320" i="4" s="1"/>
  <c r="F189" i="4"/>
  <c r="G189" i="4" s="1"/>
  <c r="L189" i="4"/>
  <c r="M189" i="4" s="1"/>
  <c r="F250" i="4"/>
  <c r="G250" i="4" s="1"/>
  <c r="L250" i="4"/>
  <c r="M250" i="4" s="1"/>
  <c r="F263" i="4"/>
  <c r="G263" i="4" s="1"/>
  <c r="L263" i="4"/>
  <c r="M263" i="4" s="1"/>
  <c r="F277" i="4"/>
  <c r="G277" i="4" s="1"/>
  <c r="L277" i="4"/>
  <c r="M277" i="4" s="1"/>
  <c r="F12" i="4"/>
  <c r="G12" i="4" s="1"/>
  <c r="L12" i="4"/>
  <c r="M12" i="4" s="1"/>
  <c r="F156" i="4"/>
  <c r="G156" i="4" s="1"/>
  <c r="L156" i="4"/>
  <c r="M156" i="4" s="1"/>
  <c r="F86" i="4"/>
  <c r="G86" i="4" s="1"/>
  <c r="L86" i="4"/>
  <c r="M86" i="4" s="1"/>
  <c r="F230" i="4"/>
  <c r="G230" i="4" s="1"/>
  <c r="L230" i="4"/>
  <c r="M230" i="4" s="1"/>
  <c r="F374" i="4"/>
  <c r="G374" i="4" s="1"/>
  <c r="L374" i="4"/>
  <c r="M374" i="4" s="1"/>
  <c r="F147" i="4"/>
  <c r="G147" i="4" s="1"/>
  <c r="L147" i="4"/>
  <c r="M147" i="4" s="1"/>
  <c r="F291" i="4"/>
  <c r="G291" i="4" s="1"/>
  <c r="L291" i="4"/>
  <c r="M291" i="4" s="1"/>
  <c r="F76" i="4"/>
  <c r="G76" i="4" s="1"/>
  <c r="L76" i="4"/>
  <c r="M76" i="4" s="1"/>
  <c r="F220" i="4"/>
  <c r="G220" i="4" s="1"/>
  <c r="L220" i="4"/>
  <c r="M220" i="4" s="1"/>
  <c r="F364" i="4"/>
  <c r="G364" i="4" s="1"/>
  <c r="L364" i="4"/>
  <c r="M364" i="4" s="1"/>
  <c r="F305" i="4"/>
  <c r="G305" i="4" s="1"/>
  <c r="L305" i="4"/>
  <c r="M305" i="4" s="1"/>
  <c r="F17" i="4"/>
  <c r="G17" i="4" s="1"/>
  <c r="L17" i="4"/>
  <c r="M17" i="4" s="1"/>
  <c r="F329" i="4"/>
  <c r="G329" i="4" s="1"/>
  <c r="L329" i="4"/>
  <c r="M329" i="4" s="1"/>
  <c r="F5" i="4"/>
  <c r="G5" i="4" s="1"/>
  <c r="L5" i="4"/>
  <c r="M5" i="4" s="1"/>
  <c r="C298" i="3"/>
  <c r="D298" i="3" s="1"/>
  <c r="C17" i="3"/>
  <c r="D17" i="3" s="1"/>
  <c r="C141" i="3"/>
  <c r="D141" i="3" s="1"/>
  <c r="C240" i="3"/>
  <c r="D240" i="3" s="1"/>
  <c r="C192" i="3"/>
  <c r="D192" i="3" s="1"/>
  <c r="C73" i="3"/>
  <c r="D73" i="3" s="1"/>
  <c r="C368" i="3"/>
  <c r="D368" i="3" s="1"/>
  <c r="C97" i="3"/>
  <c r="D97" i="3" s="1"/>
  <c r="C103" i="3"/>
  <c r="D103" i="3" s="1"/>
  <c r="C35" i="3"/>
  <c r="D35" i="3" s="1"/>
  <c r="B12" i="3"/>
  <c r="C12" i="3" s="1"/>
  <c r="D12" i="3" s="1"/>
  <c r="B21" i="3"/>
  <c r="C21" i="3" s="1"/>
  <c r="D21" i="3" s="1"/>
  <c r="B26" i="3"/>
  <c r="C26" i="3" s="1"/>
  <c r="D26" i="3" s="1"/>
  <c r="B48" i="3"/>
  <c r="C48" i="3" s="1"/>
  <c r="D48" i="3" s="1"/>
  <c r="B57" i="3"/>
  <c r="C57" i="3" s="1"/>
  <c r="D57" i="3" s="1"/>
  <c r="B62" i="3"/>
  <c r="C62" i="3" s="1"/>
  <c r="D62" i="3" s="1"/>
  <c r="B84" i="3"/>
  <c r="C84" i="3" s="1"/>
  <c r="D84" i="3" s="1"/>
  <c r="B93" i="3"/>
  <c r="C93" i="3" s="1"/>
  <c r="D93" i="3" s="1"/>
  <c r="B98" i="3"/>
  <c r="C98" i="3" s="1"/>
  <c r="D98" i="3" s="1"/>
  <c r="B120" i="3"/>
  <c r="C120" i="3" s="1"/>
  <c r="D120" i="3" s="1"/>
  <c r="B129" i="3"/>
  <c r="C129" i="3" s="1"/>
  <c r="D129" i="3" s="1"/>
  <c r="B134" i="3"/>
  <c r="C134" i="3" s="1"/>
  <c r="D134" i="3" s="1"/>
  <c r="B156" i="3"/>
  <c r="C156" i="3" s="1"/>
  <c r="D156" i="3" s="1"/>
  <c r="B165" i="3"/>
  <c r="C165" i="3" s="1"/>
  <c r="D165" i="3" s="1"/>
  <c r="B170" i="3"/>
  <c r="C170" i="3" s="1"/>
  <c r="D170" i="3" s="1"/>
  <c r="B192" i="3"/>
  <c r="B201" i="3"/>
  <c r="C201" i="3" s="1"/>
  <c r="D201" i="3" s="1"/>
  <c r="B206" i="3"/>
  <c r="C206" i="3" s="1"/>
  <c r="D206" i="3" s="1"/>
  <c r="B228" i="3"/>
  <c r="C228" i="3" s="1"/>
  <c r="D228" i="3" s="1"/>
  <c r="B237" i="3"/>
  <c r="C237" i="3" s="1"/>
  <c r="D237" i="3" s="1"/>
  <c r="B242" i="3"/>
  <c r="C242" i="3" s="1"/>
  <c r="D242" i="3" s="1"/>
  <c r="B264" i="3"/>
  <c r="C264" i="3" s="1"/>
  <c r="D264" i="3" s="1"/>
  <c r="B273" i="3"/>
  <c r="C273" i="3" s="1"/>
  <c r="D273" i="3" s="1"/>
  <c r="B278" i="3"/>
  <c r="C278" i="3" s="1"/>
  <c r="D278" i="3" s="1"/>
  <c r="B300" i="3"/>
  <c r="C300" i="3" s="1"/>
  <c r="D300" i="3" s="1"/>
  <c r="B309" i="3"/>
  <c r="C309" i="3" s="1"/>
  <c r="D309" i="3" s="1"/>
  <c r="B314" i="3"/>
  <c r="C314" i="3" s="1"/>
  <c r="D314" i="3" s="1"/>
  <c r="B336" i="3"/>
  <c r="C336" i="3" s="1"/>
  <c r="D336" i="3" s="1"/>
  <c r="B345" i="3"/>
  <c r="C345" i="3" s="1"/>
  <c r="D345" i="3" s="1"/>
  <c r="B350" i="3"/>
  <c r="C350" i="3" s="1"/>
  <c r="D350" i="3" s="1"/>
  <c r="B372" i="3"/>
  <c r="C372" i="3" s="1"/>
  <c r="D372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B5" i="3"/>
  <c r="C5" i="3" s="1"/>
  <c r="D5" i="3" s="1"/>
  <c r="B6" i="3"/>
  <c r="C6" i="3" s="1"/>
  <c r="D6" i="3" s="1"/>
  <c r="B7" i="3"/>
  <c r="C7" i="3" s="1"/>
  <c r="D7" i="3" s="1"/>
  <c r="B8" i="3"/>
  <c r="C8" i="3" s="1"/>
  <c r="D8" i="3" s="1"/>
  <c r="B9" i="3"/>
  <c r="C9" i="3" s="1"/>
  <c r="D9" i="3" s="1"/>
  <c r="B10" i="3"/>
  <c r="C10" i="3" s="1"/>
  <c r="D10" i="3" s="1"/>
  <c r="B11" i="3"/>
  <c r="C11" i="3" s="1"/>
  <c r="D11" i="3" s="1"/>
  <c r="B13" i="3"/>
  <c r="C13" i="3" s="1"/>
  <c r="D13" i="3" s="1"/>
  <c r="B14" i="3"/>
  <c r="C14" i="3" s="1"/>
  <c r="D14" i="3" s="1"/>
  <c r="B16" i="3"/>
  <c r="C16" i="3" s="1"/>
  <c r="D16" i="3" s="1"/>
  <c r="B17" i="3"/>
  <c r="B18" i="3"/>
  <c r="C18" i="3" s="1"/>
  <c r="D18" i="3" s="1"/>
  <c r="B19" i="3"/>
  <c r="C19" i="3" s="1"/>
  <c r="D19" i="3" s="1"/>
  <c r="B20" i="3"/>
  <c r="C20" i="3" s="1"/>
  <c r="D20" i="3" s="1"/>
  <c r="B22" i="3"/>
  <c r="C22" i="3" s="1"/>
  <c r="D22" i="3" s="1"/>
  <c r="B23" i="3"/>
  <c r="C23" i="3" s="1"/>
  <c r="D23" i="3" s="1"/>
  <c r="B24" i="3"/>
  <c r="C24" i="3" s="1"/>
  <c r="D24" i="3" s="1"/>
  <c r="B25" i="3"/>
  <c r="C25" i="3" s="1"/>
  <c r="D25" i="3" s="1"/>
  <c r="B28" i="3"/>
  <c r="C28" i="3" s="1"/>
  <c r="D28" i="3" s="1"/>
  <c r="B29" i="3"/>
  <c r="C29" i="3" s="1"/>
  <c r="D29" i="3" s="1"/>
  <c r="B30" i="3"/>
  <c r="C30" i="3" s="1"/>
  <c r="D30" i="3" s="1"/>
  <c r="B31" i="3"/>
  <c r="C31" i="3" s="1"/>
  <c r="D31" i="3" s="1"/>
  <c r="B32" i="3"/>
  <c r="C32" i="3" s="1"/>
  <c r="D32" i="3" s="1"/>
  <c r="B33" i="3"/>
  <c r="C33" i="3" s="1"/>
  <c r="D33" i="3" s="1"/>
  <c r="B34" i="3"/>
  <c r="C34" i="3" s="1"/>
  <c r="D34" i="3" s="1"/>
  <c r="B35" i="3"/>
  <c r="B36" i="3"/>
  <c r="C36" i="3" s="1"/>
  <c r="D36" i="3" s="1"/>
  <c r="B37" i="3"/>
  <c r="C37" i="3" s="1"/>
  <c r="D37" i="3" s="1"/>
  <c r="B38" i="3"/>
  <c r="C38" i="3" s="1"/>
  <c r="D38" i="3" s="1"/>
  <c r="B40" i="3"/>
  <c r="C40" i="3" s="1"/>
  <c r="D40" i="3" s="1"/>
  <c r="B41" i="3"/>
  <c r="C41" i="3" s="1"/>
  <c r="D41" i="3" s="1"/>
  <c r="B42" i="3"/>
  <c r="C42" i="3" s="1"/>
  <c r="D42" i="3" s="1"/>
  <c r="B43" i="3"/>
  <c r="C43" i="3" s="1"/>
  <c r="D43" i="3" s="1"/>
  <c r="B44" i="3"/>
  <c r="C44" i="3" s="1"/>
  <c r="D44" i="3" s="1"/>
  <c r="B45" i="3"/>
  <c r="C45" i="3" s="1"/>
  <c r="D45" i="3" s="1"/>
  <c r="B46" i="3"/>
  <c r="C46" i="3" s="1"/>
  <c r="D46" i="3" s="1"/>
  <c r="B47" i="3"/>
  <c r="C47" i="3" s="1"/>
  <c r="D47" i="3" s="1"/>
  <c r="B49" i="3"/>
  <c r="C49" i="3" s="1"/>
  <c r="D49" i="3" s="1"/>
  <c r="B50" i="3"/>
  <c r="C50" i="3" s="1"/>
  <c r="D50" i="3" s="1"/>
  <c r="B52" i="3"/>
  <c r="C52" i="3" s="1"/>
  <c r="D52" i="3" s="1"/>
  <c r="B53" i="3"/>
  <c r="C53" i="3" s="1"/>
  <c r="D53" i="3" s="1"/>
  <c r="B54" i="3"/>
  <c r="C54" i="3" s="1"/>
  <c r="D54" i="3" s="1"/>
  <c r="B55" i="3"/>
  <c r="C55" i="3" s="1"/>
  <c r="D55" i="3" s="1"/>
  <c r="B56" i="3"/>
  <c r="C56" i="3" s="1"/>
  <c r="D56" i="3" s="1"/>
  <c r="B58" i="3"/>
  <c r="C58" i="3" s="1"/>
  <c r="D58" i="3" s="1"/>
  <c r="B59" i="3"/>
  <c r="C59" i="3" s="1"/>
  <c r="D59" i="3" s="1"/>
  <c r="B60" i="3"/>
  <c r="C60" i="3" s="1"/>
  <c r="D60" i="3" s="1"/>
  <c r="B61" i="3"/>
  <c r="C61" i="3" s="1"/>
  <c r="D61" i="3" s="1"/>
  <c r="B64" i="3"/>
  <c r="C64" i="3" s="1"/>
  <c r="D64" i="3" s="1"/>
  <c r="B65" i="3"/>
  <c r="C65" i="3" s="1"/>
  <c r="D65" i="3" s="1"/>
  <c r="B66" i="3"/>
  <c r="C66" i="3" s="1"/>
  <c r="D66" i="3" s="1"/>
  <c r="B67" i="3"/>
  <c r="C67" i="3" s="1"/>
  <c r="D67" i="3" s="1"/>
  <c r="B68" i="3"/>
  <c r="C68" i="3" s="1"/>
  <c r="D68" i="3" s="1"/>
  <c r="B69" i="3"/>
  <c r="C69" i="3" s="1"/>
  <c r="D69" i="3" s="1"/>
  <c r="B70" i="3"/>
  <c r="C70" i="3" s="1"/>
  <c r="D70" i="3" s="1"/>
  <c r="B71" i="3"/>
  <c r="C71" i="3" s="1"/>
  <c r="D71" i="3" s="1"/>
  <c r="B72" i="3"/>
  <c r="C72" i="3" s="1"/>
  <c r="D72" i="3" s="1"/>
  <c r="B73" i="3"/>
  <c r="B74" i="3"/>
  <c r="C74" i="3" s="1"/>
  <c r="D74" i="3" s="1"/>
  <c r="B76" i="3"/>
  <c r="C76" i="3" s="1"/>
  <c r="D76" i="3" s="1"/>
  <c r="B77" i="3"/>
  <c r="C77" i="3" s="1"/>
  <c r="D77" i="3" s="1"/>
  <c r="B78" i="3"/>
  <c r="C78" i="3" s="1"/>
  <c r="D78" i="3" s="1"/>
  <c r="B79" i="3"/>
  <c r="C79" i="3" s="1"/>
  <c r="D79" i="3" s="1"/>
  <c r="B80" i="3"/>
  <c r="C80" i="3" s="1"/>
  <c r="D80" i="3" s="1"/>
  <c r="B81" i="3"/>
  <c r="C81" i="3" s="1"/>
  <c r="D81" i="3" s="1"/>
  <c r="B82" i="3"/>
  <c r="C82" i="3" s="1"/>
  <c r="D82" i="3" s="1"/>
  <c r="B83" i="3"/>
  <c r="C83" i="3" s="1"/>
  <c r="D83" i="3" s="1"/>
  <c r="B85" i="3"/>
  <c r="C85" i="3" s="1"/>
  <c r="D85" i="3" s="1"/>
  <c r="B86" i="3"/>
  <c r="C86" i="3" s="1"/>
  <c r="D86" i="3" s="1"/>
  <c r="B88" i="3"/>
  <c r="C88" i="3" s="1"/>
  <c r="D88" i="3" s="1"/>
  <c r="B89" i="3"/>
  <c r="C89" i="3" s="1"/>
  <c r="D89" i="3" s="1"/>
  <c r="B90" i="3"/>
  <c r="C90" i="3" s="1"/>
  <c r="D90" i="3" s="1"/>
  <c r="B91" i="3"/>
  <c r="C91" i="3" s="1"/>
  <c r="D91" i="3" s="1"/>
  <c r="B92" i="3"/>
  <c r="C92" i="3" s="1"/>
  <c r="D92" i="3" s="1"/>
  <c r="B94" i="3"/>
  <c r="C94" i="3" s="1"/>
  <c r="D94" i="3" s="1"/>
  <c r="B95" i="3"/>
  <c r="C95" i="3" s="1"/>
  <c r="D95" i="3" s="1"/>
  <c r="B96" i="3"/>
  <c r="C96" i="3" s="1"/>
  <c r="D96" i="3" s="1"/>
  <c r="B97" i="3"/>
  <c r="B100" i="3"/>
  <c r="C100" i="3" s="1"/>
  <c r="D100" i="3" s="1"/>
  <c r="B101" i="3"/>
  <c r="C101" i="3" s="1"/>
  <c r="D101" i="3" s="1"/>
  <c r="B102" i="3"/>
  <c r="C102" i="3" s="1"/>
  <c r="D102" i="3" s="1"/>
  <c r="B103" i="3"/>
  <c r="B104" i="3"/>
  <c r="C104" i="3" s="1"/>
  <c r="D104" i="3" s="1"/>
  <c r="B105" i="3"/>
  <c r="C105" i="3" s="1"/>
  <c r="D105" i="3" s="1"/>
  <c r="B106" i="3"/>
  <c r="C106" i="3" s="1"/>
  <c r="D106" i="3" s="1"/>
  <c r="B107" i="3"/>
  <c r="C107" i="3" s="1"/>
  <c r="D107" i="3" s="1"/>
  <c r="B108" i="3"/>
  <c r="C108" i="3" s="1"/>
  <c r="D108" i="3" s="1"/>
  <c r="B109" i="3"/>
  <c r="C109" i="3" s="1"/>
  <c r="D109" i="3" s="1"/>
  <c r="B110" i="3"/>
  <c r="C110" i="3" s="1"/>
  <c r="D110" i="3" s="1"/>
  <c r="B112" i="3"/>
  <c r="C112" i="3" s="1"/>
  <c r="D112" i="3" s="1"/>
  <c r="B113" i="3"/>
  <c r="C113" i="3" s="1"/>
  <c r="D113" i="3" s="1"/>
  <c r="B114" i="3"/>
  <c r="C114" i="3" s="1"/>
  <c r="D114" i="3" s="1"/>
  <c r="B115" i="3"/>
  <c r="C115" i="3" s="1"/>
  <c r="D115" i="3" s="1"/>
  <c r="B116" i="3"/>
  <c r="C116" i="3" s="1"/>
  <c r="D116" i="3" s="1"/>
  <c r="B117" i="3"/>
  <c r="C117" i="3" s="1"/>
  <c r="D117" i="3" s="1"/>
  <c r="B118" i="3"/>
  <c r="C118" i="3" s="1"/>
  <c r="D118" i="3" s="1"/>
  <c r="B119" i="3"/>
  <c r="C119" i="3" s="1"/>
  <c r="D119" i="3" s="1"/>
  <c r="B121" i="3"/>
  <c r="C121" i="3" s="1"/>
  <c r="D121" i="3" s="1"/>
  <c r="B122" i="3"/>
  <c r="C122" i="3" s="1"/>
  <c r="D122" i="3" s="1"/>
  <c r="B124" i="3"/>
  <c r="C124" i="3" s="1"/>
  <c r="D124" i="3" s="1"/>
  <c r="B125" i="3"/>
  <c r="C125" i="3" s="1"/>
  <c r="D125" i="3" s="1"/>
  <c r="B126" i="3"/>
  <c r="C126" i="3" s="1"/>
  <c r="D126" i="3" s="1"/>
  <c r="B127" i="3"/>
  <c r="C127" i="3" s="1"/>
  <c r="D127" i="3" s="1"/>
  <c r="B128" i="3"/>
  <c r="C128" i="3" s="1"/>
  <c r="D128" i="3" s="1"/>
  <c r="B130" i="3"/>
  <c r="C130" i="3" s="1"/>
  <c r="D130" i="3" s="1"/>
  <c r="B131" i="3"/>
  <c r="C131" i="3" s="1"/>
  <c r="D131" i="3" s="1"/>
  <c r="B132" i="3"/>
  <c r="C132" i="3" s="1"/>
  <c r="D132" i="3" s="1"/>
  <c r="B133" i="3"/>
  <c r="C133" i="3" s="1"/>
  <c r="D133" i="3" s="1"/>
  <c r="B136" i="3"/>
  <c r="C136" i="3" s="1"/>
  <c r="D136" i="3" s="1"/>
  <c r="B137" i="3"/>
  <c r="C137" i="3" s="1"/>
  <c r="D137" i="3" s="1"/>
  <c r="B138" i="3"/>
  <c r="C138" i="3" s="1"/>
  <c r="D138" i="3" s="1"/>
  <c r="B139" i="3"/>
  <c r="C139" i="3" s="1"/>
  <c r="D139" i="3" s="1"/>
  <c r="B140" i="3"/>
  <c r="C140" i="3" s="1"/>
  <c r="D140" i="3" s="1"/>
  <c r="B141" i="3"/>
  <c r="B142" i="3"/>
  <c r="C142" i="3" s="1"/>
  <c r="D142" i="3" s="1"/>
  <c r="B143" i="3"/>
  <c r="C143" i="3" s="1"/>
  <c r="D143" i="3" s="1"/>
  <c r="B144" i="3"/>
  <c r="C144" i="3" s="1"/>
  <c r="D144" i="3" s="1"/>
  <c r="B145" i="3"/>
  <c r="C145" i="3" s="1"/>
  <c r="D145" i="3" s="1"/>
  <c r="B146" i="3"/>
  <c r="C146" i="3" s="1"/>
  <c r="D146" i="3" s="1"/>
  <c r="B148" i="3"/>
  <c r="C148" i="3" s="1"/>
  <c r="D148" i="3" s="1"/>
  <c r="B149" i="3"/>
  <c r="C149" i="3" s="1"/>
  <c r="D149" i="3" s="1"/>
  <c r="B150" i="3"/>
  <c r="C150" i="3" s="1"/>
  <c r="D150" i="3" s="1"/>
  <c r="B151" i="3"/>
  <c r="C151" i="3" s="1"/>
  <c r="D151" i="3" s="1"/>
  <c r="B152" i="3"/>
  <c r="C152" i="3" s="1"/>
  <c r="D152" i="3" s="1"/>
  <c r="B153" i="3"/>
  <c r="C153" i="3" s="1"/>
  <c r="D153" i="3" s="1"/>
  <c r="B154" i="3"/>
  <c r="C154" i="3" s="1"/>
  <c r="D154" i="3" s="1"/>
  <c r="B155" i="3"/>
  <c r="C155" i="3" s="1"/>
  <c r="D155" i="3" s="1"/>
  <c r="B157" i="3"/>
  <c r="C157" i="3" s="1"/>
  <c r="D157" i="3" s="1"/>
  <c r="B158" i="3"/>
  <c r="C158" i="3" s="1"/>
  <c r="D158" i="3" s="1"/>
  <c r="B160" i="3"/>
  <c r="C160" i="3" s="1"/>
  <c r="D160" i="3" s="1"/>
  <c r="B161" i="3"/>
  <c r="C161" i="3" s="1"/>
  <c r="D161" i="3" s="1"/>
  <c r="B162" i="3"/>
  <c r="C162" i="3" s="1"/>
  <c r="D162" i="3" s="1"/>
  <c r="B163" i="3"/>
  <c r="C163" i="3" s="1"/>
  <c r="D163" i="3" s="1"/>
  <c r="B164" i="3"/>
  <c r="C164" i="3" s="1"/>
  <c r="D164" i="3" s="1"/>
  <c r="B166" i="3"/>
  <c r="C166" i="3" s="1"/>
  <c r="D166" i="3" s="1"/>
  <c r="B167" i="3"/>
  <c r="C167" i="3" s="1"/>
  <c r="D167" i="3" s="1"/>
  <c r="B168" i="3"/>
  <c r="C168" i="3" s="1"/>
  <c r="D168" i="3" s="1"/>
  <c r="B169" i="3"/>
  <c r="C169" i="3" s="1"/>
  <c r="D169" i="3" s="1"/>
  <c r="B172" i="3"/>
  <c r="C172" i="3" s="1"/>
  <c r="D172" i="3" s="1"/>
  <c r="B173" i="3"/>
  <c r="C173" i="3" s="1"/>
  <c r="D173" i="3" s="1"/>
  <c r="B174" i="3"/>
  <c r="C174" i="3" s="1"/>
  <c r="D174" i="3" s="1"/>
  <c r="B175" i="3"/>
  <c r="C175" i="3" s="1"/>
  <c r="D175" i="3" s="1"/>
  <c r="B176" i="3"/>
  <c r="C176" i="3" s="1"/>
  <c r="D176" i="3" s="1"/>
  <c r="B177" i="3"/>
  <c r="C177" i="3" s="1"/>
  <c r="D177" i="3" s="1"/>
  <c r="B178" i="3"/>
  <c r="C178" i="3" s="1"/>
  <c r="D178" i="3" s="1"/>
  <c r="B179" i="3"/>
  <c r="C179" i="3" s="1"/>
  <c r="D179" i="3" s="1"/>
  <c r="B180" i="3"/>
  <c r="C180" i="3" s="1"/>
  <c r="D180" i="3" s="1"/>
  <c r="B181" i="3"/>
  <c r="C181" i="3" s="1"/>
  <c r="D181" i="3" s="1"/>
  <c r="B182" i="3"/>
  <c r="C182" i="3" s="1"/>
  <c r="D182" i="3" s="1"/>
  <c r="B184" i="3"/>
  <c r="C184" i="3" s="1"/>
  <c r="D184" i="3" s="1"/>
  <c r="B185" i="3"/>
  <c r="C185" i="3" s="1"/>
  <c r="D185" i="3" s="1"/>
  <c r="B186" i="3"/>
  <c r="C186" i="3" s="1"/>
  <c r="D186" i="3" s="1"/>
  <c r="B187" i="3"/>
  <c r="C187" i="3" s="1"/>
  <c r="D187" i="3" s="1"/>
  <c r="B188" i="3"/>
  <c r="C188" i="3" s="1"/>
  <c r="D188" i="3" s="1"/>
  <c r="B189" i="3"/>
  <c r="C189" i="3" s="1"/>
  <c r="D189" i="3" s="1"/>
  <c r="B190" i="3"/>
  <c r="C190" i="3" s="1"/>
  <c r="D190" i="3" s="1"/>
  <c r="B191" i="3"/>
  <c r="C191" i="3" s="1"/>
  <c r="D191" i="3" s="1"/>
  <c r="B193" i="3"/>
  <c r="C193" i="3" s="1"/>
  <c r="D193" i="3" s="1"/>
  <c r="B194" i="3"/>
  <c r="C194" i="3" s="1"/>
  <c r="D194" i="3" s="1"/>
  <c r="B196" i="3"/>
  <c r="C196" i="3" s="1"/>
  <c r="D196" i="3" s="1"/>
  <c r="B197" i="3"/>
  <c r="C197" i="3" s="1"/>
  <c r="D197" i="3" s="1"/>
  <c r="B198" i="3"/>
  <c r="C198" i="3" s="1"/>
  <c r="D198" i="3" s="1"/>
  <c r="B199" i="3"/>
  <c r="C199" i="3" s="1"/>
  <c r="D199" i="3" s="1"/>
  <c r="B200" i="3"/>
  <c r="C200" i="3" s="1"/>
  <c r="D200" i="3" s="1"/>
  <c r="B202" i="3"/>
  <c r="C202" i="3" s="1"/>
  <c r="D202" i="3" s="1"/>
  <c r="B203" i="3"/>
  <c r="C203" i="3" s="1"/>
  <c r="D203" i="3" s="1"/>
  <c r="B204" i="3"/>
  <c r="C204" i="3" s="1"/>
  <c r="D204" i="3" s="1"/>
  <c r="B205" i="3"/>
  <c r="C205" i="3" s="1"/>
  <c r="D205" i="3" s="1"/>
  <c r="B208" i="3"/>
  <c r="C208" i="3" s="1"/>
  <c r="D208" i="3" s="1"/>
  <c r="B209" i="3"/>
  <c r="C209" i="3" s="1"/>
  <c r="D209" i="3" s="1"/>
  <c r="B210" i="3"/>
  <c r="C210" i="3" s="1"/>
  <c r="D210" i="3" s="1"/>
  <c r="B211" i="3"/>
  <c r="C211" i="3" s="1"/>
  <c r="D211" i="3" s="1"/>
  <c r="B212" i="3"/>
  <c r="C212" i="3" s="1"/>
  <c r="D212" i="3" s="1"/>
  <c r="B213" i="3"/>
  <c r="C213" i="3" s="1"/>
  <c r="D213" i="3" s="1"/>
  <c r="B214" i="3"/>
  <c r="C214" i="3" s="1"/>
  <c r="D214" i="3" s="1"/>
  <c r="B215" i="3"/>
  <c r="C215" i="3" s="1"/>
  <c r="D215" i="3" s="1"/>
  <c r="B216" i="3"/>
  <c r="C216" i="3" s="1"/>
  <c r="D216" i="3" s="1"/>
  <c r="B217" i="3"/>
  <c r="C217" i="3" s="1"/>
  <c r="D217" i="3" s="1"/>
  <c r="B218" i="3"/>
  <c r="C218" i="3" s="1"/>
  <c r="D218" i="3" s="1"/>
  <c r="B220" i="3"/>
  <c r="C220" i="3" s="1"/>
  <c r="D220" i="3" s="1"/>
  <c r="B221" i="3"/>
  <c r="C221" i="3" s="1"/>
  <c r="D221" i="3" s="1"/>
  <c r="B222" i="3"/>
  <c r="C222" i="3" s="1"/>
  <c r="D222" i="3" s="1"/>
  <c r="B223" i="3"/>
  <c r="C223" i="3" s="1"/>
  <c r="D223" i="3" s="1"/>
  <c r="B224" i="3"/>
  <c r="C224" i="3" s="1"/>
  <c r="D224" i="3" s="1"/>
  <c r="B225" i="3"/>
  <c r="C225" i="3" s="1"/>
  <c r="D225" i="3" s="1"/>
  <c r="B226" i="3"/>
  <c r="C226" i="3" s="1"/>
  <c r="D226" i="3" s="1"/>
  <c r="B227" i="3"/>
  <c r="C227" i="3" s="1"/>
  <c r="D227" i="3" s="1"/>
  <c r="B229" i="3"/>
  <c r="C229" i="3" s="1"/>
  <c r="D229" i="3" s="1"/>
  <c r="B230" i="3"/>
  <c r="C230" i="3" s="1"/>
  <c r="D230" i="3" s="1"/>
  <c r="B232" i="3"/>
  <c r="C232" i="3" s="1"/>
  <c r="D232" i="3" s="1"/>
  <c r="B233" i="3"/>
  <c r="C233" i="3" s="1"/>
  <c r="D233" i="3" s="1"/>
  <c r="B234" i="3"/>
  <c r="C234" i="3" s="1"/>
  <c r="D234" i="3" s="1"/>
  <c r="B235" i="3"/>
  <c r="C235" i="3" s="1"/>
  <c r="D235" i="3" s="1"/>
  <c r="B236" i="3"/>
  <c r="C236" i="3" s="1"/>
  <c r="D236" i="3" s="1"/>
  <c r="B238" i="3"/>
  <c r="C238" i="3" s="1"/>
  <c r="D238" i="3" s="1"/>
  <c r="B239" i="3"/>
  <c r="C239" i="3" s="1"/>
  <c r="D239" i="3" s="1"/>
  <c r="B240" i="3"/>
  <c r="B241" i="3"/>
  <c r="C241" i="3" s="1"/>
  <c r="D241" i="3" s="1"/>
  <c r="B244" i="3"/>
  <c r="C244" i="3" s="1"/>
  <c r="D244" i="3" s="1"/>
  <c r="B245" i="3"/>
  <c r="C245" i="3" s="1"/>
  <c r="D245" i="3" s="1"/>
  <c r="B246" i="3"/>
  <c r="C246" i="3" s="1"/>
  <c r="D246" i="3" s="1"/>
  <c r="B247" i="3"/>
  <c r="C247" i="3" s="1"/>
  <c r="D247" i="3" s="1"/>
  <c r="B248" i="3"/>
  <c r="C248" i="3" s="1"/>
  <c r="D248" i="3" s="1"/>
  <c r="B249" i="3"/>
  <c r="C249" i="3" s="1"/>
  <c r="D249" i="3" s="1"/>
  <c r="B250" i="3"/>
  <c r="C250" i="3" s="1"/>
  <c r="D250" i="3" s="1"/>
  <c r="B251" i="3"/>
  <c r="C251" i="3" s="1"/>
  <c r="D251" i="3" s="1"/>
  <c r="B252" i="3"/>
  <c r="C252" i="3" s="1"/>
  <c r="D252" i="3" s="1"/>
  <c r="B253" i="3"/>
  <c r="C253" i="3" s="1"/>
  <c r="D253" i="3" s="1"/>
  <c r="B254" i="3"/>
  <c r="C254" i="3" s="1"/>
  <c r="D254" i="3" s="1"/>
  <c r="B256" i="3"/>
  <c r="C256" i="3" s="1"/>
  <c r="D256" i="3" s="1"/>
  <c r="B257" i="3"/>
  <c r="C257" i="3" s="1"/>
  <c r="D257" i="3" s="1"/>
  <c r="B258" i="3"/>
  <c r="C258" i="3" s="1"/>
  <c r="D258" i="3" s="1"/>
  <c r="B259" i="3"/>
  <c r="C259" i="3" s="1"/>
  <c r="D259" i="3" s="1"/>
  <c r="B260" i="3"/>
  <c r="C260" i="3" s="1"/>
  <c r="D260" i="3" s="1"/>
  <c r="B261" i="3"/>
  <c r="C261" i="3" s="1"/>
  <c r="D261" i="3" s="1"/>
  <c r="B262" i="3"/>
  <c r="C262" i="3" s="1"/>
  <c r="D262" i="3" s="1"/>
  <c r="B263" i="3"/>
  <c r="C263" i="3" s="1"/>
  <c r="D263" i="3" s="1"/>
  <c r="B265" i="3"/>
  <c r="C265" i="3" s="1"/>
  <c r="D265" i="3" s="1"/>
  <c r="B266" i="3"/>
  <c r="C266" i="3" s="1"/>
  <c r="D266" i="3" s="1"/>
  <c r="B268" i="3"/>
  <c r="C268" i="3" s="1"/>
  <c r="D268" i="3" s="1"/>
  <c r="B269" i="3"/>
  <c r="C269" i="3" s="1"/>
  <c r="D269" i="3" s="1"/>
  <c r="B270" i="3"/>
  <c r="C270" i="3" s="1"/>
  <c r="D270" i="3" s="1"/>
  <c r="B271" i="3"/>
  <c r="C271" i="3" s="1"/>
  <c r="D271" i="3" s="1"/>
  <c r="B272" i="3"/>
  <c r="C272" i="3" s="1"/>
  <c r="D272" i="3" s="1"/>
  <c r="B274" i="3"/>
  <c r="C274" i="3" s="1"/>
  <c r="D274" i="3" s="1"/>
  <c r="B275" i="3"/>
  <c r="C275" i="3" s="1"/>
  <c r="D275" i="3" s="1"/>
  <c r="B276" i="3"/>
  <c r="C276" i="3" s="1"/>
  <c r="D276" i="3" s="1"/>
  <c r="B277" i="3"/>
  <c r="C277" i="3" s="1"/>
  <c r="D277" i="3" s="1"/>
  <c r="B280" i="3"/>
  <c r="C280" i="3" s="1"/>
  <c r="D280" i="3" s="1"/>
  <c r="B281" i="3"/>
  <c r="C281" i="3" s="1"/>
  <c r="D281" i="3" s="1"/>
  <c r="B282" i="3"/>
  <c r="C282" i="3" s="1"/>
  <c r="D282" i="3" s="1"/>
  <c r="B283" i="3"/>
  <c r="C283" i="3" s="1"/>
  <c r="D283" i="3" s="1"/>
  <c r="B284" i="3"/>
  <c r="C284" i="3" s="1"/>
  <c r="D284" i="3" s="1"/>
  <c r="B285" i="3"/>
  <c r="C285" i="3" s="1"/>
  <c r="D285" i="3" s="1"/>
  <c r="B286" i="3"/>
  <c r="C286" i="3" s="1"/>
  <c r="D286" i="3" s="1"/>
  <c r="B287" i="3"/>
  <c r="C287" i="3" s="1"/>
  <c r="D287" i="3" s="1"/>
  <c r="B288" i="3"/>
  <c r="C288" i="3" s="1"/>
  <c r="D288" i="3" s="1"/>
  <c r="B289" i="3"/>
  <c r="C289" i="3" s="1"/>
  <c r="D289" i="3" s="1"/>
  <c r="B290" i="3"/>
  <c r="C290" i="3" s="1"/>
  <c r="D290" i="3" s="1"/>
  <c r="B292" i="3"/>
  <c r="C292" i="3" s="1"/>
  <c r="D292" i="3" s="1"/>
  <c r="B293" i="3"/>
  <c r="C293" i="3" s="1"/>
  <c r="D293" i="3" s="1"/>
  <c r="B294" i="3"/>
  <c r="C294" i="3" s="1"/>
  <c r="D294" i="3" s="1"/>
  <c r="B295" i="3"/>
  <c r="C295" i="3" s="1"/>
  <c r="D295" i="3" s="1"/>
  <c r="B296" i="3"/>
  <c r="C296" i="3" s="1"/>
  <c r="D296" i="3" s="1"/>
  <c r="B297" i="3"/>
  <c r="C297" i="3" s="1"/>
  <c r="D297" i="3" s="1"/>
  <c r="B298" i="3"/>
  <c r="B299" i="3"/>
  <c r="C299" i="3" s="1"/>
  <c r="D299" i="3" s="1"/>
  <c r="B301" i="3"/>
  <c r="C301" i="3" s="1"/>
  <c r="D301" i="3" s="1"/>
  <c r="B302" i="3"/>
  <c r="C302" i="3" s="1"/>
  <c r="D302" i="3" s="1"/>
  <c r="B304" i="3"/>
  <c r="C304" i="3" s="1"/>
  <c r="D304" i="3" s="1"/>
  <c r="B305" i="3"/>
  <c r="C305" i="3" s="1"/>
  <c r="D305" i="3" s="1"/>
  <c r="B306" i="3"/>
  <c r="C306" i="3" s="1"/>
  <c r="D306" i="3" s="1"/>
  <c r="B307" i="3"/>
  <c r="C307" i="3" s="1"/>
  <c r="D307" i="3" s="1"/>
  <c r="B308" i="3"/>
  <c r="C308" i="3" s="1"/>
  <c r="D308" i="3" s="1"/>
  <c r="B310" i="3"/>
  <c r="C310" i="3" s="1"/>
  <c r="D310" i="3" s="1"/>
  <c r="B311" i="3"/>
  <c r="C311" i="3" s="1"/>
  <c r="D311" i="3" s="1"/>
  <c r="B312" i="3"/>
  <c r="C312" i="3" s="1"/>
  <c r="D312" i="3" s="1"/>
  <c r="B313" i="3"/>
  <c r="C313" i="3" s="1"/>
  <c r="D313" i="3" s="1"/>
  <c r="B316" i="3"/>
  <c r="C316" i="3" s="1"/>
  <c r="D316" i="3" s="1"/>
  <c r="B317" i="3"/>
  <c r="C317" i="3" s="1"/>
  <c r="D317" i="3" s="1"/>
  <c r="B318" i="3"/>
  <c r="C318" i="3" s="1"/>
  <c r="D318" i="3" s="1"/>
  <c r="B319" i="3"/>
  <c r="C319" i="3" s="1"/>
  <c r="D319" i="3" s="1"/>
  <c r="B320" i="3"/>
  <c r="C320" i="3" s="1"/>
  <c r="D320" i="3" s="1"/>
  <c r="B321" i="3"/>
  <c r="C321" i="3" s="1"/>
  <c r="D321" i="3" s="1"/>
  <c r="B322" i="3"/>
  <c r="C322" i="3" s="1"/>
  <c r="D322" i="3" s="1"/>
  <c r="B323" i="3"/>
  <c r="C323" i="3" s="1"/>
  <c r="D323" i="3" s="1"/>
  <c r="B324" i="3"/>
  <c r="C324" i="3" s="1"/>
  <c r="D324" i="3" s="1"/>
  <c r="B325" i="3"/>
  <c r="C325" i="3" s="1"/>
  <c r="D325" i="3" s="1"/>
  <c r="B326" i="3"/>
  <c r="C326" i="3" s="1"/>
  <c r="D326" i="3" s="1"/>
  <c r="B328" i="3"/>
  <c r="C328" i="3" s="1"/>
  <c r="D328" i="3" s="1"/>
  <c r="B329" i="3"/>
  <c r="C329" i="3" s="1"/>
  <c r="D329" i="3" s="1"/>
  <c r="B330" i="3"/>
  <c r="C330" i="3" s="1"/>
  <c r="D330" i="3" s="1"/>
  <c r="B331" i="3"/>
  <c r="C331" i="3" s="1"/>
  <c r="D331" i="3" s="1"/>
  <c r="B332" i="3"/>
  <c r="C332" i="3" s="1"/>
  <c r="D332" i="3" s="1"/>
  <c r="B333" i="3"/>
  <c r="C333" i="3" s="1"/>
  <c r="D333" i="3" s="1"/>
  <c r="B334" i="3"/>
  <c r="C334" i="3" s="1"/>
  <c r="D334" i="3" s="1"/>
  <c r="B335" i="3"/>
  <c r="C335" i="3" s="1"/>
  <c r="D335" i="3" s="1"/>
  <c r="B337" i="3"/>
  <c r="C337" i="3" s="1"/>
  <c r="D337" i="3" s="1"/>
  <c r="B338" i="3"/>
  <c r="C338" i="3" s="1"/>
  <c r="D338" i="3" s="1"/>
  <c r="B340" i="3"/>
  <c r="C340" i="3" s="1"/>
  <c r="D340" i="3" s="1"/>
  <c r="B341" i="3"/>
  <c r="C341" i="3" s="1"/>
  <c r="D341" i="3" s="1"/>
  <c r="B342" i="3"/>
  <c r="C342" i="3" s="1"/>
  <c r="D342" i="3" s="1"/>
  <c r="B343" i="3"/>
  <c r="C343" i="3" s="1"/>
  <c r="D343" i="3" s="1"/>
  <c r="B344" i="3"/>
  <c r="C344" i="3" s="1"/>
  <c r="D344" i="3" s="1"/>
  <c r="B346" i="3"/>
  <c r="C346" i="3" s="1"/>
  <c r="D346" i="3" s="1"/>
  <c r="B347" i="3"/>
  <c r="C347" i="3" s="1"/>
  <c r="D347" i="3" s="1"/>
  <c r="B348" i="3"/>
  <c r="C348" i="3" s="1"/>
  <c r="D348" i="3" s="1"/>
  <c r="B349" i="3"/>
  <c r="C349" i="3" s="1"/>
  <c r="D349" i="3" s="1"/>
  <c r="B352" i="3"/>
  <c r="C352" i="3" s="1"/>
  <c r="D352" i="3" s="1"/>
  <c r="B353" i="3"/>
  <c r="C353" i="3" s="1"/>
  <c r="D353" i="3" s="1"/>
  <c r="B354" i="3"/>
  <c r="C354" i="3" s="1"/>
  <c r="D354" i="3" s="1"/>
  <c r="B355" i="3"/>
  <c r="C355" i="3" s="1"/>
  <c r="D355" i="3" s="1"/>
  <c r="B356" i="3"/>
  <c r="C356" i="3" s="1"/>
  <c r="D356" i="3" s="1"/>
  <c r="B357" i="3"/>
  <c r="C357" i="3" s="1"/>
  <c r="D357" i="3" s="1"/>
  <c r="B358" i="3"/>
  <c r="C358" i="3" s="1"/>
  <c r="D358" i="3" s="1"/>
  <c r="B359" i="3"/>
  <c r="C359" i="3" s="1"/>
  <c r="D359" i="3" s="1"/>
  <c r="B360" i="3"/>
  <c r="C360" i="3" s="1"/>
  <c r="D360" i="3" s="1"/>
  <c r="B361" i="3"/>
  <c r="C361" i="3" s="1"/>
  <c r="D361" i="3" s="1"/>
  <c r="B362" i="3"/>
  <c r="C362" i="3" s="1"/>
  <c r="D362" i="3" s="1"/>
  <c r="B364" i="3"/>
  <c r="C364" i="3" s="1"/>
  <c r="D364" i="3" s="1"/>
  <c r="B365" i="3"/>
  <c r="C365" i="3" s="1"/>
  <c r="D365" i="3" s="1"/>
  <c r="B366" i="3"/>
  <c r="C366" i="3" s="1"/>
  <c r="D366" i="3" s="1"/>
  <c r="B367" i="3"/>
  <c r="C367" i="3" s="1"/>
  <c r="D367" i="3" s="1"/>
  <c r="B369" i="3"/>
  <c r="C369" i="3" s="1"/>
  <c r="D369" i="3" s="1"/>
  <c r="B370" i="3"/>
  <c r="C370" i="3" s="1"/>
  <c r="D370" i="3" s="1"/>
  <c r="B371" i="3"/>
  <c r="C371" i="3" s="1"/>
  <c r="D371" i="3" s="1"/>
  <c r="B373" i="3"/>
  <c r="C373" i="3" s="1"/>
  <c r="D373" i="3" s="1"/>
  <c r="B4" i="3"/>
  <c r="J5" i="4" l="1"/>
  <c r="J6" i="4" s="1"/>
  <c r="AA10" i="4" s="1"/>
  <c r="P5" i="4"/>
  <c r="P6" i="4" s="1"/>
  <c r="AA11" i="4" s="1"/>
  <c r="C4" i="3"/>
  <c r="D4" i="3" s="1"/>
  <c r="B255" i="5"/>
  <c r="B4" i="5"/>
  <c r="B362" i="5"/>
  <c r="B350" i="5"/>
  <c r="B338" i="5"/>
  <c r="B326" i="5"/>
  <c r="B314" i="5"/>
  <c r="B302" i="5"/>
  <c r="B290" i="5"/>
  <c r="B278" i="5"/>
  <c r="B266" i="5"/>
  <c r="B254" i="5"/>
  <c r="B242" i="5"/>
  <c r="B230" i="5"/>
  <c r="B218" i="5"/>
  <c r="B206" i="5"/>
  <c r="B194" i="5"/>
  <c r="B182" i="5"/>
  <c r="B170" i="5"/>
  <c r="B158" i="5"/>
  <c r="B146" i="5"/>
  <c r="B134" i="5"/>
  <c r="B122" i="5"/>
  <c r="B110" i="5"/>
  <c r="B98" i="5"/>
  <c r="B86" i="5"/>
  <c r="B74" i="5"/>
  <c r="B62" i="5"/>
  <c r="B50" i="5"/>
  <c r="B38" i="5"/>
  <c r="B26" i="5"/>
  <c r="B14" i="5"/>
  <c r="B363" i="5"/>
  <c r="B351" i="5"/>
  <c r="B303" i="5"/>
  <c r="B267" i="5"/>
  <c r="B231" i="5"/>
  <c r="B207" i="5"/>
  <c r="B195" i="5"/>
  <c r="B183" i="5"/>
  <c r="B171" i="5"/>
  <c r="B159" i="5"/>
  <c r="B147" i="5"/>
  <c r="B135" i="5"/>
  <c r="B123" i="5"/>
  <c r="B111" i="5"/>
  <c r="B99" i="5"/>
  <c r="B87" i="5"/>
  <c r="B15" i="5"/>
  <c r="B373" i="5"/>
  <c r="B361" i="5"/>
  <c r="B349" i="5"/>
  <c r="B337" i="5"/>
  <c r="B325" i="5"/>
  <c r="B313" i="5"/>
  <c r="B301" i="5"/>
  <c r="B289" i="5"/>
  <c r="B277" i="5"/>
  <c r="B265" i="5"/>
  <c r="B253" i="5"/>
  <c r="B241" i="5"/>
  <c r="B229" i="5"/>
  <c r="B217" i="5"/>
  <c r="B205" i="5"/>
  <c r="B193" i="5"/>
  <c r="B181" i="5"/>
  <c r="B169" i="5"/>
  <c r="B157" i="5"/>
  <c r="B145" i="5"/>
  <c r="B133" i="5"/>
  <c r="B121" i="5"/>
  <c r="B109" i="5"/>
  <c r="B97" i="5"/>
  <c r="B85" i="5"/>
  <c r="B73" i="5"/>
  <c r="B49" i="5"/>
  <c r="B37" i="5"/>
  <c r="B25" i="5"/>
  <c r="B13" i="5"/>
  <c r="B372" i="5"/>
  <c r="B360" i="5"/>
  <c r="B348" i="5"/>
  <c r="B336" i="5"/>
  <c r="B324" i="5"/>
  <c r="B312" i="5"/>
  <c r="B300" i="5"/>
  <c r="B288" i="5"/>
  <c r="B276" i="5"/>
  <c r="B264" i="5"/>
  <c r="B252" i="5"/>
  <c r="B240" i="5"/>
  <c r="B228" i="5"/>
  <c r="B216" i="5"/>
  <c r="B204" i="5"/>
  <c r="B192" i="5"/>
  <c r="B180" i="5"/>
  <c r="B168" i="5"/>
  <c r="B156" i="5"/>
  <c r="B144" i="5"/>
  <c r="B132" i="5"/>
  <c r="B120" i="5"/>
  <c r="B108" i="5"/>
  <c r="B96" i="5"/>
  <c r="B84" i="5"/>
  <c r="B72" i="5"/>
  <c r="B60" i="5"/>
  <c r="B48" i="5"/>
  <c r="B36" i="5"/>
  <c r="B24" i="5"/>
  <c r="B12" i="5"/>
  <c r="B243" i="5"/>
  <c r="B61" i="5"/>
  <c r="B371" i="5"/>
  <c r="B359" i="5"/>
  <c r="B347" i="5"/>
  <c r="B335" i="5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43" i="5"/>
  <c r="B131" i="5"/>
  <c r="B119" i="5"/>
  <c r="B107" i="5"/>
  <c r="B95" i="5"/>
  <c r="B83" i="5"/>
  <c r="B71" i="5"/>
  <c r="B59" i="5"/>
  <c r="B47" i="5"/>
  <c r="B35" i="5"/>
  <c r="B23" i="5"/>
  <c r="B11" i="5"/>
  <c r="B219" i="5"/>
  <c r="B58" i="5"/>
  <c r="B321" i="5"/>
  <c r="B249" i="5"/>
  <c r="B213" i="5"/>
  <c r="B153" i="5"/>
  <c r="B105" i="5"/>
  <c r="B81" i="5"/>
  <c r="B9" i="5"/>
  <c r="B279" i="5"/>
  <c r="B63" i="5"/>
  <c r="B346" i="5"/>
  <c r="B274" i="5"/>
  <c r="B34" i="5"/>
  <c r="B273" i="5"/>
  <c r="B189" i="5"/>
  <c r="B57" i="5"/>
  <c r="B368" i="5"/>
  <c r="B356" i="5"/>
  <c r="B344" i="5"/>
  <c r="B332" i="5"/>
  <c r="B320" i="5"/>
  <c r="B308" i="5"/>
  <c r="B296" i="5"/>
  <c r="B284" i="5"/>
  <c r="B272" i="5"/>
  <c r="B260" i="5"/>
  <c r="B248" i="5"/>
  <c r="B236" i="5"/>
  <c r="B224" i="5"/>
  <c r="B212" i="5"/>
  <c r="B200" i="5"/>
  <c r="B188" i="5"/>
  <c r="B176" i="5"/>
  <c r="B164" i="5"/>
  <c r="B152" i="5"/>
  <c r="B140" i="5"/>
  <c r="B128" i="5"/>
  <c r="B116" i="5"/>
  <c r="B104" i="5"/>
  <c r="B92" i="5"/>
  <c r="B80" i="5"/>
  <c r="B68" i="5"/>
  <c r="B56" i="5"/>
  <c r="B44" i="5"/>
  <c r="B32" i="5"/>
  <c r="B20" i="5"/>
  <c r="B8" i="5"/>
  <c r="B315" i="5"/>
  <c r="B75" i="5"/>
  <c r="B334" i="5"/>
  <c r="B286" i="5"/>
  <c r="B202" i="5"/>
  <c r="B46" i="5"/>
  <c r="B357" i="5"/>
  <c r="B285" i="5"/>
  <c r="B225" i="5"/>
  <c r="B165" i="5"/>
  <c r="B117" i="5"/>
  <c r="B33" i="5"/>
  <c r="B367" i="5"/>
  <c r="B355" i="5"/>
  <c r="B343" i="5"/>
  <c r="B331" i="5"/>
  <c r="B319" i="5"/>
  <c r="B307" i="5"/>
  <c r="B283" i="5"/>
  <c r="B271" i="5"/>
  <c r="B259" i="5"/>
  <c r="B247" i="5"/>
  <c r="B235" i="5"/>
  <c r="B223" i="5"/>
  <c r="B211" i="5"/>
  <c r="B199" i="5"/>
  <c r="B187" i="5"/>
  <c r="B175" i="5"/>
  <c r="B163" i="5"/>
  <c r="B151" i="5"/>
  <c r="B139" i="5"/>
  <c r="B127" i="5"/>
  <c r="B115" i="5"/>
  <c r="B103" i="5"/>
  <c r="B91" i="5"/>
  <c r="B79" i="5"/>
  <c r="B67" i="5"/>
  <c r="B55" i="5"/>
  <c r="B43" i="5"/>
  <c r="B31" i="5"/>
  <c r="B19" i="5"/>
  <c r="B7" i="5"/>
  <c r="B339" i="5"/>
  <c r="B39" i="5"/>
  <c r="B370" i="5"/>
  <c r="B322" i="5"/>
  <c r="B298" i="5"/>
  <c r="B238" i="5"/>
  <c r="B178" i="5"/>
  <c r="B70" i="5"/>
  <c r="B369" i="5"/>
  <c r="B297" i="5"/>
  <c r="B141" i="5"/>
  <c r="B295" i="5"/>
  <c r="B366" i="5"/>
  <c r="B354" i="5"/>
  <c r="B342" i="5"/>
  <c r="B330" i="5"/>
  <c r="B318" i="5"/>
  <c r="B306" i="5"/>
  <c r="B294" i="5"/>
  <c r="B282" i="5"/>
  <c r="B270" i="5"/>
  <c r="B258" i="5"/>
  <c r="B246" i="5"/>
  <c r="B234" i="5"/>
  <c r="B222" i="5"/>
  <c r="B210" i="5"/>
  <c r="B198" i="5"/>
  <c r="B186" i="5"/>
  <c r="B174" i="5"/>
  <c r="B162" i="5"/>
  <c r="B150" i="5"/>
  <c r="B138" i="5"/>
  <c r="B126" i="5"/>
  <c r="B114" i="5"/>
  <c r="B102" i="5"/>
  <c r="B90" i="5"/>
  <c r="B78" i="5"/>
  <c r="B66" i="5"/>
  <c r="B54" i="5"/>
  <c r="B42" i="5"/>
  <c r="B30" i="5"/>
  <c r="B18" i="5"/>
  <c r="B6" i="5"/>
  <c r="B327" i="5"/>
  <c r="B51" i="5"/>
  <c r="B22" i="5"/>
  <c r="B333" i="5"/>
  <c r="B261" i="5"/>
  <c r="B177" i="5"/>
  <c r="B45" i="5"/>
  <c r="B365" i="5"/>
  <c r="B353" i="5"/>
  <c r="B329" i="5"/>
  <c r="B317" i="5"/>
  <c r="B305" i="5"/>
  <c r="B293" i="5"/>
  <c r="B281" i="5"/>
  <c r="B269" i="5"/>
  <c r="B257" i="5"/>
  <c r="B245" i="5"/>
  <c r="B233" i="5"/>
  <c r="B221" i="5"/>
  <c r="B209" i="5"/>
  <c r="B197" i="5"/>
  <c r="B185" i="5"/>
  <c r="B173" i="5"/>
  <c r="B161" i="5"/>
  <c r="B149" i="5"/>
  <c r="B137" i="5"/>
  <c r="B125" i="5"/>
  <c r="B113" i="5"/>
  <c r="B101" i="5"/>
  <c r="B89" i="5"/>
  <c r="B77" i="5"/>
  <c r="B65" i="5"/>
  <c r="B53" i="5"/>
  <c r="B41" i="5"/>
  <c r="B29" i="5"/>
  <c r="B17" i="5"/>
  <c r="B5" i="5"/>
  <c r="B291" i="5"/>
  <c r="B27" i="5"/>
  <c r="B358" i="5"/>
  <c r="B310" i="5"/>
  <c r="B262" i="5"/>
  <c r="B250" i="5"/>
  <c r="B226" i="5"/>
  <c r="B214" i="5"/>
  <c r="B190" i="5"/>
  <c r="B166" i="5"/>
  <c r="B154" i="5"/>
  <c r="B142" i="5"/>
  <c r="B130" i="5"/>
  <c r="B118" i="5"/>
  <c r="B106" i="5"/>
  <c r="B94" i="5"/>
  <c r="B82" i="5"/>
  <c r="B10" i="5"/>
  <c r="B345" i="5"/>
  <c r="B309" i="5"/>
  <c r="B237" i="5"/>
  <c r="B201" i="5"/>
  <c r="B129" i="5"/>
  <c r="B93" i="5"/>
  <c r="B69" i="5"/>
  <c r="B21" i="5"/>
  <c r="B341" i="5"/>
  <c r="B364" i="5"/>
  <c r="B352" i="5"/>
  <c r="B340" i="5"/>
  <c r="B328" i="5"/>
  <c r="B316" i="5"/>
  <c r="B304" i="5"/>
  <c r="B292" i="5"/>
  <c r="B280" i="5"/>
  <c r="B268" i="5"/>
  <c r="B256" i="5"/>
  <c r="B244" i="5"/>
  <c r="B232" i="5"/>
  <c r="B220" i="5"/>
  <c r="B208" i="5"/>
  <c r="B196" i="5"/>
  <c r="B184" i="5"/>
  <c r="B172" i="5"/>
  <c r="B160" i="5"/>
  <c r="B148" i="5"/>
  <c r="B136" i="5"/>
  <c r="B124" i="5"/>
  <c r="B112" i="5"/>
  <c r="B100" i="5"/>
  <c r="B88" i="5"/>
  <c r="B76" i="5"/>
  <c r="B64" i="5"/>
  <c r="B52" i="5"/>
  <c r="B40" i="5"/>
  <c r="B28" i="5"/>
  <c r="B16" i="5"/>
  <c r="B363" i="3"/>
  <c r="C363" i="3" s="1"/>
  <c r="D363" i="3" s="1"/>
  <c r="B351" i="3"/>
  <c r="C351" i="3" s="1"/>
  <c r="D351" i="3" s="1"/>
  <c r="B339" i="3"/>
  <c r="C339" i="3" s="1"/>
  <c r="D339" i="3" s="1"/>
  <c r="B327" i="3"/>
  <c r="C327" i="3" s="1"/>
  <c r="D327" i="3" s="1"/>
  <c r="B315" i="3"/>
  <c r="C315" i="3" s="1"/>
  <c r="D315" i="3" s="1"/>
  <c r="B303" i="3"/>
  <c r="C303" i="3" s="1"/>
  <c r="D303" i="3" s="1"/>
  <c r="B291" i="3"/>
  <c r="C291" i="3" s="1"/>
  <c r="D291" i="3" s="1"/>
  <c r="B279" i="3"/>
  <c r="C279" i="3" s="1"/>
  <c r="D279" i="3" s="1"/>
  <c r="B267" i="3"/>
  <c r="C267" i="3" s="1"/>
  <c r="D267" i="3" s="1"/>
  <c r="B255" i="3"/>
  <c r="C255" i="3" s="1"/>
  <c r="D255" i="3" s="1"/>
  <c r="B243" i="3"/>
  <c r="C243" i="3" s="1"/>
  <c r="D243" i="3" s="1"/>
  <c r="B231" i="3"/>
  <c r="C231" i="3" s="1"/>
  <c r="D231" i="3" s="1"/>
  <c r="B219" i="3"/>
  <c r="C219" i="3" s="1"/>
  <c r="D219" i="3" s="1"/>
  <c r="B207" i="3"/>
  <c r="C207" i="3" s="1"/>
  <c r="D207" i="3" s="1"/>
  <c r="B195" i="3"/>
  <c r="C195" i="3" s="1"/>
  <c r="D195" i="3" s="1"/>
  <c r="B183" i="3"/>
  <c r="C183" i="3" s="1"/>
  <c r="D183" i="3" s="1"/>
  <c r="B171" i="3"/>
  <c r="C171" i="3" s="1"/>
  <c r="D171" i="3" s="1"/>
  <c r="B159" i="3"/>
  <c r="C159" i="3" s="1"/>
  <c r="D159" i="3" s="1"/>
  <c r="B147" i="3"/>
  <c r="C147" i="3" s="1"/>
  <c r="D147" i="3" s="1"/>
  <c r="B135" i="3"/>
  <c r="C135" i="3" s="1"/>
  <c r="D135" i="3" s="1"/>
  <c r="B123" i="3"/>
  <c r="C123" i="3" s="1"/>
  <c r="D123" i="3" s="1"/>
  <c r="B111" i="3"/>
  <c r="C111" i="3" s="1"/>
  <c r="D111" i="3" s="1"/>
  <c r="B99" i="3"/>
  <c r="C99" i="3" s="1"/>
  <c r="D99" i="3" s="1"/>
  <c r="B87" i="3"/>
  <c r="C87" i="3" s="1"/>
  <c r="D87" i="3" s="1"/>
  <c r="B75" i="3"/>
  <c r="C75" i="3" s="1"/>
  <c r="D75" i="3" s="1"/>
  <c r="B63" i="3"/>
  <c r="C63" i="3" s="1"/>
  <c r="D63" i="3" s="1"/>
  <c r="B51" i="3"/>
  <c r="C51" i="3" s="1"/>
  <c r="D51" i="3" s="1"/>
  <c r="B39" i="3"/>
  <c r="C39" i="3" s="1"/>
  <c r="D39" i="3" s="1"/>
  <c r="B27" i="3"/>
  <c r="C27" i="3" s="1"/>
  <c r="D27" i="3" s="1"/>
  <c r="B15" i="3"/>
  <c r="C15" i="3" s="1"/>
  <c r="D15" i="3" s="1"/>
  <c r="AA13" i="4" l="1"/>
  <c r="B2" i="3"/>
  <c r="D2" i="3" l="1"/>
  <c r="S10" i="3" s="1"/>
  <c r="S1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Ayan Bansal</author>
  </authors>
  <commentList>
    <comment ref="M22" authorId="0" shapeId="0" xr:uid="{849FEA4D-46AD-4D3A-BA80-3F3B78D34AC3}">
      <text>
        <r>
          <rPr>
            <b/>
            <sz val="9"/>
            <color indexed="81"/>
            <rFont val="Tahoma"/>
            <family val="2"/>
          </rPr>
          <t>Ayan Bansal:</t>
        </r>
        <r>
          <rPr>
            <sz val="9"/>
            <color indexed="81"/>
            <rFont val="Tahoma"/>
            <family val="2"/>
          </rPr>
          <t xml:space="preserve">
BETA of TATA Steel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Ayan Bansal</author>
  </authors>
  <commentList>
    <comment ref="M22" authorId="0" shapeId="0" xr:uid="{3ADF046A-072D-4C6D-9B9E-7273C87DFC84}">
      <text>
        <r>
          <rPr>
            <b/>
            <sz val="9"/>
            <color indexed="81"/>
            <rFont val="Tahoma"/>
            <family val="2"/>
          </rPr>
          <t>Ayan Bansal:</t>
        </r>
        <r>
          <rPr>
            <sz val="9"/>
            <color indexed="81"/>
            <rFont val="Tahoma"/>
            <family val="2"/>
          </rPr>
          <t xml:space="preserve">
BETA of HDFC Bank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Ayan Bansal</author>
  </authors>
  <commentList>
    <comment ref="M22" authorId="0" shapeId="0" xr:uid="{1DA2802F-D554-4F23-B5B9-41699F0A5677}">
      <text>
        <r>
          <rPr>
            <b/>
            <sz val="9"/>
            <color indexed="81"/>
            <rFont val="Tahoma"/>
            <family val="2"/>
          </rPr>
          <t>Ayan Bansal:</t>
        </r>
        <r>
          <rPr>
            <sz val="9"/>
            <color indexed="81"/>
            <rFont val="Tahoma"/>
            <family val="2"/>
          </rPr>
          <t xml:space="preserve">
BETA of Ashok Leyland
</t>
        </r>
      </text>
    </comment>
  </commentList>
</comments>
</file>

<file path=xl/sharedStrings.xml><?xml version="1.0" encoding="utf-8"?>
<sst xmlns="http://schemas.openxmlformats.org/spreadsheetml/2006/main" count="255" uniqueCount="99">
  <si>
    <t>Tata Steel</t>
  </si>
  <si>
    <t>HDFC Bank</t>
  </si>
  <si>
    <t>Ashok Leyland</t>
  </si>
  <si>
    <t>Date</t>
  </si>
  <si>
    <t>NIFTY 50</t>
  </si>
  <si>
    <t>Returns</t>
  </si>
  <si>
    <t>Y-Axis(Stock Return)</t>
  </si>
  <si>
    <t>X-Axis(Index Return)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</si>
  <si>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</si>
  <si>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</si>
  <si>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</si>
  <si>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</si>
  <si>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</si>
  <si>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</si>
  <si>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</si>
  <si>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</si>
  <si>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</si>
  <si>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</si>
  <si>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</si>
  <si>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</si>
  <si>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</si>
  <si>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</si>
  <si>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</si>
  <si>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</si>
  <si>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</si>
  <si>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</si>
  <si>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</si>
  <si>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</si>
  <si>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</si>
  <si>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</si>
  <si>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</si>
  <si>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</si>
  <si>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Index Log Returns</t>
  </si>
  <si>
    <t>S.No.</t>
  </si>
  <si>
    <t>BETA (TATA STEEL)</t>
  </si>
  <si>
    <t>Stock Returns</t>
  </si>
  <si>
    <t>Grand Total</t>
  </si>
  <si>
    <t>Count of Index Log Returns</t>
  </si>
  <si>
    <t>Charting the Index Data to see if the Index Returns are Normally Distributed or not</t>
  </si>
  <si>
    <t>Random No.</t>
  </si>
  <si>
    <t>SL No.</t>
  </si>
  <si>
    <t>Index Returns</t>
  </si>
  <si>
    <t>Corresponding Return</t>
  </si>
  <si>
    <t>Log Returns</t>
  </si>
  <si>
    <t>-</t>
  </si>
  <si>
    <t>Stock Returns (TATA Steel)</t>
  </si>
  <si>
    <t>Gain/Loss(At CMP)</t>
  </si>
  <si>
    <t>Portfolio Weightage of stocks</t>
  </si>
  <si>
    <t>HDFC</t>
  </si>
  <si>
    <t>Weights &amp; Value:</t>
  </si>
  <si>
    <t>Portfolio Value:</t>
  </si>
  <si>
    <t>X Variable 1</t>
  </si>
  <si>
    <t>Stock Returns (HDFC Bank)</t>
  </si>
  <si>
    <t>BETA (HDFC Bank)</t>
  </si>
  <si>
    <t>VaR of this stock at current price (CI 95%)</t>
  </si>
  <si>
    <t>Stock Returns (Ashok Leyland)</t>
  </si>
  <si>
    <t>BETA (Ashok Leyland)</t>
  </si>
  <si>
    <t>CMP of Stocks (at Sept 30th, 2024)</t>
  </si>
  <si>
    <t>NIFTY 50 (INDEX)</t>
  </si>
  <si>
    <t>VaR at CMP (CI 95%)</t>
  </si>
  <si>
    <t>VaR at current Portfolio Value (CI 95%)</t>
  </si>
  <si>
    <t xml:space="preserve">Tata Steel </t>
  </si>
  <si>
    <t>Value at Risk (CI 95%)</t>
  </si>
  <si>
    <t>Portfolio Weightage &amp; VaR of stocks</t>
  </si>
  <si>
    <t>Total Portfolio VaR at CI 95%</t>
  </si>
  <si>
    <t>-0.061124179171721--0.058124179171721</t>
  </si>
  <si>
    <t>-0.028124179171721--0.025124179171721</t>
  </si>
  <si>
    <t>-0.022124179171721--0.019124179171721</t>
  </si>
  <si>
    <t>-0.016124179171721--0.013124179171721</t>
  </si>
  <si>
    <t>-0.013124179171721--0.010124179171721</t>
  </si>
  <si>
    <t>-0.010124179171721--0.00712417917172096</t>
  </si>
  <si>
    <t>-0.00712417917172097--0.00412417917172097</t>
  </si>
  <si>
    <t>-0.00412417917172096--0.00112417917172096</t>
  </si>
  <si>
    <t>-0.00112417917172097-0.00187582082827903</t>
  </si>
  <si>
    <t>0.00187582082827904-0.00487582082827904</t>
  </si>
  <si>
    <t>0.00487582082827904-0.00787582082827904</t>
  </si>
  <si>
    <t>0.00787582082827904-0.010875820828279</t>
  </si>
  <si>
    <t>0.010875820828279-0.013875820828279</t>
  </si>
  <si>
    <t>0.013875820828279-0.016875820828279</t>
  </si>
  <si>
    <t>0.016875820828279-0.019875820828279</t>
  </si>
  <si>
    <t>0.019875820828279-0.022875820828279</t>
  </si>
  <si>
    <t>0.031875820828279-0.034875820828279</t>
  </si>
  <si>
    <t>We can see from the following Histogram that the Index Returns (NIFTY 50 Returns) follows a Normal Distribution Curve and so we can go ahead with the Monte-Carlo Simulation.</t>
  </si>
  <si>
    <t>TATA Steel</t>
  </si>
  <si>
    <t xml:space="preserve">Parameters for testing </t>
  </si>
  <si>
    <t>Mean(Index Returns)</t>
  </si>
  <si>
    <t>Standard Deviation(Index Returns)</t>
  </si>
  <si>
    <t xml:space="preserve">Possible Returns of Index </t>
  </si>
  <si>
    <t>Possible Stock Returns</t>
  </si>
  <si>
    <t>Gain/Loss at CMP</t>
  </si>
  <si>
    <t>VaR (Tata Steel)</t>
  </si>
  <si>
    <t>At CMP</t>
  </si>
  <si>
    <t>At Portfolio Value</t>
  </si>
  <si>
    <t>VaR (HDFC Bank)</t>
  </si>
  <si>
    <t>VaR (Ashok Leyland)</t>
  </si>
  <si>
    <t>Random selector (1-370)</t>
  </si>
  <si>
    <t>BETA</t>
  </si>
  <si>
    <t>BootStrap Sampling</t>
  </si>
  <si>
    <t>INDEX(NIFTY 50) Simulation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</si>
</sst>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₹&quot;\ #,##0.0;\(&quot;₹&quot;\ #,##0.0\);\-"/>
    <numFmt numFmtId="165" formatCode="&quot;₹&quot;\ #,##0.00;\(&quot;₹&quot;\ #,##0.00\);\-"/>
    <numFmt numFmtId="166" formatCode="&quot;₹&quot;\ #,##0.00;&quot;₹&quot;\ \(#,##0.00\);\-"/>
  </numFmts>
  <fonts count="19" x14ac:knownFonts="1"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b/>
      <sz val="15"/>
      <color theme="0"/>
      <name val="Calibri"/>
      <family val="2"/>
    </font>
    <font>
      <b/>
      <sz val="15"/>
      <color theme="1"/>
      <name val="Calibri"/>
      <family val="2"/>
    </font>
    <font>
      <sz val="15"/>
      <color theme="1"/>
      <name val="Calibri"/>
      <family val="2"/>
    </font>
    <font>
      <sz val="14"/>
      <color theme="1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5">
    <xf numFmtId="0" fontId="0" fillId="0" borderId="0" xfId="0"/>
    <xf numFmtId="4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pivotButton="1"/>
    <xf numFmtId="0" fontId="6" fillId="3" borderId="0" xfId="0" applyFont="1" applyFill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15" fontId="0" fillId="0" borderId="0" xfId="0" applyNumberFormat="1" applyAlignment="1">
      <alignment horizontal="center"/>
    </xf>
    <xf numFmtId="0" fontId="6" fillId="3" borderId="1" xfId="0" applyFont="1" applyFill="1" applyBorder="1"/>
    <xf numFmtId="0" fontId="0" fillId="4" borderId="0" xfId="0" applyFill="1"/>
    <xf numFmtId="0" fontId="0" fillId="0" borderId="7" xfId="0" applyBorder="1"/>
    <xf numFmtId="0" fontId="12" fillId="4" borderId="0" xfId="0" applyFont="1" applyFill="1" applyAlignment="1">
      <alignment horizontal="left"/>
    </xf>
    <xf numFmtId="0" fontId="13" fillId="4" borderId="0" xfId="0" applyFont="1" applyFill="1"/>
    <xf numFmtId="0" fontId="13" fillId="0" borderId="6" xfId="0" applyFont="1" applyBorder="1"/>
    <xf numFmtId="0" fontId="13" fillId="0" borderId="0" xfId="0" applyFont="1"/>
    <xf numFmtId="0" fontId="13" fillId="0" borderId="7" xfId="0" applyFont="1" applyBorder="1"/>
    <xf numFmtId="9" fontId="13" fillId="0" borderId="0" xfId="1" applyFont="1" applyBorder="1"/>
    <xf numFmtId="164" fontId="13" fillId="0" borderId="7" xfId="0" applyNumberFormat="1" applyFont="1" applyBorder="1"/>
    <xf numFmtId="0" fontId="13" fillId="0" borderId="8" xfId="0" applyFont="1" applyBorder="1"/>
    <xf numFmtId="9" fontId="13" fillId="0" borderId="1" xfId="1" applyFont="1" applyBorder="1"/>
    <xf numFmtId="0" fontId="13" fillId="0" borderId="1" xfId="0" applyFont="1" applyBorder="1"/>
    <xf numFmtId="164" fontId="13" fillId="0" borderId="9" xfId="0" applyNumberFormat="1" applyFont="1" applyBorder="1"/>
    <xf numFmtId="165" fontId="14" fillId="0" borderId="7" xfId="0" applyNumberFormat="1" applyFont="1" applyBorder="1"/>
    <xf numFmtId="165" fontId="14" fillId="0" borderId="9" xfId="0" applyNumberFormat="1" applyFont="1" applyBorder="1"/>
    <xf numFmtId="164" fontId="12" fillId="4" borderId="7" xfId="0" applyNumberFormat="1" applyFont="1" applyFill="1" applyBorder="1"/>
    <xf numFmtId="0" fontId="13" fillId="4" borderId="7" xfId="0" applyFont="1" applyFill="1" applyBorder="1"/>
    <xf numFmtId="0" fontId="1" fillId="5" borderId="0" xfId="0" applyFont="1" applyFill="1"/>
    <xf numFmtId="0" fontId="2" fillId="0" borderId="0" xfId="0" applyFont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10" fillId="0" borderId="0" xfId="0" applyFont="1"/>
    <xf numFmtId="9" fontId="10" fillId="0" borderId="0" xfId="1" applyFont="1" applyBorder="1"/>
    <xf numFmtId="0" fontId="1" fillId="4" borderId="6" xfId="0" applyFont="1" applyFill="1" applyBorder="1" applyAlignment="1">
      <alignment horizontal="left"/>
    </xf>
    <xf numFmtId="0" fontId="10" fillId="0" borderId="6" xfId="0" applyFont="1" applyBorder="1"/>
    <xf numFmtId="164" fontId="10" fillId="0" borderId="7" xfId="0" applyNumberFormat="1" applyFont="1" applyBorder="1"/>
    <xf numFmtId="0" fontId="0" fillId="4" borderId="7" xfId="0" applyFill="1" applyBorder="1"/>
    <xf numFmtId="166" fontId="0" fillId="0" borderId="7" xfId="0" applyNumberFormat="1" applyBorder="1"/>
    <xf numFmtId="0" fontId="10" fillId="0" borderId="8" xfId="0" applyFont="1" applyBorder="1"/>
    <xf numFmtId="0" fontId="16" fillId="6" borderId="0" xfId="0" applyFont="1" applyFill="1" applyAlignment="1">
      <alignment horizontal="center"/>
    </xf>
    <xf numFmtId="0" fontId="17" fillId="6" borderId="0" xfId="0" applyFont="1" applyFill="1"/>
    <xf numFmtId="0" fontId="17" fillId="6" borderId="0" xfId="0" applyFont="1" applyFill="1" applyAlignment="1">
      <alignment horizontal="center"/>
    </xf>
    <xf numFmtId="0" fontId="16" fillId="6" borderId="0" xfId="0" applyFont="1" applyFill="1"/>
    <xf numFmtId="0" fontId="15" fillId="7" borderId="0" xfId="0" applyFont="1" applyFill="1"/>
    <xf numFmtId="166" fontId="10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15" fillId="6" borderId="11" xfId="0" applyFont="1" applyFill="1" applyBorder="1"/>
    <xf numFmtId="166" fontId="15" fillId="6" borderId="12" xfId="0" applyNumberFormat="1" applyFont="1" applyFill="1" applyBorder="1"/>
    <xf numFmtId="0" fontId="10" fillId="0" borderId="0" xfId="0" applyFont="1" applyAlignment="1">
      <alignment vertical="center" wrapText="1"/>
    </xf>
    <xf numFmtId="0" fontId="16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0" fillId="0" borderId="6" xfId="0" applyBorder="1"/>
    <xf numFmtId="0" fontId="0" fillId="0" borderId="8" xfId="0" applyBorder="1"/>
    <xf numFmtId="166" fontId="10" fillId="4" borderId="9" xfId="0" applyNumberFormat="1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0" xfId="0" applyFont="1" applyFill="1"/>
    <xf numFmtId="0" fontId="10" fillId="0" borderId="0" xfId="0" applyFont="1" applyAlignment="1">
      <alignment horizontal="center" vertical="center"/>
    </xf>
    <xf numFmtId="0" fontId="11" fillId="6" borderId="4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7" fillId="6" borderId="0" xfId="0" applyFont="1" applyFill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8" fillId="6" borderId="10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/>
    </xf>
    <xf numFmtId="0" fontId="16" fillId="6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18" fillId="6" borderId="10" xfId="0" applyFont="1" applyFill="1" applyBorder="1" applyAlignment="1">
      <alignment horizontal="left"/>
    </xf>
    <xf numFmtId="0" fontId="18" fillId="6" borderId="11" xfId="0" applyFont="1" applyFill="1" applyBorder="1" applyAlignment="1">
      <alignment horizontal="left"/>
    </xf>
    <xf numFmtId="0" fontId="16" fillId="6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[VaR Model.xlsx]Monte-Carlo check!PivotTable1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'Monte-Carlo check'!$E$8:$E$9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'Monte-Carlo check'!$D$10:$D$27</c:f>
              <c:strCache>
                <c:ptCount val="17"/>
                <c:pt idx="0">
                  <c:v>-0.061124179171721--0.058124179171721</c:v>
                </c:pt>
                <c:pt idx="1">
                  <c:v>-0.028124179171721--0.025124179171721</c:v>
                </c:pt>
                <c:pt idx="2">
                  <c:v>-0.022124179171721--0.019124179171721</c:v>
                </c:pt>
                <c:pt idx="3">
                  <c:v>-0.016124179171721--0.013124179171721</c:v>
                </c:pt>
                <c:pt idx="4">
                  <c:v>-0.013124179171721--0.010124179171721</c:v>
                </c:pt>
                <c:pt idx="5">
                  <c:v>-0.010124179171721--0.00712417917172096</c:v>
                </c:pt>
                <c:pt idx="6">
                  <c:v>-0.00712417917172097--0.00412417917172097</c:v>
                </c:pt>
                <c:pt idx="7">
                  <c:v>-0.00412417917172096--0.00112417917172096</c:v>
                </c:pt>
                <c:pt idx="8">
                  <c:v>-0.00112417917172097-0.00187582082827903</c:v>
                </c:pt>
                <c:pt idx="9">
                  <c:v>0.00187582082827904-0.00487582082827904</c:v>
                </c:pt>
                <c:pt idx="10">
                  <c:v>0.00487582082827904-0.00787582082827904</c:v>
                </c:pt>
                <c:pt idx="11">
                  <c:v>0.00787582082827904-0.010875820828279</c:v>
                </c:pt>
                <c:pt idx="12">
                  <c:v>0.010875820828279-0.013875820828279</c:v>
                </c:pt>
                <c:pt idx="13">
                  <c:v>0.013875820828279-0.016875820828279</c:v>
                </c:pt>
                <c:pt idx="14">
                  <c:v>0.016875820828279-0.019875820828279</c:v>
                </c:pt>
                <c:pt idx="15">
                  <c:v>0.019875820828279-0.022875820828279</c:v>
                </c:pt>
                <c:pt idx="16">
                  <c:v>0.031875820828279-0.034875820828279</c:v>
                </c:pt>
              </c:strCache>
            </c:strRef>
          </c:cat>
          <c:val>
            <c:numRef>
              <c:f>'Monte-Carlo check'!$E$10:$E$27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11</c:v>
                </c:pt>
                <c:pt idx="5">
                  <c:v>16</c:v>
                </c:pt>
                <c:pt idx="6">
                  <c:v>32</c:v>
                </c:pt>
                <c:pt idx="7">
                  <c:v>47</c:v>
                </c:pt>
                <c:pt idx="8">
                  <c:v>87</c:v>
                </c:pt>
                <c:pt idx="9">
                  <c:v>69</c:v>
                </c:pt>
                <c:pt idx="10">
                  <c:v>56</c:v>
                </c:pt>
                <c:pt idx="11">
                  <c:v>25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B-4265-914D-B3C009915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505407"/>
        <c:axId val="407527007"/>
      </c:barChart>
      <c:catAx>
        <c:axId val="40750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527007"/>
        <c:crosses val="autoZero"/>
        <c:auto val="1"/>
        <c:lblAlgn val="ctr"/>
        <c:lblOffset val="100"/>
        <c:noMultiLvlLbl val="0"/>
      </c:catAx>
      <c:valAx>
        <c:axId val="40752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50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523874</xdr:colOff>
      <xdr:row>6</xdr:row>
      <xdr:rowOff>176211</xdr:rowOff>
    </xdr:from>
    <xdr:to>
      <xdr:col>16</xdr:col>
      <xdr:colOff>285750</xdr:colOff>
      <xdr:row>26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A5818E-0939-334B-955F-2A5FD2F7A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yan Bansal" refreshedDate="45593.637412615739" createdVersion="8" refreshedVersion="8" minRefreshableVersion="3" recordCount="370" xr:uid="{B95CFF13-8FE7-44F2-A011-4DAD7C8DEC90}">
  <cacheSource type="worksheet">
    <worksheetSource ref="B3:B373" sheet="Monte-Carlo check"/>
  </cacheSource>
  <cacheFields count="1">
    <cacheField name="Index Log Returns" numFmtId="0">
      <sharedItems containsSemiMixedTypes="0" containsString="0" containsNumber="1" minValue="-6.1124179171720965E-2" maxValue="3.3071319917765837E-2" count="370">
        <n v="9.0974476751935936E-3"/>
        <n v="2.3950267733336621E-3"/>
        <n v="1.4138411131193697E-3"/>
        <n v="5.5592870573658824E-3"/>
        <n v="5.0711103842399786E-3"/>
        <n v="8.7541110628643569E-4"/>
        <n v="-6.8186847221795004E-3"/>
        <n v="-2.6408814511533168E-3"/>
        <n v="-2.3470130306909674E-3"/>
        <n v="3.2346665738081727E-4"/>
        <n v="-2.2696001249353279E-5"/>
        <n v="6.7491692528103258E-3"/>
        <n v="1.4558195215261978E-3"/>
        <n v="2.4927751973571103E-3"/>
        <n v="5.6789312022102979E-3"/>
        <n v="8.3352228892828832E-3"/>
        <n v="4.564711144417706E-3"/>
        <n v="-3.190068245158949E-3"/>
        <n v="9.1318302584812369E-3"/>
        <n v="-1.0285075027649962E-2"/>
        <n v="1.075604726542361E-2"/>
        <n v="8.4860944443795967E-5"/>
        <n v="2.6871852817707963E-3"/>
        <n v="-9.8874423890292907E-4"/>
        <n v="9.723641778049823E-4"/>
        <n v="4.5786865014996328E-3"/>
        <n v="-6.1250799705598689E-3"/>
        <n v="-5.7447389485387043E-3"/>
        <n v="-2.8530768395788001E-3"/>
        <n v="4.0431229190964193E-3"/>
        <n v="6.0792458392437739E-3"/>
        <n v="1.8329410735294929E-3"/>
        <n v="-3.4176495183284154E-3"/>
        <n v="1.953202985013659E-3"/>
        <n v="9.6794661302798419E-3"/>
        <n v="5.3534011080012102E-3"/>
        <n v="1.8908217545032591E-3"/>
        <n v="-5.3513543052989016E-3"/>
        <n v="-2.5201142931687418E-3"/>
        <n v="2.5039280433874476E-3"/>
        <n v="3.2186022433864751E-3"/>
        <n v="2.7693495028842678E-4"/>
        <n v="6.826477130569099E-3"/>
        <n v="-4.9169084323055657E-3"/>
        <n v="-3.8254842952022451E-3"/>
        <n v="2.0503223927487504E-3"/>
        <n v="6.1445648760739416E-3"/>
        <n v="2.1215820810404676E-3"/>
        <n v="-3.6214119270170913E-3"/>
        <n v="7.3519354661314941E-3"/>
        <n v="-3.7545162773133895E-3"/>
        <n v="3.2603965574623172E-3"/>
        <n v="2.1314697022533084E-3"/>
        <n v="-4.5497990950773125E-3"/>
        <n v="-5.6495438985202338E-3"/>
        <n v="1.3759247500199831E-3"/>
        <n v="6.729148846371014E-3"/>
        <n v="8.1875052167941238E-3"/>
        <n v="1.1370324916684512E-2"/>
        <n v="6.9330038087148356E-3"/>
        <n v="3.4330872964505156E-3"/>
        <n v="4.8984854347202441E-4"/>
        <n v="5.0802509522156619E-3"/>
        <n v="-8.524586056305487E-3"/>
        <n v="1.2458741727910268E-3"/>
        <n v="4.3046517974119156E-3"/>
        <n v="-2.8384742821917232E-3"/>
        <n v="1.5181178258223326E-3"/>
        <n v="7.735121594226721E-3"/>
        <n v="7.4829856798224494E-3"/>
        <n v="1.9158307663970271E-3"/>
        <n v="4.2392642007422158E-3"/>
        <n v="7.3344496296331371E-3"/>
        <n v="-1.1788935034292592E-2"/>
        <n v="-3.6861981977146939E-3"/>
        <n v="4.1928242334364116E-4"/>
        <n v="4.9519981374134591E-3"/>
        <n v="-6.0043488655605838E-3"/>
        <n v="-7.0472793931755033E-4"/>
        <n v="5.4695776061646278E-3"/>
        <n v="-1.0256450116385468E-3"/>
        <n v="-1.0545154913078857E-2"/>
        <n v="-7.4483358208647541E-3"/>
        <n v="6.9591384917051941E-3"/>
        <n v="4.1059209962603233E-3"/>
        <n v="-1.3505873532751007E-3"/>
        <n v="3.1476887690017655E-3"/>
        <n v="-4.5666201045435747E-3"/>
        <n v="-5.8915169615944563E-3"/>
        <n v="3.2164393779061565E-4"/>
        <n v="1.5655711297147335E-3"/>
        <n v="-5.137758290060533E-3"/>
        <n v="-2.8493583662490217E-3"/>
        <n v="4.3122503280009121E-3"/>
        <n v="1.4694489979421606E-4"/>
        <n v="2.4484795493044608E-3"/>
        <n v="-2.9512752327599183E-3"/>
        <n v="-6.2557606509410085E-3"/>
        <n v="2.0870149919961396E-3"/>
        <n v="1.8939840636754115E-3"/>
        <n v="2.4812549073918429E-4"/>
        <n v="-4.8521839960522653E-3"/>
        <n v="9.3825564041325141E-3"/>
        <n v="4.7992988144208368E-3"/>
        <n v="2.3578342385654032E-3"/>
        <n v="1.8450495779825536E-3"/>
        <n v="5.8976074708040286E-3"/>
        <n v="4.6982158385487317E-3"/>
        <n v="8.8607507045185847E-3"/>
        <n v="-1.5754115795312492E-4"/>
        <n v="3.833947067360447E-3"/>
        <n v="1.6478692204573958E-3"/>
        <n v="4.4297877773378114E-3"/>
        <n v="-2.9286591638919969E-3"/>
        <n v="-1.1585079627478101E-2"/>
        <n v="-8.0240064758942062E-3"/>
        <n v="-3.45540040278986E-3"/>
        <n v="1.5248241369763049E-5"/>
        <n v="-5.00772140080995E-4"/>
        <n v="2.6281624476409476E-3"/>
        <n v="-9.8318834812623906E-3"/>
        <n v="5.860311931494425E-3"/>
        <n v="-5.5940023911736723E-3"/>
        <n v="-4.7555771219727006E-3"/>
        <n v="5.625709872108961E-3"/>
        <n v="5.4975680085460219E-3"/>
        <n v="-7.2078410705406432E-3"/>
        <n v="9.0556761096549799E-3"/>
        <n v="6.1517312470612808E-3"/>
        <n v="-8.761443143344063E-4"/>
        <n v="-2.1722069835914395E-3"/>
        <n v="-9.7764097466312354E-4"/>
        <n v="4.0335636613206176E-3"/>
        <n v="-7.112023615253143E-3"/>
        <n v="-2.3615766348855094E-3"/>
        <n v="-4.1897202656687891E-3"/>
        <n v="-1.3440203963636189E-2"/>
        <n v="-8.3117036978903082E-3"/>
        <n v="-1.3949893667133624E-2"/>
        <n v="1.0025278863763394E-2"/>
        <n v="4.9046726660236838E-3"/>
        <n v="-3.207705423086861E-3"/>
        <n v="-4.7519380175908114E-3"/>
        <n v="7.5598958250219696E-3"/>
        <n v="5.0751011147600316E-3"/>
        <n v="9.3757924662759996E-3"/>
        <n v="-2.6018555756290862E-4"/>
        <n v="1.8944567083908723E-3"/>
        <n v="-2.4820553026905696E-3"/>
        <n v="1.548145433003843E-3"/>
        <n v="5.1449502336882525E-3"/>
        <n v="-4.2084688138326878E-3"/>
        <n v="1.185627017720115E-2"/>
        <n v="4.5511498880301303E-3"/>
        <n v="-1.6912680943572324E-3"/>
        <n v="-1.9175266745258626E-3"/>
        <n v="4.5291813962118265E-3"/>
        <n v="1.4370413065190699E-3"/>
        <n v="-4.9730082801831082E-4"/>
        <n v="-3.6871759933041186E-4"/>
        <n v="4.7877846948800578E-3"/>
        <n v="1.0348636732111694E-2"/>
        <n v="1.8170637429511605E-3"/>
        <n v="6.6706434446280362E-3"/>
        <n v="2.0457461991232925E-2"/>
        <n v="8.1027069438026102E-3"/>
        <n v="3.9528391278700111E-3"/>
        <n v="-1.7471803980189876E-3"/>
        <n v="3.2600508207486305E-3"/>
        <n v="1.3201007481038823E-3"/>
        <n v="-4.3290007586474161E-3"/>
        <n v="9.5379823284038147E-4"/>
        <n v="1.2175680378580502E-2"/>
        <n v="1.2849809834677589E-2"/>
        <n v="-1.7725828134065394E-3"/>
        <n v="1.6071192528823127E-3"/>
        <n v="-1.4222159410509942E-2"/>
        <n v="4.9475165299410597E-3"/>
        <n v="4.4291220395791331E-3"/>
        <n v="4.2976644029708395E-3"/>
        <n v="9.903529283836263E-3"/>
        <n v="5.7075980144208728E-3"/>
        <n v="-2.1742086840976452E-3"/>
        <n v="4.8305512598190972E-4"/>
        <n v="-3.5062939508453059E-3"/>
        <n v="-6.8753939803709255E-3"/>
        <n v="6.5430177643685588E-3"/>
        <n v="2.4072283779417876E-3"/>
        <n v="-9.1524290208980594E-3"/>
        <n v="1.4794053028200293E-3"/>
        <n v="3.4218720221299791E-3"/>
        <n v="1.3174349370812008E-3"/>
        <n v="1.1361631573985989E-2"/>
        <n v="9.2244698464408817E-3"/>
        <n v="-2.9526587996769691E-3"/>
        <n v="-2.1115698798429821E-2"/>
        <n v="-5.0982817207920056E-3"/>
        <n v="7.4342364436114933E-3"/>
        <n v="-2.3429082212985306E-3"/>
        <n v="-1.5557208551848641E-2"/>
        <n v="1.0079080002224091E-2"/>
        <n v="-4.7352654852423287E-3"/>
        <n v="1.7869967895292525E-2"/>
        <n v="-9.9631658391133322E-3"/>
        <n v="9.415577400253396E-3"/>
        <n v="-1.3011494553287434E-3"/>
        <n v="7.18007734330033E-3"/>
        <n v="-3.7638581528382955E-3"/>
        <n v="7.2172409632705048E-3"/>
        <n v="5.0159713096876929E-5"/>
        <n v="-9.7392544332029034E-3"/>
        <n v="2.9677875690214571E-3"/>
        <n v="-7.6708008067306686E-3"/>
        <n v="5.8672702236109882E-3"/>
        <n v="4.4420757111879932E-3"/>
        <n v="3.2319437149108312E-3"/>
        <n v="5.9133602496496528E-3"/>
        <n v="3.6931451676362253E-3"/>
        <n v="3.3710026687649355E-3"/>
        <n v="-6.4132914383778911E-3"/>
        <n v="7.3364155357774361E-3"/>
        <n v="-2.1381877027633613E-4"/>
        <n v="-4.0893487084771958E-3"/>
        <n v="3.4431131207391997E-3"/>
        <n v="-1.1198431843397458E-2"/>
        <n v="1.4407994489542065E-3"/>
        <n v="1.6062509231593233E-2"/>
        <n v="1.7733692952736234E-3"/>
        <n v="1.2147196920581206E-3"/>
        <n v="-2.202767082468908E-3"/>
        <n v="5.2531497425974778E-3"/>
        <n v="8.6729117063467345E-4"/>
        <n v="-7.1788682071318097E-3"/>
        <n v="1.3656201783766265E-4"/>
        <n v="-1.524839281915699E-2"/>
        <n v="6.7483410794881684E-3"/>
        <n v="-5.5829893714841473E-3"/>
        <n v="1.4678177414507178E-3"/>
        <n v="-1.0860963573548457E-2"/>
        <n v="9.9183292197013414E-4"/>
        <n v="7.883546470263552E-3"/>
        <n v="3.8450511793153485E-3"/>
        <n v="-4.1744719810147216E-3"/>
        <n v="5.3911051782769932E-3"/>
        <n v="9.1450574409679217E-3"/>
        <n v="6.0327630166456293E-3"/>
        <n v="-3.8739583655484331E-4"/>
        <n v="-8.3095802205875437E-4"/>
        <n v="3.5595697583823936E-3"/>
        <n v="-4.2195638976008428E-5"/>
        <n v="6.7552271049311262E-3"/>
        <n v="-1.0395275169402805E-3"/>
        <n v="4.8924520259116325E-3"/>
        <n v="-1.0355004482994602E-2"/>
        <n v="-1.1024426319883079E-2"/>
        <n v="-5.6100497425024482E-3"/>
        <n v="-6.8888846695565574E-3"/>
        <n v="6.8482479371053118E-3"/>
        <n v="8.5155875913575322E-3"/>
        <n v="1.4137313223340777E-3"/>
        <n v="1.5367299273513811E-3"/>
        <n v="7.4690020410453127E-3"/>
        <n v="-6.6859105299196739E-3"/>
        <n v="9.9172312481621942E-3"/>
        <n v="-1.7039337135533136E-3"/>
        <n v="1.9158935479583357E-3"/>
        <n v="-7.6389791301331271E-3"/>
        <n v="-1.476005170173867E-3"/>
        <n v="-6.2666144663355581E-3"/>
        <n v="0"/>
        <n v="-1.5590012996666094E-2"/>
        <n v="4.4396349451461085E-3"/>
        <n v="2.2124478982964036E-3"/>
        <n v="5.1351702014188691E-3"/>
        <n v="-7.7895650787794773E-4"/>
        <n v="9.115755746059738E-3"/>
        <n v="2.7746872879504058E-3"/>
        <n v="1.5966877687512294E-3"/>
        <n v="1.2013934053743151E-3"/>
        <n v="3.0469688528972257E-3"/>
        <n v="1.6234147702677632E-2"/>
        <n v="-4.5944725602593643E-4"/>
        <n v="-1.0743187662915156E-3"/>
        <n v="-1.9336287086089532E-3"/>
        <n v="-8.0473578649701855E-3"/>
        <n v="-9.5612140229056203E-3"/>
        <n v="1.8680861553376123E-3"/>
        <n v="3.2023979208572827E-2"/>
        <n v="-6.1124179171720965E-2"/>
        <n v="3.3071319917765837E-2"/>
        <n v="8.8487486443831614E-3"/>
        <n v="2.0331832162561177E-2"/>
        <n v="-1.3297717180034533E-3"/>
        <n v="2.4288513264755015E-4"/>
        <n v="2.4942165167948799E-3"/>
        <n v="3.2511583723450442E-3"/>
        <n v="2.8465062056323236E-3"/>
        <n v="3.9257017677237702E-3"/>
        <n v="-1.7801801450586289E-3"/>
        <n v="2.1663878659495613E-3"/>
        <n v="-2.800199840690768E-3"/>
        <n v="1.5625351959234377E-3"/>
        <n v="7.7636149373623573E-3"/>
        <n v="6.1987880801539115E-3"/>
        <n v="7.3341133907751897E-3"/>
        <n v="-1.4108806608831069E-3"/>
        <n v="5.4555916887449258E-3"/>
        <n v="-7.5001350225091805E-4"/>
        <n v="6.7196627176867064E-3"/>
        <n v="6.4418338608693553E-4"/>
        <n v="8.9252669109216129E-4"/>
        <n v="-1.3567851613180805E-4"/>
        <n v="4.621191209858602E-3"/>
        <n v="-4.4608458502798307E-3"/>
        <n v="-3.4950370829703764E-4"/>
        <n v="7.6283551773595644E-3"/>
        <n v="3.4447775252144188E-3"/>
        <n v="1.0691123118667994E-3"/>
        <n v="7.6031681375885599E-3"/>
        <n v="-1.0944379412161618E-2"/>
        <n v="-8.8295004833916055E-4"/>
        <n v="-1.2329476150728363E-3"/>
        <n v="-2.6813917161045081E-3"/>
        <n v="-3.0315693109630526E-4"/>
        <n v="1.7414807623613839E-2"/>
        <n v="5.0331229834195685E-5"/>
        <n v="8.5323207050211575E-4"/>
        <n v="3.7684413413710642E-3"/>
        <n v="2.3918165281347566E-3"/>
        <n v="-1.179214365820847E-2"/>
        <n v="-2.7151768509934573E-2"/>
        <n v="-2.6244521876233645E-3"/>
        <n v="1.2630098903435905E-2"/>
        <n v="-7.4564783815551433E-3"/>
        <n v="1.0333291215294636E-2"/>
        <n v="-8.4163857619835045E-4"/>
        <n v="-8.5798488623965701E-3"/>
        <n v="1.967576418212346E-4"/>
        <n v="1.6325753017997963E-2"/>
        <n v="1.2827353745464452E-3"/>
        <n v="5.1226480205889434E-3"/>
        <n v="2.8846339064908873E-3"/>
        <n v="1.6659376161698191E-3"/>
        <n v="4.6943013455067465E-4"/>
        <n v="7.5230495028018388E-3"/>
        <n v="2.8583793184004246E-4"/>
        <n v="1.3820625685767348E-3"/>
        <n v="3.9677928253165316E-3"/>
        <n v="3.332155576256976E-3"/>
        <n v="1.6945599981708784E-3"/>
        <n v="4.5491810987265924E-5"/>
        <n v="-3.2152298316295127E-3"/>
        <n v="-2.1293593353156458E-3"/>
        <n v="-1.1718778635040884E-2"/>
        <n v="3.3843154867430215E-3"/>
        <n v="4.1898915779699352E-3"/>
        <n v="-4.9099820315822162E-3"/>
        <n v="1.8703577686811725E-2"/>
        <n v="-1.2769632085949123E-3"/>
        <n v="1.0740980826790941E-3"/>
        <n v="1.3700169261289907E-3"/>
        <n v="-1.6142975111744227E-3"/>
        <n v="1.5061029536485916E-3"/>
        <n v="1.4652627320371103E-2"/>
        <n v="5.7259000437972149E-3"/>
        <n v="5.2043728308821627E-5"/>
        <n v="2.4545416990469533E-3"/>
        <n v="8.1156779580020509E-3"/>
        <n v="-1.4161659013423675E-3"/>
        <n v="-1.4160706565616464E-2"/>
      </sharedItems>
      <fieldGroup base="0">
        <rangePr startNum="-6.1124179171720965E-2" endNum="3.3071319917765837E-2" groupInterval="3.0000000000000001E-3"/>
        <groupItems count="34">
          <s v="&lt;-0.061124179171721"/>
          <s v="-0.061124179171721--0.058124179171721"/>
          <s v="-0.058124179171721--0.055124179171721"/>
          <s v="-0.055124179171721--0.052124179171721"/>
          <s v="-0.052124179171721--0.049124179171721"/>
          <s v="-0.049124179171721--0.046124179171721"/>
          <s v="-0.046124179171721--0.043124179171721"/>
          <s v="-0.043124179171721--0.040124179171721"/>
          <s v="-0.040124179171721--0.037124179171721"/>
          <s v="-0.037124179171721--0.034124179171721"/>
          <s v="-0.034124179171721--0.031124179171721"/>
          <s v="-0.031124179171721--0.028124179171721"/>
          <s v="-0.028124179171721--0.025124179171721"/>
          <s v="-0.025124179171721--0.022124179171721"/>
          <s v="-0.022124179171721--0.019124179171721"/>
          <s v="-0.019124179171721--0.016124179171721"/>
          <s v="-0.016124179171721--0.013124179171721"/>
          <s v="-0.013124179171721--0.010124179171721"/>
          <s v="-0.010124179171721--0.00712417917172096"/>
          <s v="-0.00712417917172097--0.00412417917172097"/>
          <s v="-0.00412417917172096--0.00112417917172096"/>
          <s v="-0.00112417917172097-0.00187582082827903"/>
          <s v="0.00187582082827904-0.00487582082827904"/>
          <s v="0.00487582082827904-0.00787582082827904"/>
          <s v="0.00787582082827904-0.010875820828279"/>
          <s v="0.010875820828279-0.013875820828279"/>
          <s v="0.013875820828279-0.016875820828279"/>
          <s v="0.016875820828279-0.019875820828279"/>
          <s v="0.019875820828279-0.022875820828279"/>
          <s v="0.022875820828279-0.025875820828279"/>
          <s v="0.025875820828279-0.028875820828279"/>
          <s v="0.028875820828279-0.031875820828279"/>
          <s v="0.031875820828279-0.034875820828279"/>
          <s v="&gt;0.03487582082827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0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300"/>
  </r>
  <r>
    <x v="301"/>
  </r>
  <r>
    <x v="302"/>
  </r>
  <r>
    <x v="303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352"/>
  </r>
  <r>
    <x v="353"/>
  </r>
  <r>
    <x v="354"/>
  </r>
  <r>
    <x v="355"/>
  </r>
  <r>
    <x v="356"/>
  </r>
  <r>
    <x v="357"/>
  </r>
  <r>
    <x v="358"/>
  </r>
  <r>
    <x v="359"/>
  </r>
  <r>
    <x v="360"/>
  </r>
  <r>
    <x v="361"/>
  </r>
  <r>
    <x v="362"/>
  </r>
  <r>
    <x v="363"/>
  </r>
  <r>
    <x v="364"/>
  </r>
  <r>
    <x v="365"/>
  </r>
  <r>
    <x v="366"/>
  </r>
  <r>
    <x v="367"/>
  </r>
  <r>
    <x v="368"/>
  </r>
  <r>
    <x v="3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DFBE2C-166A-48E6-A182-FFDBE8D24A3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 chartFormat="1">
  <location ref="D8:E27" firstHeaderRow="2" firstDataRow="2" firstDataCol="1"/>
  <pivotFields count="1">
    <pivotField axis="axisRow" dataField="1" compact="0" outline="0"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</pivotFields>
  <rowFields count="1">
    <field x="0"/>
  </rowFields>
  <rowItems count="18">
    <i>
      <x v="1"/>
    </i>
    <i>
      <x v="12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2"/>
    </i>
    <i t="grand">
      <x/>
    </i>
  </rowItems>
  <colItems count="1">
    <i/>
  </colItems>
  <dataFields count="1">
    <dataField name="Count of Index Log Returns" fld="0" subtotal="count" baseField="0" baseItem="1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73128-1489-44B1-A406-09FB41AB6FD4}">
  <sheetPr>
    <tabColor theme="8" tint="-0.499984740745262"/>
  </sheetPr>
  <dimension ref="A1"/>
  <sheetViews>
    <sheetView workbookViewId="0">
      <selection activeCell="I31" sqref="I31"/>
    </sheetView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F105-DA6D-4FF4-A577-361579833C38}">
  <dimension ref="A1:T373"/>
  <sheetViews>
    <sheetView showGridLines="0" workbookViewId="0">
      <selection activeCell="N6" sqref="N6"/>
    </sheetView>
  </sheetViews>
  <sheetFormatPr defaultRowHeight="15" x14ac:dyDescent="0.25"/>
  <cols>
    <col min="2" max="2" width="21.7109375" customWidth="1"/>
    <col min="4" max="4" width="41.28515625" bestFit="1" customWidth="1"/>
    <col min="5" max="5" width="5.42578125" bestFit="1" customWidth="1"/>
    <col min="8" max="8" width="41.28515625" bestFit="1" customWidth="1"/>
    <col min="9" max="9" width="5.42578125" bestFit="1" customWidth="1"/>
    <col min="19" max="19" width="3.42578125" customWidth="1"/>
    <col min="20" max="20" width="12.28515625" hidden="1" customWidth="1"/>
  </cols>
  <sheetData>
    <row r="1" spans="1:20" ht="15.75" x14ac:dyDescent="0.25">
      <c r="A1" s="77" t="s">
        <v>38</v>
      </c>
      <c r="B1" s="77"/>
      <c r="C1" s="77"/>
      <c r="D1" s="77"/>
    </row>
    <row r="3" spans="1:20" ht="15.75" customHeight="1" x14ac:dyDescent="0.25">
      <c r="A3" s="43" t="s">
        <v>33</v>
      </c>
      <c r="B3" s="43" t="s">
        <v>32</v>
      </c>
      <c r="G3" s="78" t="s">
        <v>82</v>
      </c>
      <c r="H3" s="78"/>
      <c r="I3" s="78"/>
      <c r="J3" s="78"/>
      <c r="K3" s="78"/>
      <c r="L3" s="78"/>
      <c r="M3" s="78"/>
      <c r="N3" s="78"/>
      <c r="O3" s="78"/>
      <c r="P3" s="78"/>
      <c r="Q3" s="53"/>
      <c r="R3" s="53"/>
      <c r="S3" s="53"/>
      <c r="T3" s="53"/>
    </row>
    <row r="4" spans="1:20" ht="15" customHeight="1" x14ac:dyDescent="0.25">
      <c r="A4" s="5">
        <v>1</v>
      </c>
      <c r="B4">
        <f>'Continuous Returns'!B3</f>
        <v>9.0974476751935936E-3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3"/>
      <c r="R4" s="53"/>
      <c r="S4" s="53"/>
      <c r="T4" s="53"/>
    </row>
    <row r="5" spans="1:20" ht="15" customHeight="1" x14ac:dyDescent="0.25">
      <c r="A5" s="5">
        <f>A4+1</f>
        <v>2</v>
      </c>
      <c r="B5">
        <f>'Continuous Returns'!B4</f>
        <v>2.3950267733336621E-3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53"/>
      <c r="R5" s="53"/>
      <c r="S5" s="53"/>
      <c r="T5" s="53"/>
    </row>
    <row r="6" spans="1:20" x14ac:dyDescent="0.25">
      <c r="A6" s="5">
        <f t="shared" ref="A6:A69" si="0">A5+1</f>
        <v>3</v>
      </c>
      <c r="B6">
        <f>'Continuous Returns'!B5</f>
        <v>1.4138411131193697E-3</v>
      </c>
    </row>
    <row r="7" spans="1:20" x14ac:dyDescent="0.25">
      <c r="A7" s="5">
        <f t="shared" si="0"/>
        <v>4</v>
      </c>
      <c r="B7">
        <f>'Continuous Returns'!B6</f>
        <v>5.5592870573658824E-3</v>
      </c>
    </row>
    <row r="8" spans="1:20" x14ac:dyDescent="0.25">
      <c r="A8" s="5">
        <f t="shared" si="0"/>
        <v>5</v>
      </c>
      <c r="B8">
        <f>'Continuous Returns'!B7</f>
        <v>5.0711103842399786E-3</v>
      </c>
      <c r="D8" s="7" t="s">
        <v>37</v>
      </c>
    </row>
    <row r="9" spans="1:20" x14ac:dyDescent="0.25">
      <c r="A9" s="5">
        <f t="shared" si="0"/>
        <v>6</v>
      </c>
      <c r="B9">
        <f>'Continuous Returns'!B8</f>
        <v>8.7541110628643569E-4</v>
      </c>
      <c r="D9" s="7" t="s">
        <v>32</v>
      </c>
      <c r="E9" t="s">
        <v>18</v>
      </c>
    </row>
    <row r="10" spans="1:20" x14ac:dyDescent="0.25">
      <c r="A10" s="5">
        <f t="shared" si="0"/>
        <v>7</v>
      </c>
      <c r="B10">
        <f>'Continuous Returns'!B9</f>
        <v>-6.8186847221795004E-3</v>
      </c>
      <c r="D10" t="s">
        <v>65</v>
      </c>
      <c r="E10">
        <v>1</v>
      </c>
    </row>
    <row r="11" spans="1:20" x14ac:dyDescent="0.25">
      <c r="A11" s="5">
        <f t="shared" si="0"/>
        <v>8</v>
      </c>
      <c r="B11">
        <f>'Continuous Returns'!B10</f>
        <v>-2.6408814511533168E-3</v>
      </c>
      <c r="D11" t="s">
        <v>66</v>
      </c>
      <c r="E11">
        <v>1</v>
      </c>
    </row>
    <row r="12" spans="1:20" x14ac:dyDescent="0.25">
      <c r="A12" s="5">
        <f t="shared" si="0"/>
        <v>9</v>
      </c>
      <c r="B12">
        <f>'Continuous Returns'!B11</f>
        <v>-2.3470130306909674E-3</v>
      </c>
      <c r="D12" t="s">
        <v>67</v>
      </c>
      <c r="E12">
        <v>1</v>
      </c>
    </row>
    <row r="13" spans="1:20" x14ac:dyDescent="0.25">
      <c r="A13" s="5">
        <f t="shared" si="0"/>
        <v>10</v>
      </c>
      <c r="B13">
        <f>'Continuous Returns'!B12</f>
        <v>3.2346665738081727E-4</v>
      </c>
      <c r="D13" t="s">
        <v>68</v>
      </c>
      <c r="E13">
        <v>7</v>
      </c>
    </row>
    <row r="14" spans="1:20" x14ac:dyDescent="0.25">
      <c r="A14" s="5">
        <f t="shared" si="0"/>
        <v>11</v>
      </c>
      <c r="B14">
        <f>'Continuous Returns'!B13</f>
        <v>-2.2696001249353279E-5</v>
      </c>
      <c r="D14" t="s">
        <v>69</v>
      </c>
      <c r="E14">
        <v>11</v>
      </c>
    </row>
    <row r="15" spans="1:20" x14ac:dyDescent="0.25">
      <c r="A15" s="5">
        <f t="shared" si="0"/>
        <v>12</v>
      </c>
      <c r="B15">
        <f>'Continuous Returns'!B14</f>
        <v>6.7491692528103258E-3</v>
      </c>
      <c r="D15" t="s">
        <v>70</v>
      </c>
      <c r="E15">
        <v>16</v>
      </c>
    </row>
    <row r="16" spans="1:20" x14ac:dyDescent="0.25">
      <c r="A16" s="5">
        <f t="shared" si="0"/>
        <v>13</v>
      </c>
      <c r="B16">
        <f>'Continuous Returns'!B15</f>
        <v>1.4558195215261978E-3</v>
      </c>
      <c r="D16" t="s">
        <v>71</v>
      </c>
      <c r="E16">
        <v>32</v>
      </c>
    </row>
    <row r="17" spans="1:5" x14ac:dyDescent="0.25">
      <c r="A17" s="5">
        <f t="shared" si="0"/>
        <v>14</v>
      </c>
      <c r="B17">
        <f>'Continuous Returns'!B16</f>
        <v>2.4927751973571103E-3</v>
      </c>
      <c r="D17" t="s">
        <v>72</v>
      </c>
      <c r="E17">
        <v>47</v>
      </c>
    </row>
    <row r="18" spans="1:5" x14ac:dyDescent="0.25">
      <c r="A18" s="5">
        <f t="shared" si="0"/>
        <v>15</v>
      </c>
      <c r="B18">
        <f>'Continuous Returns'!B17</f>
        <v>5.6789312022102979E-3</v>
      </c>
      <c r="D18" t="s">
        <v>73</v>
      </c>
      <c r="E18">
        <v>87</v>
      </c>
    </row>
    <row r="19" spans="1:5" x14ac:dyDescent="0.25">
      <c r="A19" s="5">
        <f t="shared" si="0"/>
        <v>16</v>
      </c>
      <c r="B19">
        <f>'Continuous Returns'!B18</f>
        <v>8.3352228892828832E-3</v>
      </c>
      <c r="D19" t="s">
        <v>74</v>
      </c>
      <c r="E19">
        <v>69</v>
      </c>
    </row>
    <row r="20" spans="1:5" x14ac:dyDescent="0.25">
      <c r="A20" s="5">
        <f t="shared" si="0"/>
        <v>17</v>
      </c>
      <c r="B20">
        <f>'Continuous Returns'!B19</f>
        <v>4.564711144417706E-3</v>
      </c>
      <c r="D20" t="s">
        <v>75</v>
      </c>
      <c r="E20">
        <v>56</v>
      </c>
    </row>
    <row r="21" spans="1:5" x14ac:dyDescent="0.25">
      <c r="A21" s="5">
        <f t="shared" si="0"/>
        <v>18</v>
      </c>
      <c r="B21">
        <f>'Continuous Returns'!B20</f>
        <v>-3.190068245158949E-3</v>
      </c>
      <c r="D21" t="s">
        <v>76</v>
      </c>
      <c r="E21">
        <v>25</v>
      </c>
    </row>
    <row r="22" spans="1:5" x14ac:dyDescent="0.25">
      <c r="A22" s="5">
        <f t="shared" si="0"/>
        <v>19</v>
      </c>
      <c r="B22">
        <f>'Continuous Returns'!B21</f>
        <v>9.1318302584812369E-3</v>
      </c>
      <c r="D22" t="s">
        <v>77</v>
      </c>
      <c r="E22">
        <v>6</v>
      </c>
    </row>
    <row r="23" spans="1:5" x14ac:dyDescent="0.25">
      <c r="A23" s="5">
        <f t="shared" si="0"/>
        <v>20</v>
      </c>
      <c r="B23">
        <f>'Continuous Returns'!B22</f>
        <v>-1.0285075027649962E-2</v>
      </c>
      <c r="D23" t="s">
        <v>78</v>
      </c>
      <c r="E23">
        <v>4</v>
      </c>
    </row>
    <row r="24" spans="1:5" x14ac:dyDescent="0.25">
      <c r="A24" s="5">
        <f t="shared" si="0"/>
        <v>21</v>
      </c>
      <c r="B24">
        <f>'Continuous Returns'!B23</f>
        <v>1.075604726542361E-2</v>
      </c>
      <c r="D24" t="s">
        <v>79</v>
      </c>
      <c r="E24">
        <v>3</v>
      </c>
    </row>
    <row r="25" spans="1:5" x14ac:dyDescent="0.25">
      <c r="A25" s="5">
        <f t="shared" si="0"/>
        <v>22</v>
      </c>
      <c r="B25">
        <f>'Continuous Returns'!B24</f>
        <v>8.4860944443795967E-5</v>
      </c>
      <c r="D25" t="s">
        <v>80</v>
      </c>
      <c r="E25">
        <v>2</v>
      </c>
    </row>
    <row r="26" spans="1:5" x14ac:dyDescent="0.25">
      <c r="A26" s="5">
        <f t="shared" si="0"/>
        <v>23</v>
      </c>
      <c r="B26">
        <f>'Continuous Returns'!B25</f>
        <v>2.6871852817707963E-3</v>
      </c>
      <c r="D26" t="s">
        <v>81</v>
      </c>
      <c r="E26">
        <v>2</v>
      </c>
    </row>
    <row r="27" spans="1:5" x14ac:dyDescent="0.25">
      <c r="A27" s="5">
        <f t="shared" si="0"/>
        <v>24</v>
      </c>
      <c r="B27">
        <f>'Continuous Returns'!B26</f>
        <v>-9.8874423890292907E-4</v>
      </c>
      <c r="D27" t="s">
        <v>36</v>
      </c>
      <c r="E27">
        <v>370</v>
      </c>
    </row>
    <row r="28" spans="1:5" x14ac:dyDescent="0.25">
      <c r="A28" s="5">
        <f t="shared" si="0"/>
        <v>25</v>
      </c>
      <c r="B28">
        <f>'Continuous Returns'!B27</f>
        <v>9.723641778049823E-4</v>
      </c>
    </row>
    <row r="29" spans="1:5" x14ac:dyDescent="0.25">
      <c r="A29" s="5">
        <f t="shared" si="0"/>
        <v>26</v>
      </c>
      <c r="B29">
        <f>'Continuous Returns'!B28</f>
        <v>4.5786865014996328E-3</v>
      </c>
    </row>
    <row r="30" spans="1:5" x14ac:dyDescent="0.25">
      <c r="A30" s="5">
        <f t="shared" si="0"/>
        <v>27</v>
      </c>
      <c r="B30">
        <f>'Continuous Returns'!B29</f>
        <v>-6.1250799705598689E-3</v>
      </c>
    </row>
    <row r="31" spans="1:5" x14ac:dyDescent="0.25">
      <c r="A31" s="5">
        <f t="shared" si="0"/>
        <v>28</v>
      </c>
      <c r="B31">
        <f>'Continuous Returns'!B30</f>
        <v>-5.7447389485387043E-3</v>
      </c>
    </row>
    <row r="32" spans="1:5" x14ac:dyDescent="0.25">
      <c r="A32" s="5">
        <f t="shared" si="0"/>
        <v>29</v>
      </c>
      <c r="B32">
        <f>'Continuous Returns'!B31</f>
        <v>-2.8530768395788001E-3</v>
      </c>
    </row>
    <row r="33" spans="1:2" x14ac:dyDescent="0.25">
      <c r="A33" s="5">
        <f t="shared" si="0"/>
        <v>30</v>
      </c>
      <c r="B33">
        <f>'Continuous Returns'!B32</f>
        <v>4.0431229190964193E-3</v>
      </c>
    </row>
    <row r="34" spans="1:2" x14ac:dyDescent="0.25">
      <c r="A34" s="5">
        <f t="shared" si="0"/>
        <v>31</v>
      </c>
      <c r="B34">
        <f>'Continuous Returns'!B33</f>
        <v>6.0792458392437739E-3</v>
      </c>
    </row>
    <row r="35" spans="1:2" x14ac:dyDescent="0.25">
      <c r="A35" s="5">
        <f t="shared" si="0"/>
        <v>32</v>
      </c>
      <c r="B35">
        <f>'Continuous Returns'!B34</f>
        <v>1.8329410735294929E-3</v>
      </c>
    </row>
    <row r="36" spans="1:2" x14ac:dyDescent="0.25">
      <c r="A36" s="5">
        <f t="shared" si="0"/>
        <v>33</v>
      </c>
      <c r="B36">
        <f>'Continuous Returns'!B35</f>
        <v>-3.4176495183284154E-3</v>
      </c>
    </row>
    <row r="37" spans="1:2" x14ac:dyDescent="0.25">
      <c r="A37" s="5">
        <f t="shared" si="0"/>
        <v>34</v>
      </c>
      <c r="B37">
        <f>'Continuous Returns'!B36</f>
        <v>1.953202985013659E-3</v>
      </c>
    </row>
    <row r="38" spans="1:2" x14ac:dyDescent="0.25">
      <c r="A38" s="5">
        <f t="shared" si="0"/>
        <v>35</v>
      </c>
      <c r="B38">
        <f>'Continuous Returns'!B37</f>
        <v>9.6794661302798419E-3</v>
      </c>
    </row>
    <row r="39" spans="1:2" x14ac:dyDescent="0.25">
      <c r="A39" s="5">
        <f t="shared" si="0"/>
        <v>36</v>
      </c>
      <c r="B39">
        <f>'Continuous Returns'!B38</f>
        <v>5.3534011080012102E-3</v>
      </c>
    </row>
    <row r="40" spans="1:2" x14ac:dyDescent="0.25">
      <c r="A40" s="5">
        <f t="shared" si="0"/>
        <v>37</v>
      </c>
      <c r="B40">
        <f>'Continuous Returns'!B39</f>
        <v>1.8908217545032591E-3</v>
      </c>
    </row>
    <row r="41" spans="1:2" x14ac:dyDescent="0.25">
      <c r="A41" s="5">
        <f t="shared" si="0"/>
        <v>38</v>
      </c>
      <c r="B41">
        <f>'Continuous Returns'!B40</f>
        <v>-5.3513543052989016E-3</v>
      </c>
    </row>
    <row r="42" spans="1:2" x14ac:dyDescent="0.25">
      <c r="A42" s="5">
        <f t="shared" si="0"/>
        <v>39</v>
      </c>
      <c r="B42">
        <f>'Continuous Returns'!B41</f>
        <v>-2.5201142931687418E-3</v>
      </c>
    </row>
    <row r="43" spans="1:2" x14ac:dyDescent="0.25">
      <c r="A43" s="5">
        <f t="shared" si="0"/>
        <v>40</v>
      </c>
      <c r="B43">
        <f>'Continuous Returns'!B42</f>
        <v>2.5039280433874476E-3</v>
      </c>
    </row>
    <row r="44" spans="1:2" x14ac:dyDescent="0.25">
      <c r="A44" s="5">
        <f t="shared" si="0"/>
        <v>41</v>
      </c>
      <c r="B44">
        <f>'Continuous Returns'!B43</f>
        <v>3.2186022433864751E-3</v>
      </c>
    </row>
    <row r="45" spans="1:2" x14ac:dyDescent="0.25">
      <c r="A45" s="5">
        <f t="shared" si="0"/>
        <v>42</v>
      </c>
      <c r="B45">
        <f>'Continuous Returns'!B44</f>
        <v>2.7693495028842678E-4</v>
      </c>
    </row>
    <row r="46" spans="1:2" x14ac:dyDescent="0.25">
      <c r="A46" s="5">
        <f t="shared" si="0"/>
        <v>43</v>
      </c>
      <c r="B46">
        <f>'Continuous Returns'!B45</f>
        <v>6.826477130569099E-3</v>
      </c>
    </row>
    <row r="47" spans="1:2" x14ac:dyDescent="0.25">
      <c r="A47" s="5">
        <f t="shared" si="0"/>
        <v>44</v>
      </c>
      <c r="B47">
        <f>'Continuous Returns'!B46</f>
        <v>-4.9169084323055657E-3</v>
      </c>
    </row>
    <row r="48" spans="1:2" x14ac:dyDescent="0.25">
      <c r="A48" s="5">
        <f t="shared" si="0"/>
        <v>45</v>
      </c>
      <c r="B48">
        <f>'Continuous Returns'!B47</f>
        <v>-3.8254842952022451E-3</v>
      </c>
    </row>
    <row r="49" spans="1:2" x14ac:dyDescent="0.25">
      <c r="A49" s="5">
        <f t="shared" si="0"/>
        <v>46</v>
      </c>
      <c r="B49">
        <f>'Continuous Returns'!B48</f>
        <v>2.0503223927487504E-3</v>
      </c>
    </row>
    <row r="50" spans="1:2" x14ac:dyDescent="0.25">
      <c r="A50" s="5">
        <f t="shared" si="0"/>
        <v>47</v>
      </c>
      <c r="B50">
        <f>'Continuous Returns'!B49</f>
        <v>6.1445648760739416E-3</v>
      </c>
    </row>
    <row r="51" spans="1:2" x14ac:dyDescent="0.25">
      <c r="A51" s="5">
        <f t="shared" si="0"/>
        <v>48</v>
      </c>
      <c r="B51">
        <f>'Continuous Returns'!B50</f>
        <v>2.1215820810404676E-3</v>
      </c>
    </row>
    <row r="52" spans="1:2" x14ac:dyDescent="0.25">
      <c r="A52" s="5">
        <f t="shared" si="0"/>
        <v>49</v>
      </c>
      <c r="B52">
        <f>'Continuous Returns'!B51</f>
        <v>-3.6214119270170913E-3</v>
      </c>
    </row>
    <row r="53" spans="1:2" x14ac:dyDescent="0.25">
      <c r="A53" s="5">
        <f t="shared" si="0"/>
        <v>50</v>
      </c>
      <c r="B53">
        <f>'Continuous Returns'!B52</f>
        <v>7.3519354661314941E-3</v>
      </c>
    </row>
    <row r="54" spans="1:2" x14ac:dyDescent="0.25">
      <c r="A54" s="5">
        <f t="shared" si="0"/>
        <v>51</v>
      </c>
      <c r="B54">
        <f>'Continuous Returns'!B53</f>
        <v>-3.7545162773133895E-3</v>
      </c>
    </row>
    <row r="55" spans="1:2" x14ac:dyDescent="0.25">
      <c r="A55" s="5">
        <f t="shared" si="0"/>
        <v>52</v>
      </c>
      <c r="B55">
        <f>'Continuous Returns'!B54</f>
        <v>3.2603965574623172E-3</v>
      </c>
    </row>
    <row r="56" spans="1:2" x14ac:dyDescent="0.25">
      <c r="A56" s="5">
        <f t="shared" si="0"/>
        <v>53</v>
      </c>
      <c r="B56">
        <f>'Continuous Returns'!B55</f>
        <v>2.1314697022533084E-3</v>
      </c>
    </row>
    <row r="57" spans="1:2" x14ac:dyDescent="0.25">
      <c r="A57" s="5">
        <f t="shared" si="0"/>
        <v>54</v>
      </c>
      <c r="B57">
        <f>'Continuous Returns'!B56</f>
        <v>-4.5497990950773125E-3</v>
      </c>
    </row>
    <row r="58" spans="1:2" x14ac:dyDescent="0.25">
      <c r="A58" s="5">
        <f t="shared" si="0"/>
        <v>55</v>
      </c>
      <c r="B58">
        <f>'Continuous Returns'!B57</f>
        <v>-5.6495438985202338E-3</v>
      </c>
    </row>
    <row r="59" spans="1:2" x14ac:dyDescent="0.25">
      <c r="A59" s="5">
        <f t="shared" si="0"/>
        <v>56</v>
      </c>
      <c r="B59">
        <f>'Continuous Returns'!B58</f>
        <v>1.3759247500199831E-3</v>
      </c>
    </row>
    <row r="60" spans="1:2" x14ac:dyDescent="0.25">
      <c r="A60" s="5">
        <f t="shared" si="0"/>
        <v>57</v>
      </c>
      <c r="B60">
        <f>'Continuous Returns'!B59</f>
        <v>6.729148846371014E-3</v>
      </c>
    </row>
    <row r="61" spans="1:2" x14ac:dyDescent="0.25">
      <c r="A61" s="5">
        <f t="shared" si="0"/>
        <v>58</v>
      </c>
      <c r="B61">
        <f>'Continuous Returns'!B60</f>
        <v>8.1875052167941238E-3</v>
      </c>
    </row>
    <row r="62" spans="1:2" x14ac:dyDescent="0.25">
      <c r="A62" s="5">
        <f t="shared" si="0"/>
        <v>59</v>
      </c>
      <c r="B62">
        <f>'Continuous Returns'!B61</f>
        <v>1.1370324916684512E-2</v>
      </c>
    </row>
    <row r="63" spans="1:2" x14ac:dyDescent="0.25">
      <c r="A63" s="5">
        <f t="shared" si="0"/>
        <v>60</v>
      </c>
      <c r="B63">
        <f>'Continuous Returns'!B62</f>
        <v>6.9330038087148356E-3</v>
      </c>
    </row>
    <row r="64" spans="1:2" x14ac:dyDescent="0.25">
      <c r="A64" s="5">
        <f t="shared" si="0"/>
        <v>61</v>
      </c>
      <c r="B64">
        <f>'Continuous Returns'!B63</f>
        <v>3.4330872964505156E-3</v>
      </c>
    </row>
    <row r="65" spans="1:2" x14ac:dyDescent="0.25">
      <c r="A65" s="5">
        <f t="shared" si="0"/>
        <v>62</v>
      </c>
      <c r="B65">
        <f>'Continuous Returns'!B64</f>
        <v>4.8984854347202441E-4</v>
      </c>
    </row>
    <row r="66" spans="1:2" x14ac:dyDescent="0.25">
      <c r="A66" s="5">
        <f t="shared" si="0"/>
        <v>63</v>
      </c>
      <c r="B66">
        <f>'Continuous Returns'!B65</f>
        <v>5.0802509522156619E-3</v>
      </c>
    </row>
    <row r="67" spans="1:2" x14ac:dyDescent="0.25">
      <c r="A67" s="5">
        <f t="shared" si="0"/>
        <v>64</v>
      </c>
      <c r="B67">
        <f>'Continuous Returns'!B66</f>
        <v>-8.524586056305487E-3</v>
      </c>
    </row>
    <row r="68" spans="1:2" x14ac:dyDescent="0.25">
      <c r="A68" s="5">
        <f t="shared" si="0"/>
        <v>65</v>
      </c>
      <c r="B68">
        <f>'Continuous Returns'!B67</f>
        <v>1.2458741727910268E-3</v>
      </c>
    </row>
    <row r="69" spans="1:2" x14ac:dyDescent="0.25">
      <c r="A69" s="5">
        <f t="shared" si="0"/>
        <v>66</v>
      </c>
      <c r="B69">
        <f>'Continuous Returns'!B68</f>
        <v>4.3046517974119156E-3</v>
      </c>
    </row>
    <row r="70" spans="1:2" x14ac:dyDescent="0.25">
      <c r="A70" s="5">
        <f t="shared" ref="A70:A133" si="1">A69+1</f>
        <v>67</v>
      </c>
      <c r="B70">
        <f>'Continuous Returns'!B69</f>
        <v>-2.8384742821917232E-3</v>
      </c>
    </row>
    <row r="71" spans="1:2" x14ac:dyDescent="0.25">
      <c r="A71" s="5">
        <f t="shared" si="1"/>
        <v>68</v>
      </c>
      <c r="B71">
        <f>'Continuous Returns'!B70</f>
        <v>1.5181178258223326E-3</v>
      </c>
    </row>
    <row r="72" spans="1:2" x14ac:dyDescent="0.25">
      <c r="A72" s="5">
        <f t="shared" si="1"/>
        <v>69</v>
      </c>
      <c r="B72">
        <f>'Continuous Returns'!B71</f>
        <v>7.735121594226721E-3</v>
      </c>
    </row>
    <row r="73" spans="1:2" x14ac:dyDescent="0.25">
      <c r="A73" s="5">
        <f t="shared" si="1"/>
        <v>70</v>
      </c>
      <c r="B73">
        <f>'Continuous Returns'!B72</f>
        <v>7.4829856798224494E-3</v>
      </c>
    </row>
    <row r="74" spans="1:2" x14ac:dyDescent="0.25">
      <c r="A74" s="5">
        <f t="shared" si="1"/>
        <v>71</v>
      </c>
      <c r="B74">
        <f>'Continuous Returns'!B73</f>
        <v>1.9158307663970271E-3</v>
      </c>
    </row>
    <row r="75" spans="1:2" x14ac:dyDescent="0.25">
      <c r="A75" s="5">
        <f t="shared" si="1"/>
        <v>72</v>
      </c>
      <c r="B75">
        <f>'Continuous Returns'!B74</f>
        <v>4.2392642007422158E-3</v>
      </c>
    </row>
    <row r="76" spans="1:2" x14ac:dyDescent="0.25">
      <c r="A76" s="5">
        <f t="shared" si="1"/>
        <v>73</v>
      </c>
      <c r="B76">
        <f>'Continuous Returns'!B75</f>
        <v>7.3344496296331371E-3</v>
      </c>
    </row>
    <row r="77" spans="1:2" x14ac:dyDescent="0.25">
      <c r="A77" s="5">
        <f t="shared" si="1"/>
        <v>74</v>
      </c>
      <c r="B77">
        <f>'Continuous Returns'!B76</f>
        <v>-1.1788935034292592E-2</v>
      </c>
    </row>
    <row r="78" spans="1:2" x14ac:dyDescent="0.25">
      <c r="A78" s="5">
        <f t="shared" si="1"/>
        <v>75</v>
      </c>
      <c r="B78">
        <f>'Continuous Returns'!B77</f>
        <v>-3.6861981977146939E-3</v>
      </c>
    </row>
    <row r="79" spans="1:2" x14ac:dyDescent="0.25">
      <c r="A79" s="5">
        <f t="shared" si="1"/>
        <v>76</v>
      </c>
      <c r="B79">
        <f>'Continuous Returns'!B78</f>
        <v>4.1928242334364116E-4</v>
      </c>
    </row>
    <row r="80" spans="1:2" x14ac:dyDescent="0.25">
      <c r="A80" s="5">
        <f t="shared" si="1"/>
        <v>77</v>
      </c>
      <c r="B80">
        <f>'Continuous Returns'!B79</f>
        <v>4.9519981374134591E-3</v>
      </c>
    </row>
    <row r="81" spans="1:2" x14ac:dyDescent="0.25">
      <c r="A81" s="5">
        <f t="shared" si="1"/>
        <v>78</v>
      </c>
      <c r="B81">
        <f>'Continuous Returns'!B80</f>
        <v>-6.0043488655605838E-3</v>
      </c>
    </row>
    <row r="82" spans="1:2" x14ac:dyDescent="0.25">
      <c r="A82" s="5">
        <f t="shared" si="1"/>
        <v>79</v>
      </c>
      <c r="B82">
        <f>'Continuous Returns'!B81</f>
        <v>-7.0472793931755033E-4</v>
      </c>
    </row>
    <row r="83" spans="1:2" x14ac:dyDescent="0.25">
      <c r="A83" s="5">
        <f t="shared" si="1"/>
        <v>80</v>
      </c>
      <c r="B83">
        <f>'Continuous Returns'!B82</f>
        <v>5.4695776061646278E-3</v>
      </c>
    </row>
    <row r="84" spans="1:2" x14ac:dyDescent="0.25">
      <c r="A84" s="5">
        <f t="shared" si="1"/>
        <v>81</v>
      </c>
      <c r="B84">
        <f>'Continuous Returns'!B83</f>
        <v>-1.0256450116385468E-3</v>
      </c>
    </row>
    <row r="85" spans="1:2" x14ac:dyDescent="0.25">
      <c r="A85" s="5">
        <f t="shared" si="1"/>
        <v>82</v>
      </c>
      <c r="B85">
        <f>'Continuous Returns'!B84</f>
        <v>-1.0545154913078857E-2</v>
      </c>
    </row>
    <row r="86" spans="1:2" x14ac:dyDescent="0.25">
      <c r="A86" s="5">
        <f t="shared" si="1"/>
        <v>83</v>
      </c>
      <c r="B86">
        <f>'Continuous Returns'!B85</f>
        <v>-7.4483358208647541E-3</v>
      </c>
    </row>
    <row r="87" spans="1:2" x14ac:dyDescent="0.25">
      <c r="A87" s="5">
        <f t="shared" si="1"/>
        <v>84</v>
      </c>
      <c r="B87">
        <f>'Continuous Returns'!B86</f>
        <v>6.9591384917051941E-3</v>
      </c>
    </row>
    <row r="88" spans="1:2" x14ac:dyDescent="0.25">
      <c r="A88" s="5">
        <f t="shared" si="1"/>
        <v>85</v>
      </c>
      <c r="B88">
        <f>'Continuous Returns'!B87</f>
        <v>4.1059209962603233E-3</v>
      </c>
    </row>
    <row r="89" spans="1:2" x14ac:dyDescent="0.25">
      <c r="A89" s="5">
        <f t="shared" si="1"/>
        <v>86</v>
      </c>
      <c r="B89">
        <f>'Continuous Returns'!B88</f>
        <v>-1.3505873532751007E-3</v>
      </c>
    </row>
    <row r="90" spans="1:2" x14ac:dyDescent="0.25">
      <c r="A90" s="5">
        <f t="shared" si="1"/>
        <v>87</v>
      </c>
      <c r="B90">
        <f>'Continuous Returns'!B89</f>
        <v>3.1476887690017655E-3</v>
      </c>
    </row>
    <row r="91" spans="1:2" x14ac:dyDescent="0.25">
      <c r="A91" s="5">
        <f t="shared" si="1"/>
        <v>88</v>
      </c>
      <c r="B91">
        <f>'Continuous Returns'!B90</f>
        <v>-4.5666201045435747E-3</v>
      </c>
    </row>
    <row r="92" spans="1:2" x14ac:dyDescent="0.25">
      <c r="A92" s="5">
        <f t="shared" si="1"/>
        <v>89</v>
      </c>
      <c r="B92">
        <f>'Continuous Returns'!B91</f>
        <v>-5.8915169615944563E-3</v>
      </c>
    </row>
    <row r="93" spans="1:2" x14ac:dyDescent="0.25">
      <c r="A93" s="5">
        <f t="shared" si="1"/>
        <v>90</v>
      </c>
      <c r="B93">
        <f>'Continuous Returns'!B92</f>
        <v>3.2164393779061565E-4</v>
      </c>
    </row>
    <row r="94" spans="1:2" x14ac:dyDescent="0.25">
      <c r="A94" s="5">
        <f t="shared" si="1"/>
        <v>91</v>
      </c>
      <c r="B94">
        <f>'Continuous Returns'!B93</f>
        <v>1.5655711297147335E-3</v>
      </c>
    </row>
    <row r="95" spans="1:2" x14ac:dyDescent="0.25">
      <c r="A95" s="5">
        <f t="shared" si="1"/>
        <v>92</v>
      </c>
      <c r="B95">
        <f>'Continuous Returns'!B94</f>
        <v>-5.137758290060533E-3</v>
      </c>
    </row>
    <row r="96" spans="1:2" x14ac:dyDescent="0.25">
      <c r="A96" s="5">
        <f t="shared" si="1"/>
        <v>93</v>
      </c>
      <c r="B96">
        <f>'Continuous Returns'!B95</f>
        <v>-2.8493583662490217E-3</v>
      </c>
    </row>
    <row r="97" spans="1:2" x14ac:dyDescent="0.25">
      <c r="A97" s="5">
        <f t="shared" si="1"/>
        <v>94</v>
      </c>
      <c r="B97">
        <f>'Continuous Returns'!B96</f>
        <v>4.3122503280009121E-3</v>
      </c>
    </row>
    <row r="98" spans="1:2" x14ac:dyDescent="0.25">
      <c r="A98" s="5">
        <f t="shared" si="1"/>
        <v>95</v>
      </c>
      <c r="B98">
        <f>'Continuous Returns'!B97</f>
        <v>1.4694489979421606E-4</v>
      </c>
    </row>
    <row r="99" spans="1:2" x14ac:dyDescent="0.25">
      <c r="A99" s="5">
        <f t="shared" si="1"/>
        <v>96</v>
      </c>
      <c r="B99">
        <f>'Continuous Returns'!B98</f>
        <v>2.4484795493044608E-3</v>
      </c>
    </row>
    <row r="100" spans="1:2" x14ac:dyDescent="0.25">
      <c r="A100" s="5">
        <f t="shared" si="1"/>
        <v>97</v>
      </c>
      <c r="B100">
        <f>'Continuous Returns'!B99</f>
        <v>-2.9512752327599183E-3</v>
      </c>
    </row>
    <row r="101" spans="1:2" x14ac:dyDescent="0.25">
      <c r="A101" s="5">
        <f t="shared" si="1"/>
        <v>98</v>
      </c>
      <c r="B101">
        <f>'Continuous Returns'!B100</f>
        <v>-6.2557606509410085E-3</v>
      </c>
    </row>
    <row r="102" spans="1:2" x14ac:dyDescent="0.25">
      <c r="A102" s="5">
        <f t="shared" si="1"/>
        <v>99</v>
      </c>
      <c r="B102">
        <f>'Continuous Returns'!B101</f>
        <v>2.0870149919961396E-3</v>
      </c>
    </row>
    <row r="103" spans="1:2" x14ac:dyDescent="0.25">
      <c r="A103" s="5">
        <f t="shared" si="1"/>
        <v>100</v>
      </c>
      <c r="B103">
        <f>'Continuous Returns'!B102</f>
        <v>1.8939840636754115E-3</v>
      </c>
    </row>
    <row r="104" spans="1:2" x14ac:dyDescent="0.25">
      <c r="A104" s="5">
        <f t="shared" si="1"/>
        <v>101</v>
      </c>
      <c r="B104">
        <f>'Continuous Returns'!B103</f>
        <v>2.4812549073918429E-4</v>
      </c>
    </row>
    <row r="105" spans="1:2" x14ac:dyDescent="0.25">
      <c r="A105" s="5">
        <f t="shared" si="1"/>
        <v>102</v>
      </c>
      <c r="B105">
        <f>'Continuous Returns'!B104</f>
        <v>-4.8521839960522653E-3</v>
      </c>
    </row>
    <row r="106" spans="1:2" x14ac:dyDescent="0.25">
      <c r="A106" s="5">
        <f t="shared" si="1"/>
        <v>103</v>
      </c>
      <c r="B106">
        <f>'Continuous Returns'!B105</f>
        <v>9.3825564041325141E-3</v>
      </c>
    </row>
    <row r="107" spans="1:2" x14ac:dyDescent="0.25">
      <c r="A107" s="5">
        <f t="shared" si="1"/>
        <v>104</v>
      </c>
      <c r="B107">
        <f>'Continuous Returns'!B106</f>
        <v>4.7992988144208368E-3</v>
      </c>
    </row>
    <row r="108" spans="1:2" x14ac:dyDescent="0.25">
      <c r="A108" s="5">
        <f t="shared" si="1"/>
        <v>105</v>
      </c>
      <c r="B108">
        <f>'Continuous Returns'!B107</f>
        <v>2.3578342385654032E-3</v>
      </c>
    </row>
    <row r="109" spans="1:2" x14ac:dyDescent="0.25">
      <c r="A109" s="5">
        <f t="shared" si="1"/>
        <v>106</v>
      </c>
      <c r="B109">
        <f>'Continuous Returns'!B108</f>
        <v>1.8450495779825536E-3</v>
      </c>
    </row>
    <row r="110" spans="1:2" x14ac:dyDescent="0.25">
      <c r="A110" s="5">
        <f t="shared" si="1"/>
        <v>107</v>
      </c>
      <c r="B110">
        <f>'Continuous Returns'!B109</f>
        <v>5.8976074708040286E-3</v>
      </c>
    </row>
    <row r="111" spans="1:2" x14ac:dyDescent="0.25">
      <c r="A111" s="5">
        <f t="shared" si="1"/>
        <v>108</v>
      </c>
      <c r="B111">
        <f>'Continuous Returns'!B110</f>
        <v>4.6982158385487317E-3</v>
      </c>
    </row>
    <row r="112" spans="1:2" x14ac:dyDescent="0.25">
      <c r="A112" s="5">
        <f t="shared" si="1"/>
        <v>109</v>
      </c>
      <c r="B112">
        <f>'Continuous Returns'!B111</f>
        <v>8.8607507045185847E-3</v>
      </c>
    </row>
    <row r="113" spans="1:2" x14ac:dyDescent="0.25">
      <c r="A113" s="5">
        <f t="shared" si="1"/>
        <v>110</v>
      </c>
      <c r="B113">
        <f>'Continuous Returns'!B112</f>
        <v>-1.5754115795312492E-4</v>
      </c>
    </row>
    <row r="114" spans="1:2" x14ac:dyDescent="0.25">
      <c r="A114" s="5">
        <f t="shared" si="1"/>
        <v>111</v>
      </c>
      <c r="B114">
        <f>'Continuous Returns'!B113</f>
        <v>3.833947067360447E-3</v>
      </c>
    </row>
    <row r="115" spans="1:2" x14ac:dyDescent="0.25">
      <c r="A115" s="5">
        <f t="shared" si="1"/>
        <v>112</v>
      </c>
      <c r="B115">
        <f>'Continuous Returns'!B114</f>
        <v>1.6478692204573958E-3</v>
      </c>
    </row>
    <row r="116" spans="1:2" x14ac:dyDescent="0.25">
      <c r="A116" s="5">
        <f t="shared" si="1"/>
        <v>113</v>
      </c>
      <c r="B116">
        <f>'Continuous Returns'!B115</f>
        <v>4.4297877773378114E-3</v>
      </c>
    </row>
    <row r="117" spans="1:2" x14ac:dyDescent="0.25">
      <c r="A117" s="5">
        <f t="shared" si="1"/>
        <v>114</v>
      </c>
      <c r="B117">
        <f>'Continuous Returns'!B116</f>
        <v>-2.9286591638919969E-3</v>
      </c>
    </row>
    <row r="118" spans="1:2" x14ac:dyDescent="0.25">
      <c r="A118" s="5">
        <f t="shared" si="1"/>
        <v>115</v>
      </c>
      <c r="B118">
        <f>'Continuous Returns'!B117</f>
        <v>-1.1585079627478101E-2</v>
      </c>
    </row>
    <row r="119" spans="1:2" x14ac:dyDescent="0.25">
      <c r="A119" s="5">
        <f t="shared" si="1"/>
        <v>116</v>
      </c>
      <c r="B119">
        <f>'Continuous Returns'!B118</f>
        <v>-8.0240064758942062E-3</v>
      </c>
    </row>
    <row r="120" spans="1:2" x14ac:dyDescent="0.25">
      <c r="A120" s="5">
        <f t="shared" si="1"/>
        <v>117</v>
      </c>
      <c r="B120">
        <f>'Continuous Returns'!B119</f>
        <v>-3.45540040278986E-3</v>
      </c>
    </row>
    <row r="121" spans="1:2" x14ac:dyDescent="0.25">
      <c r="A121" s="5">
        <f t="shared" si="1"/>
        <v>118</v>
      </c>
      <c r="B121">
        <f>'Continuous Returns'!B120</f>
        <v>1.5248241369763049E-5</v>
      </c>
    </row>
    <row r="122" spans="1:2" x14ac:dyDescent="0.25">
      <c r="A122" s="5">
        <f t="shared" si="1"/>
        <v>119</v>
      </c>
      <c r="B122">
        <f>'Continuous Returns'!B121</f>
        <v>-5.00772140080995E-4</v>
      </c>
    </row>
    <row r="123" spans="1:2" x14ac:dyDescent="0.25">
      <c r="A123" s="5">
        <f t="shared" si="1"/>
        <v>120</v>
      </c>
      <c r="B123">
        <f>'Continuous Returns'!B122</f>
        <v>2.6281624476409476E-3</v>
      </c>
    </row>
    <row r="124" spans="1:2" x14ac:dyDescent="0.25">
      <c r="A124" s="5">
        <f t="shared" si="1"/>
        <v>121</v>
      </c>
      <c r="B124">
        <f>'Continuous Returns'!B123</f>
        <v>-9.8318834812623906E-3</v>
      </c>
    </row>
    <row r="125" spans="1:2" x14ac:dyDescent="0.25">
      <c r="A125" s="5">
        <f t="shared" si="1"/>
        <v>122</v>
      </c>
      <c r="B125">
        <f>'Continuous Returns'!B124</f>
        <v>5.860311931494425E-3</v>
      </c>
    </row>
    <row r="126" spans="1:2" x14ac:dyDescent="0.25">
      <c r="A126" s="5">
        <f t="shared" si="1"/>
        <v>123</v>
      </c>
      <c r="B126">
        <f>'Continuous Returns'!B125</f>
        <v>-5.5940023911736723E-3</v>
      </c>
    </row>
    <row r="127" spans="1:2" x14ac:dyDescent="0.25">
      <c r="A127" s="5">
        <f t="shared" si="1"/>
        <v>124</v>
      </c>
      <c r="B127">
        <f>'Continuous Returns'!B126</f>
        <v>-4.7555771219727006E-3</v>
      </c>
    </row>
    <row r="128" spans="1:2" x14ac:dyDescent="0.25">
      <c r="A128" s="5">
        <f t="shared" si="1"/>
        <v>125</v>
      </c>
      <c r="B128">
        <f>'Continuous Returns'!B127</f>
        <v>5.625709872108961E-3</v>
      </c>
    </row>
    <row r="129" spans="1:2" x14ac:dyDescent="0.25">
      <c r="A129" s="5">
        <f t="shared" si="1"/>
        <v>126</v>
      </c>
      <c r="B129">
        <f>'Continuous Returns'!B128</f>
        <v>5.4975680085460219E-3</v>
      </c>
    </row>
    <row r="130" spans="1:2" x14ac:dyDescent="0.25">
      <c r="A130" s="5">
        <f t="shared" si="1"/>
        <v>127</v>
      </c>
      <c r="B130">
        <f>'Continuous Returns'!B129</f>
        <v>-7.2078410705406432E-3</v>
      </c>
    </row>
    <row r="131" spans="1:2" x14ac:dyDescent="0.25">
      <c r="A131" s="5">
        <f t="shared" si="1"/>
        <v>128</v>
      </c>
      <c r="B131">
        <f>'Continuous Returns'!B130</f>
        <v>9.0556761096549799E-3</v>
      </c>
    </row>
    <row r="132" spans="1:2" x14ac:dyDescent="0.25">
      <c r="A132" s="5">
        <f t="shared" si="1"/>
        <v>129</v>
      </c>
      <c r="B132">
        <f>'Continuous Returns'!B131</f>
        <v>6.1517312470612808E-3</v>
      </c>
    </row>
    <row r="133" spans="1:2" x14ac:dyDescent="0.25">
      <c r="A133" s="5">
        <f t="shared" si="1"/>
        <v>130</v>
      </c>
      <c r="B133">
        <f>'Continuous Returns'!B132</f>
        <v>-8.761443143344063E-4</v>
      </c>
    </row>
    <row r="134" spans="1:2" x14ac:dyDescent="0.25">
      <c r="A134" s="5">
        <f t="shared" ref="A134:A197" si="2">A133+1</f>
        <v>131</v>
      </c>
      <c r="B134">
        <f>'Continuous Returns'!B133</f>
        <v>-2.1722069835914395E-3</v>
      </c>
    </row>
    <row r="135" spans="1:2" x14ac:dyDescent="0.25">
      <c r="A135" s="5">
        <f t="shared" si="2"/>
        <v>132</v>
      </c>
      <c r="B135">
        <f>'Continuous Returns'!B134</f>
        <v>-9.7764097466312354E-4</v>
      </c>
    </row>
    <row r="136" spans="1:2" x14ac:dyDescent="0.25">
      <c r="A136" s="5">
        <f t="shared" si="2"/>
        <v>133</v>
      </c>
      <c r="B136">
        <f>'Continuous Returns'!B135</f>
        <v>4.0335636613206176E-3</v>
      </c>
    </row>
    <row r="137" spans="1:2" x14ac:dyDescent="0.25">
      <c r="A137" s="5">
        <f t="shared" si="2"/>
        <v>134</v>
      </c>
      <c r="B137">
        <f>'Continuous Returns'!B136</f>
        <v>-7.112023615253143E-3</v>
      </c>
    </row>
    <row r="138" spans="1:2" x14ac:dyDescent="0.25">
      <c r="A138" s="5">
        <f t="shared" si="2"/>
        <v>135</v>
      </c>
      <c r="B138">
        <f>'Continuous Returns'!B137</f>
        <v>-2.3615766348855094E-3</v>
      </c>
    </row>
    <row r="139" spans="1:2" x14ac:dyDescent="0.25">
      <c r="A139" s="5">
        <f t="shared" si="2"/>
        <v>136</v>
      </c>
      <c r="B139">
        <f>'Continuous Returns'!B138</f>
        <v>-4.1897202656687891E-3</v>
      </c>
    </row>
    <row r="140" spans="1:2" x14ac:dyDescent="0.25">
      <c r="A140" s="5">
        <f t="shared" si="2"/>
        <v>137</v>
      </c>
      <c r="B140">
        <f>'Continuous Returns'!B139</f>
        <v>-1.3440203963636189E-2</v>
      </c>
    </row>
    <row r="141" spans="1:2" x14ac:dyDescent="0.25">
      <c r="A141" s="5">
        <f t="shared" si="2"/>
        <v>138</v>
      </c>
      <c r="B141">
        <f>'Continuous Returns'!B140</f>
        <v>-8.3117036978903082E-3</v>
      </c>
    </row>
    <row r="142" spans="1:2" x14ac:dyDescent="0.25">
      <c r="A142" s="5">
        <f t="shared" si="2"/>
        <v>139</v>
      </c>
      <c r="B142">
        <f>'Continuous Returns'!B141</f>
        <v>-1.3949893667133624E-2</v>
      </c>
    </row>
    <row r="143" spans="1:2" x14ac:dyDescent="0.25">
      <c r="A143" s="5">
        <f t="shared" si="2"/>
        <v>140</v>
      </c>
      <c r="B143">
        <f>'Continuous Returns'!B142</f>
        <v>1.0025278863763394E-2</v>
      </c>
    </row>
    <row r="144" spans="1:2" x14ac:dyDescent="0.25">
      <c r="A144" s="5">
        <f t="shared" si="2"/>
        <v>141</v>
      </c>
      <c r="B144">
        <f>'Continuous Returns'!B143</f>
        <v>4.9046726660236838E-3</v>
      </c>
    </row>
    <row r="145" spans="1:2" x14ac:dyDescent="0.25">
      <c r="A145" s="5">
        <f t="shared" si="2"/>
        <v>142</v>
      </c>
      <c r="B145">
        <f>'Continuous Returns'!B144</f>
        <v>-3.207705423086861E-3</v>
      </c>
    </row>
    <row r="146" spans="1:2" x14ac:dyDescent="0.25">
      <c r="A146" s="5">
        <f t="shared" si="2"/>
        <v>143</v>
      </c>
      <c r="B146">
        <f>'Continuous Returns'!B145</f>
        <v>-4.7519380175908114E-3</v>
      </c>
    </row>
    <row r="147" spans="1:2" x14ac:dyDescent="0.25">
      <c r="A147" s="5">
        <f t="shared" si="2"/>
        <v>144</v>
      </c>
      <c r="B147">
        <f>'Continuous Returns'!B146</f>
        <v>7.5598958250219696E-3</v>
      </c>
    </row>
    <row r="148" spans="1:2" x14ac:dyDescent="0.25">
      <c r="A148" s="5">
        <f t="shared" si="2"/>
        <v>145</v>
      </c>
      <c r="B148">
        <f>'Continuous Returns'!B147</f>
        <v>5.0751011147600316E-3</v>
      </c>
    </row>
    <row r="149" spans="1:2" x14ac:dyDescent="0.25">
      <c r="A149" s="5">
        <f t="shared" si="2"/>
        <v>146</v>
      </c>
      <c r="B149">
        <f>'Continuous Returns'!B148</f>
        <v>9.3757924662759996E-3</v>
      </c>
    </row>
    <row r="150" spans="1:2" x14ac:dyDescent="0.25">
      <c r="A150" s="5">
        <f t="shared" si="2"/>
        <v>147</v>
      </c>
      <c r="B150">
        <f>'Continuous Returns'!B149</f>
        <v>-2.6018555756290862E-4</v>
      </c>
    </row>
    <row r="151" spans="1:2" x14ac:dyDescent="0.25">
      <c r="A151" s="5">
        <f t="shared" si="2"/>
        <v>148</v>
      </c>
      <c r="B151">
        <f>'Continuous Returns'!B150</f>
        <v>1.8944567083908723E-3</v>
      </c>
    </row>
    <row r="152" spans="1:2" x14ac:dyDescent="0.25">
      <c r="A152" s="5">
        <f t="shared" si="2"/>
        <v>149</v>
      </c>
      <c r="B152">
        <f>'Continuous Returns'!B151</f>
        <v>-2.4820553026905696E-3</v>
      </c>
    </row>
    <row r="153" spans="1:2" x14ac:dyDescent="0.25">
      <c r="A153" s="5">
        <f t="shared" si="2"/>
        <v>150</v>
      </c>
      <c r="B153">
        <f>'Continuous Returns'!B152</f>
        <v>1.548145433003843E-3</v>
      </c>
    </row>
    <row r="154" spans="1:2" x14ac:dyDescent="0.25">
      <c r="A154" s="5">
        <f t="shared" si="2"/>
        <v>151</v>
      </c>
      <c r="B154">
        <f>'Continuous Returns'!B153</f>
        <v>5.1449502336882525E-3</v>
      </c>
    </row>
    <row r="155" spans="1:2" x14ac:dyDescent="0.25">
      <c r="A155" s="5">
        <f t="shared" si="2"/>
        <v>152</v>
      </c>
      <c r="B155">
        <f>'Continuous Returns'!B154</f>
        <v>-4.2084688138326878E-3</v>
      </c>
    </row>
    <row r="156" spans="1:2" x14ac:dyDescent="0.25">
      <c r="A156" s="5">
        <f t="shared" si="2"/>
        <v>153</v>
      </c>
      <c r="B156">
        <f>'Continuous Returns'!B155</f>
        <v>1.185627017720115E-2</v>
      </c>
    </row>
    <row r="157" spans="1:2" x14ac:dyDescent="0.25">
      <c r="A157" s="5">
        <f t="shared" si="2"/>
        <v>154</v>
      </c>
      <c r="B157">
        <f>'Continuous Returns'!B156</f>
        <v>4.5511498880301303E-3</v>
      </c>
    </row>
    <row r="158" spans="1:2" x14ac:dyDescent="0.25">
      <c r="A158" s="5">
        <f t="shared" si="2"/>
        <v>155</v>
      </c>
      <c r="B158">
        <f>'Continuous Returns'!B157</f>
        <v>-1.6912680943572324E-3</v>
      </c>
    </row>
    <row r="159" spans="1:2" x14ac:dyDescent="0.25">
      <c r="A159" s="5">
        <f t="shared" si="2"/>
        <v>156</v>
      </c>
      <c r="B159">
        <f>'Continuous Returns'!B158</f>
        <v>-1.9175266745258626E-3</v>
      </c>
    </row>
    <row r="160" spans="1:2" x14ac:dyDescent="0.25">
      <c r="A160" s="5">
        <f t="shared" si="2"/>
        <v>157</v>
      </c>
      <c r="B160">
        <f>'Continuous Returns'!B159</f>
        <v>4.5291813962118265E-3</v>
      </c>
    </row>
    <row r="161" spans="1:2" x14ac:dyDescent="0.25">
      <c r="A161" s="5">
        <f t="shared" si="2"/>
        <v>158</v>
      </c>
      <c r="B161">
        <f>'Continuous Returns'!B160</f>
        <v>1.4370413065190699E-3</v>
      </c>
    </row>
    <row r="162" spans="1:2" x14ac:dyDescent="0.25">
      <c r="A162" s="5">
        <f t="shared" si="2"/>
        <v>159</v>
      </c>
      <c r="B162">
        <f>'Continuous Returns'!B161</f>
        <v>-4.9730082801831082E-4</v>
      </c>
    </row>
    <row r="163" spans="1:2" x14ac:dyDescent="0.25">
      <c r="A163" s="5">
        <f t="shared" si="2"/>
        <v>160</v>
      </c>
      <c r="B163">
        <f>'Continuous Returns'!B162</f>
        <v>-3.6871759933041186E-4</v>
      </c>
    </row>
    <row r="164" spans="1:2" x14ac:dyDescent="0.25">
      <c r="A164" s="5">
        <f t="shared" si="2"/>
        <v>161</v>
      </c>
      <c r="B164">
        <f>'Continuous Returns'!B163</f>
        <v>4.7877846948800578E-3</v>
      </c>
    </row>
    <row r="165" spans="1:2" x14ac:dyDescent="0.25">
      <c r="A165" s="5">
        <f t="shared" si="2"/>
        <v>162</v>
      </c>
      <c r="B165">
        <f>'Continuous Returns'!B164</f>
        <v>1.0348636732111694E-2</v>
      </c>
    </row>
    <row r="166" spans="1:2" x14ac:dyDescent="0.25">
      <c r="A166" s="5">
        <f t="shared" si="2"/>
        <v>163</v>
      </c>
      <c r="B166">
        <f>'Continuous Returns'!B165</f>
        <v>1.8170637429511605E-3</v>
      </c>
    </row>
    <row r="167" spans="1:2" x14ac:dyDescent="0.25">
      <c r="A167" s="5">
        <f t="shared" si="2"/>
        <v>164</v>
      </c>
      <c r="B167">
        <f>'Continuous Returns'!B166</f>
        <v>6.6706434446280362E-3</v>
      </c>
    </row>
    <row r="168" spans="1:2" x14ac:dyDescent="0.25">
      <c r="A168" s="5">
        <f t="shared" si="2"/>
        <v>165</v>
      </c>
      <c r="B168">
        <f>'Continuous Returns'!B167</f>
        <v>2.0457461991232925E-2</v>
      </c>
    </row>
    <row r="169" spans="1:2" x14ac:dyDescent="0.25">
      <c r="A169" s="5">
        <f t="shared" si="2"/>
        <v>166</v>
      </c>
      <c r="B169">
        <f>'Continuous Returns'!B168</f>
        <v>8.1027069438026102E-3</v>
      </c>
    </row>
    <row r="170" spans="1:2" x14ac:dyDescent="0.25">
      <c r="A170" s="5">
        <f t="shared" si="2"/>
        <v>167</v>
      </c>
      <c r="B170">
        <f>'Continuous Returns'!B169</f>
        <v>3.9528391278700111E-3</v>
      </c>
    </row>
    <row r="171" spans="1:2" x14ac:dyDescent="0.25">
      <c r="A171" s="5">
        <f t="shared" si="2"/>
        <v>168</v>
      </c>
      <c r="B171">
        <f>'Continuous Returns'!B170</f>
        <v>-1.7471803980189876E-3</v>
      </c>
    </row>
    <row r="172" spans="1:2" x14ac:dyDescent="0.25">
      <c r="A172" s="5">
        <f t="shared" si="2"/>
        <v>169</v>
      </c>
      <c r="B172">
        <f>'Continuous Returns'!B171</f>
        <v>3.2600508207486305E-3</v>
      </c>
    </row>
    <row r="173" spans="1:2" x14ac:dyDescent="0.25">
      <c r="A173" s="5">
        <f t="shared" si="2"/>
        <v>170</v>
      </c>
      <c r="B173">
        <f>'Continuous Returns'!B172</f>
        <v>1.3201007481038823E-3</v>
      </c>
    </row>
    <row r="174" spans="1:2" x14ac:dyDescent="0.25">
      <c r="A174" s="5">
        <f t="shared" si="2"/>
        <v>171</v>
      </c>
      <c r="B174">
        <f>'Continuous Returns'!B173</f>
        <v>-4.3290007586474161E-3</v>
      </c>
    </row>
    <row r="175" spans="1:2" x14ac:dyDescent="0.25">
      <c r="A175" s="5">
        <f t="shared" si="2"/>
        <v>172</v>
      </c>
      <c r="B175">
        <f>'Continuous Returns'!B174</f>
        <v>9.5379823284038147E-4</v>
      </c>
    </row>
    <row r="176" spans="1:2" x14ac:dyDescent="0.25">
      <c r="A176" s="5">
        <f t="shared" si="2"/>
        <v>173</v>
      </c>
      <c r="B176">
        <f>'Continuous Returns'!B175</f>
        <v>1.2175680378580502E-2</v>
      </c>
    </row>
    <row r="177" spans="1:2" x14ac:dyDescent="0.25">
      <c r="A177" s="5">
        <f t="shared" si="2"/>
        <v>174</v>
      </c>
      <c r="B177">
        <f>'Continuous Returns'!B176</f>
        <v>1.2849809834677589E-2</v>
      </c>
    </row>
    <row r="178" spans="1:2" x14ac:dyDescent="0.25">
      <c r="A178" s="5">
        <f t="shared" si="2"/>
        <v>175</v>
      </c>
      <c r="B178">
        <f>'Continuous Returns'!B177</f>
        <v>-1.7725828134065394E-3</v>
      </c>
    </row>
    <row r="179" spans="1:2" x14ac:dyDescent="0.25">
      <c r="A179" s="5">
        <f t="shared" si="2"/>
        <v>176</v>
      </c>
      <c r="B179">
        <f>'Continuous Returns'!B178</f>
        <v>1.6071192528823127E-3</v>
      </c>
    </row>
    <row r="180" spans="1:2" x14ac:dyDescent="0.25">
      <c r="A180" s="5">
        <f t="shared" si="2"/>
        <v>177</v>
      </c>
      <c r="B180">
        <f>'Continuous Returns'!B179</f>
        <v>-1.4222159410509942E-2</v>
      </c>
    </row>
    <row r="181" spans="1:2" x14ac:dyDescent="0.25">
      <c r="A181" s="5">
        <f t="shared" si="2"/>
        <v>178</v>
      </c>
      <c r="B181">
        <f>'Continuous Returns'!B180</f>
        <v>4.9475165299410597E-3</v>
      </c>
    </row>
    <row r="182" spans="1:2" x14ac:dyDescent="0.25">
      <c r="A182" s="5">
        <f t="shared" si="2"/>
        <v>179</v>
      </c>
      <c r="B182">
        <f>'Continuous Returns'!B181</f>
        <v>4.4291220395791331E-3</v>
      </c>
    </row>
    <row r="183" spans="1:2" x14ac:dyDescent="0.25">
      <c r="A183" s="5">
        <f t="shared" si="2"/>
        <v>180</v>
      </c>
      <c r="B183">
        <f>'Continuous Returns'!B182</f>
        <v>4.2976644029708395E-3</v>
      </c>
    </row>
    <row r="184" spans="1:2" x14ac:dyDescent="0.25">
      <c r="A184" s="5">
        <f t="shared" si="2"/>
        <v>181</v>
      </c>
      <c r="B184">
        <f>'Continuous Returns'!B183</f>
        <v>9.903529283836263E-3</v>
      </c>
    </row>
    <row r="185" spans="1:2" x14ac:dyDescent="0.25">
      <c r="A185" s="5">
        <f t="shared" si="2"/>
        <v>182</v>
      </c>
      <c r="B185">
        <f>'Continuous Returns'!B184</f>
        <v>5.7075980144208728E-3</v>
      </c>
    </row>
    <row r="186" spans="1:2" x14ac:dyDescent="0.25">
      <c r="A186" s="5">
        <f t="shared" si="2"/>
        <v>183</v>
      </c>
      <c r="B186">
        <f>'Continuous Returns'!B185</f>
        <v>-2.1742086840976452E-3</v>
      </c>
    </row>
    <row r="187" spans="1:2" x14ac:dyDescent="0.25">
      <c r="A187" s="5">
        <f t="shared" si="2"/>
        <v>184</v>
      </c>
      <c r="B187">
        <f>'Continuous Returns'!B186</f>
        <v>4.8305512598190972E-4</v>
      </c>
    </row>
    <row r="188" spans="1:2" x14ac:dyDescent="0.25">
      <c r="A188" s="5">
        <f t="shared" si="2"/>
        <v>185</v>
      </c>
      <c r="B188">
        <f>'Continuous Returns'!B187</f>
        <v>-3.5062939508453059E-3</v>
      </c>
    </row>
    <row r="189" spans="1:2" x14ac:dyDescent="0.25">
      <c r="A189" s="5">
        <f t="shared" si="2"/>
        <v>186</v>
      </c>
      <c r="B189">
        <f>'Continuous Returns'!B188</f>
        <v>-6.8753939803709255E-3</v>
      </c>
    </row>
    <row r="190" spans="1:2" x14ac:dyDescent="0.25">
      <c r="A190" s="5">
        <f t="shared" si="2"/>
        <v>187</v>
      </c>
      <c r="B190">
        <f>'Continuous Returns'!B189</f>
        <v>6.5430177643685588E-3</v>
      </c>
    </row>
    <row r="191" spans="1:2" x14ac:dyDescent="0.25">
      <c r="A191" s="5">
        <f t="shared" si="2"/>
        <v>188</v>
      </c>
      <c r="B191">
        <f>'Continuous Returns'!B190</f>
        <v>2.4072283779417876E-3</v>
      </c>
    </row>
    <row r="192" spans="1:2" x14ac:dyDescent="0.25">
      <c r="A192" s="5">
        <f t="shared" si="2"/>
        <v>189</v>
      </c>
      <c r="B192">
        <f>'Continuous Returns'!B191</f>
        <v>-9.1524290208980594E-3</v>
      </c>
    </row>
    <row r="193" spans="1:2" x14ac:dyDescent="0.25">
      <c r="A193" s="5">
        <f t="shared" si="2"/>
        <v>190</v>
      </c>
      <c r="B193">
        <f>'Continuous Returns'!B192</f>
        <v>1.4794053028200293E-3</v>
      </c>
    </row>
    <row r="194" spans="1:2" x14ac:dyDescent="0.25">
      <c r="A194" s="5">
        <f t="shared" si="2"/>
        <v>191</v>
      </c>
      <c r="B194">
        <f>'Continuous Returns'!B193</f>
        <v>3.4218720221299791E-3</v>
      </c>
    </row>
    <row r="195" spans="1:2" x14ac:dyDescent="0.25">
      <c r="A195" s="5">
        <f t="shared" si="2"/>
        <v>192</v>
      </c>
      <c r="B195">
        <f>'Continuous Returns'!B194</f>
        <v>1.3174349370812008E-3</v>
      </c>
    </row>
    <row r="196" spans="1:2" x14ac:dyDescent="0.25">
      <c r="A196" s="5">
        <f t="shared" si="2"/>
        <v>193</v>
      </c>
      <c r="B196">
        <f>'Continuous Returns'!B195</f>
        <v>1.1361631573985989E-2</v>
      </c>
    </row>
    <row r="197" spans="1:2" x14ac:dyDescent="0.25">
      <c r="A197" s="5">
        <f t="shared" si="2"/>
        <v>194</v>
      </c>
      <c r="B197">
        <f>'Continuous Returns'!B196</f>
        <v>9.2244698464408817E-3</v>
      </c>
    </row>
    <row r="198" spans="1:2" x14ac:dyDescent="0.25">
      <c r="A198" s="5">
        <f t="shared" ref="A198:A261" si="3">A197+1</f>
        <v>195</v>
      </c>
      <c r="B198">
        <f>'Continuous Returns'!B197</f>
        <v>-2.9526587996769691E-3</v>
      </c>
    </row>
    <row r="199" spans="1:2" x14ac:dyDescent="0.25">
      <c r="A199" s="5">
        <f t="shared" si="3"/>
        <v>196</v>
      </c>
      <c r="B199">
        <f>'Continuous Returns'!B198</f>
        <v>-2.1115698798429821E-2</v>
      </c>
    </row>
    <row r="200" spans="1:2" x14ac:dyDescent="0.25">
      <c r="A200" s="5">
        <f t="shared" si="3"/>
        <v>197</v>
      </c>
      <c r="B200">
        <f>'Continuous Returns'!B199</f>
        <v>-5.0982817207920056E-3</v>
      </c>
    </row>
    <row r="201" spans="1:2" x14ac:dyDescent="0.25">
      <c r="A201" s="5">
        <f t="shared" si="3"/>
        <v>198</v>
      </c>
      <c r="B201">
        <f>'Continuous Returns'!B200</f>
        <v>7.4342364436114933E-3</v>
      </c>
    </row>
    <row r="202" spans="1:2" x14ac:dyDescent="0.25">
      <c r="A202" s="5">
        <f t="shared" si="3"/>
        <v>199</v>
      </c>
      <c r="B202">
        <f>'Continuous Returns'!B201</f>
        <v>-2.3429082212985306E-3</v>
      </c>
    </row>
    <row r="203" spans="1:2" x14ac:dyDescent="0.25">
      <c r="A203" s="5">
        <f t="shared" si="3"/>
        <v>200</v>
      </c>
      <c r="B203">
        <f>'Continuous Returns'!B202</f>
        <v>-1.5557208551848641E-2</v>
      </c>
    </row>
    <row r="204" spans="1:2" x14ac:dyDescent="0.25">
      <c r="A204" s="5">
        <f t="shared" si="3"/>
        <v>201</v>
      </c>
      <c r="B204">
        <f>'Continuous Returns'!B203</f>
        <v>1.0079080002224091E-2</v>
      </c>
    </row>
    <row r="205" spans="1:2" x14ac:dyDescent="0.25">
      <c r="A205" s="5">
        <f t="shared" si="3"/>
        <v>202</v>
      </c>
      <c r="B205">
        <f>'Continuous Returns'!B204</f>
        <v>-4.7352654852423287E-3</v>
      </c>
    </row>
    <row r="206" spans="1:2" x14ac:dyDescent="0.25">
      <c r="A206" s="5">
        <f t="shared" si="3"/>
        <v>203</v>
      </c>
      <c r="B206">
        <f>'Continuous Returns'!B205</f>
        <v>1.7869967895292525E-2</v>
      </c>
    </row>
    <row r="207" spans="1:2" x14ac:dyDescent="0.25">
      <c r="A207" s="5">
        <f t="shared" si="3"/>
        <v>204</v>
      </c>
      <c r="B207">
        <f>'Continuous Returns'!B206</f>
        <v>-9.9631658391133322E-3</v>
      </c>
    </row>
    <row r="208" spans="1:2" x14ac:dyDescent="0.25">
      <c r="A208" s="5">
        <f t="shared" si="3"/>
        <v>205</v>
      </c>
      <c r="B208">
        <f>'Continuous Returns'!B207</f>
        <v>9.415577400253396E-3</v>
      </c>
    </row>
    <row r="209" spans="1:2" x14ac:dyDescent="0.25">
      <c r="A209" s="5">
        <f t="shared" si="3"/>
        <v>206</v>
      </c>
      <c r="B209">
        <f>'Continuous Returns'!B208</f>
        <v>-1.3011494553287434E-3</v>
      </c>
    </row>
    <row r="210" spans="1:2" x14ac:dyDescent="0.25">
      <c r="A210" s="5">
        <f t="shared" si="3"/>
        <v>207</v>
      </c>
      <c r="B210">
        <f>'Continuous Returns'!B209</f>
        <v>7.18007734330033E-3</v>
      </c>
    </row>
    <row r="211" spans="1:2" x14ac:dyDescent="0.25">
      <c r="A211" s="5">
        <f t="shared" si="3"/>
        <v>208</v>
      </c>
      <c r="B211">
        <f>'Continuous Returns'!B210</f>
        <v>-3.7638581528382955E-3</v>
      </c>
    </row>
    <row r="212" spans="1:2" x14ac:dyDescent="0.25">
      <c r="A212" s="5">
        <f t="shared" si="3"/>
        <v>209</v>
      </c>
      <c r="B212">
        <f>'Continuous Returns'!B211</f>
        <v>7.2172409632705048E-3</v>
      </c>
    </row>
    <row r="213" spans="1:2" x14ac:dyDescent="0.25">
      <c r="A213" s="5">
        <f t="shared" si="3"/>
        <v>210</v>
      </c>
      <c r="B213">
        <f>'Continuous Returns'!B212</f>
        <v>5.0159713096876929E-5</v>
      </c>
    </row>
    <row r="214" spans="1:2" x14ac:dyDescent="0.25">
      <c r="A214" s="5">
        <f t="shared" si="3"/>
        <v>211</v>
      </c>
      <c r="B214">
        <f>'Continuous Returns'!B213</f>
        <v>-9.7392544332029034E-3</v>
      </c>
    </row>
    <row r="215" spans="1:2" x14ac:dyDescent="0.25">
      <c r="A215" s="5">
        <f t="shared" si="3"/>
        <v>212</v>
      </c>
      <c r="B215">
        <f>'Continuous Returns'!B214</f>
        <v>2.9677875690214571E-3</v>
      </c>
    </row>
    <row r="216" spans="1:2" x14ac:dyDescent="0.25">
      <c r="A216" s="5">
        <f t="shared" si="3"/>
        <v>213</v>
      </c>
      <c r="B216">
        <f>'Continuous Returns'!B215</f>
        <v>-7.6708008067306686E-3</v>
      </c>
    </row>
    <row r="217" spans="1:2" x14ac:dyDescent="0.25">
      <c r="A217" s="5">
        <f t="shared" si="3"/>
        <v>214</v>
      </c>
      <c r="B217">
        <f>'Continuous Returns'!B216</f>
        <v>5.8672702236109882E-3</v>
      </c>
    </row>
    <row r="218" spans="1:2" x14ac:dyDescent="0.25">
      <c r="A218" s="5">
        <f t="shared" si="3"/>
        <v>215</v>
      </c>
      <c r="B218">
        <f>'Continuous Returns'!B217</f>
        <v>4.4420757111879932E-3</v>
      </c>
    </row>
    <row r="219" spans="1:2" x14ac:dyDescent="0.25">
      <c r="A219" s="5">
        <f t="shared" si="3"/>
        <v>216</v>
      </c>
      <c r="B219">
        <f>'Continuous Returns'!B218</f>
        <v>3.2319437149108312E-3</v>
      </c>
    </row>
    <row r="220" spans="1:2" x14ac:dyDescent="0.25">
      <c r="A220" s="5">
        <f t="shared" si="3"/>
        <v>217</v>
      </c>
      <c r="B220">
        <f>'Continuous Returns'!B219</f>
        <v>5.9133602496496528E-3</v>
      </c>
    </row>
    <row r="221" spans="1:2" x14ac:dyDescent="0.25">
      <c r="A221" s="5">
        <f t="shared" si="3"/>
        <v>218</v>
      </c>
      <c r="B221">
        <f>'Continuous Returns'!B220</f>
        <v>3.6931451676362253E-3</v>
      </c>
    </row>
    <row r="222" spans="1:2" x14ac:dyDescent="0.25">
      <c r="A222" s="5">
        <f t="shared" si="3"/>
        <v>219</v>
      </c>
      <c r="B222">
        <f>'Continuous Returns'!B221</f>
        <v>3.3710026687649355E-3</v>
      </c>
    </row>
    <row r="223" spans="1:2" x14ac:dyDescent="0.25">
      <c r="A223" s="5">
        <f t="shared" si="3"/>
        <v>220</v>
      </c>
      <c r="B223">
        <f>'Continuous Returns'!B222</f>
        <v>-6.4132914383778911E-3</v>
      </c>
    </row>
    <row r="224" spans="1:2" x14ac:dyDescent="0.25">
      <c r="A224" s="5">
        <f t="shared" si="3"/>
        <v>221</v>
      </c>
      <c r="B224">
        <f>'Continuous Returns'!B223</f>
        <v>7.3364155357774361E-3</v>
      </c>
    </row>
    <row r="225" spans="1:2" x14ac:dyDescent="0.25">
      <c r="A225" s="5">
        <f t="shared" si="3"/>
        <v>222</v>
      </c>
      <c r="B225">
        <f>'Continuous Returns'!B224</f>
        <v>-2.1381877027633613E-4</v>
      </c>
    </row>
    <row r="226" spans="1:2" x14ac:dyDescent="0.25">
      <c r="A226" s="5">
        <f t="shared" si="3"/>
        <v>223</v>
      </c>
      <c r="B226">
        <f>'Continuous Returns'!B225</f>
        <v>-4.0893487084771958E-3</v>
      </c>
    </row>
    <row r="227" spans="1:2" x14ac:dyDescent="0.25">
      <c r="A227" s="5">
        <f t="shared" si="3"/>
        <v>224</v>
      </c>
      <c r="B227">
        <f>'Continuous Returns'!B226</f>
        <v>3.4431131207391997E-3</v>
      </c>
    </row>
    <row r="228" spans="1:2" x14ac:dyDescent="0.25">
      <c r="A228" s="5">
        <f t="shared" si="3"/>
        <v>225</v>
      </c>
      <c r="B228">
        <f>'Continuous Returns'!B227</f>
        <v>-1.1198431843397458E-2</v>
      </c>
    </row>
    <row r="229" spans="1:2" x14ac:dyDescent="0.25">
      <c r="A229" s="5">
        <f t="shared" si="3"/>
        <v>226</v>
      </c>
      <c r="B229">
        <f>'Continuous Returns'!B228</f>
        <v>1.4407994489542065E-3</v>
      </c>
    </row>
    <row r="230" spans="1:2" x14ac:dyDescent="0.25">
      <c r="A230" s="5">
        <f t="shared" si="3"/>
        <v>227</v>
      </c>
      <c r="B230">
        <f>'Continuous Returns'!B229</f>
        <v>1.6062509231593233E-2</v>
      </c>
    </row>
    <row r="231" spans="1:2" x14ac:dyDescent="0.25">
      <c r="A231" s="5">
        <f t="shared" si="3"/>
        <v>228</v>
      </c>
      <c r="B231">
        <f>'Continuous Returns'!B230</f>
        <v>1.7733692952736234E-3</v>
      </c>
    </row>
    <row r="232" spans="1:2" x14ac:dyDescent="0.25">
      <c r="A232" s="5">
        <f t="shared" si="3"/>
        <v>229</v>
      </c>
      <c r="B232">
        <f>'Continuous Returns'!B231</f>
        <v>1.2147196920581206E-3</v>
      </c>
    </row>
    <row r="233" spans="1:2" x14ac:dyDescent="0.25">
      <c r="A233" s="5">
        <f t="shared" si="3"/>
        <v>230</v>
      </c>
      <c r="B233">
        <f>'Continuous Returns'!B232</f>
        <v>-2.202767082468908E-3</v>
      </c>
    </row>
    <row r="234" spans="1:2" x14ac:dyDescent="0.25">
      <c r="A234" s="5">
        <f t="shared" si="3"/>
        <v>231</v>
      </c>
      <c r="B234">
        <f>'Continuous Returns'!B233</f>
        <v>5.2531497425974778E-3</v>
      </c>
    </row>
    <row r="235" spans="1:2" x14ac:dyDescent="0.25">
      <c r="A235" s="5">
        <f t="shared" si="3"/>
        <v>232</v>
      </c>
      <c r="B235">
        <f>'Continuous Returns'!B234</f>
        <v>8.6729117063467345E-4</v>
      </c>
    </row>
    <row r="236" spans="1:2" x14ac:dyDescent="0.25">
      <c r="A236" s="5">
        <f t="shared" si="3"/>
        <v>233</v>
      </c>
      <c r="B236">
        <f>'Continuous Returns'!B235</f>
        <v>-7.1788682071318097E-3</v>
      </c>
    </row>
    <row r="237" spans="1:2" x14ac:dyDescent="0.25">
      <c r="A237" s="5">
        <f t="shared" si="3"/>
        <v>234</v>
      </c>
      <c r="B237">
        <f>'Continuous Returns'!B236</f>
        <v>1.3656201783766265E-4</v>
      </c>
    </row>
    <row r="238" spans="1:2" x14ac:dyDescent="0.25">
      <c r="A238" s="5">
        <f t="shared" si="3"/>
        <v>235</v>
      </c>
      <c r="B238">
        <f>'Continuous Returns'!B237</f>
        <v>-1.524839281915699E-2</v>
      </c>
    </row>
    <row r="239" spans="1:2" x14ac:dyDescent="0.25">
      <c r="A239" s="5">
        <f t="shared" si="3"/>
        <v>236</v>
      </c>
      <c r="B239">
        <f>'Continuous Returns'!B238</f>
        <v>6.7483410794881684E-3</v>
      </c>
    </row>
    <row r="240" spans="1:2" x14ac:dyDescent="0.25">
      <c r="A240" s="5">
        <f t="shared" si="3"/>
        <v>237</v>
      </c>
      <c r="B240">
        <f>'Continuous Returns'!B239</f>
        <v>-5.5829893714841473E-3</v>
      </c>
    </row>
    <row r="241" spans="1:2" x14ac:dyDescent="0.25">
      <c r="A241" s="5">
        <f t="shared" si="3"/>
        <v>238</v>
      </c>
      <c r="B241">
        <f>'Continuous Returns'!B240</f>
        <v>1.4678177414507178E-3</v>
      </c>
    </row>
    <row r="242" spans="1:2" x14ac:dyDescent="0.25">
      <c r="A242" s="5">
        <f t="shared" si="3"/>
        <v>239</v>
      </c>
      <c r="B242">
        <f>'Continuous Returns'!B241</f>
        <v>-1.0860963573548457E-2</v>
      </c>
    </row>
    <row r="243" spans="1:2" x14ac:dyDescent="0.25">
      <c r="A243" s="5">
        <f t="shared" si="3"/>
        <v>240</v>
      </c>
      <c r="B243">
        <f>'Continuous Returns'!B242</f>
        <v>9.9183292197013414E-4</v>
      </c>
    </row>
    <row r="244" spans="1:2" x14ac:dyDescent="0.25">
      <c r="A244" s="5">
        <f t="shared" si="3"/>
        <v>241</v>
      </c>
      <c r="B244">
        <f>'Continuous Returns'!B243</f>
        <v>7.883546470263552E-3</v>
      </c>
    </row>
    <row r="245" spans="1:2" x14ac:dyDescent="0.25">
      <c r="A245" s="5">
        <f t="shared" si="3"/>
        <v>242</v>
      </c>
      <c r="B245">
        <f>'Continuous Returns'!B244</f>
        <v>3.8450511793153485E-3</v>
      </c>
    </row>
    <row r="246" spans="1:2" x14ac:dyDescent="0.25">
      <c r="A246" s="5">
        <f t="shared" si="3"/>
        <v>243</v>
      </c>
      <c r="B246">
        <f>'Continuous Returns'!B245</f>
        <v>-4.1744719810147216E-3</v>
      </c>
    </row>
    <row r="247" spans="1:2" x14ac:dyDescent="0.25">
      <c r="A247" s="5">
        <f t="shared" si="3"/>
        <v>244</v>
      </c>
      <c r="B247">
        <f>'Continuous Returns'!B246</f>
        <v>5.3911051782769932E-3</v>
      </c>
    </row>
    <row r="248" spans="1:2" x14ac:dyDescent="0.25">
      <c r="A248" s="5">
        <f t="shared" si="3"/>
        <v>245</v>
      </c>
      <c r="B248">
        <f>'Continuous Returns'!B247</f>
        <v>9.1450574409679217E-3</v>
      </c>
    </row>
    <row r="249" spans="1:2" x14ac:dyDescent="0.25">
      <c r="A249" s="5">
        <f t="shared" si="3"/>
        <v>246</v>
      </c>
      <c r="B249">
        <f>'Continuous Returns'!B248</f>
        <v>6.0327630166456293E-3</v>
      </c>
    </row>
    <row r="250" spans="1:2" x14ac:dyDescent="0.25">
      <c r="A250" s="5">
        <f t="shared" si="3"/>
        <v>247</v>
      </c>
      <c r="B250">
        <f>'Continuous Returns'!B249</f>
        <v>-3.8739583655484331E-4</v>
      </c>
    </row>
    <row r="251" spans="1:2" x14ac:dyDescent="0.25">
      <c r="A251" s="5">
        <f t="shared" si="3"/>
        <v>248</v>
      </c>
      <c r="B251">
        <f>'Continuous Returns'!B250</f>
        <v>-8.3095802205875437E-4</v>
      </c>
    </row>
    <row r="252" spans="1:2" x14ac:dyDescent="0.25">
      <c r="A252" s="5">
        <f t="shared" si="3"/>
        <v>249</v>
      </c>
      <c r="B252">
        <f>'Continuous Returns'!B251</f>
        <v>3.5595697583823936E-3</v>
      </c>
    </row>
    <row r="253" spans="1:2" x14ac:dyDescent="0.25">
      <c r="A253" s="5">
        <f t="shared" si="3"/>
        <v>250</v>
      </c>
      <c r="B253">
        <f>'Continuous Returns'!B252</f>
        <v>-4.2195638976008428E-5</v>
      </c>
    </row>
    <row r="254" spans="1:2" x14ac:dyDescent="0.25">
      <c r="A254" s="5">
        <f t="shared" si="3"/>
        <v>251</v>
      </c>
      <c r="B254">
        <f>'Continuous Returns'!B253</f>
        <v>6.7552271049311262E-3</v>
      </c>
    </row>
    <row r="255" spans="1:2" x14ac:dyDescent="0.25">
      <c r="A255" s="5">
        <f t="shared" si="3"/>
        <v>252</v>
      </c>
      <c r="B255">
        <f>'Continuous Returns'!B254</f>
        <v>-1.0395275169402805E-3</v>
      </c>
    </row>
    <row r="256" spans="1:2" x14ac:dyDescent="0.25">
      <c r="A256" s="5">
        <f t="shared" si="3"/>
        <v>253</v>
      </c>
      <c r="B256">
        <f>'Continuous Returns'!B255</f>
        <v>4.8924520259116325E-3</v>
      </c>
    </row>
    <row r="257" spans="1:2" x14ac:dyDescent="0.25">
      <c r="A257" s="5">
        <f t="shared" si="3"/>
        <v>254</v>
      </c>
      <c r="B257">
        <f>'Continuous Returns'!B256</f>
        <v>-1.0355004482994602E-2</v>
      </c>
    </row>
    <row r="258" spans="1:2" x14ac:dyDescent="0.25">
      <c r="A258" s="5">
        <f t="shared" si="3"/>
        <v>255</v>
      </c>
      <c r="B258">
        <f>'Continuous Returns'!B257</f>
        <v>-1.1024426319883079E-2</v>
      </c>
    </row>
    <row r="259" spans="1:2" x14ac:dyDescent="0.25">
      <c r="A259" s="5">
        <f t="shared" si="3"/>
        <v>256</v>
      </c>
      <c r="B259">
        <f>'Continuous Returns'!B258</f>
        <v>-5.6100497425024482E-3</v>
      </c>
    </row>
    <row r="260" spans="1:2" x14ac:dyDescent="0.25">
      <c r="A260" s="5">
        <f t="shared" si="3"/>
        <v>257</v>
      </c>
      <c r="B260">
        <f>'Continuous Returns'!B259</f>
        <v>-6.8888846695565574E-3</v>
      </c>
    </row>
    <row r="261" spans="1:2" x14ac:dyDescent="0.25">
      <c r="A261" s="5">
        <f t="shared" si="3"/>
        <v>258</v>
      </c>
      <c r="B261">
        <f>'Continuous Returns'!B260</f>
        <v>6.8482479371053118E-3</v>
      </c>
    </row>
    <row r="262" spans="1:2" x14ac:dyDescent="0.25">
      <c r="A262" s="5">
        <f t="shared" ref="A262:A325" si="4">A261+1</f>
        <v>259</v>
      </c>
      <c r="B262">
        <f>'Continuous Returns'!B261</f>
        <v>8.5155875913575322E-3</v>
      </c>
    </row>
    <row r="263" spans="1:2" x14ac:dyDescent="0.25">
      <c r="A263" s="5">
        <f t="shared" si="4"/>
        <v>260</v>
      </c>
      <c r="B263">
        <f>'Continuous Returns'!B262</f>
        <v>1.4137313223340777E-3</v>
      </c>
    </row>
    <row r="264" spans="1:2" x14ac:dyDescent="0.25">
      <c r="A264" s="5">
        <f t="shared" si="4"/>
        <v>261</v>
      </c>
      <c r="B264">
        <f>'Continuous Returns'!B263</f>
        <v>1.5367299273513811E-3</v>
      </c>
    </row>
    <row r="265" spans="1:2" x14ac:dyDescent="0.25">
      <c r="A265" s="5">
        <f t="shared" si="4"/>
        <v>262</v>
      </c>
      <c r="B265">
        <f>'Continuous Returns'!B264</f>
        <v>7.4690020410453127E-3</v>
      </c>
    </row>
    <row r="266" spans="1:2" x14ac:dyDescent="0.25">
      <c r="A266" s="5">
        <f t="shared" si="4"/>
        <v>263</v>
      </c>
      <c r="B266">
        <f>'Continuous Returns'!B265</f>
        <v>-6.6859105299196739E-3</v>
      </c>
    </row>
    <row r="267" spans="1:2" x14ac:dyDescent="0.25">
      <c r="A267" s="5">
        <f t="shared" si="4"/>
        <v>264</v>
      </c>
      <c r="B267">
        <f>'Continuous Returns'!B266</f>
        <v>9.9172312481621942E-3</v>
      </c>
    </row>
    <row r="268" spans="1:2" x14ac:dyDescent="0.25">
      <c r="A268" s="5">
        <f t="shared" si="4"/>
        <v>265</v>
      </c>
      <c r="B268">
        <f>'Continuous Returns'!B267</f>
        <v>-1.7039337135533136E-3</v>
      </c>
    </row>
    <row r="269" spans="1:2" x14ac:dyDescent="0.25">
      <c r="A269" s="5">
        <f t="shared" si="4"/>
        <v>266</v>
      </c>
      <c r="B269">
        <f>'Continuous Returns'!B268</f>
        <v>1.9158935479583357E-3</v>
      </c>
    </row>
    <row r="270" spans="1:2" x14ac:dyDescent="0.25">
      <c r="A270" s="5">
        <f t="shared" si="4"/>
        <v>267</v>
      </c>
      <c r="B270">
        <f>'Continuous Returns'!B269</f>
        <v>-7.6389791301331271E-3</v>
      </c>
    </row>
    <row r="271" spans="1:2" x14ac:dyDescent="0.25">
      <c r="A271" s="5">
        <f t="shared" si="4"/>
        <v>268</v>
      </c>
      <c r="B271">
        <f>'Continuous Returns'!B270</f>
        <v>-1.476005170173867E-3</v>
      </c>
    </row>
    <row r="272" spans="1:2" x14ac:dyDescent="0.25">
      <c r="A272" s="5">
        <f t="shared" si="4"/>
        <v>269</v>
      </c>
      <c r="B272">
        <f>'Continuous Returns'!B271</f>
        <v>-6.2666144663355581E-3</v>
      </c>
    </row>
    <row r="273" spans="1:2" x14ac:dyDescent="0.25">
      <c r="A273" s="5">
        <f t="shared" si="4"/>
        <v>270</v>
      </c>
      <c r="B273">
        <f>'Continuous Returns'!B272</f>
        <v>0</v>
      </c>
    </row>
    <row r="274" spans="1:2" x14ac:dyDescent="0.25">
      <c r="A274" s="5">
        <f t="shared" si="4"/>
        <v>271</v>
      </c>
      <c r="B274">
        <f>'Continuous Returns'!B273</f>
        <v>-1.5590012996666094E-2</v>
      </c>
    </row>
    <row r="275" spans="1:2" x14ac:dyDescent="0.25">
      <c r="A275" s="5">
        <f t="shared" si="4"/>
        <v>272</v>
      </c>
      <c r="B275">
        <f>'Continuous Returns'!B274</f>
        <v>4.4396349451461085E-3</v>
      </c>
    </row>
    <row r="276" spans="1:2" x14ac:dyDescent="0.25">
      <c r="A276" s="5">
        <f t="shared" si="4"/>
        <v>273</v>
      </c>
      <c r="B276">
        <f>'Continuous Returns'!B275</f>
        <v>2.2124478982964036E-3</v>
      </c>
    </row>
    <row r="277" spans="1:2" x14ac:dyDescent="0.25">
      <c r="A277" s="5">
        <f t="shared" si="4"/>
        <v>274</v>
      </c>
      <c r="B277">
        <f>'Continuous Returns'!B276</f>
        <v>5.1351702014188691E-3</v>
      </c>
    </row>
    <row r="278" spans="1:2" x14ac:dyDescent="0.25">
      <c r="A278" s="5">
        <f t="shared" si="4"/>
        <v>275</v>
      </c>
      <c r="B278">
        <f>'Continuous Returns'!B277</f>
        <v>-7.7895650787794773E-4</v>
      </c>
    </row>
    <row r="279" spans="1:2" x14ac:dyDescent="0.25">
      <c r="A279" s="5">
        <f t="shared" si="4"/>
        <v>276</v>
      </c>
      <c r="B279">
        <f>'Continuous Returns'!B278</f>
        <v>9.115755746059738E-3</v>
      </c>
    </row>
    <row r="280" spans="1:2" x14ac:dyDescent="0.25">
      <c r="A280" s="5">
        <f t="shared" si="4"/>
        <v>277</v>
      </c>
      <c r="B280">
        <f>'Continuous Returns'!B279</f>
        <v>2.7746872879504058E-3</v>
      </c>
    </row>
    <row r="281" spans="1:2" x14ac:dyDescent="0.25">
      <c r="A281" s="5">
        <f t="shared" si="4"/>
        <v>278</v>
      </c>
      <c r="B281">
        <f>'Continuous Returns'!B280</f>
        <v>1.5966877687512294E-3</v>
      </c>
    </row>
    <row r="282" spans="1:2" x14ac:dyDescent="0.25">
      <c r="A282" s="5">
        <f t="shared" si="4"/>
        <v>279</v>
      </c>
      <c r="B282">
        <f>'Continuous Returns'!B281</f>
        <v>1.2013934053743151E-3</v>
      </c>
    </row>
    <row r="283" spans="1:2" x14ac:dyDescent="0.25">
      <c r="A283" s="5">
        <f t="shared" si="4"/>
        <v>280</v>
      </c>
      <c r="B283">
        <f>'Continuous Returns'!B282</f>
        <v>3.0469688528972257E-3</v>
      </c>
    </row>
    <row r="284" spans="1:2" x14ac:dyDescent="0.25">
      <c r="A284" s="5">
        <f t="shared" si="4"/>
        <v>281</v>
      </c>
      <c r="B284">
        <f>'Continuous Returns'!B283</f>
        <v>1.6234147702677632E-2</v>
      </c>
    </row>
    <row r="285" spans="1:2" x14ac:dyDescent="0.25">
      <c r="A285" s="5">
        <f t="shared" si="4"/>
        <v>282</v>
      </c>
      <c r="B285">
        <f>'Continuous Returns'!B284</f>
        <v>-4.5944725602593643E-4</v>
      </c>
    </row>
    <row r="286" spans="1:2" x14ac:dyDescent="0.25">
      <c r="A286" s="5">
        <f t="shared" si="4"/>
        <v>283</v>
      </c>
      <c r="B286">
        <f>'Continuous Returns'!B285</f>
        <v>-1.0743187662915156E-3</v>
      </c>
    </row>
    <row r="287" spans="1:2" x14ac:dyDescent="0.25">
      <c r="A287" s="5">
        <f t="shared" si="4"/>
        <v>284</v>
      </c>
      <c r="B287">
        <f>'Continuous Returns'!B286</f>
        <v>-1.9336287086089532E-3</v>
      </c>
    </row>
    <row r="288" spans="1:2" x14ac:dyDescent="0.25">
      <c r="A288" s="5">
        <f t="shared" si="4"/>
        <v>285</v>
      </c>
      <c r="B288">
        <f>'Continuous Returns'!B287</f>
        <v>-8.0473578649701855E-3</v>
      </c>
    </row>
    <row r="289" spans="1:2" x14ac:dyDescent="0.25">
      <c r="A289" s="5">
        <f t="shared" si="4"/>
        <v>286</v>
      </c>
      <c r="B289">
        <f>'Continuous Returns'!B288</f>
        <v>-9.5612140229056203E-3</v>
      </c>
    </row>
    <row r="290" spans="1:2" x14ac:dyDescent="0.25">
      <c r="A290" s="5">
        <f t="shared" si="4"/>
        <v>287</v>
      </c>
      <c r="B290">
        <f>'Continuous Returns'!B289</f>
        <v>1.8680861553376123E-3</v>
      </c>
    </row>
    <row r="291" spans="1:2" x14ac:dyDescent="0.25">
      <c r="A291" s="5">
        <f t="shared" si="4"/>
        <v>288</v>
      </c>
      <c r="B291">
        <f>'Continuous Returns'!B290</f>
        <v>3.2023979208572827E-2</v>
      </c>
    </row>
    <row r="292" spans="1:2" x14ac:dyDescent="0.25">
      <c r="A292" s="5">
        <f t="shared" si="4"/>
        <v>289</v>
      </c>
      <c r="B292">
        <f>'Continuous Returns'!B291</f>
        <v>-6.1124179171720965E-2</v>
      </c>
    </row>
    <row r="293" spans="1:2" x14ac:dyDescent="0.25">
      <c r="A293" s="5">
        <f t="shared" si="4"/>
        <v>290</v>
      </c>
      <c r="B293">
        <f>'Continuous Returns'!B292</f>
        <v>3.3071319917765837E-2</v>
      </c>
    </row>
    <row r="294" spans="1:2" x14ac:dyDescent="0.25">
      <c r="A294" s="5">
        <f t="shared" si="4"/>
        <v>291</v>
      </c>
      <c r="B294">
        <f>'Continuous Returns'!B293</f>
        <v>8.8487486443831614E-3</v>
      </c>
    </row>
    <row r="295" spans="1:2" x14ac:dyDescent="0.25">
      <c r="A295" s="5">
        <f t="shared" si="4"/>
        <v>292</v>
      </c>
      <c r="B295">
        <f>'Continuous Returns'!B294</f>
        <v>2.0331832162561177E-2</v>
      </c>
    </row>
    <row r="296" spans="1:2" x14ac:dyDescent="0.25">
      <c r="A296" s="5">
        <f t="shared" si="4"/>
        <v>293</v>
      </c>
      <c r="B296">
        <f>'Continuous Returns'!B295</f>
        <v>-1.3297717180034533E-3</v>
      </c>
    </row>
    <row r="297" spans="1:2" x14ac:dyDescent="0.25">
      <c r="A297" s="5">
        <f t="shared" si="4"/>
        <v>294</v>
      </c>
      <c r="B297">
        <f>'Continuous Returns'!B296</f>
        <v>2.4288513264755015E-4</v>
      </c>
    </row>
    <row r="298" spans="1:2" x14ac:dyDescent="0.25">
      <c r="A298" s="5">
        <f t="shared" si="4"/>
        <v>295</v>
      </c>
      <c r="B298">
        <f>'Continuous Returns'!B297</f>
        <v>2.4942165167948799E-3</v>
      </c>
    </row>
    <row r="299" spans="1:2" x14ac:dyDescent="0.25">
      <c r="A299" s="5">
        <f t="shared" si="4"/>
        <v>296</v>
      </c>
      <c r="B299">
        <f>'Continuous Returns'!B298</f>
        <v>3.2511583723450442E-3</v>
      </c>
    </row>
    <row r="300" spans="1:2" x14ac:dyDescent="0.25">
      <c r="A300" s="5">
        <f t="shared" si="4"/>
        <v>297</v>
      </c>
      <c r="B300">
        <f>'Continuous Returns'!B299</f>
        <v>2.8465062056323236E-3</v>
      </c>
    </row>
    <row r="301" spans="1:2" x14ac:dyDescent="0.25">
      <c r="A301" s="5">
        <f t="shared" si="4"/>
        <v>298</v>
      </c>
      <c r="B301">
        <f>'Continuous Returns'!B300</f>
        <v>3.9257017677237702E-3</v>
      </c>
    </row>
    <row r="302" spans="1:2" x14ac:dyDescent="0.25">
      <c r="A302" s="5">
        <f t="shared" si="4"/>
        <v>299</v>
      </c>
      <c r="B302">
        <f>'Continuous Returns'!B301</f>
        <v>-1.7801801450586289E-3</v>
      </c>
    </row>
    <row r="303" spans="1:2" x14ac:dyDescent="0.25">
      <c r="A303" s="5">
        <f t="shared" si="4"/>
        <v>300</v>
      </c>
      <c r="B303">
        <f>'Continuous Returns'!B302</f>
        <v>2.1663878659495613E-3</v>
      </c>
    </row>
    <row r="304" spans="1:2" x14ac:dyDescent="0.25">
      <c r="A304" s="5">
        <f t="shared" si="4"/>
        <v>301</v>
      </c>
      <c r="B304">
        <f>'Continuous Returns'!B303</f>
        <v>-2.800199840690768E-3</v>
      </c>
    </row>
    <row r="305" spans="1:2" x14ac:dyDescent="0.25">
      <c r="A305" s="5">
        <f t="shared" si="4"/>
        <v>302</v>
      </c>
      <c r="B305">
        <f>'Continuous Returns'!B304</f>
        <v>1.5625351959234377E-3</v>
      </c>
    </row>
    <row r="306" spans="1:2" x14ac:dyDescent="0.25">
      <c r="A306" s="5">
        <f t="shared" si="4"/>
        <v>303</v>
      </c>
      <c r="B306">
        <f>'Continuous Returns'!B305</f>
        <v>7.7636149373623573E-3</v>
      </c>
    </row>
    <row r="307" spans="1:2" x14ac:dyDescent="0.25">
      <c r="A307" s="5">
        <f t="shared" si="4"/>
        <v>304</v>
      </c>
      <c r="B307">
        <f>'Continuous Returns'!B306</f>
        <v>6.1987880801539115E-3</v>
      </c>
    </row>
    <row r="308" spans="1:2" x14ac:dyDescent="0.25">
      <c r="A308" s="5">
        <f t="shared" si="4"/>
        <v>305</v>
      </c>
      <c r="B308">
        <f>'Continuous Returns'!B307</f>
        <v>7.3341133907751897E-3</v>
      </c>
    </row>
    <row r="309" spans="1:2" x14ac:dyDescent="0.25">
      <c r="A309" s="5">
        <f t="shared" si="4"/>
        <v>306</v>
      </c>
      <c r="B309">
        <f>'Continuous Returns'!B308</f>
        <v>-1.4108806608831069E-3</v>
      </c>
    </row>
    <row r="310" spans="1:2" x14ac:dyDescent="0.25">
      <c r="A310" s="5">
        <f t="shared" si="4"/>
        <v>307</v>
      </c>
      <c r="B310">
        <f>'Continuous Returns'!B309</f>
        <v>5.4555916887449258E-3</v>
      </c>
    </row>
    <row r="311" spans="1:2" x14ac:dyDescent="0.25">
      <c r="A311" s="5">
        <f t="shared" si="4"/>
        <v>308</v>
      </c>
      <c r="B311">
        <f>'Continuous Returns'!B310</f>
        <v>-7.5001350225091805E-4</v>
      </c>
    </row>
    <row r="312" spans="1:2" x14ac:dyDescent="0.25">
      <c r="A312" s="5">
        <f t="shared" si="4"/>
        <v>309</v>
      </c>
      <c r="B312">
        <f>'Continuous Returns'!B311</f>
        <v>6.7196627176867064E-3</v>
      </c>
    </row>
    <row r="313" spans="1:2" x14ac:dyDescent="0.25">
      <c r="A313" s="5">
        <f t="shared" si="4"/>
        <v>310</v>
      </c>
      <c r="B313">
        <f>'Continuous Returns'!B312</f>
        <v>6.4418338608693553E-4</v>
      </c>
    </row>
    <row r="314" spans="1:2" x14ac:dyDescent="0.25">
      <c r="A314" s="5">
        <f t="shared" si="4"/>
        <v>311</v>
      </c>
      <c r="B314">
        <f>'Continuous Returns'!B313</f>
        <v>8.9252669109216129E-4</v>
      </c>
    </row>
    <row r="315" spans="1:2" x14ac:dyDescent="0.25">
      <c r="A315" s="5">
        <f t="shared" si="4"/>
        <v>312</v>
      </c>
      <c r="B315">
        <f>'Continuous Returns'!B314</f>
        <v>-1.3567851613180805E-4</v>
      </c>
    </row>
    <row r="316" spans="1:2" x14ac:dyDescent="0.25">
      <c r="A316" s="5">
        <f t="shared" si="4"/>
        <v>313</v>
      </c>
      <c r="B316">
        <f>'Continuous Returns'!B315</f>
        <v>4.621191209858602E-3</v>
      </c>
    </row>
    <row r="317" spans="1:2" x14ac:dyDescent="0.25">
      <c r="A317" s="5">
        <f t="shared" si="4"/>
        <v>314</v>
      </c>
      <c r="B317">
        <f>'Continuous Returns'!B316</f>
        <v>-4.4608458502798307E-3</v>
      </c>
    </row>
    <row r="318" spans="1:2" x14ac:dyDescent="0.25">
      <c r="A318" s="5">
        <f t="shared" si="4"/>
        <v>315</v>
      </c>
      <c r="B318">
        <f>'Continuous Returns'!B317</f>
        <v>-3.4950370829703764E-4</v>
      </c>
    </row>
    <row r="319" spans="1:2" x14ac:dyDescent="0.25">
      <c r="A319" s="5">
        <f t="shared" si="4"/>
        <v>316</v>
      </c>
      <c r="B319">
        <f>'Continuous Returns'!B318</f>
        <v>7.6283551773595644E-3</v>
      </c>
    </row>
    <row r="320" spans="1:2" x14ac:dyDescent="0.25">
      <c r="A320" s="5">
        <f t="shared" si="4"/>
        <v>317</v>
      </c>
      <c r="B320">
        <f>'Continuous Returns'!B319</f>
        <v>3.4447775252144188E-3</v>
      </c>
    </row>
    <row r="321" spans="1:2" x14ac:dyDescent="0.25">
      <c r="A321" s="5">
        <f t="shared" si="4"/>
        <v>318</v>
      </c>
      <c r="B321">
        <f>'Continuous Returns'!B320</f>
        <v>1.0691123118667994E-3</v>
      </c>
    </row>
    <row r="322" spans="1:2" x14ac:dyDescent="0.25">
      <c r="A322" s="5">
        <f t="shared" si="4"/>
        <v>319</v>
      </c>
      <c r="B322">
        <f>'Continuous Returns'!B321</f>
        <v>7.6031681375885599E-3</v>
      </c>
    </row>
    <row r="323" spans="1:2" x14ac:dyDescent="0.25">
      <c r="A323" s="5">
        <f t="shared" si="4"/>
        <v>320</v>
      </c>
      <c r="B323">
        <f>'Continuous Returns'!B322</f>
        <v>-1.0944379412161618E-2</v>
      </c>
    </row>
    <row r="324" spans="1:2" x14ac:dyDescent="0.25">
      <c r="A324" s="5">
        <f t="shared" si="4"/>
        <v>321</v>
      </c>
      <c r="B324">
        <f>'Continuous Returns'!B323</f>
        <v>-8.8295004833916055E-4</v>
      </c>
    </row>
    <row r="325" spans="1:2" x14ac:dyDescent="0.25">
      <c r="A325" s="5">
        <f t="shared" si="4"/>
        <v>322</v>
      </c>
      <c r="B325">
        <f>'Continuous Returns'!B324</f>
        <v>-1.2329476150728363E-3</v>
      </c>
    </row>
    <row r="326" spans="1:2" x14ac:dyDescent="0.25">
      <c r="A326" s="5">
        <f t="shared" ref="A326:A373" si="5">A325+1</f>
        <v>323</v>
      </c>
      <c r="B326">
        <f>'Continuous Returns'!B325</f>
        <v>-2.6813917161045081E-3</v>
      </c>
    </row>
    <row r="327" spans="1:2" x14ac:dyDescent="0.25">
      <c r="A327" s="5">
        <f t="shared" si="5"/>
        <v>324</v>
      </c>
      <c r="B327">
        <f>'Continuous Returns'!B326</f>
        <v>-3.0315693109630526E-4</v>
      </c>
    </row>
    <row r="328" spans="1:2" x14ac:dyDescent="0.25">
      <c r="A328" s="5">
        <f t="shared" si="5"/>
        <v>325</v>
      </c>
      <c r="B328">
        <f>'Continuous Returns'!B327</f>
        <v>1.7414807623613839E-2</v>
      </c>
    </row>
    <row r="329" spans="1:2" x14ac:dyDescent="0.25">
      <c r="A329" s="5">
        <f t="shared" si="5"/>
        <v>326</v>
      </c>
      <c r="B329">
        <f>'Continuous Returns'!B328</f>
        <v>5.0331229834195685E-5</v>
      </c>
    </row>
    <row r="330" spans="1:2" x14ac:dyDescent="0.25">
      <c r="A330" s="5">
        <f t="shared" si="5"/>
        <v>327</v>
      </c>
      <c r="B330">
        <f>'Continuous Returns'!B329</f>
        <v>8.5323207050211575E-4</v>
      </c>
    </row>
    <row r="331" spans="1:2" x14ac:dyDescent="0.25">
      <c r="A331" s="5">
        <f t="shared" si="5"/>
        <v>328</v>
      </c>
      <c r="B331">
        <f>'Continuous Returns'!B330</f>
        <v>3.7684413413710642E-3</v>
      </c>
    </row>
    <row r="332" spans="1:2" x14ac:dyDescent="0.25">
      <c r="A332" s="5">
        <f t="shared" si="5"/>
        <v>329</v>
      </c>
      <c r="B332">
        <f>'Continuous Returns'!B331</f>
        <v>2.3918165281347566E-3</v>
      </c>
    </row>
    <row r="333" spans="1:2" x14ac:dyDescent="0.25">
      <c r="A333" s="5">
        <f t="shared" si="5"/>
        <v>330</v>
      </c>
      <c r="B333">
        <f>'Continuous Returns'!B332</f>
        <v>-1.179214365820847E-2</v>
      </c>
    </row>
    <row r="334" spans="1:2" x14ac:dyDescent="0.25">
      <c r="A334" s="5">
        <f t="shared" si="5"/>
        <v>331</v>
      </c>
      <c r="B334">
        <f>'Continuous Returns'!B333</f>
        <v>-2.7151768509934573E-2</v>
      </c>
    </row>
    <row r="335" spans="1:2" x14ac:dyDescent="0.25">
      <c r="A335" s="5">
        <f t="shared" si="5"/>
        <v>332</v>
      </c>
      <c r="B335">
        <f>'Continuous Returns'!B334</f>
        <v>-2.6244521876233645E-3</v>
      </c>
    </row>
    <row r="336" spans="1:2" x14ac:dyDescent="0.25">
      <c r="A336" s="5">
        <f t="shared" si="5"/>
        <v>333</v>
      </c>
      <c r="B336">
        <f>'Continuous Returns'!B335</f>
        <v>1.2630098903435905E-2</v>
      </c>
    </row>
    <row r="337" spans="1:2" x14ac:dyDescent="0.25">
      <c r="A337" s="5">
        <f t="shared" si="5"/>
        <v>334</v>
      </c>
      <c r="B337">
        <f>'Continuous Returns'!B336</f>
        <v>-7.4564783815551433E-3</v>
      </c>
    </row>
    <row r="338" spans="1:2" x14ac:dyDescent="0.25">
      <c r="A338" s="5">
        <f t="shared" si="5"/>
        <v>335</v>
      </c>
      <c r="B338">
        <f>'Continuous Returns'!B337</f>
        <v>1.0333291215294636E-2</v>
      </c>
    </row>
    <row r="339" spans="1:2" x14ac:dyDescent="0.25">
      <c r="A339" s="5">
        <f t="shared" si="5"/>
        <v>336</v>
      </c>
      <c r="B339">
        <f>'Continuous Returns'!B338</f>
        <v>-8.4163857619835045E-4</v>
      </c>
    </row>
    <row r="340" spans="1:2" x14ac:dyDescent="0.25">
      <c r="A340" s="5">
        <f t="shared" si="5"/>
        <v>337</v>
      </c>
      <c r="B340">
        <f>'Continuous Returns'!B339</f>
        <v>-8.5798488623965701E-3</v>
      </c>
    </row>
    <row r="341" spans="1:2" x14ac:dyDescent="0.25">
      <c r="A341" s="5">
        <f t="shared" si="5"/>
        <v>338</v>
      </c>
      <c r="B341">
        <f>'Continuous Returns'!B340</f>
        <v>1.967576418212346E-4</v>
      </c>
    </row>
    <row r="342" spans="1:2" x14ac:dyDescent="0.25">
      <c r="A342" s="5">
        <f t="shared" si="5"/>
        <v>339</v>
      </c>
      <c r="B342">
        <f>'Continuous Returns'!B341</f>
        <v>1.6325753017997963E-2</v>
      </c>
    </row>
    <row r="343" spans="1:2" x14ac:dyDescent="0.25">
      <c r="A343" s="5">
        <f t="shared" si="5"/>
        <v>340</v>
      </c>
      <c r="B343">
        <f>'Continuous Returns'!B342</f>
        <v>1.2827353745464452E-3</v>
      </c>
    </row>
    <row r="344" spans="1:2" x14ac:dyDescent="0.25">
      <c r="A344" s="5">
        <f t="shared" si="5"/>
        <v>341</v>
      </c>
      <c r="B344">
        <f>'Continuous Returns'!B343</f>
        <v>5.1226480205889434E-3</v>
      </c>
    </row>
    <row r="345" spans="1:2" x14ac:dyDescent="0.25">
      <c r="A345" s="5">
        <f t="shared" si="5"/>
        <v>342</v>
      </c>
      <c r="B345">
        <f>'Continuous Returns'!B344</f>
        <v>2.8846339064908873E-3</v>
      </c>
    </row>
    <row r="346" spans="1:2" x14ac:dyDescent="0.25">
      <c r="A346" s="5">
        <f t="shared" si="5"/>
        <v>343</v>
      </c>
      <c r="B346">
        <f>'Continuous Returns'!B345</f>
        <v>1.6659376161698191E-3</v>
      </c>
    </row>
    <row r="347" spans="1:2" x14ac:dyDescent="0.25">
      <c r="A347" s="5">
        <f t="shared" si="5"/>
        <v>344</v>
      </c>
      <c r="B347">
        <f>'Continuous Returns'!B346</f>
        <v>4.6943013455067465E-4</v>
      </c>
    </row>
    <row r="348" spans="1:2" x14ac:dyDescent="0.25">
      <c r="A348" s="5">
        <f t="shared" si="5"/>
        <v>345</v>
      </c>
      <c r="B348">
        <f>'Continuous Returns'!B347</f>
        <v>7.5230495028018388E-3</v>
      </c>
    </row>
    <row r="349" spans="1:2" x14ac:dyDescent="0.25">
      <c r="A349" s="5">
        <f t="shared" si="5"/>
        <v>346</v>
      </c>
      <c r="B349">
        <f>'Continuous Returns'!B348</f>
        <v>2.8583793184004246E-4</v>
      </c>
    </row>
    <row r="350" spans="1:2" x14ac:dyDescent="0.25">
      <c r="A350" s="5">
        <f t="shared" si="5"/>
        <v>347</v>
      </c>
      <c r="B350">
        <f>'Continuous Returns'!B349</f>
        <v>1.3820625685767348E-3</v>
      </c>
    </row>
    <row r="351" spans="1:2" x14ac:dyDescent="0.25">
      <c r="A351" s="5">
        <f t="shared" si="5"/>
        <v>348</v>
      </c>
      <c r="B351">
        <f>'Continuous Returns'!B350</f>
        <v>3.9677928253165316E-3</v>
      </c>
    </row>
    <row r="352" spans="1:2" x14ac:dyDescent="0.25">
      <c r="A352" s="5">
        <f t="shared" si="5"/>
        <v>349</v>
      </c>
      <c r="B352">
        <f>'Continuous Returns'!B351</f>
        <v>3.332155576256976E-3</v>
      </c>
    </row>
    <row r="353" spans="1:2" x14ac:dyDescent="0.25">
      <c r="A353" s="5">
        <f t="shared" si="5"/>
        <v>350</v>
      </c>
      <c r="B353">
        <f>'Continuous Returns'!B352</f>
        <v>1.6945599981708784E-3</v>
      </c>
    </row>
    <row r="354" spans="1:2" x14ac:dyDescent="0.25">
      <c r="A354" s="5">
        <f t="shared" si="5"/>
        <v>351</v>
      </c>
      <c r="B354">
        <f>'Continuous Returns'!B353</f>
        <v>4.5491810987265924E-5</v>
      </c>
    </row>
    <row r="355" spans="1:2" x14ac:dyDescent="0.25">
      <c r="A355" s="5">
        <f t="shared" si="5"/>
        <v>352</v>
      </c>
      <c r="B355">
        <f>'Continuous Returns'!B354</f>
        <v>-3.2152298316295127E-3</v>
      </c>
    </row>
    <row r="356" spans="1:2" x14ac:dyDescent="0.25">
      <c r="A356" s="5">
        <f t="shared" si="5"/>
        <v>353</v>
      </c>
      <c r="B356">
        <f>'Continuous Returns'!B355</f>
        <v>-2.1293593353156458E-3</v>
      </c>
    </row>
    <row r="357" spans="1:2" x14ac:dyDescent="0.25">
      <c r="A357" s="5">
        <f t="shared" si="5"/>
        <v>354</v>
      </c>
      <c r="B357">
        <f>'Continuous Returns'!B356</f>
        <v>-1.1718778635040884E-2</v>
      </c>
    </row>
    <row r="358" spans="1:2" x14ac:dyDescent="0.25">
      <c r="A358" s="5">
        <f t="shared" si="5"/>
        <v>355</v>
      </c>
      <c r="B358">
        <f>'Continuous Returns'!B357</f>
        <v>3.3843154867430215E-3</v>
      </c>
    </row>
    <row r="359" spans="1:2" x14ac:dyDescent="0.25">
      <c r="A359" s="5">
        <f t="shared" si="5"/>
        <v>356</v>
      </c>
      <c r="B359">
        <f>'Continuous Returns'!B358</f>
        <v>4.1898915779699352E-3</v>
      </c>
    </row>
    <row r="360" spans="1:2" x14ac:dyDescent="0.25">
      <c r="A360" s="5">
        <f t="shared" si="5"/>
        <v>357</v>
      </c>
      <c r="B360">
        <f>'Continuous Returns'!B359</f>
        <v>-4.9099820315822162E-3</v>
      </c>
    </row>
    <row r="361" spans="1:2" x14ac:dyDescent="0.25">
      <c r="A361" s="5">
        <f t="shared" si="5"/>
        <v>358</v>
      </c>
      <c r="B361">
        <f>'Continuous Returns'!B360</f>
        <v>1.8703577686811725E-2</v>
      </c>
    </row>
    <row r="362" spans="1:2" x14ac:dyDescent="0.25">
      <c r="A362" s="5">
        <f t="shared" si="5"/>
        <v>359</v>
      </c>
      <c r="B362">
        <f>'Continuous Returns'!B361</f>
        <v>-1.2769632085949123E-3</v>
      </c>
    </row>
    <row r="363" spans="1:2" x14ac:dyDescent="0.25">
      <c r="A363" s="5">
        <f t="shared" si="5"/>
        <v>360</v>
      </c>
      <c r="B363">
        <f>'Continuous Returns'!B362</f>
        <v>1.0740980826790941E-3</v>
      </c>
    </row>
    <row r="364" spans="1:2" x14ac:dyDescent="0.25">
      <c r="A364" s="5">
        <f t="shared" si="5"/>
        <v>361</v>
      </c>
      <c r="B364">
        <f>'Continuous Returns'!B363</f>
        <v>1.3700169261289907E-3</v>
      </c>
    </row>
    <row r="365" spans="1:2" x14ac:dyDescent="0.25">
      <c r="A365" s="5">
        <f t="shared" si="5"/>
        <v>362</v>
      </c>
      <c r="B365">
        <f>'Continuous Returns'!B364</f>
        <v>-1.6142975111744227E-3</v>
      </c>
    </row>
    <row r="366" spans="1:2" x14ac:dyDescent="0.25">
      <c r="A366" s="5">
        <f t="shared" si="5"/>
        <v>363</v>
      </c>
      <c r="B366">
        <f>'Continuous Returns'!B365</f>
        <v>1.5061029536485916E-3</v>
      </c>
    </row>
    <row r="367" spans="1:2" x14ac:dyDescent="0.25">
      <c r="A367" s="5">
        <f t="shared" si="5"/>
        <v>364</v>
      </c>
      <c r="B367">
        <f>'Continuous Returns'!B366</f>
        <v>1.4652627320371103E-2</v>
      </c>
    </row>
    <row r="368" spans="1:2" x14ac:dyDescent="0.25">
      <c r="A368" s="5">
        <f t="shared" si="5"/>
        <v>365</v>
      </c>
      <c r="B368">
        <f>'Continuous Returns'!B367</f>
        <v>5.7259000437972149E-3</v>
      </c>
    </row>
    <row r="369" spans="1:2" x14ac:dyDescent="0.25">
      <c r="A369" s="5">
        <f t="shared" si="5"/>
        <v>366</v>
      </c>
      <c r="B369">
        <f>'Continuous Returns'!B368</f>
        <v>5.2043728308821627E-5</v>
      </c>
    </row>
    <row r="370" spans="1:2" x14ac:dyDescent="0.25">
      <c r="A370" s="5">
        <f t="shared" si="5"/>
        <v>367</v>
      </c>
      <c r="B370">
        <f>'Continuous Returns'!B369</f>
        <v>2.4545416990469533E-3</v>
      </c>
    </row>
    <row r="371" spans="1:2" x14ac:dyDescent="0.25">
      <c r="A371" s="5">
        <f t="shared" si="5"/>
        <v>368</v>
      </c>
      <c r="B371">
        <f>'Continuous Returns'!B370</f>
        <v>8.1156779580020509E-3</v>
      </c>
    </row>
    <row r="372" spans="1:2" x14ac:dyDescent="0.25">
      <c r="A372" s="5">
        <f t="shared" si="5"/>
        <v>369</v>
      </c>
      <c r="B372">
        <f>'Continuous Returns'!B371</f>
        <v>-1.4161659013423675E-3</v>
      </c>
    </row>
    <row r="373" spans="1:2" x14ac:dyDescent="0.25">
      <c r="A373" s="5">
        <f t="shared" si="5"/>
        <v>370</v>
      </c>
      <c r="B373">
        <f>'Continuous Returns'!B372</f>
        <v>-1.4160706565616464E-2</v>
      </c>
    </row>
  </sheetData>
  <mergeCells count="2">
    <mergeCell ref="A1:D1"/>
    <mergeCell ref="G3:P5"/>
  </mergeCell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8312-15A4-4E74-9032-4D7AD60B5998}">
  <dimension ref="A1:AB375"/>
  <sheetViews>
    <sheetView showGridLines="0" workbookViewId="0">
      <selection activeCell="AA15" sqref="AA15"/>
    </sheetView>
  </sheetViews>
  <sheetFormatPr defaultRowHeight="15" x14ac:dyDescent="0.25"/>
  <cols>
    <col min="2" max="2" width="22" customWidth="1"/>
    <col min="3" max="3" width="15.140625" customWidth="1"/>
    <col min="4" max="4" width="24.7109375" customWidth="1"/>
    <col min="5" max="5" width="11.28515625" customWidth="1"/>
    <col min="7" max="7" width="14.7109375" customWidth="1"/>
    <col min="8" max="8" width="15.85546875" customWidth="1"/>
    <col min="10" max="10" width="17.5703125" bestFit="1" customWidth="1"/>
    <col min="11" max="11" width="12.85546875" customWidth="1"/>
    <col min="13" max="13" width="15.7109375" customWidth="1"/>
    <col min="14" max="14" width="14.5703125" customWidth="1"/>
    <col min="16" max="16" width="17" bestFit="1" customWidth="1"/>
    <col min="17" max="17" width="12.7109375" bestFit="1" customWidth="1"/>
    <col min="19" max="19" width="17.85546875" bestFit="1" customWidth="1"/>
    <col min="20" max="20" width="13.85546875" customWidth="1"/>
    <col min="22" max="22" width="17" bestFit="1" customWidth="1"/>
    <col min="23" max="23" width="12.7109375" bestFit="1" customWidth="1"/>
    <col min="25" max="25" width="21.140625" bestFit="1" customWidth="1"/>
    <col min="26" max="26" width="7.7109375" customWidth="1"/>
    <col min="28" max="28" width="17.140625" bestFit="1" customWidth="1"/>
  </cols>
  <sheetData>
    <row r="1" spans="1:28" ht="20.25" thickBot="1" x14ac:dyDescent="0.35">
      <c r="D1" s="81" t="s">
        <v>84</v>
      </c>
      <c r="E1" s="82"/>
      <c r="G1" s="54" t="s">
        <v>83</v>
      </c>
      <c r="M1" s="55" t="s">
        <v>1</v>
      </c>
      <c r="S1" s="55" t="s">
        <v>2</v>
      </c>
      <c r="Y1" s="67" t="s">
        <v>63</v>
      </c>
      <c r="Z1" s="68"/>
      <c r="AA1" s="68"/>
      <c r="AB1" s="69"/>
    </row>
    <row r="2" spans="1:28" ht="20.25" thickBot="1" x14ac:dyDescent="0.35">
      <c r="A2" s="77" t="s">
        <v>98</v>
      </c>
      <c r="B2" s="77"/>
      <c r="D2" s="63" t="s">
        <v>85</v>
      </c>
      <c r="E2" s="56">
        <f>IFERROR(AVERAGE(B6:B375),0)</f>
        <v>1.0660454464464647E-3</v>
      </c>
      <c r="G2" s="65" t="s">
        <v>96</v>
      </c>
      <c r="H2" s="65">
        <f>'TATA STEEL'!M22</f>
        <v>1.4927697110748881</v>
      </c>
      <c r="M2" s="65" t="s">
        <v>96</v>
      </c>
      <c r="N2" s="65">
        <f>HDFC!M22</f>
        <v>1.0603312985866464</v>
      </c>
      <c r="S2" s="65" t="s">
        <v>96</v>
      </c>
      <c r="T2" s="65">
        <f>'Ashok Leyland'!M22</f>
        <v>1.2537760281323653</v>
      </c>
      <c r="Y2" s="73" t="s">
        <v>50</v>
      </c>
      <c r="Z2" s="74"/>
      <c r="AA2" s="18"/>
      <c r="AB2" s="30">
        <v>1000000</v>
      </c>
    </row>
    <row r="3" spans="1:28" ht="30.75" thickBot="1" x14ac:dyDescent="0.35">
      <c r="D3" s="61" t="s">
        <v>86</v>
      </c>
      <c r="E3" s="62">
        <f>IFERROR(_xlfn.STDEV.S(B6:B375),0)</f>
        <v>7.5254534793643959E-3</v>
      </c>
      <c r="Y3" s="19"/>
      <c r="Z3" s="20"/>
      <c r="AA3" s="20"/>
      <c r="AB3" s="21"/>
    </row>
    <row r="4" spans="1:28" ht="20.25" thickBot="1" x14ac:dyDescent="0.35">
      <c r="Y4" s="37" t="s">
        <v>49</v>
      </c>
      <c r="Z4" s="17"/>
      <c r="AA4" s="18"/>
      <c r="AB4" s="31"/>
    </row>
    <row r="5" spans="1:28" ht="31.5" x14ac:dyDescent="0.25">
      <c r="A5" s="54" t="s">
        <v>33</v>
      </c>
      <c r="B5" s="57" t="s">
        <v>32</v>
      </c>
      <c r="C5" s="57" t="s">
        <v>39</v>
      </c>
      <c r="D5" s="57" t="s">
        <v>87</v>
      </c>
      <c r="G5" s="57" t="s">
        <v>88</v>
      </c>
      <c r="H5" s="57" t="s">
        <v>89</v>
      </c>
      <c r="J5" s="83" t="s">
        <v>90</v>
      </c>
      <c r="K5" s="84"/>
      <c r="M5" s="57" t="s">
        <v>88</v>
      </c>
      <c r="N5" s="57" t="s">
        <v>89</v>
      </c>
      <c r="P5" s="83" t="s">
        <v>93</v>
      </c>
      <c r="Q5" s="84"/>
      <c r="S5" s="57" t="s">
        <v>88</v>
      </c>
      <c r="T5" s="57" t="s">
        <v>89</v>
      </c>
      <c r="V5" s="83" t="s">
        <v>94</v>
      </c>
      <c r="W5" s="84"/>
      <c r="Y5" s="38" t="s">
        <v>0</v>
      </c>
      <c r="Z5" s="36">
        <v>0.3</v>
      </c>
      <c r="AA5" s="35"/>
      <c r="AB5" s="39">
        <f>IFERROR(Z5*$AB$2,0)</f>
        <v>300000</v>
      </c>
    </row>
    <row r="6" spans="1:28" ht="15.75" x14ac:dyDescent="0.25">
      <c r="A6" s="5">
        <v>1</v>
      </c>
      <c r="B6">
        <f>'Continuous Returns'!B3</f>
        <v>9.0974476751935936E-3</v>
      </c>
      <c r="C6">
        <f ca="1">RAND()</f>
        <v>0.45243450319944478</v>
      </c>
      <c r="D6">
        <f ca="1">IFERROR(_xlfn.NORM.INV(C6,$E$2,$E$3),0)</f>
        <v>1.6665654275969271E-4</v>
      </c>
      <c r="G6">
        <f ca="1">IFERROR(D6*$H$2,0)</f>
        <v>2.4877983918412624E-4</v>
      </c>
      <c r="H6">
        <f ca="1">IFERROR(G6*'Share and Index Price'!$L$10,0)</f>
        <v>4.1931841894484484E-2</v>
      </c>
      <c r="J6" s="38" t="s">
        <v>91</v>
      </c>
      <c r="K6" s="16">
        <f ca="1">IFERROR(_xlfn.PERCENTILE.INC(H6:H375,0.05),0)</f>
        <v>-2.6398516013517432</v>
      </c>
      <c r="M6">
        <f ca="1">IFERROR(D6*$N$2,0)</f>
        <v>1.7671114840234594E-4</v>
      </c>
      <c r="N6">
        <f ca="1">IFERROR(M6*'Share and Index Price'!$L$11,0)</f>
        <v>0.30607254459028327</v>
      </c>
      <c r="P6" s="58" t="s">
        <v>91</v>
      </c>
      <c r="Q6" s="16">
        <f ca="1">IFERROR(_xlfn.PERCENTILE.INC(N6:N375,0.05),0)</f>
        <v>-19.269034234166114</v>
      </c>
      <c r="S6">
        <f ca="1">IFERROR(D6*$T$2,0)</f>
        <v>2.0894997824351922E-4</v>
      </c>
      <c r="T6">
        <f ca="1">IFERROR(S6*'Share and Index Price'!$L$12,0)</f>
        <v>4.9186824878524424E-2</v>
      </c>
      <c r="V6" s="58" t="s">
        <v>91</v>
      </c>
      <c r="W6" s="16">
        <f ca="1">IFERROR(_xlfn.PERCENTILE.INC(T6:T375,0.05),0)</f>
        <v>-3.0965946773270607</v>
      </c>
      <c r="Y6" s="38" t="s">
        <v>1</v>
      </c>
      <c r="Z6" s="36">
        <v>0.4</v>
      </c>
      <c r="AA6" s="35"/>
      <c r="AB6" s="39">
        <f t="shared" ref="AB6:AB7" si="0">IFERROR(Z6*$AB$2,0)</f>
        <v>400000</v>
      </c>
    </row>
    <row r="7" spans="1:28" ht="16.5" thickBot="1" x14ac:dyDescent="0.3">
      <c r="A7" s="5">
        <f>A6+1</f>
        <v>2</v>
      </c>
      <c r="B7">
        <f>'Continuous Returns'!B4</f>
        <v>2.3950267733336621E-3</v>
      </c>
      <c r="C7">
        <f t="shared" ref="C7:C70" ca="1" si="1">RAND()</f>
        <v>0.87464802078120929</v>
      </c>
      <c r="D7">
        <f t="shared" ref="D7:D70" ca="1" si="2">IFERROR(_xlfn.NORM.INV(C7,$E$2,$E$3),0)</f>
        <v>9.7100914081935732E-3</v>
      </c>
      <c r="G7">
        <f t="shared" ref="G7:G70" ca="1" si="3">IFERROR(D7*$H$2,0)</f>
        <v>1.4494930345919874E-2</v>
      </c>
      <c r="H7">
        <f ca="1">IFERROR(G7*'Share and Index Price'!$L$10,0)</f>
        <v>2.4431205098047948</v>
      </c>
      <c r="J7" s="42" t="s">
        <v>92</v>
      </c>
      <c r="K7" s="60">
        <f ca="1">IFERROR((K6/'Share and Index Price'!L10)*'Share and Index Price'!L5,0)</f>
        <v>-4698.6382699823371</v>
      </c>
      <c r="M7">
        <f ca="1">IFERROR(D7*$N$2,0)</f>
        <v>1.029591383224493E-2</v>
      </c>
      <c r="N7">
        <f ca="1">IFERROR(M7*'Share and Index Price'!$L$11,0)</f>
        <v>17.833037553139828</v>
      </c>
      <c r="P7" s="59" t="s">
        <v>92</v>
      </c>
      <c r="Q7" s="60">
        <f ca="1">IFERROR((Q6/'Share and Index Price'!L11)*'Share and Index Price'!L6,0)</f>
        <v>-4449.9949156585808</v>
      </c>
      <c r="S7">
        <f ca="1">IFERROR(D7*$T$2,0)</f>
        <v>1.2174279838567144E-2</v>
      </c>
      <c r="T7">
        <f ca="1">IFERROR(S7*'Share and Index Price'!$L$12,0)</f>
        <v>2.8658254739987057</v>
      </c>
      <c r="V7" s="59" t="s">
        <v>92</v>
      </c>
      <c r="W7" s="60">
        <f ca="1">IFERROR((W6/'Share and Index Price'!L12)*'Share and Index Price'!L7,0)</f>
        <v>-3946.3823415383104</v>
      </c>
      <c r="Y7" s="38" t="s">
        <v>2</v>
      </c>
      <c r="Z7" s="36">
        <v>0.3</v>
      </c>
      <c r="AA7" s="35"/>
      <c r="AB7" s="39">
        <f t="shared" si="0"/>
        <v>300000</v>
      </c>
    </row>
    <row r="8" spans="1:28" ht="15.75" x14ac:dyDescent="0.25">
      <c r="A8" s="5">
        <f t="shared" ref="A8:A71" si="4">A7+1</f>
        <v>3</v>
      </c>
      <c r="B8">
        <f>'Continuous Returns'!B5</f>
        <v>1.4138411131193697E-3</v>
      </c>
      <c r="C8">
        <f t="shared" ca="1" si="1"/>
        <v>0.29003984997600618</v>
      </c>
      <c r="D8">
        <f t="shared" ca="1" si="2"/>
        <v>-3.0975494550597024E-3</v>
      </c>
      <c r="G8">
        <f t="shared" ca="1" si="3"/>
        <v>-4.6239280050696489E-3</v>
      </c>
      <c r="H8">
        <f ca="1">IFERROR(G8*'Share and Index Price'!$L$10,0)</f>
        <v>-0.7793630652544894</v>
      </c>
      <c r="M8">
        <f t="shared" ref="M8:M70" ca="1" si="5">IFERROR(D8*$N$2,0)</f>
        <v>-3.2844286361198133E-3</v>
      </c>
      <c r="N8">
        <f ca="1">IFERROR(M8*'Share and Index Price'!$L$11,0)</f>
        <v>-5.6887946191913228</v>
      </c>
      <c r="S8">
        <f t="shared" ref="S8:S70" ca="1" si="6">IFERROR(D8*$T$2,0)</f>
        <v>-3.8836332527083261E-3</v>
      </c>
      <c r="T8">
        <f ca="1">IFERROR(S8*'Share and Index Price'!$L$12,0)</f>
        <v>-0.91420726768754002</v>
      </c>
      <c r="Y8" s="38"/>
      <c r="AB8" s="16"/>
    </row>
    <row r="9" spans="1:28" ht="18.75" x14ac:dyDescent="0.3">
      <c r="A9" s="5">
        <f t="shared" si="4"/>
        <v>4</v>
      </c>
      <c r="B9">
        <f>'Continuous Returns'!B6</f>
        <v>5.5592870573658824E-3</v>
      </c>
      <c r="C9">
        <f t="shared" ca="1" si="1"/>
        <v>0.52871562765186131</v>
      </c>
      <c r="D9">
        <f t="shared" ca="1" si="2"/>
        <v>1.6081916960672558E-3</v>
      </c>
      <c r="G9">
        <f t="shared" ca="1" si="3"/>
        <v>2.4006598534913517E-3</v>
      </c>
      <c r="H9">
        <f ca="1">IFERROR(G9*'Share and Index Price'!$L$10,0)</f>
        <v>0.40463121830596738</v>
      </c>
      <c r="M9">
        <f t="shared" ca="1" si="5"/>
        <v>1.7052159894672548E-3</v>
      </c>
      <c r="N9">
        <f ca="1">IFERROR(M9*'Share and Index Price'!$L$11,0)</f>
        <v>2.9535193545567586</v>
      </c>
      <c r="S9">
        <f t="shared" ca="1" si="6"/>
        <v>2.0163121971706562E-3</v>
      </c>
      <c r="T9">
        <f ca="1">IFERROR(S9*'Share and Index Price'!$L$12,0)</f>
        <v>0.47463989121397249</v>
      </c>
      <c r="Y9" s="73" t="s">
        <v>62</v>
      </c>
      <c r="Z9" s="74"/>
      <c r="AA9" s="15"/>
      <c r="AB9" s="40"/>
    </row>
    <row r="10" spans="1:28" ht="15.75" x14ac:dyDescent="0.25">
      <c r="A10" s="5">
        <f t="shared" si="4"/>
        <v>5</v>
      </c>
      <c r="B10">
        <f>'Continuous Returns'!B7</f>
        <v>5.0711103842399786E-3</v>
      </c>
      <c r="C10">
        <f t="shared" ca="1" si="1"/>
        <v>0.58498474157760916</v>
      </c>
      <c r="D10">
        <f t="shared" ca="1" si="2"/>
        <v>2.6814775711569011E-3</v>
      </c>
      <c r="G10">
        <f t="shared" ca="1" si="3"/>
        <v>4.0028284991496799E-3</v>
      </c>
      <c r="H10">
        <f ca="1">IFERROR(G10*'Share and Index Price'!$L$10,0)</f>
        <v>0.67467674353167861</v>
      </c>
      <c r="M10">
        <f t="shared" ca="1" si="5"/>
        <v>2.8432545951557636E-3</v>
      </c>
      <c r="N10">
        <f ca="1">IFERROR(M10*'Share and Index Price'!$L$11,0)</f>
        <v>4.9246591215395403</v>
      </c>
      <c r="S10">
        <f t="shared" ca="1" si="6"/>
        <v>3.3619722986911213E-3</v>
      </c>
      <c r="T10">
        <f ca="1">IFERROR(S10*'Share and Index Price'!$L$12,0)</f>
        <v>0.79140827911188993</v>
      </c>
      <c r="Y10" s="38" t="s">
        <v>61</v>
      </c>
      <c r="AB10" s="41">
        <f ca="1">K7</f>
        <v>-4698.6382699823371</v>
      </c>
    </row>
    <row r="11" spans="1:28" ht="15.75" x14ac:dyDescent="0.25">
      <c r="A11" s="5">
        <f t="shared" si="4"/>
        <v>6</v>
      </c>
      <c r="B11">
        <f>'Continuous Returns'!B8</f>
        <v>8.7541110628643569E-4</v>
      </c>
      <c r="C11">
        <f t="shared" ca="1" si="1"/>
        <v>0.26431674520480775</v>
      </c>
      <c r="D11">
        <f t="shared" ca="1" si="2"/>
        <v>-3.6756929754369816E-3</v>
      </c>
      <c r="G11">
        <f t="shared" ca="1" si="3"/>
        <v>-5.4869631409430585E-3</v>
      </c>
      <c r="H11">
        <f ca="1">IFERROR(G11*'Share and Index Price'!$L$10,0)</f>
        <v>-0.92482763740595253</v>
      </c>
      <c r="M11">
        <f t="shared" ca="1" si="5"/>
        <v>-3.8974523058509089E-3</v>
      </c>
      <c r="N11">
        <f ca="1">IFERROR(M11*'Share and Index Price'!$L$11,0)</f>
        <v>-6.7505822663490669</v>
      </c>
      <c r="S11">
        <f t="shared" ca="1" si="6"/>
        <v>-4.608495739377415E-3</v>
      </c>
      <c r="T11">
        <f ca="1">IFERROR(S11*'Share and Index Price'!$L$12,0)</f>
        <v>-1.0848398970494435</v>
      </c>
      <c r="Y11" s="38" t="s">
        <v>1</v>
      </c>
      <c r="AB11" s="41">
        <f ca="1">Q7</f>
        <v>-4449.9949156585808</v>
      </c>
    </row>
    <row r="12" spans="1:28" ht="15.75" x14ac:dyDescent="0.25">
      <c r="A12" s="5">
        <f t="shared" si="4"/>
        <v>7</v>
      </c>
      <c r="B12">
        <f>'Continuous Returns'!B9</f>
        <v>-6.8186847221795004E-3</v>
      </c>
      <c r="C12">
        <f t="shared" ca="1" si="1"/>
        <v>0.74450585865061902</v>
      </c>
      <c r="D12">
        <f t="shared" ca="1" si="2"/>
        <v>6.0125231363828656E-3</v>
      </c>
      <c r="G12">
        <f t="shared" ca="1" si="3"/>
        <v>8.9753124251293302E-3</v>
      </c>
      <c r="H12">
        <f ca="1">IFERROR(G12*'Share and Index Price'!$L$10,0)</f>
        <v>1.5127889092555487</v>
      </c>
      <c r="M12">
        <f t="shared" ca="1" si="5"/>
        <v>6.3752664649830999E-3</v>
      </c>
      <c r="N12">
        <f ca="1">IFERROR(M12*'Share and Index Price'!$L$11,0)</f>
        <v>11.042280280673978</v>
      </c>
      <c r="S12">
        <f t="shared" ca="1" si="6"/>
        <v>7.5383573769880613E-3</v>
      </c>
      <c r="T12">
        <f ca="1">IFERROR(S12*'Share and Index Price'!$L$12,0)</f>
        <v>1.7745293265429898</v>
      </c>
      <c r="Y12" s="38" t="s">
        <v>2</v>
      </c>
      <c r="AB12" s="41">
        <f ca="1">W7</f>
        <v>-3946.3823415383104</v>
      </c>
    </row>
    <row r="13" spans="1:28" ht="16.5" thickBot="1" x14ac:dyDescent="0.3">
      <c r="A13" s="5">
        <f t="shared" si="4"/>
        <v>8</v>
      </c>
      <c r="B13">
        <f>'Continuous Returns'!B10</f>
        <v>-2.6408814511533168E-3</v>
      </c>
      <c r="C13">
        <f t="shared" ca="1" si="1"/>
        <v>0.55660214975661459</v>
      </c>
      <c r="D13">
        <f t="shared" ca="1" si="2"/>
        <v>2.1373685790228589E-3</v>
      </c>
      <c r="G13">
        <f t="shared" ca="1" si="3"/>
        <v>3.1905990761684974E-3</v>
      </c>
      <c r="H13">
        <f ca="1">IFERROR(G13*'Share and Index Price'!$L$10,0)</f>
        <v>0.53777547428820027</v>
      </c>
      <c r="M13">
        <f t="shared" ca="1" si="5"/>
        <v>2.2663188009536032E-3</v>
      </c>
      <c r="N13">
        <f ca="1">IFERROR(M13*'Share and Index Price'!$L$11,0)</f>
        <v>3.9253774791916882</v>
      </c>
      <c r="S13">
        <f t="shared" ca="1" si="6"/>
        <v>2.6797814876621975E-3</v>
      </c>
      <c r="T13">
        <f ca="1">IFERROR(S13*'Share and Index Price'!$L$12,0)</f>
        <v>0.63082056219568128</v>
      </c>
      <c r="Y13" s="79" t="s">
        <v>64</v>
      </c>
      <c r="Z13" s="80"/>
      <c r="AA13" s="51"/>
      <c r="AB13" s="52">
        <f ca="1">IFERROR(SUM(AB10:AB12),0)</f>
        <v>-13095.015527179228</v>
      </c>
    </row>
    <row r="14" spans="1:28" ht="15.75" thickTop="1" x14ac:dyDescent="0.25">
      <c r="A14" s="5">
        <f t="shared" si="4"/>
        <v>9</v>
      </c>
      <c r="B14">
        <f>'Continuous Returns'!B11</f>
        <v>-2.3470130306909674E-3</v>
      </c>
      <c r="C14">
        <f t="shared" ca="1" si="1"/>
        <v>0.89939716028740901</v>
      </c>
      <c r="D14">
        <f t="shared" ca="1" si="2"/>
        <v>1.068450875653916E-2</v>
      </c>
      <c r="G14">
        <f t="shared" ca="1" si="3"/>
        <v>1.5949511049476072E-2</v>
      </c>
      <c r="H14">
        <f ca="1">IFERROR(G14*'Share and Index Price'!$L$10,0)</f>
        <v>2.6882900873891922</v>
      </c>
      <c r="M14">
        <f t="shared" ca="1" si="5"/>
        <v>1.1329119044581563E-2</v>
      </c>
      <c r="N14">
        <f ca="1">IFERROR(M14*'Share and Index Price'!$L$11,0)</f>
        <v>19.622600641167494</v>
      </c>
      <c r="S14">
        <f t="shared" ca="1" si="6"/>
        <v>1.3395980951319145E-2</v>
      </c>
      <c r="T14">
        <f ca="1">IFERROR(S14*'Share and Index Price'!$L$12,0)</f>
        <v>3.153413915940527</v>
      </c>
    </row>
    <row r="15" spans="1:28" x14ac:dyDescent="0.25">
      <c r="A15" s="5">
        <f t="shared" si="4"/>
        <v>10</v>
      </c>
      <c r="B15">
        <f>'Continuous Returns'!B12</f>
        <v>3.2346665738081727E-4</v>
      </c>
      <c r="C15">
        <f t="shared" ca="1" si="1"/>
        <v>0.80637322696564406</v>
      </c>
      <c r="D15">
        <f t="shared" ca="1" si="2"/>
        <v>7.5726186774348605E-3</v>
      </c>
      <c r="G15">
        <f t="shared" ca="1" si="3"/>
        <v>1.1304175795194738E-2</v>
      </c>
      <c r="H15">
        <f ca="1">IFERROR(G15*'Share and Index Price'!$L$10,0)</f>
        <v>1.9053188302800732</v>
      </c>
      <c r="M15">
        <f t="shared" ca="1" si="5"/>
        <v>8.0294845959459991E-3</v>
      </c>
      <c r="N15">
        <f ca="1">IFERROR(M15*'Share and Index Price'!$L$11,0)</f>
        <v>13.907468794408267</v>
      </c>
      <c r="S15">
        <f t="shared" ca="1" si="6"/>
        <v>9.4943677679552446E-3</v>
      </c>
      <c r="T15">
        <f ca="1">IFERROR(S15*'Share and Index Price'!$L$12,0)</f>
        <v>2.2349741725766648</v>
      </c>
    </row>
    <row r="16" spans="1:28" x14ac:dyDescent="0.25">
      <c r="A16" s="5">
        <f t="shared" si="4"/>
        <v>11</v>
      </c>
      <c r="B16">
        <f>'Continuous Returns'!B13</f>
        <v>-2.2696001249353279E-5</v>
      </c>
      <c r="C16">
        <f t="shared" ca="1" si="1"/>
        <v>0.11856277743219401</v>
      </c>
      <c r="D16">
        <f t="shared" ca="1" si="2"/>
        <v>-7.8305607912872843E-3</v>
      </c>
      <c r="G16">
        <f t="shared" ca="1" si="3"/>
        <v>-1.1689223969964267E-2</v>
      </c>
      <c r="H16">
        <f ca="1">IFERROR(G16*'Share and Index Price'!$L$10,0)</f>
        <v>-1.9702187001374774</v>
      </c>
      <c r="M16">
        <f t="shared" ca="1" si="5"/>
        <v>-8.3029886924873234E-3</v>
      </c>
      <c r="N16">
        <f ca="1">IFERROR(M16*'Share and Index Price'!$L$11,0)</f>
        <v>-14.381191564822668</v>
      </c>
      <c r="S16">
        <f t="shared" ca="1" si="6"/>
        <v>-9.8177694069492023E-3</v>
      </c>
      <c r="T16">
        <f ca="1">IFERROR(S16*'Share and Index Price'!$L$12,0)</f>
        <v>-2.3111029183958425</v>
      </c>
    </row>
    <row r="17" spans="1:20" x14ac:dyDescent="0.25">
      <c r="A17" s="5">
        <f t="shared" si="4"/>
        <v>12</v>
      </c>
      <c r="B17">
        <f>'Continuous Returns'!B14</f>
        <v>6.7491692528103258E-3</v>
      </c>
      <c r="C17">
        <f t="shared" ca="1" si="1"/>
        <v>0.54413840488137333</v>
      </c>
      <c r="D17">
        <f t="shared" ca="1" si="2"/>
        <v>1.9003568410056423E-3</v>
      </c>
      <c r="G17">
        <f t="shared" ca="1" si="3"/>
        <v>2.8367951324871797E-3</v>
      </c>
      <c r="H17">
        <f ca="1">IFERROR(G17*'Share and Index Price'!$L$10,0)</f>
        <v>0.47814181958071417</v>
      </c>
      <c r="M17">
        <f t="shared" ca="1" si="5"/>
        <v>2.0150078370015298E-3</v>
      </c>
      <c r="N17">
        <f ca="1">IFERROR(M17*'Share and Index Price'!$L$11,0)</f>
        <v>3.4900943240784996</v>
      </c>
      <c r="S17">
        <f t="shared" ca="1" si="6"/>
        <v>2.3826218521502229E-3</v>
      </c>
      <c r="T17">
        <f ca="1">IFERROR(S17*'Share and Index Price'!$L$12,0)</f>
        <v>0.56086918399616248</v>
      </c>
    </row>
    <row r="18" spans="1:20" x14ac:dyDescent="0.25">
      <c r="A18" s="5">
        <f t="shared" si="4"/>
        <v>13</v>
      </c>
      <c r="B18">
        <f>'Continuous Returns'!B15</f>
        <v>1.4558195215261978E-3</v>
      </c>
      <c r="C18">
        <f t="shared" ca="1" si="1"/>
        <v>0.69613870553992319</v>
      </c>
      <c r="D18">
        <f t="shared" ca="1" si="2"/>
        <v>4.9290640266969558E-3</v>
      </c>
      <c r="G18">
        <f t="shared" ca="1" si="3"/>
        <v>7.3579574830020394E-3</v>
      </c>
      <c r="H18">
        <f ca="1">IFERROR(G18*'Share and Index Price'!$L$10,0)</f>
        <v>1.2401837337599939</v>
      </c>
      <c r="M18">
        <f t="shared" ca="1" si="5"/>
        <v>5.2264408602443078E-3</v>
      </c>
      <c r="N18">
        <f ca="1">IFERROR(M18*'Share and Index Price'!$L$11,0)</f>
        <v>9.0524568919861537</v>
      </c>
      <c r="S18">
        <f t="shared" ca="1" si="6"/>
        <v>6.1799423178022323E-3</v>
      </c>
      <c r="T18">
        <f ca="1">IFERROR(S18*'Share and Index Price'!$L$12,0)</f>
        <v>1.4547584216106455</v>
      </c>
    </row>
    <row r="19" spans="1:20" x14ac:dyDescent="0.25">
      <c r="A19" s="5">
        <f t="shared" si="4"/>
        <v>14</v>
      </c>
      <c r="B19">
        <f>'Continuous Returns'!B16</f>
        <v>2.4927751973571103E-3</v>
      </c>
      <c r="C19">
        <f t="shared" ca="1" si="1"/>
        <v>0.61810575361212394</v>
      </c>
      <c r="D19">
        <f t="shared" ca="1" si="2"/>
        <v>3.3275162848524428E-3</v>
      </c>
      <c r="G19">
        <f t="shared" ca="1" si="3"/>
        <v>4.967215523136166E-3</v>
      </c>
      <c r="H19">
        <f ca="1">IFERROR(G19*'Share and Index Price'!$L$10,0)</f>
        <v>0.83722417642460079</v>
      </c>
      <c r="M19">
        <f t="shared" ca="1" si="5"/>
        <v>3.5282696633858039E-3</v>
      </c>
      <c r="N19">
        <f ca="1">IFERROR(M19*'Share and Index Price'!$L$11,0)</f>
        <v>6.1111394704673812</v>
      </c>
      <c r="S19">
        <f t="shared" ca="1" si="6"/>
        <v>4.1719601511680604E-3</v>
      </c>
      <c r="T19">
        <f ca="1">IFERROR(S19*'Share and Index Price'!$L$12,0)</f>
        <v>0.98207941958496148</v>
      </c>
    </row>
    <row r="20" spans="1:20" x14ac:dyDescent="0.25">
      <c r="A20" s="5">
        <f t="shared" si="4"/>
        <v>15</v>
      </c>
      <c r="B20">
        <f>'Continuous Returns'!B17</f>
        <v>5.6789312022102979E-3</v>
      </c>
      <c r="C20">
        <f t="shared" ca="1" si="1"/>
        <v>0.56203260671538813</v>
      </c>
      <c r="D20">
        <f t="shared" ca="1" si="2"/>
        <v>2.2409540665678795E-3</v>
      </c>
      <c r="G20">
        <f t="shared" ca="1" si="3"/>
        <v>3.345228354482629E-3</v>
      </c>
      <c r="H20">
        <f ca="1">IFERROR(G20*'Share and Index Price'!$L$10,0)</f>
        <v>0.5638382391480472</v>
      </c>
      <c r="M20">
        <f t="shared" ca="1" si="5"/>
        <v>2.3761537354769456E-3</v>
      </c>
      <c r="N20">
        <f ca="1">IFERROR(M20*'Share and Index Price'!$L$11,0)</f>
        <v>4.1156170775328436</v>
      </c>
      <c r="S20">
        <f t="shared" ca="1" si="6"/>
        <v>2.8096544888085483E-3</v>
      </c>
      <c r="T20">
        <f ca="1">IFERROR(S20*'Share and Index Price'!$L$12,0)</f>
        <v>0.66139266666553231</v>
      </c>
    </row>
    <row r="21" spans="1:20" x14ac:dyDescent="0.25">
      <c r="A21" s="5">
        <f t="shared" si="4"/>
        <v>16</v>
      </c>
      <c r="B21">
        <f>'Continuous Returns'!B18</f>
        <v>8.3352228892828832E-3</v>
      </c>
      <c r="C21">
        <f t="shared" ca="1" si="1"/>
        <v>0.72777824339965791</v>
      </c>
      <c r="D21">
        <f t="shared" ca="1" si="2"/>
        <v>5.6272776294134389E-3</v>
      </c>
      <c r="G21">
        <f t="shared" ca="1" si="3"/>
        <v>8.4002296009976808E-3</v>
      </c>
      <c r="H21">
        <f ca="1">IFERROR(G21*'Share and Index Price'!$L$10,0)</f>
        <v>1.4158586992481592</v>
      </c>
      <c r="M21">
        <f t="shared" ca="1" si="5"/>
        <v>5.9667785963035368E-3</v>
      </c>
      <c r="N21">
        <f ca="1">IFERROR(M21*'Share and Index Price'!$L$11,0)</f>
        <v>10.33475886772754</v>
      </c>
      <c r="S21">
        <f t="shared" ca="1" si="6"/>
        <v>7.0553457954040935E-3</v>
      </c>
      <c r="T21">
        <f ca="1">IFERROR(S21*'Share and Index Price'!$L$12,0)</f>
        <v>1.6608284002381237</v>
      </c>
    </row>
    <row r="22" spans="1:20" x14ac:dyDescent="0.25">
      <c r="A22" s="5">
        <f t="shared" si="4"/>
        <v>17</v>
      </c>
      <c r="B22">
        <f>'Continuous Returns'!B19</f>
        <v>4.564711144417706E-3</v>
      </c>
      <c r="C22">
        <f t="shared" ca="1" si="1"/>
        <v>0.77808807589896689</v>
      </c>
      <c r="D22">
        <f t="shared" ca="1" si="2"/>
        <v>6.8286768989753539E-3</v>
      </c>
      <c r="G22">
        <f t="shared" ca="1" si="3"/>
        <v>1.0193642041507201E-2</v>
      </c>
      <c r="H22">
        <f ca="1">IFERROR(G22*'Share and Index Price'!$L$10,0)</f>
        <v>1.718138366096039</v>
      </c>
      <c r="M22">
        <f t="shared" ca="1" si="5"/>
        <v>7.2406598439191706E-3</v>
      </c>
      <c r="N22">
        <f ca="1">IFERROR(M22*'Share and Index Price'!$L$11,0)</f>
        <v>12.541184882660199</v>
      </c>
      <c r="S22">
        <f t="shared" ca="1" si="6"/>
        <v>8.5616313997965571E-3</v>
      </c>
      <c r="T22">
        <f ca="1">IFERROR(S22*'Share and Index Price'!$L$12,0)</f>
        <v>2.0154080315121097</v>
      </c>
    </row>
    <row r="23" spans="1:20" x14ac:dyDescent="0.25">
      <c r="A23" s="5">
        <f t="shared" si="4"/>
        <v>18</v>
      </c>
      <c r="B23">
        <f>'Continuous Returns'!B20</f>
        <v>-3.190068245158949E-3</v>
      </c>
      <c r="C23">
        <f t="shared" ca="1" si="1"/>
        <v>0.55284655539959449</v>
      </c>
      <c r="D23">
        <f t="shared" ca="1" si="2"/>
        <v>2.06585067219598E-3</v>
      </c>
      <c r="G23">
        <f t="shared" ca="1" si="3"/>
        <v>3.0838393110578562E-3</v>
      </c>
      <c r="H23">
        <f ca="1">IFERROR(G23*'Share and Index Price'!$L$10,0)</f>
        <v>0.51978111587880171</v>
      </c>
      <c r="M23">
        <f t="shared" ca="1" si="5"/>
        <v>2.1904861259356601E-3</v>
      </c>
      <c r="N23">
        <f ca="1">IFERROR(M23*'Share and Index Price'!$L$11,0)</f>
        <v>3.7940314944268598</v>
      </c>
      <c r="S23">
        <f t="shared" ca="1" si="6"/>
        <v>2.5901140505004529E-3</v>
      </c>
      <c r="T23">
        <f ca="1">IFERROR(S23*'Share and Index Price'!$L$12,0)</f>
        <v>0.60971284748780663</v>
      </c>
    </row>
    <row r="24" spans="1:20" x14ac:dyDescent="0.25">
      <c r="A24" s="5">
        <f t="shared" si="4"/>
        <v>19</v>
      </c>
      <c r="B24">
        <f>'Continuous Returns'!B21</f>
        <v>9.1318302584812369E-3</v>
      </c>
      <c r="C24">
        <f t="shared" ca="1" si="1"/>
        <v>9.1214051014377295E-2</v>
      </c>
      <c r="D24">
        <f t="shared" ca="1" si="2"/>
        <v>-8.9677626164298731E-3</v>
      </c>
      <c r="G24">
        <f t="shared" ca="1" si="3"/>
        <v>-1.3386804409916204E-2</v>
      </c>
      <c r="H24">
        <f ca="1">IFERROR(G24*'Share and Index Price'!$L$10,0)</f>
        <v>-2.2563458832913761</v>
      </c>
      <c r="M24">
        <f t="shared" ca="1" si="5"/>
        <v>-9.5087993804958693E-3</v>
      </c>
      <c r="N24">
        <f ca="1">IFERROR(M24*'Share and Index Price'!$L$11,0)</f>
        <v>-16.46971596698787</v>
      </c>
      <c r="S24">
        <f t="shared" ca="1" si="6"/>
        <v>-1.1243565794461355E-2</v>
      </c>
      <c r="T24">
        <f ca="1">IFERROR(S24*'Share and Index Price'!$L$12,0)</f>
        <v>-2.6467353880162028</v>
      </c>
    </row>
    <row r="25" spans="1:20" x14ac:dyDescent="0.25">
      <c r="A25" s="5">
        <f t="shared" si="4"/>
        <v>20</v>
      </c>
      <c r="B25">
        <f>'Continuous Returns'!B22</f>
        <v>-1.0285075027649962E-2</v>
      </c>
      <c r="C25">
        <f t="shared" ca="1" si="1"/>
        <v>0.87293055504537009</v>
      </c>
      <c r="D25">
        <f t="shared" ca="1" si="2"/>
        <v>9.6477256836246632E-3</v>
      </c>
      <c r="G25">
        <f t="shared" ca="1" si="3"/>
        <v>1.4401832681274165E-2</v>
      </c>
      <c r="H25">
        <f ca="1">IFERROR(G25*'Share and Index Price'!$L$10,0)</f>
        <v>2.4274288984287606</v>
      </c>
      <c r="M25">
        <f t="shared" ca="1" si="5"/>
        <v>1.0229785502525479E-2</v>
      </c>
      <c r="N25">
        <f ca="1">IFERROR(M25*'Share and Index Price'!$L$11,0)</f>
        <v>17.718499979649255</v>
      </c>
      <c r="S25">
        <f t="shared" ca="1" si="6"/>
        <v>1.209608718812554E-2</v>
      </c>
      <c r="T25">
        <f ca="1">IFERROR(S25*'Share and Index Price'!$L$12,0)</f>
        <v>2.8474189240847521</v>
      </c>
    </row>
    <row r="26" spans="1:20" x14ac:dyDescent="0.25">
      <c r="A26" s="5">
        <f t="shared" si="4"/>
        <v>21</v>
      </c>
      <c r="B26">
        <f>'Continuous Returns'!B23</f>
        <v>1.075604726542361E-2</v>
      </c>
      <c r="C26">
        <f t="shared" ca="1" si="1"/>
        <v>0.86029008871110502</v>
      </c>
      <c r="D26">
        <f t="shared" ca="1" si="2"/>
        <v>9.205753377927707E-3</v>
      </c>
      <c r="G26">
        <f t="shared" ca="1" si="3"/>
        <v>1.3742069810195818E-2</v>
      </c>
      <c r="H26">
        <f ca="1">IFERROR(G26*'Share and Index Price'!$L$10,0)</f>
        <v>2.3162258665085051</v>
      </c>
      <c r="M26">
        <f t="shared" ca="1" si="5"/>
        <v>9.761148433686492E-3</v>
      </c>
      <c r="N26">
        <f ca="1">IFERROR(M26*'Share and Index Price'!$L$11,0)</f>
        <v>16.906797144566688</v>
      </c>
      <c r="S26">
        <f t="shared" ca="1" si="6"/>
        <v>1.1541952906144307E-2</v>
      </c>
      <c r="T26">
        <f ca="1">IFERROR(S26*'Share and Index Price'!$L$12,0)</f>
        <v>2.7169757141063697</v>
      </c>
    </row>
    <row r="27" spans="1:20" x14ac:dyDescent="0.25">
      <c r="A27" s="5">
        <f t="shared" si="4"/>
        <v>22</v>
      </c>
      <c r="B27">
        <f>'Continuous Returns'!B24</f>
        <v>8.4860944443795967E-5</v>
      </c>
      <c r="C27">
        <f t="shared" ca="1" si="1"/>
        <v>0.60047273345786722</v>
      </c>
      <c r="D27">
        <f t="shared" ca="1" si="2"/>
        <v>2.9818069521783683E-3</v>
      </c>
      <c r="G27">
        <f t="shared" ca="1" si="3"/>
        <v>4.4511511024843955E-3</v>
      </c>
      <c r="H27">
        <f ca="1">IFERROR(G27*'Share and Index Price'!$L$10,0)</f>
        <v>0.75024151832374486</v>
      </c>
      <c r="M27">
        <f t="shared" ca="1" si="5"/>
        <v>3.1617032377379796E-3</v>
      </c>
      <c r="N27">
        <f ca="1">IFERROR(M27*'Share and Index Price'!$L$11,0)</f>
        <v>5.4762280929240674</v>
      </c>
      <c r="S27">
        <f t="shared" ca="1" si="6"/>
        <v>3.7385180771596685E-3</v>
      </c>
      <c r="T27">
        <f ca="1">IFERROR(S27*'Share and Index Price'!$L$12,0)</f>
        <v>0.88004715536338596</v>
      </c>
    </row>
    <row r="28" spans="1:20" x14ac:dyDescent="0.25">
      <c r="A28" s="5">
        <f t="shared" si="4"/>
        <v>23</v>
      </c>
      <c r="B28">
        <f>'Continuous Returns'!B25</f>
        <v>2.6871852817707963E-3</v>
      </c>
      <c r="C28">
        <f t="shared" ca="1" si="1"/>
        <v>0.61608982454743</v>
      </c>
      <c r="D28">
        <f t="shared" ca="1" si="2"/>
        <v>3.2877637499065149E-3</v>
      </c>
      <c r="G28">
        <f t="shared" ca="1" si="3"/>
        <v>4.9078741430304386E-3</v>
      </c>
      <c r="H28">
        <f ca="1">IFERROR(G28*'Share and Index Price'!$L$10,0)</f>
        <v>0.82722218680778048</v>
      </c>
      <c r="M28">
        <f t="shared" ca="1" si="5"/>
        <v>3.4861188063844773E-3</v>
      </c>
      <c r="N28">
        <f ca="1">IFERROR(M28*'Share and Index Price'!$L$11,0)</f>
        <v>6.0381320785982338</v>
      </c>
      <c r="S28">
        <f t="shared" ca="1" si="6"/>
        <v>4.1221193757953615E-3</v>
      </c>
      <c r="T28">
        <f ca="1">IFERROR(S28*'Share and Index Price'!$L$12,0)</f>
        <v>0.9703469010622281</v>
      </c>
    </row>
    <row r="29" spans="1:20" x14ac:dyDescent="0.25">
      <c r="A29" s="5">
        <f t="shared" si="4"/>
        <v>24</v>
      </c>
      <c r="B29">
        <f>'Continuous Returns'!B26</f>
        <v>-9.8874423890292907E-4</v>
      </c>
      <c r="C29">
        <f t="shared" ca="1" si="1"/>
        <v>0.89076927121155136</v>
      </c>
      <c r="D29">
        <f t="shared" ca="1" si="2"/>
        <v>1.032709068276909E-2</v>
      </c>
      <c r="G29">
        <f t="shared" ca="1" si="3"/>
        <v>1.5415968174761383E-2</v>
      </c>
      <c r="H29">
        <f ca="1">IFERROR(G29*'Share and Index Price'!$L$10,0)</f>
        <v>2.5983614358560314</v>
      </c>
      <c r="M29">
        <f t="shared" ca="1" si="5"/>
        <v>1.0950137474282607E-2</v>
      </c>
      <c r="N29">
        <f ca="1">IFERROR(M29*'Share and Index Price'!$L$11,0)</f>
        <v>18.966185612331188</v>
      </c>
      <c r="S29">
        <f t="shared" ca="1" si="6"/>
        <v>1.2947858738404986E-2</v>
      </c>
      <c r="T29">
        <f ca="1">IFERROR(S29*'Share and Index Price'!$L$12,0)</f>
        <v>3.0479259470205338</v>
      </c>
    </row>
    <row r="30" spans="1:20" x14ac:dyDescent="0.25">
      <c r="A30" s="5">
        <f t="shared" si="4"/>
        <v>25</v>
      </c>
      <c r="B30">
        <f>'Continuous Returns'!B27</f>
        <v>9.723641778049823E-4</v>
      </c>
      <c r="C30">
        <f t="shared" ca="1" si="1"/>
        <v>0.55572256904588568</v>
      </c>
      <c r="D30">
        <f t="shared" ca="1" si="2"/>
        <v>2.1206102541119491E-3</v>
      </c>
      <c r="G30">
        <f t="shared" ca="1" si="3"/>
        <v>3.1655827563331395E-3</v>
      </c>
      <c r="H30">
        <f ca="1">IFERROR(G30*'Share and Index Price'!$L$10,0)</f>
        <v>0.53355897357995075</v>
      </c>
      <c r="M30">
        <f t="shared" ca="1" si="5"/>
        <v>2.2485494245386814E-3</v>
      </c>
      <c r="N30">
        <f ca="1">IFERROR(M30*'Share and Index Price'!$L$11,0)</f>
        <v>3.8946000307722231</v>
      </c>
      <c r="S30">
        <f t="shared" ca="1" si="6"/>
        <v>2.6587703016172455E-3</v>
      </c>
      <c r="T30">
        <f ca="1">IFERROR(S30*'Share and Index Price'!$L$12,0)</f>
        <v>0.62587452900069962</v>
      </c>
    </row>
    <row r="31" spans="1:20" x14ac:dyDescent="0.25">
      <c r="A31" s="5">
        <f t="shared" si="4"/>
        <v>26</v>
      </c>
      <c r="B31">
        <f>'Continuous Returns'!B28</f>
        <v>4.5786865014996328E-3</v>
      </c>
      <c r="C31">
        <f t="shared" ca="1" si="1"/>
        <v>0.47152640213716512</v>
      </c>
      <c r="D31">
        <f t="shared" ca="1" si="2"/>
        <v>5.2847649219624389E-4</v>
      </c>
      <c r="G31">
        <f t="shared" ca="1" si="3"/>
        <v>7.8889370056565739E-4</v>
      </c>
      <c r="H31">
        <f ca="1">IFERROR(G31*'Share and Index Price'!$L$10,0)</f>
        <v>0.13296803323034156</v>
      </c>
      <c r="M31">
        <f t="shared" ca="1" si="5"/>
        <v>5.6036016524295895E-4</v>
      </c>
      <c r="N31">
        <f ca="1">IFERROR(M31*'Share and Index Price'!$L$11,0)</f>
        <v>0.97057182420906707</v>
      </c>
      <c r="S31">
        <f t="shared" ca="1" si="6"/>
        <v>6.6259115734713166E-4</v>
      </c>
      <c r="T31">
        <f ca="1">IFERROR(S31*'Share and Index Price'!$L$12,0)</f>
        <v>0.15597395843951481</v>
      </c>
    </row>
    <row r="32" spans="1:20" x14ac:dyDescent="0.25">
      <c r="A32" s="5">
        <f t="shared" si="4"/>
        <v>27</v>
      </c>
      <c r="B32">
        <f>'Continuous Returns'!B29</f>
        <v>-6.1250799705598689E-3</v>
      </c>
      <c r="C32">
        <f t="shared" ca="1" si="1"/>
        <v>0.90568117868187814</v>
      </c>
      <c r="D32">
        <f t="shared" ca="1" si="2"/>
        <v>1.0959157153909037E-2</v>
      </c>
      <c r="G32">
        <f t="shared" ca="1" si="3"/>
        <v>1.6359497858265085E-2</v>
      </c>
      <c r="H32">
        <f ca="1">IFERROR(G32*'Share and Index Price'!$L$10,0)</f>
        <v>2.7573933640105803</v>
      </c>
      <c r="M32">
        <f t="shared" ca="1" si="5"/>
        <v>1.1620337336419505E-2</v>
      </c>
      <c r="N32">
        <f ca="1">IFERROR(M32*'Share and Index Price'!$L$11,0)</f>
        <v>20.127005283545401</v>
      </c>
      <c r="S32">
        <f t="shared" ca="1" si="6"/>
        <v>1.374032852810647E-2</v>
      </c>
      <c r="T32">
        <f ca="1">IFERROR(S32*'Share and Index Price'!$L$12,0)</f>
        <v>3.2344733355162631</v>
      </c>
    </row>
    <row r="33" spans="1:20" x14ac:dyDescent="0.25">
      <c r="A33" s="5">
        <f t="shared" si="4"/>
        <v>28</v>
      </c>
      <c r="B33">
        <f>'Continuous Returns'!B30</f>
        <v>-5.7447389485387043E-3</v>
      </c>
      <c r="C33">
        <f t="shared" ca="1" si="1"/>
        <v>6.7912927030694847E-2</v>
      </c>
      <c r="D33">
        <f t="shared" ca="1" si="2"/>
        <v>-1.0158295124826095E-2</v>
      </c>
      <c r="G33">
        <f t="shared" ca="1" si="3"/>
        <v>-1.5163995278500094E-2</v>
      </c>
      <c r="H33">
        <f ca="1">IFERROR(G33*'Share and Index Price'!$L$10,0)</f>
        <v>-2.5558914041911911</v>
      </c>
      <c r="M33">
        <f t="shared" ca="1" si="5"/>
        <v>-1.0771158261133253E-2</v>
      </c>
      <c r="N33">
        <f ca="1">IFERROR(M33*'Share and Index Price'!$L$11,0)</f>
        <v>-18.656184666195852</v>
      </c>
      <c r="S33">
        <f t="shared" ca="1" si="6"/>
        <v>-1.2736226914200831E-2</v>
      </c>
      <c r="T33">
        <f ca="1">IFERROR(S33*'Share and Index Price'!$L$12,0)</f>
        <v>-2.9981078156028755</v>
      </c>
    </row>
    <row r="34" spans="1:20" x14ac:dyDescent="0.25">
      <c r="A34" s="5">
        <f t="shared" si="4"/>
        <v>29</v>
      </c>
      <c r="B34">
        <f>'Continuous Returns'!B31</f>
        <v>-2.8530768395788001E-3</v>
      </c>
      <c r="C34">
        <f t="shared" ca="1" si="1"/>
        <v>0.24338046844375094</v>
      </c>
      <c r="D34">
        <f t="shared" ca="1" si="2"/>
        <v>-4.1676801070864022E-3</v>
      </c>
      <c r="G34">
        <f t="shared" ca="1" si="3"/>
        <v>-6.2213866293079276E-3</v>
      </c>
      <c r="H34">
        <f ca="1">IFERROR(G34*'Share and Index Price'!$L$10,0)</f>
        <v>-1.0486147163698514</v>
      </c>
      <c r="M34">
        <f t="shared" ca="1" si="5"/>
        <v>-4.4191216600406582E-3</v>
      </c>
      <c r="N34">
        <f ca="1">IFERROR(M34*'Share and Index Price'!$L$11,0)</f>
        <v>-7.6541396712734215</v>
      </c>
      <c r="S34">
        <f t="shared" ca="1" si="6"/>
        <v>-5.2253374111890603E-3</v>
      </c>
      <c r="T34">
        <f ca="1">IFERROR(S34*'Share and Index Price'!$L$12,0)</f>
        <v>-1.2300444265939048</v>
      </c>
    </row>
    <row r="35" spans="1:20" x14ac:dyDescent="0.25">
      <c r="A35" s="5">
        <f t="shared" si="4"/>
        <v>30</v>
      </c>
      <c r="B35">
        <f>'Continuous Returns'!B32</f>
        <v>4.0431229190964193E-3</v>
      </c>
      <c r="C35">
        <f t="shared" ca="1" si="1"/>
        <v>0.87635075935775986</v>
      </c>
      <c r="D35">
        <f t="shared" ca="1" si="2"/>
        <v>9.7725140067054447E-3</v>
      </c>
      <c r="G35">
        <f t="shared" ca="1" si="3"/>
        <v>1.4588112910264983E-2</v>
      </c>
      <c r="H35">
        <f ca="1">IFERROR(G35*'Share and Index Price'!$L$10,0)</f>
        <v>2.4588264310251633</v>
      </c>
      <c r="M35">
        <f t="shared" ca="1" si="5"/>
        <v>1.0362102467186175E-2</v>
      </c>
      <c r="N35">
        <f ca="1">IFERROR(M35*'Share and Index Price'!$L$11,0)</f>
        <v>17.947679578289815</v>
      </c>
      <c r="S35">
        <f t="shared" ca="1" si="6"/>
        <v>1.2252543796195061E-2</v>
      </c>
      <c r="T35">
        <f ca="1">IFERROR(S35*'Share and Index Price'!$L$12,0)</f>
        <v>2.8842488096243173</v>
      </c>
    </row>
    <row r="36" spans="1:20" x14ac:dyDescent="0.25">
      <c r="A36" s="5">
        <f t="shared" si="4"/>
        <v>31</v>
      </c>
      <c r="B36">
        <f>'Continuous Returns'!B33</f>
        <v>6.0792458392437739E-3</v>
      </c>
      <c r="C36">
        <f t="shared" ca="1" si="1"/>
        <v>0.7279608414052321</v>
      </c>
      <c r="D36">
        <f t="shared" ca="1" si="2"/>
        <v>5.6314172790038301E-3</v>
      </c>
      <c r="G36">
        <f t="shared" ca="1" si="3"/>
        <v>8.4064091445206802E-3</v>
      </c>
      <c r="H36">
        <f ca="1">IFERROR(G36*'Share and Index Price'!$L$10,0)</f>
        <v>1.4169002613089607</v>
      </c>
      <c r="M36">
        <f t="shared" ca="1" si="5"/>
        <v>5.9711679963294099E-3</v>
      </c>
      <c r="N36">
        <f ca="1">IFERROR(M36*'Share and Index Price'!$L$11,0)</f>
        <v>10.342361528042353</v>
      </c>
      <c r="S36">
        <f t="shared" ca="1" si="6"/>
        <v>7.0605359888253946E-3</v>
      </c>
      <c r="T36">
        <f ca="1">IFERROR(S36*'Share and Index Price'!$L$12,0)</f>
        <v>1.662050171769498</v>
      </c>
    </row>
    <row r="37" spans="1:20" x14ac:dyDescent="0.25">
      <c r="A37" s="5">
        <f t="shared" si="4"/>
        <v>32</v>
      </c>
      <c r="B37">
        <f>'Continuous Returns'!B34</f>
        <v>1.8329410735294929E-3</v>
      </c>
      <c r="C37">
        <f t="shared" ca="1" si="1"/>
        <v>0.85447551425770352</v>
      </c>
      <c r="D37">
        <f t="shared" ca="1" si="2"/>
        <v>9.0115942370607802E-3</v>
      </c>
      <c r="G37">
        <f t="shared" ca="1" si="3"/>
        <v>1.3452234925581348E-2</v>
      </c>
      <c r="H37">
        <f ca="1">IFERROR(G37*'Share and Index Price'!$L$10,0)</f>
        <v>2.2673741967067365</v>
      </c>
      <c r="M37">
        <f t="shared" ca="1" si="5"/>
        <v>9.5552754197185969E-3</v>
      </c>
      <c r="N37">
        <f ca="1">IFERROR(M37*'Share and Index Price'!$L$11,0)</f>
        <v>16.550214790723594</v>
      </c>
      <c r="S37">
        <f t="shared" ca="1" si="6"/>
        <v>1.1298520829682577E-2</v>
      </c>
      <c r="T37">
        <f ca="1">IFERROR(S37*'Share and Index Price'!$L$12,0)</f>
        <v>2.6596718033072788</v>
      </c>
    </row>
    <row r="38" spans="1:20" x14ac:dyDescent="0.25">
      <c r="A38" s="5">
        <f t="shared" si="4"/>
        <v>33</v>
      </c>
      <c r="B38">
        <f>'Continuous Returns'!B35</f>
        <v>-3.4176495183284154E-3</v>
      </c>
      <c r="C38">
        <f t="shared" ca="1" si="1"/>
        <v>0.59540579423291173</v>
      </c>
      <c r="D38">
        <f t="shared" ca="1" si="2"/>
        <v>2.8832405247970318E-3</v>
      </c>
      <c r="G38">
        <f t="shared" ca="1" si="3"/>
        <v>4.3040141251606736E-3</v>
      </c>
      <c r="H38">
        <f ca="1">IFERROR(G38*'Share and Index Price'!$L$10,0)</f>
        <v>0.72544158079583154</v>
      </c>
      <c r="M38">
        <f t="shared" ca="1" si="5"/>
        <v>3.0571901697956805E-3</v>
      </c>
      <c r="N38">
        <f ca="1">IFERROR(M38*'Share and Index Price'!$L$11,0)</f>
        <v>5.295206233594608</v>
      </c>
      <c r="S38">
        <f t="shared" ca="1" si="6"/>
        <v>3.6149378533302991E-3</v>
      </c>
      <c r="T38">
        <f ca="1">IFERROR(S38*'Share and Index Price'!$L$12,0)</f>
        <v>0.85095637067395247</v>
      </c>
    </row>
    <row r="39" spans="1:20" x14ac:dyDescent="0.25">
      <c r="A39" s="5">
        <f t="shared" si="4"/>
        <v>34</v>
      </c>
      <c r="B39">
        <f>'Continuous Returns'!B36</f>
        <v>1.953202985013659E-3</v>
      </c>
      <c r="C39">
        <f t="shared" ca="1" si="1"/>
        <v>0.15497189604617001</v>
      </c>
      <c r="D39">
        <f t="shared" ca="1" si="2"/>
        <v>-6.5748483503534592E-3</v>
      </c>
      <c r="G39">
        <f t="shared" ca="1" si="3"/>
        <v>-9.8147344723183375E-3</v>
      </c>
      <c r="H39">
        <f ca="1">IFERROR(G39*'Share and Index Price'!$L$10,0)</f>
        <v>-1.6542734953092559</v>
      </c>
      <c r="M39">
        <f t="shared" ca="1" si="5"/>
        <v>-6.9715174893405533E-3</v>
      </c>
      <c r="N39">
        <f ca="1">IFERROR(M39*'Share and Index Price'!$L$11,0)</f>
        <v>-12.075016867412305</v>
      </c>
      <c r="S39">
        <f t="shared" ca="1" si="6"/>
        <v>-8.2433872502787938E-3</v>
      </c>
      <c r="T39">
        <f ca="1">IFERROR(S39*'Share and Index Price'!$L$12,0)</f>
        <v>-1.9404933587156281</v>
      </c>
    </row>
    <row r="40" spans="1:20" x14ac:dyDescent="0.25">
      <c r="A40" s="5">
        <f t="shared" si="4"/>
        <v>35</v>
      </c>
      <c r="B40">
        <f>'Continuous Returns'!B37</f>
        <v>9.6794661302798419E-3</v>
      </c>
      <c r="C40">
        <f t="shared" ca="1" si="1"/>
        <v>0.84415597927633579</v>
      </c>
      <c r="D40">
        <f t="shared" ca="1" si="2"/>
        <v>8.6794440506474876E-3</v>
      </c>
      <c r="G40">
        <f t="shared" ca="1" si="3"/>
        <v>1.2956411187775706E-2</v>
      </c>
      <c r="H40">
        <f ca="1">IFERROR(G40*'Share and Index Price'!$L$10,0)</f>
        <v>2.1838031056995955</v>
      </c>
      <c r="M40">
        <f t="shared" ca="1" si="5"/>
        <v>9.2030861812331926E-3</v>
      </c>
      <c r="N40">
        <f ca="1">IFERROR(M40*'Share and Index Price'!$L$11,0)</f>
        <v>15.940205420204951</v>
      </c>
      <c r="S40">
        <f t="shared" ca="1" si="6"/>
        <v>1.0882078888217895E-2</v>
      </c>
      <c r="T40">
        <f ca="1">IFERROR(S40*'Share and Index Price'!$L$12,0)</f>
        <v>2.5616413702864924</v>
      </c>
    </row>
    <row r="41" spans="1:20" x14ac:dyDescent="0.25">
      <c r="A41" s="5">
        <f t="shared" si="4"/>
        <v>36</v>
      </c>
      <c r="B41">
        <f>'Continuous Returns'!B38</f>
        <v>5.3534011080012102E-3</v>
      </c>
      <c r="C41">
        <f t="shared" ca="1" si="1"/>
        <v>0.89660698987980825</v>
      </c>
      <c r="D41">
        <f t="shared" ca="1" si="2"/>
        <v>1.0566572751570562E-2</v>
      </c>
      <c r="G41">
        <f t="shared" ca="1" si="3"/>
        <v>1.5773459753413772E-2</v>
      </c>
      <c r="H41">
        <f ca="1">IFERROR(G41*'Share and Index Price'!$L$10,0)</f>
        <v>2.6586166414378916</v>
      </c>
      <c r="M41">
        <f t="shared" ca="1" si="5"/>
        <v>1.1204067807283087E-2</v>
      </c>
      <c r="N41">
        <f ca="1">IFERROR(M41*'Share and Index Price'!$L$11,0)</f>
        <v>19.406005645604672</v>
      </c>
      <c r="S41">
        <f t="shared" ca="1" si="6"/>
        <v>1.3248115615435818E-2</v>
      </c>
      <c r="T41">
        <f ca="1">IFERROR(S41*'Share and Index Price'!$L$12,0)</f>
        <v>3.1186064158735918</v>
      </c>
    </row>
    <row r="42" spans="1:20" x14ac:dyDescent="0.25">
      <c r="A42" s="5">
        <f t="shared" si="4"/>
        <v>37</v>
      </c>
      <c r="B42">
        <f>'Continuous Returns'!B39</f>
        <v>1.8908217545032591E-3</v>
      </c>
      <c r="C42">
        <f t="shared" ca="1" si="1"/>
        <v>0.29432896139493991</v>
      </c>
      <c r="D42">
        <f t="shared" ca="1" si="2"/>
        <v>-3.0035835531269598E-3</v>
      </c>
      <c r="G42">
        <f t="shared" ca="1" si="3"/>
        <v>-4.4836585527906177E-3</v>
      </c>
      <c r="H42">
        <f ca="1">IFERROR(G42*'Share and Index Price'!$L$10,0)</f>
        <v>-0.75572064907285863</v>
      </c>
      <c r="M42">
        <f t="shared" ca="1" si="5"/>
        <v>-3.1847936493006029E-3</v>
      </c>
      <c r="N42">
        <f ca="1">IFERROR(M42*'Share and Index Price'!$L$11,0)</f>
        <v>-5.5162218402711094</v>
      </c>
      <c r="S42">
        <f t="shared" ca="1" si="6"/>
        <v>-3.7658210574032171E-3</v>
      </c>
      <c r="T42">
        <f ca="1">IFERROR(S42*'Share and Index Price'!$L$12,0)</f>
        <v>-0.8864742769127173</v>
      </c>
    </row>
    <row r="43" spans="1:20" x14ac:dyDescent="0.25">
      <c r="A43" s="5">
        <f t="shared" si="4"/>
        <v>38</v>
      </c>
      <c r="B43">
        <f>'Continuous Returns'!B40</f>
        <v>-5.3513543052989016E-3</v>
      </c>
      <c r="C43">
        <f t="shared" ca="1" si="1"/>
        <v>5.1443736190306066E-2</v>
      </c>
      <c r="D43">
        <f t="shared" ca="1" si="2"/>
        <v>-1.1208070721687167E-2</v>
      </c>
      <c r="G43">
        <f t="shared" ca="1" si="3"/>
        <v>-1.6731068492919866E-2</v>
      </c>
      <c r="H43">
        <f ca="1">IFERROR(G43*'Share and Index Price'!$L$10,0)</f>
        <v>-2.8200215944816436</v>
      </c>
      <c r="M43">
        <f t="shared" ca="1" si="5"/>
        <v>-1.1884268182977525E-2</v>
      </c>
      <c r="N43">
        <f ca="1">IFERROR(M43*'Share and Index Price'!$L$11,0)</f>
        <v>-20.584146706326223</v>
      </c>
      <c r="S43">
        <f t="shared" ca="1" si="6"/>
        <v>-1.4052410392463591E-2</v>
      </c>
      <c r="T43">
        <f ca="1">IFERROR(S43*'Share and Index Price'!$L$12,0)</f>
        <v>-3.3079374063859293</v>
      </c>
    </row>
    <row r="44" spans="1:20" x14ac:dyDescent="0.25">
      <c r="A44" s="5">
        <f t="shared" si="4"/>
        <v>39</v>
      </c>
      <c r="B44">
        <f>'Continuous Returns'!B41</f>
        <v>-2.5201142931687418E-3</v>
      </c>
      <c r="C44">
        <f t="shared" ca="1" si="1"/>
        <v>0.37220136923238067</v>
      </c>
      <c r="D44">
        <f t="shared" ca="1" si="2"/>
        <v>-1.3874673989107168E-3</v>
      </c>
      <c r="G44">
        <f t="shared" ca="1" si="3"/>
        <v>-2.0711693081977771E-3</v>
      </c>
      <c r="H44">
        <f ca="1">IFERROR(G44*'Share and Index Price'!$L$10,0)</f>
        <v>-0.34909558689673537</v>
      </c>
      <c r="M44">
        <f t="shared" ca="1" si="5"/>
        <v>-1.4711751088336369E-3</v>
      </c>
      <c r="N44">
        <f ca="1">IFERROR(M44*'Share and Index Price'!$L$11,0)</f>
        <v>-2.5481488472553009</v>
      </c>
      <c r="S44">
        <f t="shared" ca="1" si="6"/>
        <v>-1.7395733645694227E-3</v>
      </c>
      <c r="T44">
        <f ca="1">IFERROR(S44*'Share and Index Price'!$L$12,0)</f>
        <v>-0.4094955700196421</v>
      </c>
    </row>
    <row r="45" spans="1:20" x14ac:dyDescent="0.25">
      <c r="A45" s="5">
        <f t="shared" si="4"/>
        <v>40</v>
      </c>
      <c r="B45">
        <f>'Continuous Returns'!B42</f>
        <v>2.5039280433874476E-3</v>
      </c>
      <c r="C45">
        <f t="shared" ca="1" si="1"/>
        <v>0.98371043152468052</v>
      </c>
      <c r="D45">
        <f t="shared" ca="1" si="2"/>
        <v>1.7149684471544899E-2</v>
      </c>
      <c r="G45">
        <f t="shared" ca="1" si="3"/>
        <v>2.5600529533613574E-2</v>
      </c>
      <c r="H45">
        <f ca="1">IFERROR(G45*'Share and Index Price'!$L$10,0)</f>
        <v>4.3149692528905685</v>
      </c>
      <c r="M45">
        <f t="shared" ca="1" si="5"/>
        <v>1.8184347206064447E-2</v>
      </c>
      <c r="N45">
        <f ca="1">IFERROR(M45*'Share and Index Price'!$L$11,0)</f>
        <v>31.496198578263925</v>
      </c>
      <c r="S45">
        <f t="shared" ca="1" si="6"/>
        <v>2.1501863280456866E-2</v>
      </c>
      <c r="T45">
        <f ca="1">IFERROR(S45*'Share and Index Price'!$L$12,0)</f>
        <v>5.0615386162195461</v>
      </c>
    </row>
    <row r="46" spans="1:20" x14ac:dyDescent="0.25">
      <c r="A46" s="5">
        <f t="shared" si="4"/>
        <v>41</v>
      </c>
      <c r="B46">
        <f>'Continuous Returns'!B43</f>
        <v>3.2186022433864751E-3</v>
      </c>
      <c r="C46">
        <f t="shared" ca="1" si="1"/>
        <v>0.14126283375184934</v>
      </c>
      <c r="D46">
        <f t="shared" ca="1" si="2"/>
        <v>-7.0212804164460595E-3</v>
      </c>
      <c r="G46">
        <f t="shared" ca="1" si="3"/>
        <v>-1.0481154738633954E-2</v>
      </c>
      <c r="H46">
        <f ca="1">IFERROR(G46*'Share and Index Price'!$L$10,0)</f>
        <v>-1.766598631196753</v>
      </c>
      <c r="M46">
        <f t="shared" ca="1" si="5"/>
        <v>-7.4448833817112401E-3</v>
      </c>
      <c r="N46">
        <f ca="1">IFERROR(M46*'Share and Index Price'!$L$11,0)</f>
        <v>-12.894910261292953</v>
      </c>
      <c r="S46">
        <f t="shared" ca="1" si="6"/>
        <v>-8.8031130729352997E-3</v>
      </c>
      <c r="T46">
        <f ca="1">IFERROR(S46*'Share and Index Price'!$L$12,0)</f>
        <v>-2.0722528173689696</v>
      </c>
    </row>
    <row r="47" spans="1:20" x14ac:dyDescent="0.25">
      <c r="A47" s="5">
        <f t="shared" si="4"/>
        <v>42</v>
      </c>
      <c r="B47">
        <f>'Continuous Returns'!B44</f>
        <v>2.7693495028842678E-4</v>
      </c>
      <c r="C47">
        <f t="shared" ca="1" si="1"/>
        <v>0.40559187734930624</v>
      </c>
      <c r="D47">
        <f t="shared" ca="1" si="2"/>
        <v>-7.3177928411415918E-4</v>
      </c>
      <c r="G47">
        <f t="shared" ca="1" si="3"/>
        <v>-1.0923779505176818E-3</v>
      </c>
      <c r="H47">
        <f ca="1">IFERROR(G47*'Share and Index Price'!$L$10,0)</f>
        <v>-0.18412030355975528</v>
      </c>
      <c r="M47">
        <f t="shared" ca="1" si="5"/>
        <v>-7.7592847860357284E-4</v>
      </c>
      <c r="N47">
        <f ca="1">IFERROR(M47*'Share and Index Price'!$L$11,0)</f>
        <v>-1.3439469213653183</v>
      </c>
      <c r="S47">
        <f t="shared" ca="1" si="6"/>
        <v>-9.1748732430619619E-4</v>
      </c>
      <c r="T47">
        <f ca="1">IFERROR(S47*'Share and Index Price'!$L$12,0)</f>
        <v>-0.21597651614167859</v>
      </c>
    </row>
    <row r="48" spans="1:20" x14ac:dyDescent="0.25">
      <c r="A48" s="5">
        <f t="shared" si="4"/>
        <v>43</v>
      </c>
      <c r="B48">
        <f>'Continuous Returns'!B45</f>
        <v>6.826477130569099E-3</v>
      </c>
      <c r="C48">
        <f t="shared" ca="1" si="1"/>
        <v>0.50203645912688177</v>
      </c>
      <c r="D48">
        <f t="shared" ca="1" si="2"/>
        <v>1.1044603894887056E-3</v>
      </c>
      <c r="G48">
        <f t="shared" ca="1" si="3"/>
        <v>1.6487050165107135E-3</v>
      </c>
      <c r="H48">
        <f ca="1">IFERROR(G48*'Share and Index Price'!$L$10,0)</f>
        <v>0.27788923053288078</v>
      </c>
      <c r="M48">
        <f t="shared" ca="1" si="5"/>
        <v>1.1710939190240726E-3</v>
      </c>
      <c r="N48">
        <f ca="1">IFERROR(M48*'Share and Index Price'!$L$11,0)</f>
        <v>2.0283932224456449</v>
      </c>
      <c r="S48">
        <f t="shared" ca="1" si="6"/>
        <v>1.3847459603626745E-3</v>
      </c>
      <c r="T48">
        <f ca="1">IFERROR(S48*'Share and Index Price'!$L$12,0)</f>
        <v>0.32596919906937361</v>
      </c>
    </row>
    <row r="49" spans="1:20" x14ac:dyDescent="0.25">
      <c r="A49" s="5">
        <f t="shared" si="4"/>
        <v>44</v>
      </c>
      <c r="B49">
        <f>'Continuous Returns'!B46</f>
        <v>-4.9169084323055657E-3</v>
      </c>
      <c r="C49">
        <f t="shared" ca="1" si="1"/>
        <v>2.3304063520022678E-2</v>
      </c>
      <c r="D49">
        <f t="shared" ca="1" si="2"/>
        <v>-1.3908432716190505E-2</v>
      </c>
      <c r="G49">
        <f t="shared" ca="1" si="3"/>
        <v>-2.0762087087252221E-2</v>
      </c>
      <c r="H49">
        <f ca="1">IFERROR(G49*'Share and Index Price'!$L$10,0)</f>
        <v>-3.4994497785563623</v>
      </c>
      <c r="M49">
        <f t="shared" ca="1" si="5"/>
        <v>-1.4747546523263275E-2</v>
      </c>
      <c r="N49">
        <f ca="1">IFERROR(M49*'Share and Index Price'!$L$11,0)</f>
        <v>-25.543487955618154</v>
      </c>
      <c r="S49">
        <f t="shared" ca="1" si="6"/>
        <v>-1.7438059528451576E-2</v>
      </c>
      <c r="T49">
        <f ca="1">IFERROR(S49*'Share and Index Price'!$L$12,0)</f>
        <v>-4.1049192129975012</v>
      </c>
    </row>
    <row r="50" spans="1:20" x14ac:dyDescent="0.25">
      <c r="A50" s="5">
        <f t="shared" si="4"/>
        <v>45</v>
      </c>
      <c r="B50">
        <f>'Continuous Returns'!B47</f>
        <v>-3.8254842952022451E-3</v>
      </c>
      <c r="C50">
        <f t="shared" ca="1" si="1"/>
        <v>0.13793462689590574</v>
      </c>
      <c r="D50">
        <f t="shared" ca="1" si="2"/>
        <v>-7.1340324088657314E-3</v>
      </c>
      <c r="G50">
        <f t="shared" ca="1" si="3"/>
        <v>-1.0649467497781387E-2</v>
      </c>
      <c r="H50">
        <f ca="1">IFERROR(G50*'Share and Index Price'!$L$10,0)</f>
        <v>-1.7949677467510528</v>
      </c>
      <c r="M50">
        <f t="shared" ca="1" si="5"/>
        <v>-7.5644378482518223E-3</v>
      </c>
      <c r="N50">
        <f ca="1">IFERROR(M50*'Share and Index Price'!$L$11,0)</f>
        <v>-13.101984575064568</v>
      </c>
      <c r="S50">
        <f t="shared" ca="1" si="6"/>
        <v>-8.9444788181552472E-3</v>
      </c>
      <c r="T50">
        <f ca="1">IFERROR(S50*'Share and Index Price'!$L$12,0)</f>
        <v>-2.1055303137937451</v>
      </c>
    </row>
    <row r="51" spans="1:20" x14ac:dyDescent="0.25">
      <c r="A51" s="5">
        <f t="shared" si="4"/>
        <v>46</v>
      </c>
      <c r="B51">
        <f>'Continuous Returns'!B48</f>
        <v>2.0503223927487504E-3</v>
      </c>
      <c r="C51">
        <f t="shared" ca="1" si="1"/>
        <v>0.40439655062636903</v>
      </c>
      <c r="D51">
        <f t="shared" ca="1" si="2"/>
        <v>-7.5498864145765441E-4</v>
      </c>
      <c r="G51">
        <f t="shared" ca="1" si="3"/>
        <v>-1.127024176173565E-3</v>
      </c>
      <c r="H51">
        <f ca="1">IFERROR(G51*'Share and Index Price'!$L$10,0)</f>
        <v>-0.18995992489405439</v>
      </c>
      <c r="M51">
        <f t="shared" ca="1" si="5"/>
        <v>-8.0053808661496276E-4</v>
      </c>
      <c r="N51">
        <f ca="1">IFERROR(M51*'Share and Index Price'!$L$11,0)</f>
        <v>-1.3865719929214462</v>
      </c>
      <c r="S51">
        <f t="shared" ca="1" si="6"/>
        <v>-9.4658666017182836E-4</v>
      </c>
      <c r="T51">
        <f ca="1">IFERROR(S51*'Share and Index Price'!$L$12,0)</f>
        <v>-0.22282649980444841</v>
      </c>
    </row>
    <row r="52" spans="1:20" x14ac:dyDescent="0.25">
      <c r="A52" s="5">
        <f t="shared" si="4"/>
        <v>47</v>
      </c>
      <c r="B52">
        <f>'Continuous Returns'!B49</f>
        <v>6.1445648760739416E-3</v>
      </c>
      <c r="C52">
        <f t="shared" ca="1" si="1"/>
        <v>0.35051144977826298</v>
      </c>
      <c r="D52">
        <f t="shared" ca="1" si="2"/>
        <v>-1.8232773544869007E-3</v>
      </c>
      <c r="G52">
        <f t="shared" ca="1" si="3"/>
        <v>-2.721733209666797E-3</v>
      </c>
      <c r="H52">
        <f ca="1">IFERROR(G52*'Share and Index Price'!$L$10,0)</f>
        <v>-0.45874813248933866</v>
      </c>
      <c r="M52">
        <f t="shared" ca="1" si="5"/>
        <v>-1.9332780449667207E-3</v>
      </c>
      <c r="N52">
        <f ca="1">IFERROR(M52*'Share and Index Price'!$L$11,0)</f>
        <v>-3.3485342377846088</v>
      </c>
      <c r="S52">
        <f t="shared" ca="1" si="6"/>
        <v>-2.2859814396922729E-3</v>
      </c>
      <c r="T52">
        <f ca="1">IFERROR(S52*'Share and Index Price'!$L$12,0)</f>
        <v>-0.53812003090356109</v>
      </c>
    </row>
    <row r="53" spans="1:20" x14ac:dyDescent="0.25">
      <c r="A53" s="5">
        <f t="shared" si="4"/>
        <v>48</v>
      </c>
      <c r="B53">
        <f>'Continuous Returns'!B50</f>
        <v>2.1215820810404676E-3</v>
      </c>
      <c r="C53">
        <f t="shared" ca="1" si="1"/>
        <v>0.57630640559989965</v>
      </c>
      <c r="D53">
        <f t="shared" ca="1" si="2"/>
        <v>2.514343384208311E-3</v>
      </c>
      <c r="G53">
        <f t="shared" ca="1" si="3"/>
        <v>3.7533356471876967E-3</v>
      </c>
      <c r="H53">
        <f ca="1">IFERROR(G53*'Share and Index Price'!$L$10,0)</f>
        <v>0.63262472333348629</v>
      </c>
      <c r="M53">
        <f t="shared" ca="1" si="5"/>
        <v>2.6660369856703419E-3</v>
      </c>
      <c r="N53">
        <f ca="1">IFERROR(M53*'Share and Index Price'!$L$11,0)</f>
        <v>4.6177093610303155</v>
      </c>
      <c r="S53">
        <f t="shared" ca="1" si="6"/>
        <v>3.152423461613586E-3</v>
      </c>
      <c r="T53">
        <f ca="1">IFERROR(S53*'Share and Index Price'!$L$12,0)</f>
        <v>0.74208048286383821</v>
      </c>
    </row>
    <row r="54" spans="1:20" x14ac:dyDescent="0.25">
      <c r="A54" s="5">
        <f t="shared" si="4"/>
        <v>49</v>
      </c>
      <c r="B54">
        <f>'Continuous Returns'!B51</f>
        <v>-3.6214119270170913E-3</v>
      </c>
      <c r="C54">
        <f t="shared" ca="1" si="1"/>
        <v>1.2947219011572142E-2</v>
      </c>
      <c r="D54">
        <f t="shared" ca="1" si="2"/>
        <v>-1.5699094034458856E-2</v>
      </c>
      <c r="G54">
        <f t="shared" ca="1" si="3"/>
        <v>-2.3435132065956647E-2</v>
      </c>
      <c r="H54">
        <f ca="1">IFERROR(G54*'Share and Index Price'!$L$10,0)</f>
        <v>-3.9499915097169933</v>
      </c>
      <c r="M54">
        <f t="shared" ca="1" si="5"/>
        <v>-1.6646240764191633E-2</v>
      </c>
      <c r="N54">
        <f ca="1">IFERROR(M54*'Share and Index Price'!$L$11,0)</f>
        <v>-28.832121315618117</v>
      </c>
      <c r="S54">
        <f t="shared" ca="1" si="6"/>
        <v>-1.9683147763800337E-2</v>
      </c>
      <c r="T54">
        <f ca="1">IFERROR(S54*'Share and Index Price'!$L$12,0)</f>
        <v>-4.6334129835985998</v>
      </c>
    </row>
    <row r="55" spans="1:20" x14ac:dyDescent="0.25">
      <c r="A55" s="5">
        <f t="shared" si="4"/>
        <v>50</v>
      </c>
      <c r="B55">
        <f>'Continuous Returns'!B52</f>
        <v>7.3519354661314941E-3</v>
      </c>
      <c r="C55">
        <f t="shared" ca="1" si="1"/>
        <v>0.11112785998031738</v>
      </c>
      <c r="D55">
        <f t="shared" ca="1" si="2"/>
        <v>-8.1191612476627355E-3</v>
      </c>
      <c r="G55">
        <f t="shared" ca="1" si="3"/>
        <v>-1.2120037989843929E-2</v>
      </c>
      <c r="H55">
        <f ca="1">IFERROR(G55*'Share and Index Price'!$L$10,0)</f>
        <v>-2.0428324031881946</v>
      </c>
      <c r="M55">
        <f t="shared" ca="1" si="5"/>
        <v>-8.6090007891686041E-3</v>
      </c>
      <c r="N55">
        <f ca="1">IFERROR(M55*'Share and Index Price'!$L$11,0)</f>
        <v>-14.911219816879481</v>
      </c>
      <c r="S55">
        <f t="shared" ca="1" si="6"/>
        <v>-1.0179609740860804E-2</v>
      </c>
      <c r="T55">
        <f ca="1">IFERROR(S55*'Share and Index Price'!$L$12,0)</f>
        <v>-2.3962801329986334</v>
      </c>
    </row>
    <row r="56" spans="1:20" x14ac:dyDescent="0.25">
      <c r="A56" s="5">
        <f t="shared" si="4"/>
        <v>51</v>
      </c>
      <c r="B56">
        <f>'Continuous Returns'!B53</f>
        <v>-3.7545162773133895E-3</v>
      </c>
      <c r="C56">
        <f t="shared" ca="1" si="1"/>
        <v>0.39451979120787928</v>
      </c>
      <c r="D56">
        <f t="shared" ca="1" si="2"/>
        <v>-9.4744965222177523E-4</v>
      </c>
      <c r="G56">
        <f t="shared" ca="1" si="3"/>
        <v>-1.4143241436051026E-3</v>
      </c>
      <c r="H56">
        <f ca="1">IFERROR(G56*'Share and Index Price'!$L$10,0)</f>
        <v>-0.23838433440464007</v>
      </c>
      <c r="M56">
        <f t="shared" ca="1" si="5"/>
        <v>-1.0046105200857815E-3</v>
      </c>
      <c r="N56">
        <f ca="1">IFERROR(M56*'Share and Index Price'!$L$11,0)</f>
        <v>-1.7400356513145778</v>
      </c>
      <c r="S56">
        <f t="shared" ca="1" si="6"/>
        <v>-1.1878896618180083E-3</v>
      </c>
      <c r="T56">
        <f ca="1">IFERROR(S56*'Share and Index Price'!$L$12,0)</f>
        <v>-0.27962922639195914</v>
      </c>
    </row>
    <row r="57" spans="1:20" x14ac:dyDescent="0.25">
      <c r="A57" s="5">
        <f t="shared" si="4"/>
        <v>52</v>
      </c>
      <c r="B57">
        <f>'Continuous Returns'!B54</f>
        <v>3.2603965574623172E-3</v>
      </c>
      <c r="C57">
        <f t="shared" ca="1" si="1"/>
        <v>0.55885314395485597</v>
      </c>
      <c r="D57">
        <f t="shared" ca="1" si="2"/>
        <v>2.1802803444447467E-3</v>
      </c>
      <c r="G57">
        <f t="shared" ca="1" si="3"/>
        <v>3.2546564598390421E-3</v>
      </c>
      <c r="H57">
        <f ca="1">IFERROR(G57*'Share and Index Price'!$L$10,0)</f>
        <v>0.5485723463058706</v>
      </c>
      <c r="M57">
        <f t="shared" ca="1" si="5"/>
        <v>2.3118194889080392E-3</v>
      </c>
      <c r="N57">
        <f ca="1">IFERROR(M57*'Share and Index Price'!$L$11,0)</f>
        <v>4.0041869457631689</v>
      </c>
      <c r="S57">
        <f t="shared" ca="1" si="6"/>
        <v>2.733583230473E-3</v>
      </c>
      <c r="T57">
        <f ca="1">IFERROR(S57*'Share and Index Price'!$L$12,0)</f>
        <v>0.64348549245334419</v>
      </c>
    </row>
    <row r="58" spans="1:20" x14ac:dyDescent="0.25">
      <c r="A58" s="5">
        <f t="shared" si="4"/>
        <v>53</v>
      </c>
      <c r="B58">
        <f>'Continuous Returns'!B55</f>
        <v>2.1314697022533084E-3</v>
      </c>
      <c r="C58">
        <f t="shared" ca="1" si="1"/>
        <v>0.55303338793178458</v>
      </c>
      <c r="D58">
        <f t="shared" ca="1" si="2"/>
        <v>2.0694063433496245E-3</v>
      </c>
      <c r="G58">
        <f t="shared" ca="1" si="3"/>
        <v>3.0891471092585597E-3</v>
      </c>
      <c r="H58">
        <f ca="1">IFERROR(G58*'Share and Index Price'!$L$10,0)</f>
        <v>0.52067574526553029</v>
      </c>
      <c r="M58">
        <f t="shared" ca="1" si="5"/>
        <v>2.194256315347351E-3</v>
      </c>
      <c r="N58">
        <f ca="1">IFERROR(M58*'Share and Index Price'!$L$11,0)</f>
        <v>3.8005616509973792</v>
      </c>
      <c r="S58">
        <f t="shared" ca="1" si="6"/>
        <v>2.5945720657568139E-3</v>
      </c>
      <c r="T58">
        <f ca="1">IFERROR(S58*'Share and Index Price'!$L$12,0)</f>
        <v>0.61076226427915403</v>
      </c>
    </row>
    <row r="59" spans="1:20" x14ac:dyDescent="0.25">
      <c r="A59" s="5">
        <f t="shared" si="4"/>
        <v>54</v>
      </c>
      <c r="B59">
        <f>'Continuous Returns'!B56</f>
        <v>-4.5497990950773125E-3</v>
      </c>
      <c r="C59">
        <f t="shared" ca="1" si="1"/>
        <v>0.90901062833707191</v>
      </c>
      <c r="D59">
        <f t="shared" ca="1" si="2"/>
        <v>1.111017190953972E-2</v>
      </c>
      <c r="G59">
        <f t="shared" ca="1" si="3"/>
        <v>1.6584928111395947E-2</v>
      </c>
      <c r="H59">
        <f ca="1">IFERROR(G59*'Share and Index Price'!$L$10,0)</f>
        <v>2.795389633175787</v>
      </c>
      <c r="M59">
        <f t="shared" ca="1" si="5"/>
        <v>1.1780463008363133E-2</v>
      </c>
      <c r="N59">
        <f ca="1">IFERROR(M59*'Share and Index Price'!$L$11,0)</f>
        <v>20.404350953635365</v>
      </c>
      <c r="S59">
        <f t="shared" ca="1" si="6"/>
        <v>1.3929667208610486E-2</v>
      </c>
      <c r="T59">
        <f ca="1">IFERROR(S59*'Share and Index Price'!$L$12,0)</f>
        <v>3.2790436609069085</v>
      </c>
    </row>
    <row r="60" spans="1:20" x14ac:dyDescent="0.25">
      <c r="A60" s="5">
        <f t="shared" si="4"/>
        <v>55</v>
      </c>
      <c r="B60">
        <f>'Continuous Returns'!B57</f>
        <v>-5.6495438985202338E-3</v>
      </c>
      <c r="C60">
        <f t="shared" ca="1" si="1"/>
        <v>0.54258303494538285</v>
      </c>
      <c r="D60">
        <f t="shared" ca="1" si="2"/>
        <v>1.8708425752852996E-3</v>
      </c>
      <c r="G60">
        <f t="shared" ca="1" si="3"/>
        <v>2.7927371305752364E-3</v>
      </c>
      <c r="H60">
        <f ca="1">IFERROR(G60*'Share and Index Price'!$L$10,0)</f>
        <v>0.47071584335845612</v>
      </c>
      <c r="M60">
        <f t="shared" ca="1" si="5"/>
        <v>1.9837129373034474E-3</v>
      </c>
      <c r="N60">
        <f ca="1">IFERROR(M60*'Share and Index Price'!$L$11,0)</f>
        <v>3.4358899930564362</v>
      </c>
      <c r="S60">
        <f t="shared" ca="1" si="6"/>
        <v>2.3456175733021288E-3</v>
      </c>
      <c r="T60">
        <f ca="1">IFERROR(S60*'Share and Index Price'!$L$12,0)</f>
        <v>0.55215837675532109</v>
      </c>
    </row>
    <row r="61" spans="1:20" x14ac:dyDescent="0.25">
      <c r="A61" s="5">
        <f t="shared" si="4"/>
        <v>56</v>
      </c>
      <c r="B61">
        <f>'Continuous Returns'!B58</f>
        <v>1.3759247500199831E-3</v>
      </c>
      <c r="C61">
        <f t="shared" ca="1" si="1"/>
        <v>0.56826716669800104</v>
      </c>
      <c r="D61">
        <f t="shared" ca="1" si="2"/>
        <v>2.3601541038774784E-3</v>
      </c>
      <c r="G61">
        <f t="shared" ca="1" si="3"/>
        <v>3.5231665597373948E-3</v>
      </c>
      <c r="H61">
        <f ca="1">IFERROR(G61*'Share and Index Price'!$L$10,0)</f>
        <v>0.59382972364373798</v>
      </c>
      <c r="M61">
        <f t="shared" ca="1" si="5"/>
        <v>2.5025452658290095E-3</v>
      </c>
      <c r="N61">
        <f ca="1">IFERROR(M61*'Share and Index Price'!$L$11,0)</f>
        <v>4.3345335276791355</v>
      </c>
      <c r="S61">
        <f t="shared" ca="1" si="6"/>
        <v>2.9591046381398068E-3</v>
      </c>
      <c r="T61">
        <f ca="1">IFERROR(S61*'Share and Index Price'!$L$12,0)</f>
        <v>0.69657323181811048</v>
      </c>
    </row>
    <row r="62" spans="1:20" x14ac:dyDescent="0.25">
      <c r="A62" s="5">
        <f t="shared" si="4"/>
        <v>57</v>
      </c>
      <c r="B62">
        <f>'Continuous Returns'!B59</f>
        <v>6.729148846371014E-3</v>
      </c>
      <c r="C62">
        <f t="shared" ca="1" si="1"/>
        <v>0.36940336621544623</v>
      </c>
      <c r="D62">
        <f t="shared" ca="1" si="2"/>
        <v>-1.4431963037260897E-3</v>
      </c>
      <c r="G62">
        <f t="shared" ca="1" si="3"/>
        <v>-2.1543597293375415E-3</v>
      </c>
      <c r="H62">
        <f ca="1">IFERROR(G62*'Share and Index Price'!$L$10,0)</f>
        <v>-0.36311733237984267</v>
      </c>
      <c r="M62">
        <f t="shared" ca="1" si="5"/>
        <v>-1.5302662108453329E-3</v>
      </c>
      <c r="N62">
        <f ca="1">IFERROR(M62*'Share and Index Price'!$L$11,0)</f>
        <v>-2.6504975904946586</v>
      </c>
      <c r="S62">
        <f t="shared" ca="1" si="6"/>
        <v>-1.8094449295010075E-3</v>
      </c>
      <c r="T62">
        <f ca="1">IFERROR(S62*'Share and Index Price'!$L$12,0)</f>
        <v>-0.42594333640453719</v>
      </c>
    </row>
    <row r="63" spans="1:20" x14ac:dyDescent="0.25">
      <c r="A63" s="5">
        <f t="shared" si="4"/>
        <v>58</v>
      </c>
      <c r="B63">
        <f>'Continuous Returns'!B60</f>
        <v>8.1875052167941238E-3</v>
      </c>
      <c r="C63">
        <f t="shared" ca="1" si="1"/>
        <v>0.14554735712538514</v>
      </c>
      <c r="D63">
        <f t="shared" ca="1" si="2"/>
        <v>-6.8787500584322602E-3</v>
      </c>
      <c r="G63">
        <f t="shared" ca="1" si="3"/>
        <v>-1.0268389737282295E-2</v>
      </c>
      <c r="H63">
        <f ca="1">IFERROR(G63*'Share and Index Price'!$L$10,0)</f>
        <v>-1.730737090218931</v>
      </c>
      <c r="M63">
        <f t="shared" ca="1" si="5"/>
        <v>-7.2937539821104486E-3</v>
      </c>
      <c r="N63">
        <f ca="1">IFERROR(M63*'Share and Index Price'!$L$11,0)</f>
        <v>-12.633146584714401</v>
      </c>
      <c r="S63">
        <f t="shared" ca="1" si="6"/>
        <v>-8.6244119267764752E-3</v>
      </c>
      <c r="T63">
        <f ca="1">IFERROR(S63*'Share and Index Price'!$L$12,0)</f>
        <v>-2.0301865675631823</v>
      </c>
    </row>
    <row r="64" spans="1:20" x14ac:dyDescent="0.25">
      <c r="A64" s="5">
        <f t="shared" si="4"/>
        <v>59</v>
      </c>
      <c r="B64">
        <f>'Continuous Returns'!B61</f>
        <v>1.1370324916684512E-2</v>
      </c>
      <c r="C64">
        <f t="shared" ca="1" si="1"/>
        <v>4.1528282088710844E-2</v>
      </c>
      <c r="D64">
        <f t="shared" ca="1" si="2"/>
        <v>-1.1977221429600612E-2</v>
      </c>
      <c r="G64">
        <f t="shared" ca="1" si="3"/>
        <v>-1.7879233372944864E-2</v>
      </c>
      <c r="H64">
        <f ca="1">IFERROR(G64*'Share and Index Price'!$L$10,0)</f>
        <v>-3.0135447850098571</v>
      </c>
      <c r="M64">
        <f t="shared" ca="1" si="5"/>
        <v>-1.2699822751908226E-2</v>
      </c>
      <c r="N64">
        <f ca="1">IFERROR(M64*'Share and Index Price'!$L$11,0)</f>
        <v>-21.996727997442644</v>
      </c>
      <c r="S64">
        <f t="shared" ca="1" si="6"/>
        <v>-1.5016753112066506E-2</v>
      </c>
      <c r="T64">
        <f ca="1">IFERROR(S64*'Share and Index Price'!$L$12,0)</f>
        <v>-3.5349436825804554</v>
      </c>
    </row>
    <row r="65" spans="1:20" x14ac:dyDescent="0.25">
      <c r="A65" s="5">
        <f t="shared" si="4"/>
        <v>60</v>
      </c>
      <c r="B65">
        <f>'Continuous Returns'!B62</f>
        <v>6.9330038087148356E-3</v>
      </c>
      <c r="C65">
        <f t="shared" ca="1" si="1"/>
        <v>0.87403904017679401</v>
      </c>
      <c r="D65">
        <f t="shared" ca="1" si="2"/>
        <v>9.6879099393816503E-3</v>
      </c>
      <c r="G65">
        <f t="shared" ca="1" si="3"/>
        <v>1.4461818521130283E-2</v>
      </c>
      <c r="H65">
        <f ca="1">IFERROR(G65*'Share and Index Price'!$L$10,0)</f>
        <v>2.4375395117365093</v>
      </c>
      <c r="M65">
        <f t="shared" ca="1" si="5"/>
        <v>1.0272394126615025E-2</v>
      </c>
      <c r="N65">
        <f ca="1">IFERROR(M65*'Share and Index Price'!$L$11,0)</f>
        <v>17.792300247003553</v>
      </c>
      <c r="S65">
        <f t="shared" ca="1" si="6"/>
        <v>1.214646924470199E-2</v>
      </c>
      <c r="T65">
        <f ca="1">IFERROR(S65*'Share and Index Price'!$L$12,0)</f>
        <v>2.8592788602028483</v>
      </c>
    </row>
    <row r="66" spans="1:20" x14ac:dyDescent="0.25">
      <c r="A66" s="5">
        <f t="shared" si="4"/>
        <v>61</v>
      </c>
      <c r="B66">
        <f>'Continuous Returns'!B63</f>
        <v>3.4330872964505156E-3</v>
      </c>
      <c r="C66">
        <f t="shared" ca="1" si="1"/>
        <v>0.39586001330185372</v>
      </c>
      <c r="D66">
        <f t="shared" ca="1" si="2"/>
        <v>-9.2125919854113862E-4</v>
      </c>
      <c r="G66">
        <f t="shared" ca="1" si="3"/>
        <v>-1.3752278276313384E-3</v>
      </c>
      <c r="H66">
        <f ca="1">IFERROR(G66*'Share and Index Price'!$L$10,0)</f>
        <v>-0.2317946503472621</v>
      </c>
      <c r="M66">
        <f t="shared" ca="1" si="5"/>
        <v>-9.7683996232401861E-4</v>
      </c>
      <c r="N66">
        <f ca="1">IFERROR(M66*'Share and Index Price'!$L$11,0)</f>
        <v>-1.6919356567433164</v>
      </c>
      <c r="S66">
        <f t="shared" ca="1" si="6"/>
        <v>-1.155052698827315E-3</v>
      </c>
      <c r="T66">
        <f ca="1">IFERROR(S66*'Share and Index Price'!$L$12,0)</f>
        <v>-0.27189940530394996</v>
      </c>
    </row>
    <row r="67" spans="1:20" x14ac:dyDescent="0.25">
      <c r="A67" s="5">
        <f t="shared" si="4"/>
        <v>62</v>
      </c>
      <c r="B67">
        <f>'Continuous Returns'!B64</f>
        <v>4.8984854347202441E-4</v>
      </c>
      <c r="C67">
        <f t="shared" ca="1" si="1"/>
        <v>0.59776770289333514</v>
      </c>
      <c r="D67">
        <f t="shared" ca="1" si="2"/>
        <v>2.9291465745618118E-3</v>
      </c>
      <c r="G67">
        <f t="shared" ca="1" si="3"/>
        <v>4.3725412858046341E-3</v>
      </c>
      <c r="H67">
        <f ca="1">IFERROR(G67*'Share and Index Price'!$L$10,0)</f>
        <v>0.73699183372237109</v>
      </c>
      <c r="M67">
        <f t="shared" ca="1" si="5"/>
        <v>3.1058657911557531E-3</v>
      </c>
      <c r="N67">
        <f ca="1">IFERROR(M67*'Share and Index Price'!$L$11,0)</f>
        <v>5.3795148435713216</v>
      </c>
      <c r="S67">
        <f t="shared" ca="1" si="6"/>
        <v>3.6724937580716317E-3</v>
      </c>
      <c r="T67">
        <f ca="1">IFERROR(S67*'Share and Index Price'!$L$12,0)</f>
        <v>0.86450503065006212</v>
      </c>
    </row>
    <row r="68" spans="1:20" x14ac:dyDescent="0.25">
      <c r="A68" s="5">
        <f t="shared" si="4"/>
        <v>63</v>
      </c>
      <c r="B68">
        <f>'Continuous Returns'!B65</f>
        <v>5.0802509522156619E-3</v>
      </c>
      <c r="C68">
        <f t="shared" ca="1" si="1"/>
        <v>0.84524925737915635</v>
      </c>
      <c r="D68">
        <f t="shared" ca="1" si="2"/>
        <v>8.7139277031879833E-3</v>
      </c>
      <c r="G68">
        <f t="shared" ca="1" si="3"/>
        <v>1.3007887339815389E-2</v>
      </c>
      <c r="H68">
        <f ca="1">IFERROR(G68*'Share and Index Price'!$L$10,0)</f>
        <v>2.1924794111258841</v>
      </c>
      <c r="M68">
        <f t="shared" ca="1" si="5"/>
        <v>9.2396502773114675E-3</v>
      </c>
      <c r="N68">
        <f ca="1">IFERROR(M68*'Share and Index Price'!$L$11,0)</f>
        <v>16.003536262817327</v>
      </c>
      <c r="S68">
        <f t="shared" ca="1" si="6"/>
        <v>1.0925313665135614E-2</v>
      </c>
      <c r="T68">
        <f ca="1">IFERROR(S68*'Share and Index Price'!$L$12,0)</f>
        <v>2.5718188367729238</v>
      </c>
    </row>
    <row r="69" spans="1:20" x14ac:dyDescent="0.25">
      <c r="A69" s="5">
        <f t="shared" si="4"/>
        <v>64</v>
      </c>
      <c r="B69">
        <f>'Continuous Returns'!B66</f>
        <v>-8.524586056305487E-3</v>
      </c>
      <c r="C69">
        <f t="shared" ca="1" si="1"/>
        <v>0.59281100676205045</v>
      </c>
      <c r="D69">
        <f t="shared" ca="1" si="2"/>
        <v>2.8328860069364789E-3</v>
      </c>
      <c r="G69">
        <f t="shared" ca="1" si="3"/>
        <v>4.228846426082661E-3</v>
      </c>
      <c r="H69">
        <f ca="1">IFERROR(G69*'Share and Index Price'!$L$10,0)</f>
        <v>0.71277206511623259</v>
      </c>
      <c r="M69">
        <f t="shared" ca="1" si="5"/>
        <v>3.003797698482896E-3</v>
      </c>
      <c r="N69">
        <f ca="1">IFERROR(M69*'Share and Index Price'!$L$11,0)</f>
        <v>5.2027278036573001</v>
      </c>
      <c r="S69">
        <f t="shared" ca="1" si="6"/>
        <v>3.5518045659285748E-3</v>
      </c>
      <c r="T69">
        <f ca="1">IFERROR(S69*'Share and Index Price'!$L$12,0)</f>
        <v>0.83609479481958648</v>
      </c>
    </row>
    <row r="70" spans="1:20" x14ac:dyDescent="0.25">
      <c r="A70" s="5">
        <f t="shared" si="4"/>
        <v>65</v>
      </c>
      <c r="B70">
        <f>'Continuous Returns'!B67</f>
        <v>1.2458741727910268E-3</v>
      </c>
      <c r="C70">
        <f t="shared" ca="1" si="1"/>
        <v>0.23888432873118937</v>
      </c>
      <c r="D70">
        <f t="shared" ca="1" si="2"/>
        <v>-4.2762435568469565E-3</v>
      </c>
      <c r="G70">
        <f t="shared" ca="1" si="3"/>
        <v>-6.3834468588402828E-3</v>
      </c>
      <c r="H70">
        <f ca="1">IFERROR(G70*'Share and Index Price'!$L$10,0)</f>
        <v>-1.0759299680575298</v>
      </c>
      <c r="M70">
        <f t="shared" ca="1" si="5"/>
        <v>-4.5342348837043136E-3</v>
      </c>
      <c r="N70">
        <f ca="1">IFERROR(M70*'Share and Index Price'!$L$11,0)</f>
        <v>-7.8535215303200561</v>
      </c>
      <c r="S70">
        <f t="shared" ca="1" si="6"/>
        <v>-5.361451662030196E-3</v>
      </c>
      <c r="T70">
        <f ca="1">IFERROR(S70*'Share and Index Price'!$L$12,0)</f>
        <v>-1.2620857212419081</v>
      </c>
    </row>
    <row r="71" spans="1:20" x14ac:dyDescent="0.25">
      <c r="A71" s="5">
        <f t="shared" si="4"/>
        <v>66</v>
      </c>
      <c r="B71">
        <f>'Continuous Returns'!B68</f>
        <v>4.3046517974119156E-3</v>
      </c>
      <c r="C71">
        <f t="shared" ref="C71:C134" ca="1" si="7">RAND()</f>
        <v>0.44412958000605463</v>
      </c>
      <c r="D71">
        <f t="shared" ref="D71:D134" ca="1" si="8">IFERROR(_xlfn.NORM.INV(C71,$E$2,$E$3),0)</f>
        <v>8.664057412324051E-6</v>
      </c>
      <c r="G71">
        <f t="shared" ref="G71:G134" ca="1" si="9">IFERROR(D71*$H$2,0)</f>
        <v>1.2933442480131216E-5</v>
      </c>
      <c r="H71">
        <f ca="1">IFERROR(G71*'Share and Index Price'!$L$10,0)</f>
        <v>2.1799317300261168E-3</v>
      </c>
      <c r="M71">
        <f t="shared" ref="M71:M134" ca="1" si="10">IFERROR(D71*$N$2,0)</f>
        <v>9.1867712470388198E-6</v>
      </c>
      <c r="N71">
        <f ca="1">IFERROR(M71*'Share and Index Price'!$L$11,0)</f>
        <v>1.5911947138433587E-2</v>
      </c>
      <c r="S71">
        <f t="shared" ref="S71:S134" ca="1" si="11">IFERROR(D71*$T$2,0)</f>
        <v>1.0862787489934428E-5</v>
      </c>
      <c r="T71">
        <f ca="1">IFERROR(S71*'Share and Index Price'!$L$12,0)</f>
        <v>2.5571001751305642E-3</v>
      </c>
    </row>
    <row r="72" spans="1:20" x14ac:dyDescent="0.25">
      <c r="A72" s="5">
        <f t="shared" ref="A72:A135" si="12">A71+1</f>
        <v>67</v>
      </c>
      <c r="B72">
        <f>'Continuous Returns'!B69</f>
        <v>-2.8384742821917232E-3</v>
      </c>
      <c r="C72">
        <f t="shared" ca="1" si="7"/>
        <v>0.76056459203604931</v>
      </c>
      <c r="D72">
        <f t="shared" ca="1" si="8"/>
        <v>6.394968651120784E-3</v>
      </c>
      <c r="G72">
        <f t="shared" ca="1" si="9"/>
        <v>9.5462155056665401E-3</v>
      </c>
      <c r="H72">
        <f ca="1">IFERROR(G72*'Share and Index Price'!$L$10,0)</f>
        <v>1.6090146234800955</v>
      </c>
      <c r="M72">
        <f t="shared" ca="1" si="10"/>
        <v>6.7807854142637953E-3</v>
      </c>
      <c r="N72">
        <f ca="1">IFERROR(M72*'Share and Index Price'!$L$11,0)</f>
        <v>11.744659376775607</v>
      </c>
      <c r="S72">
        <f t="shared" ca="1" si="11"/>
        <v>8.0178583954332062E-3</v>
      </c>
      <c r="T72">
        <f ca="1">IFERROR(S72*'Share and Index Price'!$L$12,0)</f>
        <v>1.8874038662849768</v>
      </c>
    </row>
    <row r="73" spans="1:20" x14ac:dyDescent="0.25">
      <c r="A73" s="5">
        <f t="shared" si="12"/>
        <v>68</v>
      </c>
      <c r="B73">
        <f>'Continuous Returns'!B70</f>
        <v>1.5181178258223326E-3</v>
      </c>
      <c r="C73">
        <f t="shared" ca="1" si="7"/>
        <v>0.75120888102974304</v>
      </c>
      <c r="D73">
        <f t="shared" ca="1" si="8"/>
        <v>6.1705517655142785E-3</v>
      </c>
      <c r="G73">
        <f t="shared" ca="1" si="9"/>
        <v>9.2112127761793897E-3</v>
      </c>
      <c r="H73">
        <f ca="1">IFERROR(G73*'Share and Index Price'!$L$10,0)</f>
        <v>1.5525499134250362</v>
      </c>
      <c r="M73">
        <f t="shared" ca="1" si="10"/>
        <v>6.5428291665238789E-3</v>
      </c>
      <c r="N73">
        <f ca="1">IFERROR(M73*'Share and Index Price'!$L$11,0)</f>
        <v>11.332507257877683</v>
      </c>
      <c r="S73">
        <f t="shared" ca="1" si="11"/>
        <v>7.7364898839516463E-3</v>
      </c>
      <c r="T73">
        <f ca="1">IFERROR(S73*'Share and Index Price'!$L$12,0)</f>
        <v>1.8211697186822176</v>
      </c>
    </row>
    <row r="74" spans="1:20" x14ac:dyDescent="0.25">
      <c r="A74" s="5">
        <f t="shared" si="12"/>
        <v>69</v>
      </c>
      <c r="B74">
        <f>'Continuous Returns'!B71</f>
        <v>7.735121594226721E-3</v>
      </c>
      <c r="C74">
        <f t="shared" ca="1" si="7"/>
        <v>4.1701690900414534E-2</v>
      </c>
      <c r="D74">
        <f t="shared" ca="1" si="8"/>
        <v>-1.19625564331513E-2</v>
      </c>
      <c r="G74">
        <f t="shared" ca="1" si="9"/>
        <v>-1.7857341910432312E-2</v>
      </c>
      <c r="H74">
        <f ca="1">IFERROR(G74*'Share and Index Price'!$L$10,0)</f>
        <v>-3.0098549790033662</v>
      </c>
      <c r="M74">
        <f t="shared" ca="1" si="10"/>
        <v>-1.268427299717936E-2</v>
      </c>
      <c r="N74">
        <f ca="1">IFERROR(M74*'Share and Index Price'!$L$11,0)</f>
        <v>-21.96979504476451</v>
      </c>
      <c r="S74">
        <f t="shared" ca="1" si="11"/>
        <v>-1.4998366491065713E-2</v>
      </c>
      <c r="T74">
        <f ca="1">IFERROR(S74*'Share and Index Price'!$L$12,0)</f>
        <v>-3.5306154719968688</v>
      </c>
    </row>
    <row r="75" spans="1:20" x14ac:dyDescent="0.25">
      <c r="A75" s="5">
        <f t="shared" si="12"/>
        <v>70</v>
      </c>
      <c r="B75">
        <f>'Continuous Returns'!B72</f>
        <v>7.4829856798224494E-3</v>
      </c>
      <c r="C75">
        <f t="shared" ca="1" si="7"/>
        <v>0.26164537503974694</v>
      </c>
      <c r="D75">
        <f t="shared" ca="1" si="8"/>
        <v>-3.7373088471943615E-3</v>
      </c>
      <c r="G75">
        <f t="shared" ca="1" si="9"/>
        <v>-5.57894144802395E-3</v>
      </c>
      <c r="H75">
        <f ca="1">IFERROR(G75*'Share and Index Price'!$L$10,0)</f>
        <v>-0.94033058106443679</v>
      </c>
      <c r="M75">
        <f t="shared" ca="1" si="10"/>
        <v>-3.96278554316496E-3</v>
      </c>
      <c r="N75">
        <f ca="1">IFERROR(M75*'Share and Index Price'!$L$11,0)</f>
        <v>-6.8637427000388689</v>
      </c>
      <c r="S75">
        <f t="shared" ca="1" si="11"/>
        <v>-4.6857482423392953E-3</v>
      </c>
      <c r="T75">
        <f ca="1">IFERROR(S75*'Share and Index Price'!$L$12,0)</f>
        <v>-1.1030251362466701</v>
      </c>
    </row>
    <row r="76" spans="1:20" x14ac:dyDescent="0.25">
      <c r="A76" s="5">
        <f t="shared" si="12"/>
        <v>71</v>
      </c>
      <c r="B76">
        <f>'Continuous Returns'!B73</f>
        <v>1.9158307663970271E-3</v>
      </c>
      <c r="C76">
        <f t="shared" ca="1" si="7"/>
        <v>0.91652120243247048</v>
      </c>
      <c r="D76">
        <f t="shared" ca="1" si="8"/>
        <v>1.1466567890536137E-2</v>
      </c>
      <c r="G76">
        <f t="shared" ca="1" si="9"/>
        <v>1.7116945236976218E-2</v>
      </c>
      <c r="H76">
        <f ca="1">IFERROR(G76*'Share and Index Price'!$L$10,0)</f>
        <v>2.8850611196923417</v>
      </c>
      <c r="M76">
        <f t="shared" ca="1" si="10"/>
        <v>1.2158360821704125E-2</v>
      </c>
      <c r="N76">
        <f ca="1">IFERROR(M76*'Share and Index Price'!$L$11,0)</f>
        <v>21.058888861232628</v>
      </c>
      <c r="S76">
        <f t="shared" ca="1" si="11"/>
        <v>1.4376507946106513E-2</v>
      </c>
      <c r="T76">
        <f ca="1">IFERROR(S76*'Share and Index Price'!$L$12,0)</f>
        <v>3.3842299705134731</v>
      </c>
    </row>
    <row r="77" spans="1:20" x14ac:dyDescent="0.25">
      <c r="A77" s="5">
        <f t="shared" si="12"/>
        <v>72</v>
      </c>
      <c r="B77">
        <f>'Continuous Returns'!B74</f>
        <v>4.2392642007422158E-3</v>
      </c>
      <c r="C77">
        <f t="shared" ca="1" si="7"/>
        <v>3.6165338291790805E-2</v>
      </c>
      <c r="D77">
        <f t="shared" ca="1" si="8"/>
        <v>-1.2457428784252607E-2</v>
      </c>
      <c r="G77">
        <f t="shared" ca="1" si="9"/>
        <v>-1.8596072367004758E-2</v>
      </c>
      <c r="H77">
        <f ca="1">IFERROR(G77*'Share and Index Price'!$L$10,0)</f>
        <v>-3.1343679974586522</v>
      </c>
      <c r="M77">
        <f t="shared" ca="1" si="10"/>
        <v>-1.3209001639857235E-2</v>
      </c>
      <c r="N77">
        <f ca="1">IFERROR(M77*'Share and Index Price'!$L$11,0)</f>
        <v>-22.878651290314721</v>
      </c>
      <c r="S77">
        <f t="shared" ca="1" si="11"/>
        <v>-1.5618825581862034E-2</v>
      </c>
      <c r="T77">
        <f ca="1">IFERROR(S77*'Share and Index Price'!$L$12,0)</f>
        <v>-3.6766715419703226</v>
      </c>
    </row>
    <row r="78" spans="1:20" x14ac:dyDescent="0.25">
      <c r="A78" s="5">
        <f t="shared" si="12"/>
        <v>73</v>
      </c>
      <c r="B78">
        <f>'Continuous Returns'!B75</f>
        <v>7.3344496296331371E-3</v>
      </c>
      <c r="C78">
        <f t="shared" ca="1" si="7"/>
        <v>2.422763968192998E-2</v>
      </c>
      <c r="D78">
        <f t="shared" ca="1" si="8"/>
        <v>-1.3784335980187173E-2</v>
      </c>
      <c r="G78">
        <f t="shared" ca="1" si="9"/>
        <v>-2.0576839238503189E-2</v>
      </c>
      <c r="H78">
        <f ca="1">IFERROR(G78*'Share and Index Price'!$L$10,0)</f>
        <v>-3.4682262536497128</v>
      </c>
      <c r="M78">
        <f t="shared" ca="1" si="10"/>
        <v>-1.4615962870026498E-2</v>
      </c>
      <c r="N78">
        <f ca="1">IFERROR(M78*'Share and Index Price'!$L$11,0)</f>
        <v>-25.315578489029395</v>
      </c>
      <c r="S78">
        <f t="shared" ca="1" si="11"/>
        <v>-1.7282470015681128E-2</v>
      </c>
      <c r="T78">
        <f ca="1">IFERROR(S78*'Share and Index Price'!$L$12,0)</f>
        <v>-4.0682934416913374</v>
      </c>
    </row>
    <row r="79" spans="1:20" x14ac:dyDescent="0.25">
      <c r="A79" s="5">
        <f t="shared" si="12"/>
        <v>74</v>
      </c>
      <c r="B79">
        <f>'Continuous Returns'!B76</f>
        <v>-1.1788935034292592E-2</v>
      </c>
      <c r="C79">
        <f t="shared" ca="1" si="7"/>
        <v>0.77030592086150251</v>
      </c>
      <c r="D79">
        <f t="shared" ca="1" si="8"/>
        <v>6.6337876436960673E-3</v>
      </c>
      <c r="G79">
        <f t="shared" ca="1" si="9"/>
        <v>9.9027172642123414E-3</v>
      </c>
      <c r="H79">
        <f ca="1">IFERROR(G79*'Share and Index Price'!$L$10,0)</f>
        <v>1.6691029948829903</v>
      </c>
      <c r="M79">
        <f t="shared" ca="1" si="10"/>
        <v>7.0340126667883E-3</v>
      </c>
      <c r="N79">
        <f ca="1">IFERROR(M79*'Share and Index Price'!$L$11,0)</f>
        <v>12.183261639510675</v>
      </c>
      <c r="S79">
        <f t="shared" ca="1" si="11"/>
        <v>8.3172839233868184E-3</v>
      </c>
      <c r="T79">
        <f ca="1">IFERROR(S79*'Share and Index Price'!$L$12,0)</f>
        <v>1.9578886355652572</v>
      </c>
    </row>
    <row r="80" spans="1:20" x14ac:dyDescent="0.25">
      <c r="A80" s="5">
        <f t="shared" si="12"/>
        <v>75</v>
      </c>
      <c r="B80">
        <f>'Continuous Returns'!B77</f>
        <v>-3.6861981977146939E-3</v>
      </c>
      <c r="C80">
        <f t="shared" ca="1" si="7"/>
        <v>0.40960229828749462</v>
      </c>
      <c r="D80">
        <f t="shared" ca="1" si="8"/>
        <v>-6.5403339091898386E-4</v>
      </c>
      <c r="G80">
        <f t="shared" ca="1" si="9"/>
        <v>-9.7632123599546085E-4</v>
      </c>
      <c r="H80">
        <f ca="1">IFERROR(G80*'Share and Index Price'!$L$10,0)</f>
        <v>-0.16455894432703494</v>
      </c>
      <c r="M80">
        <f t="shared" ca="1" si="10"/>
        <v>-6.9349207471215398E-4</v>
      </c>
      <c r="N80">
        <f ca="1">IFERROR(M80*'Share and Index Price'!$L$11,0)</f>
        <v>-1.2011629480051862</v>
      </c>
      <c r="S80">
        <f t="shared" ca="1" si="11"/>
        <v>-8.2001138713234619E-4</v>
      </c>
      <c r="T80">
        <f ca="1">IFERROR(S80*'Share and Index Price'!$L$12,0)</f>
        <v>-0.19303068053095429</v>
      </c>
    </row>
    <row r="81" spans="1:20" x14ac:dyDescent="0.25">
      <c r="A81" s="5">
        <f t="shared" si="12"/>
        <v>76</v>
      </c>
      <c r="B81">
        <f>'Continuous Returns'!B78</f>
        <v>4.1928242334364116E-4</v>
      </c>
      <c r="C81">
        <f t="shared" ca="1" si="7"/>
        <v>0.45894481057566949</v>
      </c>
      <c r="D81">
        <f t="shared" ca="1" si="8"/>
        <v>2.9022823772833421E-4</v>
      </c>
      <c r="G81">
        <f t="shared" ca="1" si="9"/>
        <v>4.3324392257949938E-4</v>
      </c>
      <c r="H81">
        <f ca="1">IFERROR(G81*'Share and Index Price'!$L$10,0)</f>
        <v>7.302326315077462E-2</v>
      </c>
      <c r="M81">
        <f t="shared" ca="1" si="10"/>
        <v>3.0773808419699855E-4</v>
      </c>
      <c r="N81">
        <f ca="1">IFERROR(M81*'Share and Index Price'!$L$11,0)</f>
        <v>0.53301774873341135</v>
      </c>
      <c r="S81">
        <f t="shared" ca="1" si="11"/>
        <v>3.6388120715088676E-4</v>
      </c>
      <c r="T81">
        <f ca="1">IFERROR(S81*'Share and Index Price'!$L$12,0)</f>
        <v>8.5657636163318743E-2</v>
      </c>
    </row>
    <row r="82" spans="1:20" x14ac:dyDescent="0.25">
      <c r="A82" s="5">
        <f t="shared" si="12"/>
        <v>77</v>
      </c>
      <c r="B82">
        <f>'Continuous Returns'!B79</f>
        <v>4.9519981374134591E-3</v>
      </c>
      <c r="C82">
        <f t="shared" ca="1" si="7"/>
        <v>0.29789675325232334</v>
      </c>
      <c r="D82">
        <f t="shared" ca="1" si="8"/>
        <v>-2.9259014913066185E-3</v>
      </c>
      <c r="G82">
        <f t="shared" ca="1" si="9"/>
        <v>-4.3676971238113651E-3</v>
      </c>
      <c r="H82">
        <f ca="1">IFERROR(G82*'Share and Index Price'!$L$10,0)</f>
        <v>-0.73617535021840563</v>
      </c>
      <c r="M82">
        <f t="shared" ca="1" si="10"/>
        <v>-3.1024249278137524E-3</v>
      </c>
      <c r="N82">
        <f ca="1">IFERROR(M82*'Share and Index Price'!$L$11,0)</f>
        <v>-5.3735550962198095</v>
      </c>
      <c r="S82">
        <f t="shared" ca="1" si="11"/>
        <v>-3.6684251504769767E-3</v>
      </c>
      <c r="T82">
        <f ca="1">IFERROR(S82*'Share and Index Price'!$L$12,0)</f>
        <v>-0.86354728042228035</v>
      </c>
    </row>
    <row r="83" spans="1:20" x14ac:dyDescent="0.25">
      <c r="A83" s="5">
        <f t="shared" si="12"/>
        <v>78</v>
      </c>
      <c r="B83">
        <f>'Continuous Returns'!B80</f>
        <v>-6.0043488655605838E-3</v>
      </c>
      <c r="C83">
        <f t="shared" ca="1" si="7"/>
        <v>0.31718753337550332</v>
      </c>
      <c r="D83">
        <f t="shared" ca="1" si="8"/>
        <v>-2.5128945107532061E-3</v>
      </c>
      <c r="G83">
        <f t="shared" ca="1" si="9"/>
        <v>-3.7511728127787359E-3</v>
      </c>
      <c r="H83">
        <f ca="1">IFERROR(G83*'Share and Index Price'!$L$10,0)</f>
        <v>-0.632260177593856</v>
      </c>
      <c r="M83">
        <f t="shared" ca="1" si="10"/>
        <v>-2.6645006997982027E-3</v>
      </c>
      <c r="N83">
        <f ca="1">IFERROR(M83*'Share and Index Price'!$L$11,0)</f>
        <v>-4.615048437085477</v>
      </c>
      <c r="S83">
        <f t="shared" ca="1" si="11"/>
        <v>-3.150606898807778E-3</v>
      </c>
      <c r="T83">
        <f ca="1">IFERROR(S83*'Share and Index Price'!$L$12,0)</f>
        <v>-0.74165286397935093</v>
      </c>
    </row>
    <row r="84" spans="1:20" x14ac:dyDescent="0.25">
      <c r="A84" s="5">
        <f t="shared" si="12"/>
        <v>79</v>
      </c>
      <c r="B84">
        <f>'Continuous Returns'!B81</f>
        <v>-7.0472793931755033E-4</v>
      </c>
      <c r="C84">
        <f t="shared" ca="1" si="7"/>
        <v>0.55793420951160588</v>
      </c>
      <c r="D84">
        <f t="shared" ca="1" si="8"/>
        <v>2.1627579659297485E-3</v>
      </c>
      <c r="G84">
        <f t="shared" ca="1" si="9"/>
        <v>3.2284995839258631E-3</v>
      </c>
      <c r="H84">
        <f ca="1">IFERROR(G84*'Share and Index Price'!$L$10,0)</f>
        <v>0.54416360487070425</v>
      </c>
      <c r="M84">
        <f t="shared" ca="1" si="10"/>
        <v>2.2932399625429042E-3</v>
      </c>
      <c r="N84">
        <f ca="1">IFERROR(M84*'Share and Index Price'!$L$11,0)</f>
        <v>3.9720062771224369</v>
      </c>
      <c r="S84">
        <f t="shared" ca="1" si="11"/>
        <v>2.7116140923350335E-3</v>
      </c>
      <c r="T84">
        <f ca="1">IFERROR(S84*'Share and Index Price'!$L$12,0)</f>
        <v>0.63831395733566687</v>
      </c>
    </row>
    <row r="85" spans="1:20" x14ac:dyDescent="0.25">
      <c r="A85" s="5">
        <f t="shared" si="12"/>
        <v>80</v>
      </c>
      <c r="B85">
        <f>'Continuous Returns'!B82</f>
        <v>5.4695776061646278E-3</v>
      </c>
      <c r="C85">
        <f t="shared" ca="1" si="7"/>
        <v>0.7193925812419627</v>
      </c>
      <c r="D85">
        <f t="shared" ca="1" si="8"/>
        <v>5.4386199467225463E-3</v>
      </c>
      <c r="G85">
        <f t="shared" ca="1" si="9"/>
        <v>8.1186071265151386E-3</v>
      </c>
      <c r="H85">
        <f ca="1">IFERROR(G85*'Share and Index Price'!$L$10,0)</f>
        <v>1.3683912311741266</v>
      </c>
      <c r="M85">
        <f t="shared" ca="1" si="10"/>
        <v>5.7667389506275554E-3</v>
      </c>
      <c r="N85">
        <f ca="1">IFERROR(M85*'Share and Index Price'!$L$11,0)</f>
        <v>9.9882801994344579</v>
      </c>
      <c r="S85">
        <f t="shared" ca="1" si="11"/>
        <v>6.8188113153232503E-3</v>
      </c>
      <c r="T85">
        <f ca="1">IFERROR(S85*'Share and Index Price'!$L$12,0)</f>
        <v>1.6051481836270931</v>
      </c>
    </row>
    <row r="86" spans="1:20" x14ac:dyDescent="0.25">
      <c r="A86" s="5">
        <f t="shared" si="12"/>
        <v>81</v>
      </c>
      <c r="B86">
        <f>'Continuous Returns'!B83</f>
        <v>-1.0256450116385468E-3</v>
      </c>
      <c r="C86">
        <f t="shared" ca="1" si="7"/>
        <v>0.16404684833177963</v>
      </c>
      <c r="D86">
        <f t="shared" ca="1" si="8"/>
        <v>-6.2935532956527327E-3</v>
      </c>
      <c r="G86">
        <f t="shared" ca="1" si="9"/>
        <v>-9.3948257347859394E-3</v>
      </c>
      <c r="H86">
        <f ca="1">IFERROR(G86*'Share and Index Price'!$L$10,0)</f>
        <v>-1.5834978775981703</v>
      </c>
      <c r="M86">
        <f t="shared" ca="1" si="10"/>
        <v>-6.6732515387037308E-3</v>
      </c>
      <c r="N86">
        <f ca="1">IFERROR(M86*'Share and Index Price'!$L$11,0)</f>
        <v>-11.558405327611796</v>
      </c>
      <c r="S86">
        <f t="shared" ca="1" si="11"/>
        <v>-7.8907062538628413E-3</v>
      </c>
      <c r="T86">
        <f ca="1">IFERROR(S86*'Share and Index Price'!$L$12,0)</f>
        <v>-1.8574722521593128</v>
      </c>
    </row>
    <row r="87" spans="1:20" x14ac:dyDescent="0.25">
      <c r="A87" s="5">
        <f t="shared" si="12"/>
        <v>82</v>
      </c>
      <c r="B87">
        <f>'Continuous Returns'!B84</f>
        <v>-1.0545154913078857E-2</v>
      </c>
      <c r="C87">
        <f t="shared" ca="1" si="7"/>
        <v>0.28752936231896109</v>
      </c>
      <c r="D87">
        <f t="shared" ca="1" si="8"/>
        <v>-3.152850992513335E-3</v>
      </c>
      <c r="G87">
        <f t="shared" ca="1" si="9"/>
        <v>-4.7064804651563048E-3</v>
      </c>
      <c r="H87">
        <f ca="1">IFERROR(G87*'Share and Index Price'!$L$10,0)</f>
        <v>-0.79327728240209527</v>
      </c>
      <c r="M87">
        <f t="shared" ca="1" si="10"/>
        <v>-3.3430665871418616E-3</v>
      </c>
      <c r="N87">
        <f ca="1">IFERROR(M87*'Share and Index Price'!$L$11,0)</f>
        <v>-5.7903584822590615</v>
      </c>
      <c r="S87">
        <f t="shared" ca="1" si="11"/>
        <v>-3.9529689946865548E-3</v>
      </c>
      <c r="T87">
        <f ca="1">IFERROR(S87*'Share and Index Price'!$L$12,0)</f>
        <v>-0.93052890134921507</v>
      </c>
    </row>
    <row r="88" spans="1:20" x14ac:dyDescent="0.25">
      <c r="A88" s="5">
        <f t="shared" si="12"/>
        <v>83</v>
      </c>
      <c r="B88">
        <f>'Continuous Returns'!B85</f>
        <v>-7.4483358208647541E-3</v>
      </c>
      <c r="C88">
        <f t="shared" ca="1" si="7"/>
        <v>0.26021740545636141</v>
      </c>
      <c r="D88">
        <f t="shared" ca="1" si="8"/>
        <v>-3.7703776322375645E-3</v>
      </c>
      <c r="G88">
        <f t="shared" ca="1" si="9"/>
        <v>-5.6283055287184901E-3</v>
      </c>
      <c r="H88">
        <f ca="1">IFERROR(G88*'Share and Index Price'!$L$10,0)</f>
        <v>-0.94865089686550153</v>
      </c>
      <c r="M88">
        <f t="shared" ca="1" si="10"/>
        <v>-3.9978494109525016E-3</v>
      </c>
      <c r="N88">
        <f ca="1">IFERROR(M88*'Share and Index Price'!$L$11,0)</f>
        <v>-6.9244750722402806</v>
      </c>
      <c r="S88">
        <f t="shared" ca="1" si="11"/>
        <v>-4.7272090923059255E-3</v>
      </c>
      <c r="T88">
        <f ca="1">IFERROR(S88*'Share and Index Price'!$L$12,0)</f>
        <v>-1.112785020328815</v>
      </c>
    </row>
    <row r="89" spans="1:20" x14ac:dyDescent="0.25">
      <c r="A89" s="5">
        <f t="shared" si="12"/>
        <v>84</v>
      </c>
      <c r="B89">
        <f>'Continuous Returns'!B86</f>
        <v>6.9591384917051941E-3</v>
      </c>
      <c r="C89">
        <f t="shared" ca="1" si="7"/>
        <v>0.7341569325993752</v>
      </c>
      <c r="D89">
        <f t="shared" ca="1" si="8"/>
        <v>5.7727212736673585E-3</v>
      </c>
      <c r="G89">
        <f t="shared" ca="1" si="9"/>
        <v>8.617343467808283E-3</v>
      </c>
      <c r="H89">
        <f ca="1">IFERROR(G89*'Share and Index Price'!$L$10,0)</f>
        <v>1.4524532414990863</v>
      </c>
      <c r="M89">
        <f t="shared" ca="1" si="10"/>
        <v>6.1209970444864696E-3</v>
      </c>
      <c r="N89">
        <f ca="1">IFERROR(M89*'Share and Index Price'!$L$11,0)</f>
        <v>10.60187293090279</v>
      </c>
      <c r="S89">
        <f t="shared" ca="1" si="11"/>
        <v>7.2376995500138697E-3</v>
      </c>
      <c r="T89">
        <f ca="1">IFERROR(S89*'Share and Index Price'!$L$12,0)</f>
        <v>1.7037544740732651</v>
      </c>
    </row>
    <row r="90" spans="1:20" x14ac:dyDescent="0.25">
      <c r="A90" s="5">
        <f t="shared" si="12"/>
        <v>85</v>
      </c>
      <c r="B90">
        <f>'Continuous Returns'!B87</f>
        <v>4.1059209962603233E-3</v>
      </c>
      <c r="C90">
        <f t="shared" ca="1" si="7"/>
        <v>0.30956397873544705</v>
      </c>
      <c r="D90">
        <f t="shared" ca="1" si="8"/>
        <v>-2.6747569166260137E-3</v>
      </c>
      <c r="G90">
        <f t="shared" ca="1" si="9"/>
        <v>-3.992796109627373E-3</v>
      </c>
      <c r="H90">
        <f ca="1">IFERROR(G90*'Share and Index Price'!$L$10,0)</f>
        <v>-0.67298578427769373</v>
      </c>
      <c r="M90">
        <f t="shared" ca="1" si="10"/>
        <v>-2.8361284748096753E-3</v>
      </c>
      <c r="N90">
        <f ca="1">IFERROR(M90*'Share and Index Price'!$L$11,0)</f>
        <v>-4.912316324794098</v>
      </c>
      <c r="S90">
        <f t="shared" ca="1" si="11"/>
        <v>-3.3535461031469357E-3</v>
      </c>
      <c r="T90">
        <f ca="1">IFERROR(S90*'Share and Index Price'!$L$12,0)</f>
        <v>-0.78942475268078871</v>
      </c>
    </row>
    <row r="91" spans="1:20" x14ac:dyDescent="0.25">
      <c r="A91" s="5">
        <f t="shared" si="12"/>
        <v>86</v>
      </c>
      <c r="B91">
        <f>'Continuous Returns'!B88</f>
        <v>-1.3505873532751007E-3</v>
      </c>
      <c r="C91">
        <f t="shared" ca="1" si="7"/>
        <v>0.75508022518178364</v>
      </c>
      <c r="D91">
        <f t="shared" ca="1" si="8"/>
        <v>6.2628530360907889E-3</v>
      </c>
      <c r="G91">
        <f t="shared" ca="1" si="9"/>
        <v>9.3489973171897323E-3</v>
      </c>
      <c r="H91">
        <f ca="1">IFERROR(G91*'Share and Index Price'!$L$10,0)</f>
        <v>1.5757734978123294</v>
      </c>
      <c r="M91">
        <f t="shared" ca="1" si="10"/>
        <v>6.6406990926154673E-3</v>
      </c>
      <c r="N91">
        <f ca="1">IFERROR(M91*'Share and Index Price'!$L$11,0)</f>
        <v>11.502022863364619</v>
      </c>
      <c r="S91">
        <f t="shared" ca="1" si="11"/>
        <v>7.8522150043666347E-3</v>
      </c>
      <c r="T91">
        <f ca="1">IFERROR(S91*'Share and Index Price'!$L$12,0)</f>
        <v>1.8484114120279058</v>
      </c>
    </row>
    <row r="92" spans="1:20" x14ac:dyDescent="0.25">
      <c r="A92" s="5">
        <f t="shared" si="12"/>
        <v>87</v>
      </c>
      <c r="B92">
        <f>'Continuous Returns'!B89</f>
        <v>3.1476887690017655E-3</v>
      </c>
      <c r="C92">
        <f t="shared" ca="1" si="7"/>
        <v>0.4675402603055151</v>
      </c>
      <c r="D92">
        <f t="shared" ca="1" si="8"/>
        <v>4.5306351227122465E-4</v>
      </c>
      <c r="G92">
        <f t="shared" ca="1" si="9"/>
        <v>6.7631948831169001E-4</v>
      </c>
      <c r="H92">
        <f ca="1">IFERROR(G92*'Share and Index Price'!$L$10,0)</f>
        <v>0.11399364975493535</v>
      </c>
      <c r="M92">
        <f t="shared" ca="1" si="10"/>
        <v>4.8039742230877468E-4</v>
      </c>
      <c r="N92">
        <f ca="1">IFERROR(M92*'Share and Index Price'!$L$11,0)</f>
        <v>0.83207235530991319</v>
      </c>
      <c r="S92">
        <f t="shared" ca="1" si="11"/>
        <v>5.6804017090711519E-4</v>
      </c>
      <c r="T92">
        <f ca="1">IFERROR(S92*'Share and Index Price'!$L$12,0)</f>
        <v>0.13371665623153492</v>
      </c>
    </row>
    <row r="93" spans="1:20" x14ac:dyDescent="0.25">
      <c r="A93" s="5">
        <f t="shared" si="12"/>
        <v>88</v>
      </c>
      <c r="B93">
        <f>'Continuous Returns'!B90</f>
        <v>-4.5666201045435747E-3</v>
      </c>
      <c r="C93">
        <f t="shared" ca="1" si="7"/>
        <v>0.93894238667931096</v>
      </c>
      <c r="D93">
        <f t="shared" ca="1" si="8"/>
        <v>1.2700064406309044E-2</v>
      </c>
      <c r="G93">
        <f t="shared" ca="1" si="9"/>
        <v>1.8958271474438421E-2</v>
      </c>
      <c r="H93">
        <f ca="1">IFERROR(G93*'Share and Index Price'!$L$10,0)</f>
        <v>3.1954166570165961</v>
      </c>
      <c r="M93">
        <f t="shared" ca="1" si="10"/>
        <v>1.3466275784075716E-2</v>
      </c>
      <c r="N93">
        <f ca="1">IFERROR(M93*'Share and Index Price'!$L$11,0)</f>
        <v>23.324262971808341</v>
      </c>
      <c r="S93">
        <f t="shared" ca="1" si="11"/>
        <v>1.5923036308367378E-2</v>
      </c>
      <c r="T93">
        <f ca="1">IFERROR(S93*'Share and Index Price'!$L$12,0)</f>
        <v>3.7482827469896809</v>
      </c>
    </row>
    <row r="94" spans="1:20" x14ac:dyDescent="0.25">
      <c r="A94" s="5">
        <f t="shared" si="12"/>
        <v>89</v>
      </c>
      <c r="B94">
        <f>'Continuous Returns'!B91</f>
        <v>-5.8915169615944563E-3</v>
      </c>
      <c r="C94">
        <f t="shared" ca="1" si="7"/>
        <v>0.22543320248232235</v>
      </c>
      <c r="D94">
        <f t="shared" ca="1" si="8"/>
        <v>-4.6079311273482708E-3</v>
      </c>
      <c r="G94">
        <f t="shared" ca="1" si="9"/>
        <v>-6.8785800176246617E-3</v>
      </c>
      <c r="H94">
        <f ca="1">IFERROR(G94*'Share and Index Price'!$L$10,0)</f>
        <v>-1.1593846619706367</v>
      </c>
      <c r="M94">
        <f t="shared" ca="1" si="10"/>
        <v>-4.8859335960590219E-3</v>
      </c>
      <c r="N94">
        <f ca="1">IFERROR(M94*'Share and Index Price'!$L$11,0)</f>
        <v>-8.4626812850540283</v>
      </c>
      <c r="S94">
        <f t="shared" ca="1" si="11"/>
        <v>-5.7773135867542078E-3</v>
      </c>
      <c r="T94">
        <f ca="1">IFERROR(S94*'Share and Index Price'!$L$12,0)</f>
        <v>-1.3599796183219406</v>
      </c>
    </row>
    <row r="95" spans="1:20" x14ac:dyDescent="0.25">
      <c r="A95" s="5">
        <f t="shared" si="12"/>
        <v>90</v>
      </c>
      <c r="B95">
        <f>'Continuous Returns'!B92</f>
        <v>3.2164393779061565E-4</v>
      </c>
      <c r="C95">
        <f t="shared" ca="1" si="7"/>
        <v>0.86774118192286243</v>
      </c>
      <c r="D95">
        <f t="shared" ca="1" si="8"/>
        <v>9.462772739697544E-3</v>
      </c>
      <c r="G95">
        <f t="shared" ca="1" si="9"/>
        <v>1.4125740528605629E-2</v>
      </c>
      <c r="H95">
        <f ca="1">IFERROR(G95*'Share and Index Price'!$L$10,0)</f>
        <v>2.380893566096479</v>
      </c>
      <c r="M95">
        <f t="shared" ca="1" si="10"/>
        <v>1.0033674107313815E-2</v>
      </c>
      <c r="N95">
        <f ca="1">IFERROR(M95*'Share and Index Price'!$L$11,0)</f>
        <v>17.378825237572894</v>
      </c>
      <c r="S95">
        <f t="shared" ca="1" si="11"/>
        <v>1.1864197620697207E-2</v>
      </c>
      <c r="T95">
        <f ca="1">IFERROR(S95*'Share and Index Price'!$L$12,0)</f>
        <v>2.7928321199121227</v>
      </c>
    </row>
    <row r="96" spans="1:20" x14ac:dyDescent="0.25">
      <c r="A96" s="5">
        <f t="shared" si="12"/>
        <v>91</v>
      </c>
      <c r="B96">
        <f>'Continuous Returns'!B93</f>
        <v>1.5655711297147335E-3</v>
      </c>
      <c r="C96">
        <f t="shared" ca="1" si="7"/>
        <v>0.90122410762803806</v>
      </c>
      <c r="D96">
        <f t="shared" ca="1" si="8"/>
        <v>1.0763028904376351E-2</v>
      </c>
      <c r="G96">
        <f t="shared" ca="1" si="9"/>
        <v>1.6066723547876555E-2</v>
      </c>
      <c r="H96">
        <f ca="1">IFERROR(G96*'Share and Index Price'!$L$10,0)</f>
        <v>2.7080462539945933</v>
      </c>
      <c r="M96">
        <f t="shared" ca="1" si="10"/>
        <v>1.1412376414902987E-2</v>
      </c>
      <c r="N96">
        <f ca="1">IFERROR(M96*'Share and Index Price'!$L$11,0)</f>
        <v>19.766806569432717</v>
      </c>
      <c r="S96">
        <f t="shared" ca="1" si="11"/>
        <v>1.3494427630402825E-2</v>
      </c>
      <c r="T96">
        <f ca="1">IFERROR(S96*'Share and Index Price'!$L$12,0)</f>
        <v>3.1765882641968251</v>
      </c>
    </row>
    <row r="97" spans="1:20" x14ac:dyDescent="0.25">
      <c r="A97" s="5">
        <f t="shared" si="12"/>
        <v>92</v>
      </c>
      <c r="B97">
        <f>'Continuous Returns'!B94</f>
        <v>-5.137758290060533E-3</v>
      </c>
      <c r="C97">
        <f t="shared" ca="1" si="7"/>
        <v>0.49005994882613246</v>
      </c>
      <c r="D97">
        <f t="shared" ca="1" si="8"/>
        <v>8.7852174238513346E-4</v>
      </c>
      <c r="G97">
        <f t="shared" ca="1" si="9"/>
        <v>1.3114306475532629E-3</v>
      </c>
      <c r="H97">
        <f ca="1">IFERROR(G97*'Share and Index Price'!$L$10,0)</f>
        <v>0.22104163564510249</v>
      </c>
      <c r="M97">
        <f t="shared" ca="1" si="10"/>
        <v>9.3152409993983178E-4</v>
      </c>
      <c r="N97">
        <f ca="1">IFERROR(M97*'Share and Index Price'!$L$11,0)</f>
        <v>1.6134463173007856</v>
      </c>
      <c r="S97">
        <f t="shared" ca="1" si="11"/>
        <v>1.1014695007955577E-3</v>
      </c>
      <c r="T97">
        <f ca="1">IFERROR(S97*'Share and Index Price'!$L$12,0)</f>
        <v>0.25928592048727428</v>
      </c>
    </row>
    <row r="98" spans="1:20" x14ac:dyDescent="0.25">
      <c r="A98" s="5">
        <f t="shared" si="12"/>
        <v>93</v>
      </c>
      <c r="B98">
        <f>'Continuous Returns'!B95</f>
        <v>-2.8493583662490217E-3</v>
      </c>
      <c r="C98">
        <f t="shared" ca="1" si="7"/>
        <v>8.140377956262046E-2</v>
      </c>
      <c r="D98">
        <f t="shared" ca="1" si="8"/>
        <v>-9.437162409358912E-3</v>
      </c>
      <c r="G98">
        <f t="shared" ca="1" si="9"/>
        <v>-1.4087510203185497E-2</v>
      </c>
      <c r="H98">
        <f ca="1">IFERROR(G98*'Share and Index Price'!$L$10,0)</f>
        <v>-2.3744498447469158</v>
      </c>
      <c r="M98">
        <f t="shared" ca="1" si="10"/>
        <v>-1.0006518672488621E-2</v>
      </c>
      <c r="N98">
        <f ca="1">IFERROR(M98*'Share and Index Price'!$L$11,0)</f>
        <v>-17.331790666683915</v>
      </c>
      <c r="S98">
        <f t="shared" ca="1" si="11"/>
        <v>-1.1832088002446079E-2</v>
      </c>
      <c r="T98">
        <f ca="1">IFERROR(S98*'Share and Index Price'!$L$12,0)</f>
        <v>-2.7852735157758071</v>
      </c>
    </row>
    <row r="99" spans="1:20" x14ac:dyDescent="0.25">
      <c r="A99" s="5">
        <f t="shared" si="12"/>
        <v>94</v>
      </c>
      <c r="B99">
        <f>'Continuous Returns'!B96</f>
        <v>4.3122503280009121E-3</v>
      </c>
      <c r="C99">
        <f t="shared" ca="1" si="7"/>
        <v>0.67563438854705293</v>
      </c>
      <c r="D99">
        <f t="shared" ca="1" si="8"/>
        <v>4.494081443309211E-3</v>
      </c>
      <c r="G99">
        <f t="shared" ca="1" si="9"/>
        <v>6.7086286576757068E-3</v>
      </c>
      <c r="H99">
        <f ca="1">IFERROR(G99*'Share and Index Price'!$L$10,0)</f>
        <v>1.1307393602512406</v>
      </c>
      <c r="M99">
        <f t="shared" ca="1" si="10"/>
        <v>4.7652152127382061E-3</v>
      </c>
      <c r="N99">
        <f ca="1">IFERROR(M99*'Share and Index Price'!$L$11,0)</f>
        <v>8.253591009223209</v>
      </c>
      <c r="S99">
        <f t="shared" ca="1" si="11"/>
        <v>5.6345715820955902E-3</v>
      </c>
      <c r="T99">
        <f ca="1">IFERROR(S99*'Share and Index Price'!$L$12,0)</f>
        <v>1.326378150425302</v>
      </c>
    </row>
    <row r="100" spans="1:20" x14ac:dyDescent="0.25">
      <c r="A100" s="5">
        <f t="shared" si="12"/>
        <v>95</v>
      </c>
      <c r="B100">
        <f>'Continuous Returns'!B97</f>
        <v>1.4694489979421606E-4</v>
      </c>
      <c r="C100">
        <f t="shared" ca="1" si="7"/>
        <v>0.64836617107057437</v>
      </c>
      <c r="D100">
        <f t="shared" ca="1" si="8"/>
        <v>3.9325900081075586E-3</v>
      </c>
      <c r="G100">
        <f t="shared" ca="1" si="9"/>
        <v>5.8704512501787124E-3</v>
      </c>
      <c r="H100">
        <f ca="1">IFERROR(G100*'Share and Index Price'!$L$10,0)</f>
        <v>0.98946455821762203</v>
      </c>
      <c r="M100">
        <f t="shared" ca="1" si="10"/>
        <v>4.169848270105558E-3</v>
      </c>
      <c r="N100">
        <f ca="1">IFERROR(M100*'Share and Index Price'!$L$11,0)</f>
        <v>7.2223856962363318</v>
      </c>
      <c r="S100">
        <f t="shared" ca="1" si="11"/>
        <v>4.9305870806381213E-3</v>
      </c>
      <c r="T100">
        <f ca="1">IFERROR(S100*'Share and Index Price'!$L$12,0)</f>
        <v>1.1606601987822138</v>
      </c>
    </row>
    <row r="101" spans="1:20" x14ac:dyDescent="0.25">
      <c r="A101" s="5">
        <f t="shared" si="12"/>
        <v>96</v>
      </c>
      <c r="B101">
        <f>'Continuous Returns'!B98</f>
        <v>2.4484795493044608E-3</v>
      </c>
      <c r="C101">
        <f t="shared" ca="1" si="7"/>
        <v>0.23921171841741973</v>
      </c>
      <c r="D101">
        <f t="shared" ca="1" si="8"/>
        <v>-4.2683010641488437E-3</v>
      </c>
      <c r="G101">
        <f t="shared" ca="1" si="9"/>
        <v>-6.3715905463101073E-3</v>
      </c>
      <c r="H101">
        <f ca="1">IFERROR(G101*'Share and Index Price'!$L$10,0)</f>
        <v>-1.0739315865805688</v>
      </c>
      <c r="M101">
        <f t="shared" ca="1" si="10"/>
        <v>-4.5258132101077082E-3</v>
      </c>
      <c r="N101">
        <f ca="1">IFERROR(M101*'Share and Index Price'!$L$11,0)</f>
        <v>-7.8389347705670556</v>
      </c>
      <c r="S101">
        <f t="shared" ca="1" si="11"/>
        <v>-5.3514935550816852E-3</v>
      </c>
      <c r="T101">
        <f ca="1">IFERROR(S101*'Share and Index Price'!$L$12,0)</f>
        <v>-1.2597415828662286</v>
      </c>
    </row>
    <row r="102" spans="1:20" x14ac:dyDescent="0.25">
      <c r="A102" s="5">
        <f t="shared" si="12"/>
        <v>97</v>
      </c>
      <c r="B102">
        <f>'Continuous Returns'!B99</f>
        <v>-2.9512752327599183E-3</v>
      </c>
      <c r="C102">
        <f t="shared" ca="1" si="7"/>
        <v>4.0577123628576794E-3</v>
      </c>
      <c r="D102">
        <f t="shared" ca="1" si="8"/>
        <v>-1.8855557291002412E-2</v>
      </c>
      <c r="G102">
        <f t="shared" ca="1" si="9"/>
        <v>-2.814700480944567E-2</v>
      </c>
      <c r="H102">
        <f ca="1">IFERROR(G102*'Share and Index Price'!$L$10,0)</f>
        <v>-4.7441776606320678</v>
      </c>
      <c r="M102">
        <f t="shared" ca="1" si="10"/>
        <v>-1.9993137547943497E-2</v>
      </c>
      <c r="N102">
        <f ca="1">IFERROR(M102*'Share and Index Price'!$L$11,0)</f>
        <v>-34.62911388991553</v>
      </c>
      <c r="S102">
        <f t="shared" ca="1" si="11"/>
        <v>-2.3640645728535265E-2</v>
      </c>
      <c r="T102">
        <f ca="1">IFERROR(S102*'Share and Index Price'!$L$12,0)</f>
        <v>-5.5650080044972015</v>
      </c>
    </row>
    <row r="103" spans="1:20" x14ac:dyDescent="0.25">
      <c r="A103" s="5">
        <f t="shared" si="12"/>
        <v>98</v>
      </c>
      <c r="B103">
        <f>'Continuous Returns'!B100</f>
        <v>-6.2557606509410085E-3</v>
      </c>
      <c r="C103">
        <f t="shared" ca="1" si="7"/>
        <v>0.84506473575666197</v>
      </c>
      <c r="D103">
        <f t="shared" ca="1" si="8"/>
        <v>8.7080963547541499E-3</v>
      </c>
      <c r="G103">
        <f t="shared" ca="1" si="9"/>
        <v>1.2999182479498638E-2</v>
      </c>
      <c r="H103">
        <f ca="1">IFERROR(G103*'Share and Index Price'!$L$10,0)</f>
        <v>2.1910122069194955</v>
      </c>
      <c r="M103">
        <f t="shared" ca="1" si="10"/>
        <v>9.2334671160541094E-3</v>
      </c>
      <c r="N103">
        <f ca="1">IFERROR(M103*'Share and Index Price'!$L$11,0)</f>
        <v>15.99282671836152</v>
      </c>
      <c r="S103">
        <f t="shared" ca="1" si="11"/>
        <v>1.0918002460257587E-2</v>
      </c>
      <c r="T103">
        <f ca="1">IFERROR(S103*'Share and Index Price'!$L$12,0)</f>
        <v>2.570097779144636</v>
      </c>
    </row>
    <row r="104" spans="1:20" x14ac:dyDescent="0.25">
      <c r="A104" s="5">
        <f t="shared" si="12"/>
        <v>99</v>
      </c>
      <c r="B104">
        <f>'Continuous Returns'!B101</f>
        <v>2.0870149919961396E-3</v>
      </c>
      <c r="C104">
        <f t="shared" ca="1" si="7"/>
        <v>0.18535406269883059</v>
      </c>
      <c r="D104">
        <f t="shared" ca="1" si="8"/>
        <v>-5.6703471058428155E-3</v>
      </c>
      <c r="G104">
        <f t="shared" ca="1" si="9"/>
        <v>-8.4645224108833069E-3</v>
      </c>
      <c r="H104">
        <f ca="1">IFERROR(G104*'Share and Index Price'!$L$10,0)</f>
        <v>-1.4266952523543814</v>
      </c>
      <c r="M104">
        <f t="shared" ca="1" si="10"/>
        <v>-6.012446510175345E-3</v>
      </c>
      <c r="N104">
        <f ca="1">IFERROR(M104*'Share and Index Price'!$L$11,0)</f>
        <v>-10.413857977949206</v>
      </c>
      <c r="S104">
        <f t="shared" ca="1" si="11"/>
        <v>-7.109345272495458E-3</v>
      </c>
      <c r="T104">
        <f ca="1">IFERROR(S104*'Share and Index Price'!$L$12,0)</f>
        <v>-1.6735398771454308</v>
      </c>
    </row>
    <row r="105" spans="1:20" x14ac:dyDescent="0.25">
      <c r="A105" s="5">
        <f t="shared" si="12"/>
        <v>100</v>
      </c>
      <c r="B105">
        <f>'Continuous Returns'!B102</f>
        <v>1.8939840636754115E-3</v>
      </c>
      <c r="C105">
        <f t="shared" ca="1" si="7"/>
        <v>0.96609436576109986</v>
      </c>
      <c r="D105">
        <f t="shared" ca="1" si="8"/>
        <v>1.4809472064439971E-2</v>
      </c>
      <c r="G105">
        <f t="shared" ca="1" si="9"/>
        <v>2.2107131334805682E-2</v>
      </c>
      <c r="H105">
        <f ca="1">IFERROR(G105*'Share and Index Price'!$L$10,0)</f>
        <v>3.7261569864814978</v>
      </c>
      <c r="M105">
        <f t="shared" ca="1" si="10"/>
        <v>1.5702946745470299E-2</v>
      </c>
      <c r="N105">
        <f ca="1">IFERROR(M105*'Share and Index Price'!$L$11,0)</f>
        <v>27.198288910491829</v>
      </c>
      <c r="S105">
        <f t="shared" ca="1" si="11"/>
        <v>1.8567761063690767E-2</v>
      </c>
      <c r="T105">
        <f ca="1">IFERROR(S105*'Share and Index Price'!$L$12,0)</f>
        <v>4.3708509543928065</v>
      </c>
    </row>
    <row r="106" spans="1:20" x14ac:dyDescent="0.25">
      <c r="A106" s="5">
        <f t="shared" si="12"/>
        <v>101</v>
      </c>
      <c r="B106">
        <f>'Continuous Returns'!B103</f>
        <v>2.4812549073918429E-4</v>
      </c>
      <c r="C106">
        <f t="shared" ca="1" si="7"/>
        <v>0.90087849106989082</v>
      </c>
      <c r="D106">
        <f t="shared" ca="1" si="8"/>
        <v>1.0748093763264735E-2</v>
      </c>
      <c r="G106">
        <f t="shared" ca="1" si="9"/>
        <v>1.6044428821594504E-2</v>
      </c>
      <c r="H106">
        <f ca="1">IFERROR(G106*'Share and Index Price'!$L$10,0)</f>
        <v>2.7042884778797536</v>
      </c>
      <c r="M106">
        <f t="shared" ca="1" si="10"/>
        <v>1.1396540217333532E-2</v>
      </c>
      <c r="N106">
        <f ca="1">IFERROR(M106*'Share and Index Price'!$L$11,0)</f>
        <v>19.739377483432541</v>
      </c>
      <c r="S106">
        <f t="shared" ca="1" si="11"/>
        <v>1.3475702308500306E-2</v>
      </c>
      <c r="T106">
        <f ca="1">IFERROR(S106*'Share and Index Price'!$L$12,0)</f>
        <v>3.1721803234209722</v>
      </c>
    </row>
    <row r="107" spans="1:20" x14ac:dyDescent="0.25">
      <c r="A107" s="5">
        <f t="shared" si="12"/>
        <v>102</v>
      </c>
      <c r="B107">
        <f>'Continuous Returns'!B104</f>
        <v>-4.8521839960522653E-3</v>
      </c>
      <c r="C107">
        <f t="shared" ca="1" si="7"/>
        <v>0.23023274922834325</v>
      </c>
      <c r="D107">
        <f t="shared" ca="1" si="8"/>
        <v>-4.4883454439440373E-3</v>
      </c>
      <c r="G107">
        <f t="shared" ca="1" si="9"/>
        <v>-6.7000661315606306E-3</v>
      </c>
      <c r="H107">
        <f ca="1">IFERROR(G107*'Share and Index Price'!$L$10,0)</f>
        <v>-1.1292961464745443</v>
      </c>
      <c r="M107">
        <f t="shared" ca="1" si="10"/>
        <v>-4.759133153082639E-3</v>
      </c>
      <c r="N107">
        <f ca="1">IFERROR(M107*'Share and Index Price'!$L$11,0)</f>
        <v>-8.2430565777967839</v>
      </c>
      <c r="S107">
        <f t="shared" ca="1" si="11"/>
        <v>-5.6273799235941526E-3</v>
      </c>
      <c r="T107">
        <f ca="1">IFERROR(S107*'Share and Index Price'!$L$12,0)</f>
        <v>-1.3246852340140636</v>
      </c>
    </row>
    <row r="108" spans="1:20" x14ac:dyDescent="0.25">
      <c r="A108" s="5">
        <f t="shared" si="12"/>
        <v>103</v>
      </c>
      <c r="B108">
        <f>'Continuous Returns'!B105</f>
        <v>9.3825564041325141E-3</v>
      </c>
      <c r="C108">
        <f t="shared" ca="1" si="7"/>
        <v>0.11211465850157343</v>
      </c>
      <c r="D108">
        <f t="shared" ca="1" si="8"/>
        <v>-8.0800798249883125E-3</v>
      </c>
      <c r="G108">
        <f t="shared" ca="1" si="9"/>
        <v>-1.2061698425809836E-2</v>
      </c>
      <c r="H108">
        <f ca="1">IFERROR(G108*'Share and Index Price'!$L$10,0)</f>
        <v>-2.0329992696702481</v>
      </c>
      <c r="M108">
        <f t="shared" ca="1" si="10"/>
        <v>-8.56756153351362E-3</v>
      </c>
      <c r="N108">
        <f ca="1">IFERROR(M108*'Share and Index Price'!$L$11,0)</f>
        <v>-14.839444954122266</v>
      </c>
      <c r="S108">
        <f t="shared" ca="1" si="11"/>
        <v>-1.0130610389966304E-2</v>
      </c>
      <c r="T108">
        <f ca="1">IFERROR(S108*'Share and Index Price'!$L$12,0)</f>
        <v>-2.3847456857980682</v>
      </c>
    </row>
    <row r="109" spans="1:20" x14ac:dyDescent="0.25">
      <c r="A109" s="5">
        <f t="shared" si="12"/>
        <v>104</v>
      </c>
      <c r="B109">
        <f>'Continuous Returns'!B106</f>
        <v>4.7992988144208368E-3</v>
      </c>
      <c r="C109">
        <f t="shared" ca="1" si="7"/>
        <v>0.44420777172241122</v>
      </c>
      <c r="D109">
        <f t="shared" ca="1" si="8"/>
        <v>1.0153639041544883E-5</v>
      </c>
      <c r="G109">
        <f t="shared" ca="1" si="9"/>
        <v>1.5157044818405659E-5</v>
      </c>
      <c r="H109">
        <f ca="1">IFERROR(G109*'Share and Index Price'!$L$10,0)</f>
        <v>2.5547199041422741E-3</v>
      </c>
      <c r="M109">
        <f t="shared" ca="1" si="10"/>
        <v>1.0766221270301357E-5</v>
      </c>
      <c r="N109">
        <f ca="1">IFERROR(M109*'Share and Index Price'!$L$11,0)</f>
        <v>1.8647633551225465E-2</v>
      </c>
      <c r="S109">
        <f t="shared" ca="1" si="11"/>
        <v>1.2730389228597859E-5</v>
      </c>
      <c r="T109">
        <f ca="1">IFERROR(S109*'Share and Index Price'!$L$12,0)</f>
        <v>2.9967336244119359E-3</v>
      </c>
    </row>
    <row r="110" spans="1:20" x14ac:dyDescent="0.25">
      <c r="A110" s="5">
        <f t="shared" si="12"/>
        <v>105</v>
      </c>
      <c r="B110">
        <f>'Continuous Returns'!B107</f>
        <v>2.3578342385654032E-3</v>
      </c>
      <c r="C110">
        <f t="shared" ca="1" si="7"/>
        <v>0.43495969756834618</v>
      </c>
      <c r="D110">
        <f t="shared" ca="1" si="8"/>
        <v>-1.6632937988871358E-4</v>
      </c>
      <c r="G110">
        <f t="shared" ca="1" si="9"/>
        <v>-2.4829146035974028E-4</v>
      </c>
      <c r="H110">
        <f ca="1">IFERROR(G110*'Share and Index Price'!$L$10,0)</f>
        <v>-4.1849525643634228E-2</v>
      </c>
      <c r="M110">
        <f t="shared" ca="1" si="10"/>
        <v>-1.7636424737051132E-4</v>
      </c>
      <c r="N110">
        <f ca="1">IFERROR(M110*'Share and Index Price'!$L$11,0)</f>
        <v>-0.3054716946580941</v>
      </c>
      <c r="S110">
        <f t="shared" ca="1" si="11"/>
        <v>-2.0853978927859064E-4</v>
      </c>
      <c r="T110">
        <f ca="1">IFERROR(S110*'Share and Index Price'!$L$12,0)</f>
        <v>-4.9090266396180235E-2</v>
      </c>
    </row>
    <row r="111" spans="1:20" x14ac:dyDescent="0.25">
      <c r="A111" s="5">
        <f t="shared" si="12"/>
        <v>106</v>
      </c>
      <c r="B111">
        <f>'Continuous Returns'!B108</f>
        <v>1.8450495779825536E-3</v>
      </c>
      <c r="C111">
        <f t="shared" ca="1" si="7"/>
        <v>0.38250185897909361</v>
      </c>
      <c r="D111">
        <f t="shared" ca="1" si="8"/>
        <v>-1.1834371554746157E-3</v>
      </c>
      <c r="G111">
        <f t="shared" ca="1" si="9"/>
        <v>-1.7665991406531295E-3</v>
      </c>
      <c r="H111">
        <f ca="1">IFERROR(G111*'Share and Index Price'!$L$10,0)</f>
        <v>-0.29776028515708503</v>
      </c>
      <c r="M111">
        <f t="shared" ca="1" si="10"/>
        <v>-1.2548354558600862E-3</v>
      </c>
      <c r="N111">
        <f ca="1">IFERROR(M111*'Share and Index Price'!$L$11,0)</f>
        <v>-2.1734377513224623</v>
      </c>
      <c r="S111">
        <f t="shared" ca="1" si="11"/>
        <v>-1.4837651363352282E-3</v>
      </c>
      <c r="T111">
        <f ca="1">IFERROR(S111*'Share and Index Price'!$L$12,0)</f>
        <v>-0.34927831309331275</v>
      </c>
    </row>
    <row r="112" spans="1:20" x14ac:dyDescent="0.25">
      <c r="A112" s="5">
        <f t="shared" si="12"/>
        <v>107</v>
      </c>
      <c r="B112">
        <f>'Continuous Returns'!B109</f>
        <v>5.8976074708040286E-3</v>
      </c>
      <c r="C112">
        <f t="shared" ca="1" si="7"/>
        <v>0.34331506325659278</v>
      </c>
      <c r="D112">
        <f t="shared" ca="1" si="8"/>
        <v>-1.9699666091736586E-3</v>
      </c>
      <c r="G112">
        <f t="shared" ca="1" si="9"/>
        <v>-2.9407064860033395E-3</v>
      </c>
      <c r="H112">
        <f ca="1">IFERROR(G112*'Share and Index Price'!$L$10,0)</f>
        <v>-0.49565607821586294</v>
      </c>
      <c r="M112">
        <f t="shared" ca="1" si="10"/>
        <v>-2.0888172528774379E-3</v>
      </c>
      <c r="N112">
        <f ca="1">IFERROR(M112*'Share and Index Price'!$L$11,0)</f>
        <v>-3.6179359228463661</v>
      </c>
      <c r="S112">
        <f t="shared" ca="1" si="11"/>
        <v>-2.4698969108031335E-3</v>
      </c>
      <c r="T112">
        <f ca="1">IFERROR(S112*'Share and Index Price'!$L$12,0)</f>
        <v>-0.58141373280305764</v>
      </c>
    </row>
    <row r="113" spans="1:20" x14ac:dyDescent="0.25">
      <c r="A113" s="5">
        <f t="shared" si="12"/>
        <v>108</v>
      </c>
      <c r="B113">
        <f>'Continuous Returns'!B110</f>
        <v>4.6982158385487317E-3</v>
      </c>
      <c r="C113">
        <f t="shared" ca="1" si="7"/>
        <v>0.12289174801339375</v>
      </c>
      <c r="D113">
        <f t="shared" ca="1" si="8"/>
        <v>-7.6683863226383528E-3</v>
      </c>
      <c r="G113">
        <f t="shared" ca="1" si="9"/>
        <v>-1.1447134835255477E-2</v>
      </c>
      <c r="H113">
        <f ca="1">IFERROR(G113*'Share and Index Price'!$L$10,0)</f>
        <v>-1.9294145764823107</v>
      </c>
      <c r="M113">
        <f t="shared" ca="1" si="10"/>
        <v>-8.1310300275472033E-3</v>
      </c>
      <c r="N113">
        <f ca="1">IFERROR(M113*'Share and Index Price'!$L$11,0)</f>
        <v>-14.083350559213134</v>
      </c>
      <c r="S113">
        <f t="shared" ca="1" si="11"/>
        <v>-9.6144389457820684E-3</v>
      </c>
      <c r="T113">
        <f ca="1">IFERROR(S113*'Share and Index Price'!$L$12,0)</f>
        <v>-2.263238927837099</v>
      </c>
    </row>
    <row r="114" spans="1:20" x14ac:dyDescent="0.25">
      <c r="A114" s="5">
        <f t="shared" si="12"/>
        <v>109</v>
      </c>
      <c r="B114">
        <f>'Continuous Returns'!B111</f>
        <v>8.8607507045185847E-3</v>
      </c>
      <c r="C114">
        <f t="shared" ca="1" si="7"/>
        <v>0.19450780384473576</v>
      </c>
      <c r="D114">
        <f t="shared" ca="1" si="8"/>
        <v>-5.4164098188966819E-3</v>
      </c>
      <c r="G114">
        <f t="shared" ca="1" si="9"/>
        <v>-8.0854525204175874E-3</v>
      </c>
      <c r="H114">
        <f ca="1">IFERROR(G114*'Share and Index Price'!$L$10,0)</f>
        <v>-1.3628030223163845</v>
      </c>
      <c r="M114">
        <f t="shared" ca="1" si="10"/>
        <v>-5.7431888569481815E-3</v>
      </c>
      <c r="N114">
        <f ca="1">IFERROR(M114*'Share and Index Price'!$L$11,0)</f>
        <v>-9.9474902596770978</v>
      </c>
      <c r="S114">
        <f t="shared" ca="1" si="11"/>
        <v>-6.7909647894734259E-3</v>
      </c>
      <c r="T114">
        <f ca="1">IFERROR(S114*'Share and Index Price'!$L$12,0)</f>
        <v>-1.5985931114420444</v>
      </c>
    </row>
    <row r="115" spans="1:20" x14ac:dyDescent="0.25">
      <c r="A115" s="5">
        <f t="shared" si="12"/>
        <v>110</v>
      </c>
      <c r="B115">
        <f>'Continuous Returns'!B112</f>
        <v>-1.5754115795312492E-4</v>
      </c>
      <c r="C115">
        <f t="shared" ca="1" si="7"/>
        <v>0.92826898563102667</v>
      </c>
      <c r="D115">
        <f t="shared" ca="1" si="8"/>
        <v>1.2075931031564327E-2</v>
      </c>
      <c r="G115">
        <f t="shared" ca="1" si="9"/>
        <v>1.8026584076948557E-2</v>
      </c>
      <c r="H115">
        <f ca="1">IFERROR(G115*'Share and Index Price'!$L$10,0)</f>
        <v>3.0383807461696795</v>
      </c>
      <c r="M115">
        <f t="shared" ca="1" si="10"/>
        <v>1.2804487632341384E-2</v>
      </c>
      <c r="N115">
        <f ca="1">IFERROR(M115*'Share and Index Price'!$L$11,0)</f>
        <v>22.178012803596893</v>
      </c>
      <c r="S115">
        <f t="shared" ca="1" si="11"/>
        <v>1.5140512844755099E-2</v>
      </c>
      <c r="T115">
        <f ca="1">IFERROR(S115*'Share and Index Price'!$L$12,0)</f>
        <v>3.5640767236553503</v>
      </c>
    </row>
    <row r="116" spans="1:20" x14ac:dyDescent="0.25">
      <c r="A116" s="5">
        <f t="shared" si="12"/>
        <v>111</v>
      </c>
      <c r="B116">
        <f>'Continuous Returns'!B113</f>
        <v>3.833947067360447E-3</v>
      </c>
      <c r="C116">
        <f t="shared" ca="1" si="7"/>
        <v>0.78339122049755738</v>
      </c>
      <c r="D116">
        <f t="shared" ca="1" si="8"/>
        <v>6.9637254324917894E-3</v>
      </c>
      <c r="G116">
        <f t="shared" ca="1" si="9"/>
        <v>1.0395238401865618E-2</v>
      </c>
      <c r="H116">
        <f ca="1">IFERROR(G116*'Share and Index Price'!$L$10,0)</f>
        <v>1.75211743263445</v>
      </c>
      <c r="M116">
        <f t="shared" ca="1" si="10"/>
        <v>7.3838560308348749E-3</v>
      </c>
      <c r="N116">
        <f ca="1">IFERROR(M116*'Share and Index Price'!$L$11,0)</f>
        <v>12.789207838207545</v>
      </c>
      <c r="S116">
        <f t="shared" ca="1" si="11"/>
        <v>8.730952013753894E-3</v>
      </c>
      <c r="T116">
        <f ca="1">IFERROR(S116*'Share and Index Price'!$L$12,0)</f>
        <v>2.0552661040376665</v>
      </c>
    </row>
    <row r="117" spans="1:20" x14ac:dyDescent="0.25">
      <c r="A117" s="5">
        <f t="shared" si="12"/>
        <v>112</v>
      </c>
      <c r="B117">
        <f>'Continuous Returns'!B114</f>
        <v>1.6478692204573958E-3</v>
      </c>
      <c r="C117">
        <f t="shared" ca="1" si="7"/>
        <v>0.28104574269654037</v>
      </c>
      <c r="D117">
        <f t="shared" ca="1" si="8"/>
        <v>-3.296743984959806E-3</v>
      </c>
      <c r="G117">
        <f t="shared" ca="1" si="9"/>
        <v>-4.9212795659163248E-3</v>
      </c>
      <c r="H117">
        <f ca="1">IFERROR(G117*'Share and Index Price'!$L$10,0)</f>
        <v>-0.82948167083519664</v>
      </c>
      <c r="M117">
        <f t="shared" ca="1" si="10"/>
        <v>-3.4956408306801466E-3</v>
      </c>
      <c r="N117">
        <f ca="1">IFERROR(M117*'Share and Index Price'!$L$11,0)</f>
        <v>-6.0546247007795477</v>
      </c>
      <c r="S117">
        <f t="shared" ca="1" si="11"/>
        <v>-4.1333785792321718E-3</v>
      </c>
      <c r="T117">
        <f ca="1">IFERROR(S117*'Share and Index Price'!$L$12,0)</f>
        <v>-0.97299731755125329</v>
      </c>
    </row>
    <row r="118" spans="1:20" x14ac:dyDescent="0.25">
      <c r="A118" s="5">
        <f t="shared" si="12"/>
        <v>113</v>
      </c>
      <c r="B118">
        <f>'Continuous Returns'!B115</f>
        <v>4.4297877773378114E-3</v>
      </c>
      <c r="C118">
        <f t="shared" ca="1" si="7"/>
        <v>0.716306800219357</v>
      </c>
      <c r="D118">
        <f t="shared" ca="1" si="8"/>
        <v>5.3698892178873619E-3</v>
      </c>
      <c r="G118">
        <f t="shared" ca="1" si="9"/>
        <v>8.0160079762898739E-3</v>
      </c>
      <c r="H118">
        <f ca="1">IFERROR(G118*'Share and Index Price'!$L$10,0)</f>
        <v>1.3510981444036583</v>
      </c>
      <c r="M118">
        <f t="shared" ca="1" si="10"/>
        <v>5.6938616076689375E-3</v>
      </c>
      <c r="N118">
        <f ca="1">IFERROR(M118*'Share and Index Price'!$L$11,0)</f>
        <v>9.8620529975629836</v>
      </c>
      <c r="S118">
        <f t="shared" ca="1" si="11"/>
        <v>6.7326383751136303E-3</v>
      </c>
      <c r="T118">
        <f ca="1">IFERROR(S118*'Share and Index Price'!$L$12,0)</f>
        <v>1.5848630735017486</v>
      </c>
    </row>
    <row r="119" spans="1:20" x14ac:dyDescent="0.25">
      <c r="A119" s="5">
        <f t="shared" si="12"/>
        <v>114</v>
      </c>
      <c r="B119">
        <f>'Continuous Returns'!B116</f>
        <v>-2.9286591638919969E-3</v>
      </c>
      <c r="C119">
        <f t="shared" ca="1" si="7"/>
        <v>0.8680640733970556</v>
      </c>
      <c r="D119">
        <f t="shared" ca="1" si="8"/>
        <v>9.4741328951275551E-3</v>
      </c>
      <c r="G119">
        <f t="shared" ca="1" si="9"/>
        <v>1.4142698624544654E-2</v>
      </c>
      <c r="H119">
        <f ca="1">IFERROR(G119*'Share and Index Price'!$L$10,0)</f>
        <v>2.3837518531670017</v>
      </c>
      <c r="M119">
        <f t="shared" ca="1" si="10"/>
        <v>1.0045719635673064E-2</v>
      </c>
      <c r="N119">
        <f ca="1">IFERROR(M119*'Share and Index Price'!$L$11,0)</f>
        <v>17.39968869496753</v>
      </c>
      <c r="S119">
        <f t="shared" ca="1" si="11"/>
        <v>1.1878440711251213E-2</v>
      </c>
      <c r="T119">
        <f ca="1">IFERROR(S119*'Share and Index Price'!$L$12,0)</f>
        <v>2.7961849434285355</v>
      </c>
    </row>
    <row r="120" spans="1:20" x14ac:dyDescent="0.25">
      <c r="A120" s="5">
        <f t="shared" si="12"/>
        <v>115</v>
      </c>
      <c r="B120">
        <f>'Continuous Returns'!B117</f>
        <v>-1.1585079627478101E-2</v>
      </c>
      <c r="C120">
        <f t="shared" ca="1" si="7"/>
        <v>0.51027433270706823</v>
      </c>
      <c r="D120">
        <f t="shared" ca="1" si="8"/>
        <v>1.2598768996884312E-3</v>
      </c>
      <c r="G120">
        <f t="shared" ca="1" si="9"/>
        <v>1.8807060755378253E-3</v>
      </c>
      <c r="H120">
        <f ca="1">IFERROR(G120*'Share and Index Price'!$L$10,0)</f>
        <v>0.31699300903190047</v>
      </c>
      <c r="M120">
        <f t="shared" ca="1" si="10"/>
        <v>1.3358869091059523E-3</v>
      </c>
      <c r="N120">
        <f ca="1">IFERROR(M120*'Share and Index Price'!$L$11,0)</f>
        <v>2.3138229209169645</v>
      </c>
      <c r="S120">
        <f t="shared" ca="1" si="11"/>
        <v>1.5796034552270797E-3</v>
      </c>
      <c r="T120">
        <f ca="1">IFERROR(S120*'Share and Index Price'!$L$12,0)</f>
        <v>0.37183865336045457</v>
      </c>
    </row>
    <row r="121" spans="1:20" x14ac:dyDescent="0.25">
      <c r="A121" s="5">
        <f t="shared" si="12"/>
        <v>116</v>
      </c>
      <c r="B121">
        <f>'Continuous Returns'!B118</f>
        <v>-8.0240064758942062E-3</v>
      </c>
      <c r="C121">
        <f t="shared" ca="1" si="7"/>
        <v>0.25021601998150644</v>
      </c>
      <c r="D121">
        <f t="shared" ca="1" si="8"/>
        <v>-4.0046812670692621E-3</v>
      </c>
      <c r="G121">
        <f t="shared" ca="1" si="9"/>
        <v>-5.978066897989999E-3</v>
      </c>
      <c r="H121">
        <f ca="1">IFERROR(G121*'Share and Index Price'!$L$10,0)</f>
        <v>-1.0076031756562145</v>
      </c>
      <c r="M121">
        <f t="shared" ca="1" si="10"/>
        <v>-4.2462888883371677E-3</v>
      </c>
      <c r="N121">
        <f ca="1">IFERROR(M121*'Share and Index Price'!$L$11,0)</f>
        <v>-7.354784669044391</v>
      </c>
      <c r="S121">
        <f t="shared" ca="1" si="11"/>
        <v>-5.0209733729621878E-3</v>
      </c>
      <c r="T121">
        <f ca="1">IFERROR(S121*'Share and Index Price'!$L$12,0)</f>
        <v>-1.1819371319952989</v>
      </c>
    </row>
    <row r="122" spans="1:20" x14ac:dyDescent="0.25">
      <c r="A122" s="5">
        <f t="shared" si="12"/>
        <v>117</v>
      </c>
      <c r="B122">
        <f>'Continuous Returns'!B119</f>
        <v>-3.45540040278986E-3</v>
      </c>
      <c r="C122">
        <f t="shared" ca="1" si="7"/>
        <v>0.33123141788097399</v>
      </c>
      <c r="D122">
        <f t="shared" ca="1" si="8"/>
        <v>-2.2189308127736709E-3</v>
      </c>
      <c r="G122">
        <f t="shared" ca="1" si="9"/>
        <v>-3.3123527082793195E-3</v>
      </c>
      <c r="H122">
        <f ca="1">IFERROR(G122*'Share and Index Price'!$L$10,0)</f>
        <v>-0.55829704898047938</v>
      </c>
      <c r="M122">
        <f t="shared" ca="1" si="10"/>
        <v>-2.3528017901822294E-3</v>
      </c>
      <c r="N122">
        <f ca="1">IFERROR(M122*'Share and Index Price'!$L$11,0)</f>
        <v>-4.0751703406851307</v>
      </c>
      <c r="S122">
        <f t="shared" ca="1" si="11"/>
        <v>-2.7820422611398942E-3</v>
      </c>
      <c r="T122">
        <f ca="1">IFERROR(S122*'Share and Index Price'!$L$12,0)</f>
        <v>-0.65489274827233113</v>
      </c>
    </row>
    <row r="123" spans="1:20" x14ac:dyDescent="0.25">
      <c r="A123" s="5">
        <f t="shared" si="12"/>
        <v>118</v>
      </c>
      <c r="B123">
        <f>'Continuous Returns'!B120</f>
        <v>1.5248241369763049E-5</v>
      </c>
      <c r="C123">
        <f t="shared" ca="1" si="7"/>
        <v>0.19365432760445722</v>
      </c>
      <c r="D123">
        <f t="shared" ca="1" si="8"/>
        <v>-5.4397724741323886E-3</v>
      </c>
      <c r="G123">
        <f t="shared" ca="1" si="9"/>
        <v>-8.1203275845237351E-3</v>
      </c>
      <c r="H123">
        <f ca="1">IFERROR(G123*'Share and Index Price'!$L$10,0)</f>
        <v>-1.3686812143714757</v>
      </c>
      <c r="M123">
        <f t="shared" ca="1" si="10"/>
        <v>-5.7679610115126904E-3</v>
      </c>
      <c r="N123">
        <f ca="1">IFERROR(M123*'Share and Index Price'!$L$11,0)</f>
        <v>-9.9903968699905548</v>
      </c>
      <c r="S123">
        <f t="shared" ca="1" si="11"/>
        <v>-6.820256326561476E-3</v>
      </c>
      <c r="T123">
        <f ca="1">IFERROR(S123*'Share and Index Price'!$L$12,0)</f>
        <v>-1.6054883392725714</v>
      </c>
    </row>
    <row r="124" spans="1:20" x14ac:dyDescent="0.25">
      <c r="A124" s="5">
        <f t="shared" si="12"/>
        <v>119</v>
      </c>
      <c r="B124">
        <f>'Continuous Returns'!B121</f>
        <v>-5.00772140080995E-4</v>
      </c>
      <c r="C124">
        <f t="shared" ca="1" si="7"/>
        <v>0.96699549327303425</v>
      </c>
      <c r="D124">
        <f t="shared" ca="1" si="8"/>
        <v>1.4900556591619991E-2</v>
      </c>
      <c r="G124">
        <f t="shared" ca="1" si="9"/>
        <v>2.2243099558127595E-2</v>
      </c>
      <c r="H124">
        <f ca="1">IFERROR(G124*'Share and Index Price'!$L$10,0)</f>
        <v>3.7490744305224064</v>
      </c>
      <c r="M124">
        <f t="shared" ca="1" si="10"/>
        <v>1.5799526520456238E-2</v>
      </c>
      <c r="N124">
        <f ca="1">IFERROR(M124*'Share and Index Price'!$L$11,0)</f>
        <v>27.365569909756228</v>
      </c>
      <c r="S124">
        <f t="shared" ca="1" si="11"/>
        <v>1.8681960660402848E-2</v>
      </c>
      <c r="T124">
        <f ca="1">IFERROR(S124*'Share and Index Price'!$L$12,0)</f>
        <v>4.3977335394588302</v>
      </c>
    </row>
    <row r="125" spans="1:20" x14ac:dyDescent="0.25">
      <c r="A125" s="5">
        <f t="shared" si="12"/>
        <v>120</v>
      </c>
      <c r="B125">
        <f>'Continuous Returns'!B122</f>
        <v>2.6281624476409476E-3</v>
      </c>
      <c r="C125">
        <f t="shared" ca="1" si="7"/>
        <v>0.91983300535588486</v>
      </c>
      <c r="D125">
        <f t="shared" ca="1" si="8"/>
        <v>1.1631399536624808E-2</v>
      </c>
      <c r="G125">
        <f t="shared" ca="1" si="9"/>
        <v>1.7363000925684002E-2</v>
      </c>
      <c r="H125">
        <f ca="1">IFERROR(G125*'Share and Index Price'!$L$10,0)</f>
        <v>2.9265338060240387</v>
      </c>
      <c r="M125">
        <f t="shared" ca="1" si="10"/>
        <v>1.2333136975049499E-2</v>
      </c>
      <c r="N125">
        <f ca="1">IFERROR(M125*'Share and Index Price'!$L$11,0)</f>
        <v>21.361609897634484</v>
      </c>
      <c r="S125">
        <f t="shared" ca="1" si="11"/>
        <v>1.4583169912650086E-2</v>
      </c>
      <c r="T125">
        <f ca="1">IFERROR(S125*'Share and Index Price'!$L$12,0)</f>
        <v>3.4328781974378302</v>
      </c>
    </row>
    <row r="126" spans="1:20" x14ac:dyDescent="0.25">
      <c r="A126" s="5">
        <f t="shared" si="12"/>
        <v>121</v>
      </c>
      <c r="B126">
        <f>'Continuous Returns'!B123</f>
        <v>-9.8318834812623906E-3</v>
      </c>
      <c r="C126">
        <f t="shared" ca="1" si="7"/>
        <v>0.57050530322414816</v>
      </c>
      <c r="D126">
        <f t="shared" ca="1" si="8"/>
        <v>2.4030233301010574E-3</v>
      </c>
      <c r="G126">
        <f t="shared" ca="1" si="9"/>
        <v>3.5871604421811708E-3</v>
      </c>
      <c r="H126">
        <f ca="1">IFERROR(G126*'Share and Index Price'!$L$10,0)</f>
        <v>0.60461589252963643</v>
      </c>
      <c r="M126">
        <f t="shared" ca="1" si="10"/>
        <v>2.5480008481400616E-3</v>
      </c>
      <c r="N126">
        <f ca="1">IFERROR(M126*'Share and Index Price'!$L$11,0)</f>
        <v>4.4132648690209937</v>
      </c>
      <c r="S126">
        <f t="shared" ca="1" si="11"/>
        <v>3.0128530463235134E-3</v>
      </c>
      <c r="T126">
        <f ca="1">IFERROR(S126*'Share and Index Price'!$L$12,0)</f>
        <v>0.70922560710455507</v>
      </c>
    </row>
    <row r="127" spans="1:20" x14ac:dyDescent="0.25">
      <c r="A127" s="5">
        <f t="shared" si="12"/>
        <v>122</v>
      </c>
      <c r="B127">
        <f>'Continuous Returns'!B124</f>
        <v>5.860311931494425E-3</v>
      </c>
      <c r="C127">
        <f t="shared" ca="1" si="7"/>
        <v>0.82848711776116146</v>
      </c>
      <c r="D127">
        <f t="shared" ca="1" si="8"/>
        <v>8.2017082714702129E-3</v>
      </c>
      <c r="G127">
        <f t="shared" ca="1" si="9"/>
        <v>1.2243261686723109E-2</v>
      </c>
      <c r="H127">
        <f ca="1">IFERROR(G127*'Share and Index Price'!$L$10,0)</f>
        <v>2.0636017572971803</v>
      </c>
      <c r="M127">
        <f t="shared" ca="1" si="10"/>
        <v>8.6965279821168504E-3</v>
      </c>
      <c r="N127">
        <f ca="1">IFERROR(M127*'Share and Index Price'!$L$11,0)</f>
        <v>15.06282129142549</v>
      </c>
      <c r="S127">
        <f t="shared" ca="1" si="11"/>
        <v>1.0283105220504291E-2</v>
      </c>
      <c r="T127">
        <f ca="1">IFERROR(S127*'Share and Index Price'!$L$12,0)</f>
        <v>2.4206429689067099</v>
      </c>
    </row>
    <row r="128" spans="1:20" x14ac:dyDescent="0.25">
      <c r="A128" s="5">
        <f t="shared" si="12"/>
        <v>123</v>
      </c>
      <c r="B128">
        <f>'Continuous Returns'!B125</f>
        <v>-5.5940023911736723E-3</v>
      </c>
      <c r="C128">
        <f t="shared" ca="1" si="7"/>
        <v>0.31302615590880989</v>
      </c>
      <c r="D128">
        <f t="shared" ca="1" si="8"/>
        <v>-2.6010383183526424E-3</v>
      </c>
      <c r="G128">
        <f t="shared" ca="1" si="9"/>
        <v>-3.8827512189819869E-3</v>
      </c>
      <c r="H128">
        <f ca="1">IFERROR(G128*'Share and Index Price'!$L$10,0)</f>
        <v>-0.65443771795941397</v>
      </c>
      <c r="M128">
        <f t="shared" ca="1" si="10"/>
        <v>-2.7579623377724845E-3</v>
      </c>
      <c r="N128">
        <f ca="1">IFERROR(M128*'Share and Index Price'!$L$11,0)</f>
        <v>-4.776928667138832</v>
      </c>
      <c r="S128">
        <f t="shared" ca="1" si="11"/>
        <v>-3.2611194918042629E-3</v>
      </c>
      <c r="T128">
        <f ca="1">IFERROR(S128*'Share and Index Price'!$L$12,0)</f>
        <v>-0.7676675283707235</v>
      </c>
    </row>
    <row r="129" spans="1:20" x14ac:dyDescent="0.25">
      <c r="A129" s="5">
        <f t="shared" si="12"/>
        <v>124</v>
      </c>
      <c r="B129">
        <f>'Continuous Returns'!B126</f>
        <v>-4.7555771219727006E-3</v>
      </c>
      <c r="C129">
        <f t="shared" ca="1" si="7"/>
        <v>0.78425644716053555</v>
      </c>
      <c r="D129">
        <f t="shared" ca="1" si="8"/>
        <v>6.9859392546449085E-3</v>
      </c>
      <c r="G129">
        <f t="shared" ca="1" si="9"/>
        <v>1.0428398522742998E-2</v>
      </c>
      <c r="H129">
        <f ca="1">IFERROR(G129*'Share and Index Price'!$L$10,0)</f>
        <v>1.7577065710083324</v>
      </c>
      <c r="M129">
        <f t="shared" ca="1" si="10"/>
        <v>7.4074100417250649E-3</v>
      </c>
      <c r="N129">
        <f ca="1">IFERROR(M129*'Share and Index Price'!$L$11,0)</f>
        <v>12.830004562769899</v>
      </c>
      <c r="S129">
        <f t="shared" ca="1" si="11"/>
        <v>8.7588031714626695E-3</v>
      </c>
      <c r="T129">
        <f ca="1">IFERROR(S129*'Share and Index Price'!$L$12,0)</f>
        <v>2.0618222665623125</v>
      </c>
    </row>
    <row r="130" spans="1:20" x14ac:dyDescent="0.25">
      <c r="A130" s="5">
        <f t="shared" si="12"/>
        <v>125</v>
      </c>
      <c r="B130">
        <f>'Continuous Returns'!B127</f>
        <v>5.625709872108961E-3</v>
      </c>
      <c r="C130">
        <f t="shared" ca="1" si="7"/>
        <v>0.84138032259137086</v>
      </c>
      <c r="D130">
        <f t="shared" ca="1" si="8"/>
        <v>8.5926054611275421E-3</v>
      </c>
      <c r="G130">
        <f t="shared" ca="1" si="9"/>
        <v>1.2826781171587866E-2</v>
      </c>
      <c r="H130">
        <f ca="1">IFERROR(G130*'Share and Index Price'!$L$10,0)</f>
        <v>2.1619539664711351</v>
      </c>
      <c r="M130">
        <f t="shared" ca="1" si="10"/>
        <v>9.1110085068400772E-3</v>
      </c>
      <c r="N130">
        <f ca="1">IFERROR(M130*'Share and Index Price'!$L$11,0)</f>
        <v>15.780722284272356</v>
      </c>
      <c r="S130">
        <f t="shared" ca="1" si="11"/>
        <v>1.0773202746360962E-2</v>
      </c>
      <c r="T130">
        <f ca="1">IFERROR(S130*'Share and Index Price'!$L$12,0)</f>
        <v>2.5360119264933703</v>
      </c>
    </row>
    <row r="131" spans="1:20" x14ac:dyDescent="0.25">
      <c r="A131" s="5">
        <f t="shared" si="12"/>
        <v>126</v>
      </c>
      <c r="B131">
        <f>'Continuous Returns'!B128</f>
        <v>5.4975680085460219E-3</v>
      </c>
      <c r="C131">
        <f t="shared" ca="1" si="7"/>
        <v>0.11899517419158367</v>
      </c>
      <c r="D131">
        <f t="shared" ca="1" si="8"/>
        <v>-7.8141763483661718E-3</v>
      </c>
      <c r="G131">
        <f t="shared" ca="1" si="9"/>
        <v>-1.1664765769838794E-2</v>
      </c>
      <c r="H131">
        <f ca="1">IFERROR(G131*'Share and Index Price'!$L$10,0)</f>
        <v>-1.966096270506329</v>
      </c>
      <c r="M131">
        <f t="shared" ca="1" si="10"/>
        <v>-8.2856157548481611E-3</v>
      </c>
      <c r="N131">
        <f ca="1">IFERROR(M131*'Share and Index Price'!$L$11,0)</f>
        <v>-14.351100768184757</v>
      </c>
      <c r="S131">
        <f t="shared" ca="1" si="11"/>
        <v>-9.7972269851804086E-3</v>
      </c>
      <c r="T131">
        <f ca="1">IFERROR(S131*'Share and Index Price'!$L$12,0)</f>
        <v>-2.3062672323114684</v>
      </c>
    </row>
    <row r="132" spans="1:20" x14ac:dyDescent="0.25">
      <c r="A132" s="5">
        <f t="shared" si="12"/>
        <v>127</v>
      </c>
      <c r="B132">
        <f>'Continuous Returns'!B129</f>
        <v>-7.2078410705406432E-3</v>
      </c>
      <c r="C132">
        <f t="shared" ca="1" si="7"/>
        <v>0.42211470681025831</v>
      </c>
      <c r="D132">
        <f t="shared" ca="1" si="8"/>
        <v>-4.1260441997967995E-4</v>
      </c>
      <c r="G132">
        <f t="shared" ca="1" si="9"/>
        <v>-6.1592338080128861E-4</v>
      </c>
      <c r="H132">
        <f ca="1">IFERROR(G132*'Share and Index Price'!$L$10,0)</f>
        <v>-0.10381388583405721</v>
      </c>
      <c r="M132">
        <f t="shared" ca="1" si="10"/>
        <v>-4.374973804396441E-4</v>
      </c>
      <c r="N132">
        <f ca="1">IFERROR(M132*'Share and Index Price'!$L$11,0)</f>
        <v>-0.75776733779048555</v>
      </c>
      <c r="S132">
        <f t="shared" ca="1" si="11"/>
        <v>-5.173135308719815E-4</v>
      </c>
      <c r="T132">
        <f ca="1">IFERROR(S132*'Share and Index Price'!$L$12,0)</f>
        <v>-0.12177560516726445</v>
      </c>
    </row>
    <row r="133" spans="1:20" x14ac:dyDescent="0.25">
      <c r="A133" s="5">
        <f t="shared" si="12"/>
        <v>128</v>
      </c>
      <c r="B133">
        <f>'Continuous Returns'!B130</f>
        <v>9.0556761096549799E-3</v>
      </c>
      <c r="C133">
        <f t="shared" ca="1" si="7"/>
        <v>0.81747363734863876</v>
      </c>
      <c r="D133">
        <f t="shared" ca="1" si="8"/>
        <v>7.8824447804323045E-3</v>
      </c>
      <c r="G133">
        <f t="shared" ca="1" si="9"/>
        <v>1.1766674817449691E-2</v>
      </c>
      <c r="H133">
        <f ca="1">IFERROR(G133*'Share and Index Price'!$L$10,0)</f>
        <v>1.9832730404811456</v>
      </c>
      <c r="M133">
        <f t="shared" ca="1" si="10"/>
        <v>8.3580029100733186E-3</v>
      </c>
      <c r="N133">
        <f ca="1">IFERROR(M133*'Share and Index Price'!$L$11,0)</f>
        <v>14.476478940392491</v>
      </c>
      <c r="S133">
        <f t="shared" ca="1" si="11"/>
        <v>9.882820308783109E-3</v>
      </c>
      <c r="T133">
        <f ca="1">IFERROR(S133*'Share and Index Price'!$L$12,0)</f>
        <v>2.326415900687544</v>
      </c>
    </row>
    <row r="134" spans="1:20" x14ac:dyDescent="0.25">
      <c r="A134" s="5">
        <f t="shared" si="12"/>
        <v>129</v>
      </c>
      <c r="B134">
        <f>'Continuous Returns'!B131</f>
        <v>6.1517312470612808E-3</v>
      </c>
      <c r="C134">
        <f t="shared" ca="1" si="7"/>
        <v>0.40232131016147554</v>
      </c>
      <c r="D134">
        <f t="shared" ca="1" si="8"/>
        <v>-7.9532437718593746E-4</v>
      </c>
      <c r="G134">
        <f t="shared" ca="1" si="9"/>
        <v>-1.1872361407426672E-3</v>
      </c>
      <c r="H134">
        <f ca="1">IFERROR(G134*'Share and Index Price'!$L$10,0)</f>
        <v>-0.20010865152217658</v>
      </c>
      <c r="M134">
        <f t="shared" ca="1" si="10"/>
        <v>-8.4330732965918088E-4</v>
      </c>
      <c r="N134">
        <f ca="1">IFERROR(M134*'Share and Index Price'!$L$11,0)</f>
        <v>-1.4606504603361843</v>
      </c>
      <c r="S134">
        <f t="shared" ca="1" si="11"/>
        <v>-9.9715863870503195E-4</v>
      </c>
      <c r="T134">
        <f ca="1">IFERROR(S134*'Share and Index Price'!$L$12,0)</f>
        <v>-0.23473114355116453</v>
      </c>
    </row>
    <row r="135" spans="1:20" x14ac:dyDescent="0.25">
      <c r="A135" s="5">
        <f t="shared" si="12"/>
        <v>130</v>
      </c>
      <c r="B135">
        <f>'Continuous Returns'!B132</f>
        <v>-8.761443143344063E-4</v>
      </c>
      <c r="C135">
        <f t="shared" ref="C135:C198" ca="1" si="13">RAND()</f>
        <v>0.73541013739864525</v>
      </c>
      <c r="D135">
        <f t="shared" ref="D135:D198" ca="1" si="14">IFERROR(_xlfn.NORM.INV(C135,$E$2,$E$3),0)</f>
        <v>5.8015022853327523E-3</v>
      </c>
      <c r="G135">
        <f t="shared" ref="G135:G198" ca="1" si="15">IFERROR(D135*$H$2,0)</f>
        <v>8.6603068902764754E-3</v>
      </c>
      <c r="H135">
        <f ca="1">IFERROR(G135*'Share and Index Price'!$L$10,0)</f>
        <v>1.4596947263561</v>
      </c>
      <c r="M135">
        <f t="shared" ref="M135:M198" ca="1" si="16">IFERROR(D135*$N$2,0)</f>
        <v>6.1515144519602742E-3</v>
      </c>
      <c r="N135">
        <f ca="1">IFERROR(M135*'Share and Index Price'!$L$11,0)</f>
        <v>10.654730606517793</v>
      </c>
      <c r="S135">
        <f t="shared" ref="S135:S198" ca="1" si="17">IFERROR(D135*$T$2,0)</f>
        <v>7.2737844925053387E-3</v>
      </c>
      <c r="T135">
        <f ca="1">IFERROR(S135*'Share and Index Price'!$L$12,0)</f>
        <v>1.7122488695357567</v>
      </c>
    </row>
    <row r="136" spans="1:20" x14ac:dyDescent="0.25">
      <c r="A136" s="5">
        <f t="shared" ref="A136:A199" si="18">A135+1</f>
        <v>131</v>
      </c>
      <c r="B136">
        <f>'Continuous Returns'!B133</f>
        <v>-2.1722069835914395E-3</v>
      </c>
      <c r="C136">
        <f t="shared" ca="1" si="13"/>
        <v>0.23813733991464614</v>
      </c>
      <c r="D136">
        <f t="shared" ca="1" si="14"/>
        <v>-4.2943878724589039E-3</v>
      </c>
      <c r="G136">
        <f t="shared" ca="1" si="15"/>
        <v>-6.410532143613981E-3</v>
      </c>
      <c r="H136">
        <f ca="1">IFERROR(G136*'Share and Index Price'!$L$10,0)</f>
        <v>-1.0804951928061366</v>
      </c>
      <c r="M136">
        <f t="shared" ca="1" si="16"/>
        <v>-4.5534738694390951E-3</v>
      </c>
      <c r="N136">
        <f ca="1">IFERROR(M136*'Share and Index Price'!$L$11,0)</f>
        <v>-7.8868444155619848</v>
      </c>
      <c r="S136">
        <f t="shared" ca="1" si="17"/>
        <v>-5.3842005699913228E-3</v>
      </c>
      <c r="T136">
        <f ca="1">IFERROR(S136*'Share and Index Price'!$L$12,0)</f>
        <v>-1.2674408141759574</v>
      </c>
    </row>
    <row r="137" spans="1:20" x14ac:dyDescent="0.25">
      <c r="A137" s="5">
        <f t="shared" si="18"/>
        <v>132</v>
      </c>
      <c r="B137">
        <f>'Continuous Returns'!B134</f>
        <v>-9.7764097466312354E-4</v>
      </c>
      <c r="C137">
        <f t="shared" ca="1" si="13"/>
        <v>0.96614435067447002</v>
      </c>
      <c r="D137">
        <f t="shared" ca="1" si="14"/>
        <v>1.4814471940299159E-2</v>
      </c>
      <c r="G137">
        <f t="shared" ca="1" si="15"/>
        <v>2.2114594998047413E-2</v>
      </c>
      <c r="H137">
        <f ca="1">IFERROR(G137*'Share and Index Price'!$L$10,0)</f>
        <v>3.7274149869208917</v>
      </c>
      <c r="M137">
        <f t="shared" ca="1" si="16"/>
        <v>1.5708248270332844E-2</v>
      </c>
      <c r="N137">
        <f ca="1">IFERROR(M137*'Share and Index Price'!$L$11,0)</f>
        <v>27.207471416630003</v>
      </c>
      <c r="S137">
        <f t="shared" ca="1" si="17"/>
        <v>1.8574029788186654E-2</v>
      </c>
      <c r="T137">
        <f ca="1">IFERROR(S137*'Share and Index Price'!$L$12,0)</f>
        <v>4.3723266121391386</v>
      </c>
    </row>
    <row r="138" spans="1:20" x14ac:dyDescent="0.25">
      <c r="A138" s="5">
        <f t="shared" si="18"/>
        <v>133</v>
      </c>
      <c r="B138">
        <f>'Continuous Returns'!B135</f>
        <v>4.0335636613206176E-3</v>
      </c>
      <c r="C138">
        <f t="shared" ca="1" si="13"/>
        <v>0.64295601875522979</v>
      </c>
      <c r="D138">
        <f t="shared" ca="1" si="14"/>
        <v>3.8231563267879043E-3</v>
      </c>
      <c r="G138">
        <f t="shared" ca="1" si="15"/>
        <v>5.7070919653333108E-3</v>
      </c>
      <c r="H138">
        <f ca="1">IFERROR(G138*'Share and Index Price'!$L$10,0)</f>
        <v>0.96193035075692956</v>
      </c>
      <c r="M138">
        <f t="shared" ca="1" si="16"/>
        <v>4.0538123126827716E-3</v>
      </c>
      <c r="N138">
        <f ca="1">IFERROR(M138*'Share and Index Price'!$L$11,0)</f>
        <v>7.0214056161821947</v>
      </c>
      <c r="S138">
        <f t="shared" ca="1" si="17"/>
        <v>4.7933817543292625E-3</v>
      </c>
      <c r="T138">
        <f ca="1">IFERROR(S138*'Share and Index Price'!$L$12,0)</f>
        <v>1.1283620649691084</v>
      </c>
    </row>
    <row r="139" spans="1:20" x14ac:dyDescent="0.25">
      <c r="A139" s="5">
        <f t="shared" si="18"/>
        <v>134</v>
      </c>
      <c r="B139">
        <f>'Continuous Returns'!B136</f>
        <v>-7.112023615253143E-3</v>
      </c>
      <c r="C139">
        <f t="shared" ca="1" si="13"/>
        <v>1.5177064786637162E-2</v>
      </c>
      <c r="D139">
        <f t="shared" ca="1" si="14"/>
        <v>-1.5229860341330993E-2</v>
      </c>
      <c r="G139">
        <f t="shared" ca="1" si="15"/>
        <v>-2.2734674221439561E-2</v>
      </c>
      <c r="H139">
        <f ca="1">IFERROR(G139*'Share and Index Price'!$L$10,0)</f>
        <v>-3.8319293400236383</v>
      </c>
      <c r="M139">
        <f t="shared" ca="1" si="16"/>
        <v>-1.6148697593016757E-2</v>
      </c>
      <c r="N139">
        <f ca="1">IFERROR(M139*'Share and Index Price'!$L$11,0)</f>
        <v>-27.970351665984673</v>
      </c>
      <c r="S139">
        <f t="shared" ca="1" si="17"/>
        <v>-1.90948338077646E-2</v>
      </c>
      <c r="T139">
        <f ca="1">IFERROR(S139*'Share and Index Price'!$L$12,0)</f>
        <v>-4.4949238783477874</v>
      </c>
    </row>
    <row r="140" spans="1:20" x14ac:dyDescent="0.25">
      <c r="A140" s="5">
        <f t="shared" si="18"/>
        <v>135</v>
      </c>
      <c r="B140">
        <f>'Continuous Returns'!B137</f>
        <v>-2.3615766348855094E-3</v>
      </c>
      <c r="C140">
        <f t="shared" ca="1" si="13"/>
        <v>0.21419756337074525</v>
      </c>
      <c r="D140">
        <f t="shared" ca="1" si="14"/>
        <v>-4.8936690915224934E-3</v>
      </c>
      <c r="G140">
        <f t="shared" ca="1" si="15"/>
        <v>-7.3051209958481427E-3</v>
      </c>
      <c r="H140">
        <f ca="1">IFERROR(G140*'Share and Index Price'!$L$10,0)</f>
        <v>-1.2312781438502045</v>
      </c>
      <c r="M140">
        <f t="shared" ca="1" si="16"/>
        <v>-5.1889105026673796E-3</v>
      </c>
      <c r="N140">
        <f ca="1">IFERROR(M140*'Share and Index Price'!$L$11,0)</f>
        <v>-8.9874524361450341</v>
      </c>
      <c r="S140">
        <f t="shared" ca="1" si="17"/>
        <v>-6.1355649965631927E-3</v>
      </c>
      <c r="T140">
        <f ca="1">IFERROR(S140*'Share and Index Price'!$L$12,0)</f>
        <v>-1.4443120001909755</v>
      </c>
    </row>
    <row r="141" spans="1:20" x14ac:dyDescent="0.25">
      <c r="A141" s="5">
        <f t="shared" si="18"/>
        <v>136</v>
      </c>
      <c r="B141">
        <f>'Continuous Returns'!B138</f>
        <v>-4.1897202656687891E-3</v>
      </c>
      <c r="C141">
        <f t="shared" ca="1" si="13"/>
        <v>0.2386150577224031</v>
      </c>
      <c r="D141">
        <f t="shared" ca="1" si="14"/>
        <v>-4.282780549607566E-3</v>
      </c>
      <c r="G141">
        <f t="shared" ca="1" si="15"/>
        <v>-6.3932050836348368E-3</v>
      </c>
      <c r="H141">
        <f ca="1">IFERROR(G141*'Share and Index Price'!$L$10,0)</f>
        <v>-1.0775747168466518</v>
      </c>
      <c r="M141">
        <f t="shared" ca="1" si="16"/>
        <v>-4.5411662617270221E-3</v>
      </c>
      <c r="N141">
        <f ca="1">IFERROR(M141*'Share and Index Price'!$L$11,0)</f>
        <v>-7.8655270236242885</v>
      </c>
      <c r="S141">
        <f t="shared" ca="1" si="17"/>
        <v>-5.3696475868495229E-3</v>
      </c>
      <c r="T141">
        <f ca="1">IFERROR(S141*'Share and Index Price'!$L$12,0)</f>
        <v>-1.2640150419443776</v>
      </c>
    </row>
    <row r="142" spans="1:20" x14ac:dyDescent="0.25">
      <c r="A142" s="5">
        <f t="shared" si="18"/>
        <v>137</v>
      </c>
      <c r="B142">
        <f>'Continuous Returns'!B139</f>
        <v>-1.3440203963636189E-2</v>
      </c>
      <c r="C142">
        <f t="shared" ca="1" si="13"/>
        <v>0.41615383312148801</v>
      </c>
      <c r="D142">
        <f t="shared" ca="1" si="14"/>
        <v>-5.2741542691930963E-4</v>
      </c>
      <c r="G142">
        <f t="shared" ca="1" si="15"/>
        <v>-7.8730977445877655E-4</v>
      </c>
      <c r="H142">
        <f ca="1">IFERROR(G142*'Share and Index Price'!$L$10,0)</f>
        <v>-0.13270106248502681</v>
      </c>
      <c r="M142">
        <f t="shared" ca="1" si="16"/>
        <v>-5.592350845199821E-4</v>
      </c>
      <c r="N142">
        <f ca="1">IFERROR(M142*'Share and Index Price'!$L$11,0)</f>
        <v>-0.96862312814283502</v>
      </c>
      <c r="S142">
        <f t="shared" ca="1" si="17"/>
        <v>-6.612608191386278E-4</v>
      </c>
      <c r="T142">
        <f ca="1">IFERROR(S142*'Share and Index Price'!$L$12,0)</f>
        <v>-0.15566079682523298</v>
      </c>
    </row>
    <row r="143" spans="1:20" x14ac:dyDescent="0.25">
      <c r="A143" s="5">
        <f t="shared" si="18"/>
        <v>138</v>
      </c>
      <c r="B143">
        <f>'Continuous Returns'!B140</f>
        <v>-8.3117036978903082E-3</v>
      </c>
      <c r="C143">
        <f t="shared" ca="1" si="13"/>
        <v>0.56487021159025563</v>
      </c>
      <c r="D143">
        <f t="shared" ca="1" si="14"/>
        <v>2.2951685646278959E-3</v>
      </c>
      <c r="G143">
        <f t="shared" ca="1" si="15"/>
        <v>3.4261581150877496E-3</v>
      </c>
      <c r="H143">
        <f ca="1">IFERROR(G143*'Share and Index Price'!$L$10,0)</f>
        <v>0.57747895029804019</v>
      </c>
      <c r="M143">
        <f t="shared" ca="1" si="16"/>
        <v>2.433639064607146E-3</v>
      </c>
      <c r="N143">
        <f ca="1">IFERROR(M143*'Share and Index Price'!$L$11,0)</f>
        <v>4.2151845418528069</v>
      </c>
      <c r="S143">
        <f t="shared" ca="1" si="17"/>
        <v>2.8776273268534252E-3</v>
      </c>
      <c r="T143">
        <f ca="1">IFERROR(S143*'Share and Index Price'!$L$12,0)</f>
        <v>0.67739347274129635</v>
      </c>
    </row>
    <row r="144" spans="1:20" x14ac:dyDescent="0.25">
      <c r="A144" s="5">
        <f t="shared" si="18"/>
        <v>139</v>
      </c>
      <c r="B144">
        <f>'Continuous Returns'!B141</f>
        <v>-1.3949893667133624E-2</v>
      </c>
      <c r="C144">
        <f t="shared" ca="1" si="13"/>
        <v>0.24538425249206131</v>
      </c>
      <c r="D144">
        <f t="shared" ca="1" si="14"/>
        <v>-4.1196468991941525E-3</v>
      </c>
      <c r="G144">
        <f t="shared" ca="1" si="15"/>
        <v>-6.1496841114406136E-3</v>
      </c>
      <c r="H144">
        <f ca="1">IFERROR(G144*'Share and Index Price'!$L$10,0)</f>
        <v>-1.0365292569833156</v>
      </c>
      <c r="M144">
        <f t="shared" ca="1" si="16"/>
        <v>-4.3681905463409873E-3</v>
      </c>
      <c r="N144">
        <f ca="1">IFERROR(M144*'Share and Index Price'!$L$11,0)</f>
        <v>-7.5659244357899071</v>
      </c>
      <c r="S144">
        <f t="shared" ca="1" si="17"/>
        <v>-5.165114526579459E-3</v>
      </c>
      <c r="T144">
        <f ca="1">IFERROR(S144*'Share and Index Price'!$L$12,0)</f>
        <v>-1.2158679595568047</v>
      </c>
    </row>
    <row r="145" spans="1:20" x14ac:dyDescent="0.25">
      <c r="A145" s="5">
        <f t="shared" si="18"/>
        <v>140</v>
      </c>
      <c r="B145">
        <f>'Continuous Returns'!B142</f>
        <v>1.0025278863763394E-2</v>
      </c>
      <c r="C145">
        <f t="shared" ca="1" si="13"/>
        <v>0.3499132585054755</v>
      </c>
      <c r="D145">
        <f t="shared" ca="1" si="14"/>
        <v>-1.8354282179556744E-3</v>
      </c>
      <c r="G145">
        <f t="shared" ca="1" si="15"/>
        <v>-2.7398716506163889E-3</v>
      </c>
      <c r="H145">
        <f ca="1">IFERROR(G145*'Share and Index Price'!$L$10,0)</f>
        <v>-0.46180536671139238</v>
      </c>
      <c r="M145">
        <f t="shared" ca="1" si="16"/>
        <v>-1.9461619858075145E-3</v>
      </c>
      <c r="N145">
        <f ca="1">IFERROR(M145*'Share and Index Price'!$L$11,0)</f>
        <v>-3.3708498675179053</v>
      </c>
      <c r="S145">
        <f t="shared" ca="1" si="17"/>
        <v>-2.3012159010305307E-3</v>
      </c>
      <c r="T145">
        <f ca="1">IFERROR(S145*'Share and Index Price'!$L$12,0)</f>
        <v>-0.54170622310258698</v>
      </c>
    </row>
    <row r="146" spans="1:20" x14ac:dyDescent="0.25">
      <c r="A146" s="5">
        <f t="shared" si="18"/>
        <v>141</v>
      </c>
      <c r="B146">
        <f>'Continuous Returns'!B143</f>
        <v>4.9046726660236838E-3</v>
      </c>
      <c r="C146">
        <f t="shared" ca="1" si="13"/>
        <v>0.76846546703674956</v>
      </c>
      <c r="D146">
        <f t="shared" ca="1" si="14"/>
        <v>6.5882426497724227E-3</v>
      </c>
      <c r="G146">
        <f t="shared" ca="1" si="15"/>
        <v>9.8347290767920349E-3</v>
      </c>
      <c r="H146">
        <f ca="1">IFERROR(G146*'Share and Index Price'!$L$10,0)</f>
        <v>1.6576435858932976</v>
      </c>
      <c r="M146">
        <f t="shared" ca="1" si="16"/>
        <v>6.9857198842371215E-3</v>
      </c>
      <c r="N146">
        <f ca="1">IFERROR(M146*'Share and Index Price'!$L$11,0)</f>
        <v>12.099616125492906</v>
      </c>
      <c r="S146">
        <f t="shared" ca="1" si="17"/>
        <v>8.2601807018039177E-3</v>
      </c>
      <c r="T146">
        <f ca="1">IFERROR(S146*'Share and Index Price'!$L$12,0)</f>
        <v>1.9444465372046422</v>
      </c>
    </row>
    <row r="147" spans="1:20" x14ac:dyDescent="0.25">
      <c r="A147" s="5">
        <f t="shared" si="18"/>
        <v>142</v>
      </c>
      <c r="B147">
        <f>'Continuous Returns'!B144</f>
        <v>-3.207705423086861E-3</v>
      </c>
      <c r="C147">
        <f t="shared" ca="1" si="13"/>
        <v>0.14299579438276611</v>
      </c>
      <c r="D147">
        <f t="shared" ca="1" si="14"/>
        <v>-6.9632842375635592E-3</v>
      </c>
      <c r="G147">
        <f t="shared" ca="1" si="15"/>
        <v>-1.0394579799440076E-2</v>
      </c>
      <c r="H147">
        <f ca="1">IFERROR(G147*'Share and Index Price'!$L$10,0)</f>
        <v>-1.7520064251956249</v>
      </c>
      <c r="M147">
        <f t="shared" ca="1" si="16"/>
        <v>-7.3833882180436954E-3</v>
      </c>
      <c r="N147">
        <f ca="1">IFERROR(M147*'Share and Index Price'!$L$11,0)</f>
        <v>-12.788397563062583</v>
      </c>
      <c r="S147">
        <f t="shared" ca="1" si="17"/>
        <v>-8.7303988541291445E-3</v>
      </c>
      <c r="T147">
        <f ca="1">IFERROR(S147*'Share and Index Price'!$L$12,0)</f>
        <v>-2.0551358902620005</v>
      </c>
    </row>
    <row r="148" spans="1:20" x14ac:dyDescent="0.25">
      <c r="A148" s="5">
        <f t="shared" si="18"/>
        <v>143</v>
      </c>
      <c r="B148">
        <f>'Continuous Returns'!B145</f>
        <v>-4.7519380175908114E-3</v>
      </c>
      <c r="C148">
        <f t="shared" ca="1" si="13"/>
        <v>9.3242428803079203E-2</v>
      </c>
      <c r="D148">
        <f t="shared" ca="1" si="14"/>
        <v>-8.8754511592743068E-3</v>
      </c>
      <c r="G148">
        <f t="shared" ca="1" si="15"/>
        <v>-1.3249004662689188E-2</v>
      </c>
      <c r="H148">
        <f ca="1">IFERROR(G148*'Share and Index Price'!$L$10,0)</f>
        <v>-2.2331197358962629</v>
      </c>
      <c r="M148">
        <f t="shared" ca="1" si="16"/>
        <v>-9.4109186532556829E-3</v>
      </c>
      <c r="N148">
        <f ca="1">IFERROR(M148*'Share and Index Price'!$L$11,0)</f>
        <v>-16.300181653371506</v>
      </c>
      <c r="S148">
        <f t="shared" ca="1" si="17"/>
        <v>-1.1127827902357737E-2</v>
      </c>
      <c r="T148">
        <f ca="1">IFERROR(S148*'Share and Index Price'!$L$12,0)</f>
        <v>-2.6194906882150115</v>
      </c>
    </row>
    <row r="149" spans="1:20" x14ac:dyDescent="0.25">
      <c r="A149" s="5">
        <f t="shared" si="18"/>
        <v>144</v>
      </c>
      <c r="B149">
        <f>'Continuous Returns'!B146</f>
        <v>7.5598958250219696E-3</v>
      </c>
      <c r="C149">
        <f t="shared" ca="1" si="13"/>
        <v>9.3295653628168607E-2</v>
      </c>
      <c r="D149">
        <f t="shared" ca="1" si="14"/>
        <v>-8.8730489849017848E-3</v>
      </c>
      <c r="G149">
        <f t="shared" ca="1" si="15"/>
        <v>-1.3245418769545167E-2</v>
      </c>
      <c r="H149">
        <f ca="1">IFERROR(G149*'Share and Index Price'!$L$10,0)</f>
        <v>-2.232515333606838</v>
      </c>
      <c r="M149">
        <f t="shared" ca="1" si="16"/>
        <v>-9.408371552583835E-3</v>
      </c>
      <c r="N149">
        <f ca="1">IFERROR(M149*'Share and Index Price'!$L$11,0)</f>
        <v>-16.295769947652833</v>
      </c>
      <c r="S149">
        <f t="shared" ca="1" si="17"/>
        <v>-1.1124816113714076E-2</v>
      </c>
      <c r="T149">
        <f ca="1">IFERROR(S149*'Share and Index Price'!$L$12,0)</f>
        <v>-2.6187817131682936</v>
      </c>
    </row>
    <row r="150" spans="1:20" x14ac:dyDescent="0.25">
      <c r="A150" s="5">
        <f t="shared" si="18"/>
        <v>145</v>
      </c>
      <c r="B150">
        <f>'Continuous Returns'!B147</f>
        <v>5.0751011147600316E-3</v>
      </c>
      <c r="C150">
        <f t="shared" ca="1" si="13"/>
        <v>0.79643328257837009</v>
      </c>
      <c r="D150">
        <f t="shared" ca="1" si="14"/>
        <v>7.3042603453476003E-3</v>
      </c>
      <c r="G150">
        <f t="shared" ca="1" si="15"/>
        <v>1.0903578605340299E-2</v>
      </c>
      <c r="H150">
        <f ca="1">IFERROR(G150*'Share and Index Price'!$L$10,0)</f>
        <v>1.8377981739301075</v>
      </c>
      <c r="M150">
        <f t="shared" ca="1" si="16"/>
        <v>7.7449358571973674E-3</v>
      </c>
      <c r="N150">
        <f ca="1">IFERROR(M150*'Share and Index Price'!$L$11,0)</f>
        <v>13.4146161514587</v>
      </c>
      <c r="S150">
        <f t="shared" ca="1" si="17"/>
        <v>9.1579065242346526E-3</v>
      </c>
      <c r="T150">
        <f ca="1">IFERROR(S150*'Share and Index Price'!$L$12,0)</f>
        <v>2.1557711958048373</v>
      </c>
    </row>
    <row r="151" spans="1:20" x14ac:dyDescent="0.25">
      <c r="A151" s="5">
        <f t="shared" si="18"/>
        <v>146</v>
      </c>
      <c r="B151">
        <f>'Continuous Returns'!B148</f>
        <v>9.3757924662759996E-3</v>
      </c>
      <c r="C151">
        <f t="shared" ca="1" si="13"/>
        <v>0.61248147658803631</v>
      </c>
      <c r="D151">
        <f t="shared" ca="1" si="14"/>
        <v>3.2167636686002972E-3</v>
      </c>
      <c r="G151">
        <f t="shared" ca="1" si="15"/>
        <v>4.8018873721726628E-3</v>
      </c>
      <c r="H151">
        <f ca="1">IFERROR(G151*'Share and Index Price'!$L$10,0)</f>
        <v>0.80935811657970236</v>
      </c>
      <c r="M151">
        <f t="shared" ca="1" si="16"/>
        <v>3.410835197973298E-3</v>
      </c>
      <c r="N151">
        <f ca="1">IFERROR(M151*'Share and Index Price'!$L$11,0)</f>
        <v>5.9077371046496507</v>
      </c>
      <c r="S151">
        <f t="shared" ca="1" si="17"/>
        <v>4.0331011758581769E-3</v>
      </c>
      <c r="T151">
        <f ca="1">IFERROR(S151*'Share and Index Price'!$L$12,0)</f>
        <v>0.9493920167970149</v>
      </c>
    </row>
    <row r="152" spans="1:20" x14ac:dyDescent="0.25">
      <c r="A152" s="5">
        <f t="shared" si="18"/>
        <v>147</v>
      </c>
      <c r="B152">
        <f>'Continuous Returns'!B149</f>
        <v>-2.6018555756290862E-4</v>
      </c>
      <c r="C152">
        <f t="shared" ca="1" si="13"/>
        <v>0.3010832954459195</v>
      </c>
      <c r="D152">
        <f t="shared" ca="1" si="14"/>
        <v>-2.8568784826216416E-3</v>
      </c>
      <c r="G152">
        <f t="shared" ca="1" si="15"/>
        <v>-4.2646616670791726E-3</v>
      </c>
      <c r="H152">
        <f ca="1">IFERROR(G152*'Share and Index Price'!$L$10,0)</f>
        <v>-0.71880872398619455</v>
      </c>
      <c r="M152">
        <f t="shared" ca="1" si="16"/>
        <v>-3.0292376713824533E-3</v>
      </c>
      <c r="N152">
        <f ca="1">IFERROR(M152*'Share and Index Price'!$L$11,0)</f>
        <v>-5.2467911087179777</v>
      </c>
      <c r="S152">
        <f t="shared" ca="1" si="17"/>
        <v>-3.5818857567981805E-3</v>
      </c>
      <c r="T152">
        <f ca="1">IFERROR(S152*'Share and Index Price'!$L$12,0)</f>
        <v>-0.84317590715029167</v>
      </c>
    </row>
    <row r="153" spans="1:20" x14ac:dyDescent="0.25">
      <c r="A153" s="5">
        <f t="shared" si="18"/>
        <v>148</v>
      </c>
      <c r="B153">
        <f>'Continuous Returns'!B150</f>
        <v>1.8944567083908723E-3</v>
      </c>
      <c r="C153">
        <f t="shared" ca="1" si="13"/>
        <v>0.28345452717123321</v>
      </c>
      <c r="D153">
        <f t="shared" ca="1" si="14"/>
        <v>-3.2431015031956266E-3</v>
      </c>
      <c r="G153">
        <f t="shared" ca="1" si="15"/>
        <v>-4.8412036939118712E-3</v>
      </c>
      <c r="H153">
        <f ca="1">IFERROR(G153*'Share and Index Price'!$L$10,0)</f>
        <v>-0.81598488260884594</v>
      </c>
      <c r="M153">
        <f t="shared" ca="1" si="16"/>
        <v>-3.4387620283317238E-3</v>
      </c>
      <c r="N153">
        <f ca="1">IFERROR(M153*'Share and Index Price'!$L$11,0)</f>
        <v>-5.9561077711719621</v>
      </c>
      <c r="S153">
        <f t="shared" ca="1" si="17"/>
        <v>-4.0661229215067166E-3</v>
      </c>
      <c r="T153">
        <f ca="1">IFERROR(S153*'Share and Index Price'!$L$12,0)</f>
        <v>-0.95716533572268114</v>
      </c>
    </row>
    <row r="154" spans="1:20" x14ac:dyDescent="0.25">
      <c r="A154" s="5">
        <f t="shared" si="18"/>
        <v>149</v>
      </c>
      <c r="B154">
        <f>'Continuous Returns'!B151</f>
        <v>-2.4820553026905696E-3</v>
      </c>
      <c r="C154">
        <f t="shared" ca="1" si="13"/>
        <v>0.62829810345167192</v>
      </c>
      <c r="D154">
        <f t="shared" ca="1" si="14"/>
        <v>3.5294965334975049E-3</v>
      </c>
      <c r="G154">
        <f t="shared" ca="1" si="15"/>
        <v>5.2687255205488897E-3</v>
      </c>
      <c r="H154">
        <f ca="1">IFERROR(G154*'Share and Index Price'!$L$10,0)</f>
        <v>0.88804368648851539</v>
      </c>
      <c r="M154">
        <f t="shared" ca="1" si="16"/>
        <v>3.7424356427204764E-3</v>
      </c>
      <c r="N154">
        <f ca="1">IFERROR(M154*'Share and Index Price'!$L$11,0)</f>
        <v>6.4820856549740009</v>
      </c>
      <c r="S154">
        <f t="shared" ca="1" si="17"/>
        <v>4.4251981450754534E-3</v>
      </c>
      <c r="T154">
        <f ca="1">IFERROR(S154*'Share and Index Price'!$L$12,0)</f>
        <v>1.0416916433507617</v>
      </c>
    </row>
    <row r="155" spans="1:20" x14ac:dyDescent="0.25">
      <c r="A155" s="5">
        <f t="shared" si="18"/>
        <v>150</v>
      </c>
      <c r="B155">
        <f>'Continuous Returns'!B152</f>
        <v>1.548145433003843E-3</v>
      </c>
      <c r="C155">
        <f t="shared" ca="1" si="13"/>
        <v>0.19935029811146365</v>
      </c>
      <c r="D155">
        <f t="shared" ca="1" si="14"/>
        <v>-5.2850172525337634E-3</v>
      </c>
      <c r="G155">
        <f t="shared" ca="1" si="15"/>
        <v>-7.8893136770906251E-3</v>
      </c>
      <c r="H155">
        <f ca="1">IFERROR(G155*'Share and Index Price'!$L$10,0)</f>
        <v>-1.3297438202736249</v>
      </c>
      <c r="M155">
        <f t="shared" ca="1" si="16"/>
        <v>-5.6038692064319558E-3</v>
      </c>
      <c r="N155">
        <f ca="1">IFERROR(M155*'Share and Index Price'!$L$11,0)</f>
        <v>-9.7061816590004693</v>
      </c>
      <c r="S155">
        <f t="shared" ca="1" si="17"/>
        <v>-6.6262279394928075E-3</v>
      </c>
      <c r="T155">
        <f ca="1">IFERROR(S155*'Share and Index Price'!$L$12,0)</f>
        <v>-1.559814056956607</v>
      </c>
    </row>
    <row r="156" spans="1:20" x14ac:dyDescent="0.25">
      <c r="A156" s="5">
        <f t="shared" si="18"/>
        <v>151</v>
      </c>
      <c r="B156">
        <f>'Continuous Returns'!B153</f>
        <v>5.1449502336882525E-3</v>
      </c>
      <c r="C156">
        <f t="shared" ca="1" si="13"/>
        <v>0.88683122599294728</v>
      </c>
      <c r="D156">
        <f t="shared" ca="1" si="14"/>
        <v>1.0170693929090573E-2</v>
      </c>
      <c r="G156">
        <f t="shared" ca="1" si="15"/>
        <v>1.5182503837959653E-2</v>
      </c>
      <c r="H156">
        <f ca="1">IFERROR(G156*'Share and Index Price'!$L$10,0)</f>
        <v>2.5590110218880997</v>
      </c>
      <c r="M156">
        <f t="shared" ca="1" si="16"/>
        <v>1.0784305101359928E-2</v>
      </c>
      <c r="N156">
        <f ca="1">IFERROR(M156*'Share and Index Price'!$L$11,0)</f>
        <v>18.678955650810462</v>
      </c>
      <c r="S156">
        <f t="shared" ca="1" si="17"/>
        <v>1.2751772237765141E-2</v>
      </c>
      <c r="T156">
        <f ca="1">IFERROR(S156*'Share and Index Price'!$L$12,0)</f>
        <v>3.0017671847699141</v>
      </c>
    </row>
    <row r="157" spans="1:20" x14ac:dyDescent="0.25">
      <c r="A157" s="5">
        <f t="shared" si="18"/>
        <v>152</v>
      </c>
      <c r="B157">
        <f>'Continuous Returns'!B154</f>
        <v>-4.2084688138326878E-3</v>
      </c>
      <c r="C157">
        <f t="shared" ca="1" si="13"/>
        <v>0.75146537633816246</v>
      </c>
      <c r="D157">
        <f t="shared" ca="1" si="14"/>
        <v>6.1766433241250019E-3</v>
      </c>
      <c r="G157">
        <f t="shared" ca="1" si="15"/>
        <v>9.2203060703667152E-3</v>
      </c>
      <c r="H157">
        <f ca="1">IFERROR(G157*'Share and Index Price'!$L$10,0)</f>
        <v>1.55408258816031</v>
      </c>
      <c r="M157">
        <f t="shared" ca="1" si="16"/>
        <v>6.5492882367760036E-3</v>
      </c>
      <c r="N157">
        <f ca="1">IFERROR(M157*'Share and Index Price'!$L$11,0)</f>
        <v>11.343694690507878</v>
      </c>
      <c r="S157">
        <f t="shared" ca="1" si="17"/>
        <v>7.7441273341117348E-3</v>
      </c>
      <c r="T157">
        <f ca="1">IFERROR(S157*'Share and Index Price'!$L$12,0)</f>
        <v>1.8229675744499023</v>
      </c>
    </row>
    <row r="158" spans="1:20" x14ac:dyDescent="0.25">
      <c r="A158" s="5">
        <f t="shared" si="18"/>
        <v>153</v>
      </c>
      <c r="B158">
        <f>'Continuous Returns'!B155</f>
        <v>1.185627017720115E-2</v>
      </c>
      <c r="C158">
        <f t="shared" ca="1" si="13"/>
        <v>0.58843486624541441</v>
      </c>
      <c r="D158">
        <f t="shared" ca="1" si="14"/>
        <v>2.7481401421875556E-3</v>
      </c>
      <c r="G158">
        <f t="shared" ca="1" si="15"/>
        <v>4.1023403660466196E-3</v>
      </c>
      <c r="H158">
        <f ca="1">IFERROR(G158*'Share and Index Price'!$L$10,0)</f>
        <v>0.69144946869715773</v>
      </c>
      <c r="M158">
        <f t="shared" ca="1" si="16"/>
        <v>2.9139390056638222E-3</v>
      </c>
      <c r="N158">
        <f ca="1">IFERROR(M158*'Share and Index Price'!$L$11,0)</f>
        <v>5.0470880547600228</v>
      </c>
      <c r="S158">
        <f t="shared" ca="1" si="17"/>
        <v>3.445552232223027E-3</v>
      </c>
      <c r="T158">
        <f ca="1">IFERROR(S158*'Share and Index Price'!$L$12,0)</f>
        <v>0.8110829954653006</v>
      </c>
    </row>
    <row r="159" spans="1:20" x14ac:dyDescent="0.25">
      <c r="A159" s="5">
        <f t="shared" si="18"/>
        <v>154</v>
      </c>
      <c r="B159">
        <f>'Continuous Returns'!B156</f>
        <v>4.5511498880301303E-3</v>
      </c>
      <c r="C159">
        <f t="shared" ca="1" si="13"/>
        <v>0.17035122085582743</v>
      </c>
      <c r="D159">
        <f t="shared" ca="1" si="14"/>
        <v>-6.1040428740700651E-3</v>
      </c>
      <c r="G159">
        <f t="shared" ca="1" si="15"/>
        <v>-9.1119303175143003E-3</v>
      </c>
      <c r="H159">
        <f ca="1">IFERROR(G159*'Share and Index Price'!$L$10,0)</f>
        <v>-1.5358158550170353</v>
      </c>
      <c r="M159">
        <f t="shared" ca="1" si="16"/>
        <v>-6.4723077072912777E-3</v>
      </c>
      <c r="N159">
        <f ca="1">IFERROR(M159*'Share and Index Price'!$L$11,0)</f>
        <v>-11.210360564413858</v>
      </c>
      <c r="S159">
        <f t="shared" ca="1" si="17"/>
        <v>-7.6531026302012342E-3</v>
      </c>
      <c r="T159">
        <f ca="1">IFERROR(S159*'Share and Index Price'!$L$12,0)</f>
        <v>-1.8015403591493706</v>
      </c>
    </row>
    <row r="160" spans="1:20" x14ac:dyDescent="0.25">
      <c r="A160" s="5">
        <f t="shared" si="18"/>
        <v>155</v>
      </c>
      <c r="B160">
        <f>'Continuous Returns'!B157</f>
        <v>-1.6912680943572324E-3</v>
      </c>
      <c r="C160">
        <f t="shared" ca="1" si="13"/>
        <v>0.35099337938971331</v>
      </c>
      <c r="D160">
        <f t="shared" ca="1" si="14"/>
        <v>-1.8134935534861482E-3</v>
      </c>
      <c r="G160">
        <f t="shared" ca="1" si="15"/>
        <v>-2.7071282478736895E-3</v>
      </c>
      <c r="H160">
        <f ca="1">IFERROR(G160*'Share and Index Price'!$L$10,0)</f>
        <v>-0.45628646617911039</v>
      </c>
      <c r="M160">
        <f t="shared" ca="1" si="16"/>
        <v>-1.9229039745464794E-3</v>
      </c>
      <c r="N160">
        <f ca="1">IFERROR(M160*'Share and Index Price'!$L$11,0)</f>
        <v>-3.3305658291132296</v>
      </c>
      <c r="S160">
        <f t="shared" ca="1" si="17"/>
        <v>-2.2737147445335121E-3</v>
      </c>
      <c r="T160">
        <f ca="1">IFERROR(S160*'Share and Index Price'!$L$12,0)</f>
        <v>-0.53523245086318871</v>
      </c>
    </row>
    <row r="161" spans="1:20" x14ac:dyDescent="0.25">
      <c r="A161" s="5">
        <f t="shared" si="18"/>
        <v>156</v>
      </c>
      <c r="B161">
        <f>'Continuous Returns'!B158</f>
        <v>-1.9175266745258626E-3</v>
      </c>
      <c r="C161">
        <f t="shared" ca="1" si="13"/>
        <v>0.9887538451694714</v>
      </c>
      <c r="D161">
        <f t="shared" ca="1" si="14"/>
        <v>1.8238751811837244E-2</v>
      </c>
      <c r="G161">
        <f t="shared" ca="1" si="15"/>
        <v>2.7226256272522873E-2</v>
      </c>
      <c r="H161">
        <f ca="1">IFERROR(G161*'Share and Index Price'!$L$10,0)</f>
        <v>4.5889854947337305</v>
      </c>
      <c r="M161">
        <f t="shared" ca="1" si="16"/>
        <v>1.9339119393244935E-2</v>
      </c>
      <c r="N161">
        <f ca="1">IFERROR(M161*'Share and Index Price'!$L$11,0)</f>
        <v>33.496321745069892</v>
      </c>
      <c r="S161">
        <f t="shared" ca="1" si="17"/>
        <v>2.2867309804737283E-2</v>
      </c>
      <c r="T161">
        <f ca="1">IFERROR(S161*'Share and Index Price'!$L$12,0)</f>
        <v>5.382964728035156</v>
      </c>
    </row>
    <row r="162" spans="1:20" x14ac:dyDescent="0.25">
      <c r="A162" s="5">
        <f t="shared" si="18"/>
        <v>157</v>
      </c>
      <c r="B162">
        <f>'Continuous Returns'!B159</f>
        <v>4.5291813962118265E-3</v>
      </c>
      <c r="C162">
        <f t="shared" ca="1" si="13"/>
        <v>0.4171851227130724</v>
      </c>
      <c r="D162">
        <f t="shared" ca="1" si="14"/>
        <v>-5.0752619431383835E-4</v>
      </c>
      <c r="G162">
        <f t="shared" ca="1" si="15"/>
        <v>-7.57619730448806E-4</v>
      </c>
      <c r="H162">
        <f ca="1">IFERROR(G162*'Share and Index Price'!$L$10,0)</f>
        <v>-0.12769680556714627</v>
      </c>
      <c r="M162">
        <f t="shared" ca="1" si="16"/>
        <v>-5.3814590868353084E-4</v>
      </c>
      <c r="N162">
        <f ca="1">IFERROR(M162*'Share and Index Price'!$L$11,0)</f>
        <v>-0.93209562113530953</v>
      </c>
      <c r="S162">
        <f t="shared" ca="1" si="17"/>
        <v>-6.3632417607993933E-4</v>
      </c>
      <c r="T162">
        <f ca="1">IFERROR(S162*'Share and Index Price'!$L$12,0)</f>
        <v>-0.14979071104921773</v>
      </c>
    </row>
    <row r="163" spans="1:20" x14ac:dyDescent="0.25">
      <c r="A163" s="5">
        <f t="shared" si="18"/>
        <v>158</v>
      </c>
      <c r="B163">
        <f>'Continuous Returns'!B160</f>
        <v>1.4370413065190699E-3</v>
      </c>
      <c r="C163">
        <f t="shared" ca="1" si="13"/>
        <v>0.43302468928266125</v>
      </c>
      <c r="D163">
        <f t="shared" ca="1" si="14"/>
        <v>-2.0333821613283771E-4</v>
      </c>
      <c r="G163">
        <f t="shared" ca="1" si="15"/>
        <v>-3.0353713014709931E-4</v>
      </c>
      <c r="H163">
        <f ca="1">IFERROR(G163*'Share and Index Price'!$L$10,0)</f>
        <v>-5.1161183286293592E-2</v>
      </c>
      <c r="M163">
        <f t="shared" ca="1" si="16"/>
        <v>-2.1560587476442399E-4</v>
      </c>
      <c r="N163">
        <f ca="1">IFERROR(M163*'Share and Index Price'!$L$11,0)</f>
        <v>-0.37344015538572056</v>
      </c>
      <c r="S163">
        <f t="shared" ca="1" si="17"/>
        <v>-2.5494058099054972E-4</v>
      </c>
      <c r="T163">
        <f ca="1">IFERROR(S163*'Share and Index Price'!$L$12,0)</f>
        <v>-6.0013012765175407E-2</v>
      </c>
    </row>
    <row r="164" spans="1:20" x14ac:dyDescent="0.25">
      <c r="A164" s="5">
        <f t="shared" si="18"/>
        <v>159</v>
      </c>
      <c r="B164">
        <f>'Continuous Returns'!B161</f>
        <v>-4.9730082801831082E-4</v>
      </c>
      <c r="C164">
        <f t="shared" ca="1" si="13"/>
        <v>0.67950034929414838</v>
      </c>
      <c r="D164">
        <f t="shared" ca="1" si="14"/>
        <v>4.5751799381622011E-3</v>
      </c>
      <c r="G164">
        <f t="shared" ca="1" si="15"/>
        <v>6.829690034406013E-3</v>
      </c>
      <c r="H164">
        <f ca="1">IFERROR(G164*'Share and Index Price'!$L$10,0)</f>
        <v>1.1511442552991336</v>
      </c>
      <c r="M164">
        <f t="shared" ca="1" si="16"/>
        <v>4.8512064850990992E-3</v>
      </c>
      <c r="N164">
        <f ca="1">IFERROR(M164*'Share and Index Price'!$L$11,0)</f>
        <v>8.4025321925158938</v>
      </c>
      <c r="S164">
        <f t="shared" ca="1" si="17"/>
        <v>5.7362509308598857E-3</v>
      </c>
      <c r="T164">
        <f ca="1">IFERROR(S164*'Share and Index Price'!$L$12,0)</f>
        <v>1.3503134691244172</v>
      </c>
    </row>
    <row r="165" spans="1:20" x14ac:dyDescent="0.25">
      <c r="A165" s="5">
        <f t="shared" si="18"/>
        <v>160</v>
      </c>
      <c r="B165">
        <f>'Continuous Returns'!B162</f>
        <v>-3.6871759933041186E-4</v>
      </c>
      <c r="C165">
        <f t="shared" ca="1" si="13"/>
        <v>0.54560940207268094</v>
      </c>
      <c r="D165">
        <f t="shared" ca="1" si="14"/>
        <v>1.9282818781415575E-3</v>
      </c>
      <c r="G165">
        <f t="shared" ca="1" si="15"/>
        <v>2.8784807821043154E-3</v>
      </c>
      <c r="H165">
        <f ca="1">IFERROR(G165*'Share and Index Price'!$L$10,0)</f>
        <v>0.48516793582368239</v>
      </c>
      <c r="M165">
        <f t="shared" ca="1" si="16"/>
        <v>2.0446176278909353E-3</v>
      </c>
      <c r="N165">
        <f ca="1">IFERROR(M165*'Share and Index Price'!$L$11,0)</f>
        <v>3.5413799623884943</v>
      </c>
      <c r="S165">
        <f t="shared" ca="1" si="17"/>
        <v>2.4176335942959395E-3</v>
      </c>
      <c r="T165">
        <f ca="1">IFERROR(S165*'Share and Index Price'!$L$12,0)</f>
        <v>0.56911094809726415</v>
      </c>
    </row>
    <row r="166" spans="1:20" x14ac:dyDescent="0.25">
      <c r="A166" s="5">
        <f t="shared" si="18"/>
        <v>161</v>
      </c>
      <c r="B166">
        <f>'Continuous Returns'!B163</f>
        <v>4.7877846948800578E-3</v>
      </c>
      <c r="C166">
        <f t="shared" ca="1" si="13"/>
        <v>0.93674932656360876</v>
      </c>
      <c r="D166">
        <f t="shared" ca="1" si="14"/>
        <v>1.2565277575241989E-2</v>
      </c>
      <c r="G166">
        <f t="shared" ca="1" si="15"/>
        <v>1.8757065775569754E-2</v>
      </c>
      <c r="H166">
        <f ca="1">IFERROR(G166*'Share and Index Price'!$L$10,0)</f>
        <v>3.161503436472282</v>
      </c>
      <c r="M166">
        <f t="shared" ca="1" si="16"/>
        <v>1.3323357088458006E-2</v>
      </c>
      <c r="N166">
        <f ca="1">IFERROR(M166*'Share and Index Price'!$L$11,0)</f>
        <v>23.076720645063688</v>
      </c>
      <c r="S166">
        <f t="shared" ca="1" si="17"/>
        <v>1.575404381066758E-2</v>
      </c>
      <c r="T166">
        <f ca="1">IFERROR(S166*'Share and Index Price'!$L$12,0)</f>
        <v>3.7085019130311485</v>
      </c>
    </row>
    <row r="167" spans="1:20" x14ac:dyDescent="0.25">
      <c r="A167" s="5">
        <f t="shared" si="18"/>
        <v>162</v>
      </c>
      <c r="B167">
        <f>'Continuous Returns'!B164</f>
        <v>1.0348636732111694E-2</v>
      </c>
      <c r="C167">
        <f t="shared" ca="1" si="13"/>
        <v>0.294157268803665</v>
      </c>
      <c r="D167">
        <f t="shared" ca="1" si="14"/>
        <v>-3.0073327333928566E-3</v>
      </c>
      <c r="G167">
        <f t="shared" ca="1" si="15"/>
        <v>-4.4892552155329076E-3</v>
      </c>
      <c r="H167">
        <f ca="1">IFERROR(G167*'Share and Index Price'!$L$10,0)</f>
        <v>-0.75666396657807167</v>
      </c>
      <c r="M167">
        <f t="shared" ca="1" si="16"/>
        <v>-3.1887690224805766E-3</v>
      </c>
      <c r="N167">
        <f ca="1">IFERROR(M167*'Share and Index Price'!$L$11,0)</f>
        <v>-5.5231073853874824</v>
      </c>
      <c r="S167">
        <f t="shared" ca="1" si="17"/>
        <v>-3.7705216897457451E-3</v>
      </c>
      <c r="T167">
        <f ca="1">IFERROR(S167*'Share and Index Price'!$L$12,0)</f>
        <v>-0.8875808057661484</v>
      </c>
    </row>
    <row r="168" spans="1:20" x14ac:dyDescent="0.25">
      <c r="A168" s="5">
        <f t="shared" si="18"/>
        <v>163</v>
      </c>
      <c r="B168">
        <f>'Continuous Returns'!B165</f>
        <v>1.8170637429511605E-3</v>
      </c>
      <c r="C168">
        <f t="shared" ca="1" si="13"/>
        <v>0.43752505564934496</v>
      </c>
      <c r="D168">
        <f t="shared" ca="1" si="14"/>
        <v>-1.1731027275438248E-4</v>
      </c>
      <c r="G168">
        <f t="shared" ca="1" si="15"/>
        <v>-1.7511722196567584E-4</v>
      </c>
      <c r="H168">
        <f ca="1">IFERROR(G168*'Share and Index Price'!$L$10,0)</f>
        <v>-2.9516007762314667E-2</v>
      </c>
      <c r="M168">
        <f t="shared" ca="1" si="16"/>
        <v>-1.2438775384720805E-4</v>
      </c>
      <c r="N168">
        <f ca="1">IFERROR(M168*'Share and Index Price'!$L$11,0)</f>
        <v>-0.2154458090510567</v>
      </c>
      <c r="S168">
        <f t="shared" ca="1" si="17"/>
        <v>-1.470808078331141E-4</v>
      </c>
      <c r="T168">
        <f ca="1">IFERROR(S168*'Share and Index Price'!$L$12,0)</f>
        <v>-3.462282216391506E-2</v>
      </c>
    </row>
    <row r="169" spans="1:20" x14ac:dyDescent="0.25">
      <c r="A169" s="5">
        <f t="shared" si="18"/>
        <v>164</v>
      </c>
      <c r="B169">
        <f>'Continuous Returns'!B166</f>
        <v>6.6706434446280362E-3</v>
      </c>
      <c r="C169">
        <f t="shared" ca="1" si="13"/>
        <v>0.45771399968372373</v>
      </c>
      <c r="D169">
        <f t="shared" ca="1" si="14"/>
        <v>2.6688334240013167E-4</v>
      </c>
      <c r="G169">
        <f t="shared" ca="1" si="15"/>
        <v>3.9839536992534498E-4</v>
      </c>
      <c r="H169">
        <f ca="1">IFERROR(G169*'Share and Index Price'!$L$10,0)</f>
        <v>6.7149539600916894E-2</v>
      </c>
      <c r="M169">
        <f t="shared" ca="1" si="16"/>
        <v>2.8298476101827619E-4</v>
      </c>
      <c r="N169">
        <f ca="1">IFERROR(M169*'Share and Index Price'!$L$11,0)</f>
        <v>0.49014375532170523</v>
      </c>
      <c r="S169">
        <f t="shared" ca="1" si="17"/>
        <v>3.3461193700912715E-4</v>
      </c>
      <c r="T169">
        <f ca="1">IFERROR(S169*'Share and Index Price'!$L$12,0)</f>
        <v>7.8767649971948531E-2</v>
      </c>
    </row>
    <row r="170" spans="1:20" x14ac:dyDescent="0.25">
      <c r="A170" s="5">
        <f t="shared" si="18"/>
        <v>165</v>
      </c>
      <c r="B170">
        <f>'Continuous Returns'!B167</f>
        <v>2.0457461991232925E-2</v>
      </c>
      <c r="C170">
        <f t="shared" ca="1" si="13"/>
        <v>0.85191582899417206</v>
      </c>
      <c r="D170">
        <f t="shared" ca="1" si="14"/>
        <v>8.9277776842207526E-3</v>
      </c>
      <c r="G170">
        <f t="shared" ca="1" si="15"/>
        <v>1.3327116114215047E-2</v>
      </c>
      <c r="H170">
        <f ca="1">IFERROR(G170*'Share and Index Price'!$L$10,0)</f>
        <v>2.2462854210509464</v>
      </c>
      <c r="M170">
        <f t="shared" ca="1" si="16"/>
        <v>9.4664021054026732E-3</v>
      </c>
      <c r="N170">
        <f ca="1">IFERROR(M170*'Share and Index Price'!$L$11,0)</f>
        <v>16.3962817666627</v>
      </c>
      <c r="S170">
        <f t="shared" ca="1" si="17"/>
        <v>1.1193433644971062E-2</v>
      </c>
      <c r="T170">
        <f ca="1">IFERROR(S170*'Share and Index Price'!$L$12,0)</f>
        <v>2.6349342800261879</v>
      </c>
    </row>
    <row r="171" spans="1:20" x14ac:dyDescent="0.25">
      <c r="A171" s="5">
        <f t="shared" si="18"/>
        <v>166</v>
      </c>
      <c r="B171">
        <f>'Continuous Returns'!B168</f>
        <v>8.1027069438026102E-3</v>
      </c>
      <c r="C171">
        <f t="shared" ca="1" si="13"/>
        <v>0.55228625807247933</v>
      </c>
      <c r="D171">
        <f t="shared" ca="1" si="14"/>
        <v>2.055188805122515E-3</v>
      </c>
      <c r="G171">
        <f t="shared" ca="1" si="15"/>
        <v>3.067923598827081E-3</v>
      </c>
      <c r="H171">
        <f ca="1">IFERROR(G171*'Share and Index Price'!$L$10,0)</f>
        <v>0.51709852258230449</v>
      </c>
      <c r="M171">
        <f t="shared" ca="1" si="16"/>
        <v>2.1791810145762947E-3</v>
      </c>
      <c r="N171">
        <f ca="1">IFERROR(M171*'Share and Index Price'!$L$11,0)</f>
        <v>3.7744504762968711</v>
      </c>
      <c r="S171">
        <f t="shared" ca="1" si="17"/>
        <v>2.5767464571486084E-3</v>
      </c>
      <c r="T171">
        <f ca="1">IFERROR(S171*'Share and Index Price'!$L$12,0)</f>
        <v>0.60656611601278243</v>
      </c>
    </row>
    <row r="172" spans="1:20" x14ac:dyDescent="0.25">
      <c r="A172" s="5">
        <f t="shared" si="18"/>
        <v>167</v>
      </c>
      <c r="B172">
        <f>'Continuous Returns'!B169</f>
        <v>3.9528391278700111E-3</v>
      </c>
      <c r="C172">
        <f t="shared" ca="1" si="13"/>
        <v>0.18880425438708359</v>
      </c>
      <c r="D172">
        <f t="shared" ca="1" si="14"/>
        <v>-5.5737468978545269E-3</v>
      </c>
      <c r="G172">
        <f t="shared" ca="1" si="15"/>
        <v>-8.3203205463148553E-3</v>
      </c>
      <c r="H172">
        <f ca="1">IFERROR(G172*'Share and Index Price'!$L$10,0)</f>
        <v>-1.402390028081369</v>
      </c>
      <c r="M172">
        <f t="shared" ca="1" si="16"/>
        <v>-5.9100182861953829E-3</v>
      </c>
      <c r="N172">
        <f ca="1">IFERROR(M172*'Share and Index Price'!$L$11,0)</f>
        <v>-10.236447172604713</v>
      </c>
      <c r="S172">
        <f t="shared" ca="1" si="17"/>
        <v>-6.9882302474071414E-3</v>
      </c>
      <c r="T172">
        <f ca="1">IFERROR(S172*'Share and Index Price'!$L$12,0)</f>
        <v>-1.6450294002396411</v>
      </c>
    </row>
    <row r="173" spans="1:20" x14ac:dyDescent="0.25">
      <c r="A173" s="5">
        <f t="shared" si="18"/>
        <v>168</v>
      </c>
      <c r="B173">
        <f>'Continuous Returns'!B170</f>
        <v>-1.7471803980189876E-3</v>
      </c>
      <c r="C173">
        <f t="shared" ca="1" si="13"/>
        <v>0.71888167599092567</v>
      </c>
      <c r="D173">
        <f t="shared" ca="1" si="14"/>
        <v>5.427215297034548E-3</v>
      </c>
      <c r="G173">
        <f t="shared" ca="1" si="15"/>
        <v>8.1015826108954744E-3</v>
      </c>
      <c r="H173">
        <f ca="1">IFERROR(G173*'Share and Index Price'!$L$10,0)</f>
        <v>1.3655217490664322</v>
      </c>
      <c r="M173">
        <f t="shared" ca="1" si="16"/>
        <v>5.7546462436139541E-3</v>
      </c>
      <c r="N173">
        <f ca="1">IFERROR(M173*'Share and Index Price'!$L$11,0)</f>
        <v>9.9673350262515488</v>
      </c>
      <c r="S173">
        <f t="shared" ca="1" si="17"/>
        <v>6.8045124389351907E-3</v>
      </c>
      <c r="T173">
        <f ca="1">IFERROR(S173*'Share and Index Price'!$L$12,0)</f>
        <v>1.601782228125344</v>
      </c>
    </row>
    <row r="174" spans="1:20" x14ac:dyDescent="0.25">
      <c r="A174" s="5">
        <f t="shared" si="18"/>
        <v>169</v>
      </c>
      <c r="B174">
        <f>'Continuous Returns'!B171</f>
        <v>3.2600508207486305E-3</v>
      </c>
      <c r="C174">
        <f t="shared" ca="1" si="13"/>
        <v>0.15247277325455344</v>
      </c>
      <c r="D174">
        <f t="shared" ca="1" si="14"/>
        <v>-6.6542083449548997E-3</v>
      </c>
      <c r="G174">
        <f t="shared" ca="1" si="15"/>
        <v>-9.9332006685304355E-3</v>
      </c>
      <c r="H174">
        <f ca="1">IFERROR(G174*'Share and Index Price'!$L$10,0)</f>
        <v>-1.674240972680805</v>
      </c>
      <c r="M174">
        <f t="shared" ca="1" si="16"/>
        <v>-7.0556653754721282E-3</v>
      </c>
      <c r="N174">
        <f ca="1">IFERROR(M174*'Share and Index Price'!$L$11,0)</f>
        <v>-12.2207652135865</v>
      </c>
      <c r="S174">
        <f t="shared" ca="1" si="17"/>
        <v>-8.3428869091027938E-3</v>
      </c>
      <c r="T174">
        <f ca="1">IFERROR(S174*'Share and Index Price'!$L$12,0)</f>
        <v>-1.9639155784027977</v>
      </c>
    </row>
    <row r="175" spans="1:20" x14ac:dyDescent="0.25">
      <c r="A175" s="5">
        <f t="shared" si="18"/>
        <v>170</v>
      </c>
      <c r="B175">
        <f>'Continuous Returns'!B172</f>
        <v>1.3201007481038823E-3</v>
      </c>
      <c r="C175">
        <f t="shared" ca="1" si="13"/>
        <v>0.14845499983961263</v>
      </c>
      <c r="D175">
        <f t="shared" ca="1" si="14"/>
        <v>-6.7836247684171184E-3</v>
      </c>
      <c r="G175">
        <f t="shared" ca="1" si="15"/>
        <v>-1.0126389585590477E-2</v>
      </c>
      <c r="H175">
        <f ca="1">IFERROR(G175*'Share and Index Price'!$L$10,0)</f>
        <v>-1.706802964651275</v>
      </c>
      <c r="M175">
        <f t="shared" ca="1" si="16"/>
        <v>-7.1928896598202618E-3</v>
      </c>
      <c r="N175">
        <f ca="1">IFERROR(M175*'Share and Index Price'!$L$11,0)</f>
        <v>-12.458444535291685</v>
      </c>
      <c r="S175">
        <f t="shared" ca="1" si="17"/>
        <v>-8.5051461184863508E-3</v>
      </c>
      <c r="T175">
        <f ca="1">IFERROR(S175*'Share and Index Price'!$L$12,0)</f>
        <v>-2.0021113962916872</v>
      </c>
    </row>
    <row r="176" spans="1:20" x14ac:dyDescent="0.25">
      <c r="A176" s="5">
        <f t="shared" si="18"/>
        <v>171</v>
      </c>
      <c r="B176">
        <f>'Continuous Returns'!B173</f>
        <v>-4.3290007586474161E-3</v>
      </c>
      <c r="C176">
        <f t="shared" ca="1" si="13"/>
        <v>0.9282976495493932</v>
      </c>
      <c r="D176">
        <f t="shared" ca="1" si="14"/>
        <v>1.207750796146E-2</v>
      </c>
      <c r="G176">
        <f t="shared" ca="1" si="15"/>
        <v>1.8028938070133303E-2</v>
      </c>
      <c r="H176">
        <f ca="1">IFERROR(G176*'Share and Index Price'!$L$10,0)</f>
        <v>3.0387775117209683</v>
      </c>
      <c r="M176">
        <f t="shared" ca="1" si="16"/>
        <v>1.2806159700465442E-2</v>
      </c>
      <c r="N176">
        <f ca="1">IFERROR(M176*'Share and Index Price'!$L$11,0)</f>
        <v>22.180908909191167</v>
      </c>
      <c r="S176">
        <f t="shared" ca="1" si="17"/>
        <v>1.5142489961656338E-2</v>
      </c>
      <c r="T176">
        <f ca="1">IFERROR(S176*'Share and Index Price'!$L$12,0)</f>
        <v>3.5645421369739019</v>
      </c>
    </row>
    <row r="177" spans="1:20" x14ac:dyDescent="0.25">
      <c r="A177" s="5">
        <f t="shared" si="18"/>
        <v>172</v>
      </c>
      <c r="B177">
        <f>'Continuous Returns'!B174</f>
        <v>9.5379823284038147E-4</v>
      </c>
      <c r="C177">
        <f t="shared" ca="1" si="13"/>
        <v>0.20650464816608372</v>
      </c>
      <c r="D177">
        <f t="shared" ca="1" si="14"/>
        <v>-5.0943615882288037E-3</v>
      </c>
      <c r="G177">
        <f t="shared" ca="1" si="15"/>
        <v>-7.6047086761713194E-3</v>
      </c>
      <c r="H177">
        <f ca="1">IFERROR(G177*'Share and Index Price'!$L$10,0)</f>
        <v>-1.2817736473686761</v>
      </c>
      <c r="M177">
        <f t="shared" ca="1" si="16"/>
        <v>-5.4017110383165782E-3</v>
      </c>
      <c r="N177">
        <f ca="1">IFERROR(M177*'Share and Index Price'!$L$11,0)</f>
        <v>-9.3560336039162291</v>
      </c>
      <c r="S177">
        <f t="shared" ca="1" si="17"/>
        <v>-6.3871884379595976E-3</v>
      </c>
      <c r="T177">
        <f ca="1">IFERROR(S177*'Share and Index Price'!$L$12,0)</f>
        <v>-1.5035441582956892</v>
      </c>
    </row>
    <row r="178" spans="1:20" x14ac:dyDescent="0.25">
      <c r="A178" s="5">
        <f t="shared" si="18"/>
        <v>173</v>
      </c>
      <c r="B178">
        <f>'Continuous Returns'!B175</f>
        <v>1.2175680378580502E-2</v>
      </c>
      <c r="C178">
        <f t="shared" ca="1" si="13"/>
        <v>0.9728482274753274</v>
      </c>
      <c r="D178">
        <f t="shared" ca="1" si="14"/>
        <v>1.5548083364039855E-2</v>
      </c>
      <c r="G178">
        <f t="shared" ca="1" si="15"/>
        <v>2.3209707911106048E-2</v>
      </c>
      <c r="H178">
        <f ca="1">IFERROR(G178*'Share and Index Price'!$L$10,0)</f>
        <v>3.9119962684169245</v>
      </c>
      <c r="M178">
        <f t="shared" ca="1" si="16"/>
        <v>1.6486119423925812E-2</v>
      </c>
      <c r="N178">
        <f ca="1">IFERROR(M178*'Share and Index Price'!$L$11,0)</f>
        <v>28.554783148210703</v>
      </c>
      <c r="S178">
        <f t="shared" ca="1" si="17"/>
        <v>1.9493814205236795E-2</v>
      </c>
      <c r="T178">
        <f ca="1">IFERROR(S178*'Share and Index Price'!$L$12,0)</f>
        <v>4.5888438639127411</v>
      </c>
    </row>
    <row r="179" spans="1:20" x14ac:dyDescent="0.25">
      <c r="A179" s="5">
        <f t="shared" si="18"/>
        <v>174</v>
      </c>
      <c r="B179">
        <f>'Continuous Returns'!B176</f>
        <v>1.2849809834677589E-2</v>
      </c>
      <c r="C179">
        <f t="shared" ca="1" si="13"/>
        <v>0.38438615878005788</v>
      </c>
      <c r="D179">
        <f t="shared" ca="1" si="14"/>
        <v>-1.1462959214048347E-3</v>
      </c>
      <c r="G179">
        <f t="shared" ca="1" si="15"/>
        <v>-1.7111558314018176E-3</v>
      </c>
      <c r="H179">
        <f ca="1">IFERROR(G179*'Share and Index Price'!$L$10,0)</f>
        <v>-0.28841531538277637</v>
      </c>
      <c r="M179">
        <f t="shared" ca="1" si="16"/>
        <v>-1.2154534429077647E-3</v>
      </c>
      <c r="N179">
        <f ca="1">IFERROR(M179*'Share and Index Price'!$L$11,0)</f>
        <v>-2.1052261357883939</v>
      </c>
      <c r="S179">
        <f t="shared" ca="1" si="17"/>
        <v>-1.4371983474032836E-3</v>
      </c>
      <c r="T179">
        <f ca="1">IFERROR(S179*'Share and Index Price'!$L$12,0)</f>
        <v>-0.33831649097873295</v>
      </c>
    </row>
    <row r="180" spans="1:20" x14ac:dyDescent="0.25">
      <c r="A180" s="5">
        <f t="shared" si="18"/>
        <v>175</v>
      </c>
      <c r="B180">
        <f>'Continuous Returns'!B177</f>
        <v>-1.7725828134065394E-3</v>
      </c>
      <c r="C180">
        <f t="shared" ca="1" si="13"/>
        <v>0.3142647004337219</v>
      </c>
      <c r="D180">
        <f t="shared" ca="1" si="14"/>
        <v>-2.5747521331597164E-3</v>
      </c>
      <c r="G180">
        <f t="shared" ca="1" si="15"/>
        <v>-3.8435119979062815E-3</v>
      </c>
      <c r="H180">
        <f ca="1">IFERROR(G180*'Share and Index Price'!$L$10,0)</f>
        <v>-0.64782394724710379</v>
      </c>
      <c r="M180">
        <f t="shared" ca="1" si="16"/>
        <v>-2.73009027289198E-3</v>
      </c>
      <c r="N180">
        <f ca="1">IFERROR(M180*'Share and Index Price'!$L$11,0)</f>
        <v>-4.7286528571625537</v>
      </c>
      <c r="S180">
        <f t="shared" ca="1" si="17"/>
        <v>-3.2281625029383244E-3</v>
      </c>
      <c r="T180">
        <f ca="1">IFERROR(S180*'Share and Index Price'!$L$12,0)</f>
        <v>-0.75990945319168157</v>
      </c>
    </row>
    <row r="181" spans="1:20" x14ac:dyDescent="0.25">
      <c r="A181" s="5">
        <f t="shared" si="18"/>
        <v>176</v>
      </c>
      <c r="B181">
        <f>'Continuous Returns'!B178</f>
        <v>1.6071192528823127E-3</v>
      </c>
      <c r="C181">
        <f t="shared" ca="1" si="13"/>
        <v>0.95649923628066635</v>
      </c>
      <c r="D181">
        <f t="shared" ca="1" si="14"/>
        <v>1.3945341907096254E-2</v>
      </c>
      <c r="G181">
        <f t="shared" ca="1" si="15"/>
        <v>2.0817184009496604E-2</v>
      </c>
      <c r="H181">
        <f ca="1">IFERROR(G181*'Share and Index Price'!$L$10,0)</f>
        <v>3.5087363648006527</v>
      </c>
      <c r="M181">
        <f t="shared" ca="1" si="16"/>
        <v>1.4786682493586152E-2</v>
      </c>
      <c r="N181">
        <f ca="1">IFERROR(M181*'Share and Index Price'!$L$11,0)</f>
        <v>25.611273413015894</v>
      </c>
      <c r="S181">
        <f t="shared" ca="1" si="17"/>
        <v>1.7484335387226966E-2</v>
      </c>
      <c r="T181">
        <f ca="1">IFERROR(S181*'Share and Index Price'!$L$12,0)</f>
        <v>4.1158125501532279</v>
      </c>
    </row>
    <row r="182" spans="1:20" x14ac:dyDescent="0.25">
      <c r="A182" s="5">
        <f t="shared" si="18"/>
        <v>177</v>
      </c>
      <c r="B182">
        <f>'Continuous Returns'!B179</f>
        <v>-1.4222159410509942E-2</v>
      </c>
      <c r="C182">
        <f t="shared" ca="1" si="13"/>
        <v>0.6628292707231167</v>
      </c>
      <c r="D182">
        <f t="shared" ca="1" si="14"/>
        <v>4.2282193246377907E-3</v>
      </c>
      <c r="G182">
        <f t="shared" ca="1" si="15"/>
        <v>6.3117577396008132E-3</v>
      </c>
      <c r="H182">
        <f ca="1">IFERROR(G182*'Share and Index Price'!$L$10,0)</f>
        <v>1.0638467670097171</v>
      </c>
      <c r="M182">
        <f t="shared" ca="1" si="16"/>
        <v>4.4833132872023418E-3</v>
      </c>
      <c r="N182">
        <f ca="1">IFERROR(M182*'Share and Index Price'!$L$11,0)</f>
        <v>7.765322779098816</v>
      </c>
      <c r="S182">
        <f t="shared" ca="1" si="17"/>
        <v>5.3012400309168815E-3</v>
      </c>
      <c r="T182">
        <f ca="1">IFERROR(S182*'Share and Index Price'!$L$12,0)</f>
        <v>1.2479119032778339</v>
      </c>
    </row>
    <row r="183" spans="1:20" x14ac:dyDescent="0.25">
      <c r="A183" s="5">
        <f t="shared" si="18"/>
        <v>178</v>
      </c>
      <c r="B183">
        <f>'Continuous Returns'!B180</f>
        <v>4.9475165299410597E-3</v>
      </c>
      <c r="C183">
        <f t="shared" ca="1" si="13"/>
        <v>8.2040835199394757E-2</v>
      </c>
      <c r="D183">
        <f t="shared" ca="1" si="14"/>
        <v>-9.405429100377791E-3</v>
      </c>
      <c r="G183">
        <f t="shared" ca="1" si="15"/>
        <v>-1.40401396807063E-2</v>
      </c>
      <c r="H183">
        <f ca="1">IFERROR(G183*'Share and Index Price'!$L$10,0)</f>
        <v>-2.3664655431830472</v>
      </c>
      <c r="M183">
        <f t="shared" ca="1" si="16"/>
        <v>-9.9728708517682167E-3</v>
      </c>
      <c r="N183">
        <f ca="1">IFERROR(M183*'Share and Index Price'!$L$11,0)</f>
        <v>-17.27351095880514</v>
      </c>
      <c r="S183">
        <f t="shared" ca="1" si="17"/>
        <v>-1.1792301540352233E-2</v>
      </c>
      <c r="T183">
        <f ca="1">IFERROR(S183*'Share and Index Price'!$L$12,0)</f>
        <v>-2.7759077825989156</v>
      </c>
    </row>
    <row r="184" spans="1:20" x14ac:dyDescent="0.25">
      <c r="A184" s="5">
        <f t="shared" si="18"/>
        <v>179</v>
      </c>
      <c r="B184">
        <f>'Continuous Returns'!B181</f>
        <v>4.4291220395791331E-3</v>
      </c>
      <c r="C184">
        <f t="shared" ca="1" si="13"/>
        <v>0.55326331535703277</v>
      </c>
      <c r="D184">
        <f t="shared" ca="1" si="14"/>
        <v>2.0737824750949774E-3</v>
      </c>
      <c r="G184">
        <f t="shared" ca="1" si="15"/>
        <v>3.0956796661796957E-3</v>
      </c>
      <c r="H184">
        <f ca="1">IFERROR(G184*'Share and Index Price'!$L$10,0)</f>
        <v>0.52177680773458779</v>
      </c>
      <c r="M184">
        <f t="shared" ca="1" si="16"/>
        <v>2.198896464803687E-3</v>
      </c>
      <c r="N184">
        <f ca="1">IFERROR(M184*'Share and Index Price'!$L$11,0)</f>
        <v>3.8085986218632257</v>
      </c>
      <c r="S184">
        <f t="shared" ca="1" si="17"/>
        <v>2.6000587548350865E-3</v>
      </c>
      <c r="T184">
        <f ca="1">IFERROR(S184*'Share and Index Price'!$L$12,0)</f>
        <v>0.61205383088817933</v>
      </c>
    </row>
    <row r="185" spans="1:20" x14ac:dyDescent="0.25">
      <c r="A185" s="5">
        <f t="shared" si="18"/>
        <v>180</v>
      </c>
      <c r="B185">
        <f>'Continuous Returns'!B182</f>
        <v>4.2976644029708395E-3</v>
      </c>
      <c r="C185">
        <f t="shared" ca="1" si="13"/>
        <v>0.9217007422288318</v>
      </c>
      <c r="D185">
        <f t="shared" ca="1" si="14"/>
        <v>1.1726638680131551E-2</v>
      </c>
      <c r="G185">
        <f t="shared" ca="1" si="15"/>
        <v>1.7505171034419582E-2</v>
      </c>
      <c r="H185">
        <f ca="1">IFERROR(G185*'Share and Index Price'!$L$10,0)</f>
        <v>2.9504965778514207</v>
      </c>
      <c r="M185">
        <f t="shared" ca="1" si="16"/>
        <v>1.2434122019760284E-2</v>
      </c>
      <c r="N185">
        <f ca="1">IFERROR(M185*'Share and Index Price'!$L$11,0)</f>
        <v>21.536521044325799</v>
      </c>
      <c r="S185">
        <f t="shared" ca="1" si="17"/>
        <v>1.47025784677187E-2</v>
      </c>
      <c r="T185">
        <f ca="1">IFERROR(S185*'Share and Index Price'!$L$12,0)</f>
        <v>3.460986971300982</v>
      </c>
    </row>
    <row r="186" spans="1:20" x14ac:dyDescent="0.25">
      <c r="A186" s="5">
        <f t="shared" si="18"/>
        <v>181</v>
      </c>
      <c r="B186">
        <f>'Continuous Returns'!B183</f>
        <v>9.903529283836263E-3</v>
      </c>
      <c r="C186">
        <f t="shared" ca="1" si="13"/>
        <v>0.18116875607224636</v>
      </c>
      <c r="D186">
        <f t="shared" ca="1" si="14"/>
        <v>-5.7890408476608491E-3</v>
      </c>
      <c r="G186">
        <f t="shared" ca="1" si="15"/>
        <v>-8.6417048335634111E-3</v>
      </c>
      <c r="H186">
        <f ca="1">IFERROR(G186*'Share and Index Price'!$L$10,0)</f>
        <v>-1.456559349697113</v>
      </c>
      <c r="M186">
        <f t="shared" ca="1" si="16"/>
        <v>-6.1383011995713686E-3</v>
      </c>
      <c r="N186">
        <f ca="1">IFERROR(M186*'Share and Index Price'!$L$11,0)</f>
        <v>-10.631844592717588</v>
      </c>
      <c r="S186">
        <f t="shared" ca="1" si="17"/>
        <v>-7.2581606406762408E-3</v>
      </c>
      <c r="T186">
        <f ca="1">IFERROR(S186*'Share and Index Price'!$L$12,0)</f>
        <v>-1.7085710148151871</v>
      </c>
    </row>
    <row r="187" spans="1:20" x14ac:dyDescent="0.25">
      <c r="A187" s="5">
        <f t="shared" si="18"/>
        <v>182</v>
      </c>
      <c r="B187">
        <f>'Continuous Returns'!B184</f>
        <v>5.7075980144208728E-3</v>
      </c>
      <c r="C187">
        <f t="shared" ca="1" si="13"/>
        <v>0.74516229673392598</v>
      </c>
      <c r="D187">
        <f t="shared" ca="1" si="14"/>
        <v>6.0279020348369032E-3</v>
      </c>
      <c r="G187">
        <f t="shared" ca="1" si="15"/>
        <v>8.9982695789312134E-3</v>
      </c>
      <c r="H187">
        <f ca="1">IFERROR(G187*'Share and Index Price'!$L$10,0)</f>
        <v>1.516658337528856</v>
      </c>
      <c r="M187">
        <f t="shared" ca="1" si="16"/>
        <v>6.3915731923517016E-3</v>
      </c>
      <c r="N187">
        <f ca="1">IFERROR(M187*'Share and Index Price'!$L$11,0)</f>
        <v>11.070524347812764</v>
      </c>
      <c r="S187">
        <f t="shared" ca="1" si="17"/>
        <v>7.5576390712088154E-3</v>
      </c>
      <c r="T187">
        <f ca="1">IFERROR(S187*'Share and Index Price'!$L$12,0)</f>
        <v>1.7790682373625553</v>
      </c>
    </row>
    <row r="188" spans="1:20" x14ac:dyDescent="0.25">
      <c r="A188" s="5">
        <f t="shared" si="18"/>
        <v>183</v>
      </c>
      <c r="B188">
        <f>'Continuous Returns'!B185</f>
        <v>-2.1742086840976452E-3</v>
      </c>
      <c r="C188">
        <f t="shared" ca="1" si="13"/>
        <v>0.21608167742969198</v>
      </c>
      <c r="D188">
        <f t="shared" ca="1" si="14"/>
        <v>-4.8451612233647492E-3</v>
      </c>
      <c r="G188">
        <f t="shared" ca="1" si="15"/>
        <v>-7.2327099195134484E-3</v>
      </c>
      <c r="H188">
        <f ca="1">IFERROR(G188*'Share and Index Price'!$L$10,0)</f>
        <v>-1.2190732569339917</v>
      </c>
      <c r="M188">
        <f t="shared" ca="1" si="16"/>
        <v>-5.1374760918320092E-3</v>
      </c>
      <c r="N188">
        <f ca="1">IFERROR(M188*'Share and Index Price'!$L$11,0)</f>
        <v>-8.8983654648576316</v>
      </c>
      <c r="S188">
        <f t="shared" ca="1" si="17"/>
        <v>-6.0747469942912073E-3</v>
      </c>
      <c r="T188">
        <f ca="1">IFERROR(S188*'Share and Index Price'!$L$12,0)</f>
        <v>-1.4299954424561503</v>
      </c>
    </row>
    <row r="189" spans="1:20" x14ac:dyDescent="0.25">
      <c r="A189" s="5">
        <f t="shared" si="18"/>
        <v>184</v>
      </c>
      <c r="B189">
        <f>'Continuous Returns'!B186</f>
        <v>4.8305512598190972E-4</v>
      </c>
      <c r="C189">
        <f t="shared" ca="1" si="13"/>
        <v>0.50068639503925383</v>
      </c>
      <c r="D189">
        <f t="shared" ca="1" si="14"/>
        <v>1.0789932755902462E-3</v>
      </c>
      <c r="G189">
        <f t="shared" ca="1" si="15"/>
        <v>1.610688480254599E-3</v>
      </c>
      <c r="H189">
        <f ca="1">IFERROR(G189*'Share and Index Price'!$L$10,0)</f>
        <v>0.27148154334691266</v>
      </c>
      <c r="M189">
        <f t="shared" ca="1" si="16"/>
        <v>1.144090341072865E-3</v>
      </c>
      <c r="N189">
        <f ca="1">IFERROR(M189*'Share and Index Price'!$L$11,0)</f>
        <v>1.9816216752552558</v>
      </c>
      <c r="S189">
        <f t="shared" ca="1" si="17"/>
        <v>1.3528159034510696E-3</v>
      </c>
      <c r="T189">
        <f ca="1">IFERROR(S189*'Share and Index Price'!$L$12,0)</f>
        <v>0.31845286367238179</v>
      </c>
    </row>
    <row r="190" spans="1:20" x14ac:dyDescent="0.25">
      <c r="A190" s="5">
        <f t="shared" si="18"/>
        <v>185</v>
      </c>
      <c r="B190">
        <f>'Continuous Returns'!B187</f>
        <v>-3.5062939508453059E-3</v>
      </c>
      <c r="C190">
        <f t="shared" ca="1" si="13"/>
        <v>0.88890638923181631</v>
      </c>
      <c r="D190">
        <f t="shared" ca="1" si="14"/>
        <v>1.0252613007212927E-2</v>
      </c>
      <c r="G190">
        <f t="shared" ca="1" si="15"/>
        <v>1.530479015653988E-2</v>
      </c>
      <c r="H190">
        <f ca="1">IFERROR(G190*'Share and Index Price'!$L$10,0)</f>
        <v>2.5796223808847971</v>
      </c>
      <c r="M190">
        <f t="shared" ca="1" si="16"/>
        <v>1.0871166463844424E-2</v>
      </c>
      <c r="N190">
        <f ca="1">IFERROR(M190*'Share and Index Price'!$L$11,0)</f>
        <v>18.829403873701736</v>
      </c>
      <c r="S190">
        <f t="shared" ca="1" si="17"/>
        <v>1.2854480414161649E-2</v>
      </c>
      <c r="T190">
        <f ca="1">IFERROR(S190*'Share and Index Price'!$L$12,0)</f>
        <v>3.0259446894936524</v>
      </c>
    </row>
    <row r="191" spans="1:20" x14ac:dyDescent="0.25">
      <c r="A191" s="5">
        <f t="shared" si="18"/>
        <v>186</v>
      </c>
      <c r="B191">
        <f>'Continuous Returns'!B188</f>
        <v>-6.8753939803709255E-3</v>
      </c>
      <c r="C191">
        <f t="shared" ca="1" si="13"/>
        <v>0.18250968722007932</v>
      </c>
      <c r="D191">
        <f t="shared" ca="1" si="14"/>
        <v>-5.7508279848439477E-3</v>
      </c>
      <c r="G191">
        <f t="shared" ca="1" si="15"/>
        <v>-8.58466182937688E-3</v>
      </c>
      <c r="H191">
        <f ca="1">IFERROR(G191*'Share and Index Price'!$L$10,0)</f>
        <v>-1.4469447513414733</v>
      </c>
      <c r="M191">
        <f t="shared" ca="1" si="16"/>
        <v>-6.0977829051180104E-3</v>
      </c>
      <c r="N191">
        <f ca="1">IFERROR(M191*'Share and Index Price'!$L$11,0)</f>
        <v>-10.56166488080965</v>
      </c>
      <c r="S191">
        <f t="shared" ca="1" si="17"/>
        <v>-7.210250269310099E-3</v>
      </c>
      <c r="T191">
        <f ca="1">IFERROR(S191*'Share and Index Price'!$L$12,0)</f>
        <v>-1.6972929133955974</v>
      </c>
    </row>
    <row r="192" spans="1:20" x14ac:dyDescent="0.25">
      <c r="A192" s="5">
        <f t="shared" si="18"/>
        <v>187</v>
      </c>
      <c r="B192">
        <f>'Continuous Returns'!B189</f>
        <v>6.5430177643685588E-3</v>
      </c>
      <c r="C192">
        <f t="shared" ca="1" si="13"/>
        <v>0.49534315534959428</v>
      </c>
      <c r="D192">
        <f t="shared" ca="1" si="14"/>
        <v>9.7819899497558023E-4</v>
      </c>
      <c r="G192">
        <f t="shared" ca="1" si="15"/>
        <v>1.4602258311034429E-3</v>
      </c>
      <c r="H192">
        <f ca="1">IFERROR(G192*'Share and Index Price'!$L$10,0)</f>
        <v>0.2461210638324853</v>
      </c>
      <c r="M192">
        <f t="shared" ca="1" si="16"/>
        <v>1.0372150106186095E-3</v>
      </c>
      <c r="N192">
        <f ca="1">IFERROR(M192*'Share and Index Price'!$L$11,0)</f>
        <v>1.7965082591419625</v>
      </c>
      <c r="S192">
        <f t="shared" ca="1" si="17"/>
        <v>1.2264424506435545E-3</v>
      </c>
      <c r="T192">
        <f ca="1">IFERROR(S192*'Share and Index Price'!$L$12,0)</f>
        <v>0.28870455288149272</v>
      </c>
    </row>
    <row r="193" spans="1:20" x14ac:dyDescent="0.25">
      <c r="A193" s="5">
        <f t="shared" si="18"/>
        <v>188</v>
      </c>
      <c r="B193">
        <f>'Continuous Returns'!B190</f>
        <v>2.4072283779417876E-3</v>
      </c>
      <c r="C193">
        <f t="shared" ca="1" si="13"/>
        <v>0.35581236985604381</v>
      </c>
      <c r="D193">
        <f t="shared" ca="1" si="14"/>
        <v>-1.7159257773037974E-3</v>
      </c>
      <c r="G193">
        <f t="shared" ca="1" si="15"/>
        <v>-2.5614820268117424E-3</v>
      </c>
      <c r="H193">
        <f ca="1">IFERROR(G193*'Share and Index Price'!$L$10,0)</f>
        <v>-0.43173779561911924</v>
      </c>
      <c r="M193">
        <f t="shared" ca="1" si="16"/>
        <v>-1.819449807726836E-3</v>
      </c>
      <c r="N193">
        <f ca="1">IFERROR(M193*'Share and Index Price'!$L$11,0)</f>
        <v>-3.1513780394732662</v>
      </c>
      <c r="S193">
        <f t="shared" ca="1" si="17"/>
        <v>-2.1513866056378965E-3</v>
      </c>
      <c r="T193">
        <f ca="1">IFERROR(S193*'Share and Index Price'!$L$12,0)</f>
        <v>-0.50643640696716086</v>
      </c>
    </row>
    <row r="194" spans="1:20" x14ac:dyDescent="0.25">
      <c r="A194" s="5">
        <f t="shared" si="18"/>
        <v>189</v>
      </c>
      <c r="B194">
        <f>'Continuous Returns'!B191</f>
        <v>-9.1524290208980594E-3</v>
      </c>
      <c r="C194">
        <f t="shared" ca="1" si="13"/>
        <v>0.48179957066029389</v>
      </c>
      <c r="D194">
        <f t="shared" ca="1" si="14"/>
        <v>7.2260220167429112E-4</v>
      </c>
      <c r="G194">
        <f t="shared" ca="1" si="15"/>
        <v>1.0786786798154095E-3</v>
      </c>
      <c r="H194">
        <f ca="1">IFERROR(G194*'Share and Index Price'!$L$10,0)</f>
        <v>0.18181129148288727</v>
      </c>
      <c r="M194">
        <f t="shared" ca="1" si="16"/>
        <v>7.6619773086287091E-4</v>
      </c>
      <c r="N194">
        <f ca="1">IFERROR(M194*'Share and Index Price'!$L$11,0)</f>
        <v>1.3270927797410355</v>
      </c>
      <c r="S194">
        <f t="shared" ca="1" si="17"/>
        <v>9.0598131833489516E-4</v>
      </c>
      <c r="T194">
        <f ca="1">IFERROR(S194*'Share and Index Price'!$L$12,0)</f>
        <v>0.21326800233603432</v>
      </c>
    </row>
    <row r="195" spans="1:20" x14ac:dyDescent="0.25">
      <c r="A195" s="5">
        <f t="shared" si="18"/>
        <v>190</v>
      </c>
      <c r="B195">
        <f>'Continuous Returns'!B192</f>
        <v>1.4794053028200293E-3</v>
      </c>
      <c r="C195">
        <f t="shared" ca="1" si="13"/>
        <v>0.75948169581289293</v>
      </c>
      <c r="D195">
        <f t="shared" ca="1" si="14"/>
        <v>6.3687530683181667E-3</v>
      </c>
      <c r="G195">
        <f t="shared" ca="1" si="15"/>
        <v>9.5070816777006167E-3</v>
      </c>
      <c r="H195">
        <f ca="1">IFERROR(G195*'Share and Index Price'!$L$10,0)</f>
        <v>1.6024186167764392</v>
      </c>
      <c r="M195">
        <f t="shared" ca="1" si="16"/>
        <v>6.7529882113074903E-3</v>
      </c>
      <c r="N195">
        <f ca="1">IFERROR(M195*'Share and Index Price'!$L$11,0)</f>
        <v>11.696513231395139</v>
      </c>
      <c r="S195">
        <f t="shared" ca="1" si="17"/>
        <v>7.984989926151766E-3</v>
      </c>
      <c r="T195">
        <f ca="1">IFERROR(S195*'Share and Index Price'!$L$12,0)</f>
        <v>1.8796666286161257</v>
      </c>
    </row>
    <row r="196" spans="1:20" x14ac:dyDescent="0.25">
      <c r="A196" s="5">
        <f t="shared" si="18"/>
        <v>191</v>
      </c>
      <c r="B196">
        <f>'Continuous Returns'!B193</f>
        <v>3.4218720221299791E-3</v>
      </c>
      <c r="C196">
        <f t="shared" ca="1" si="13"/>
        <v>1.5258912428364857E-2</v>
      </c>
      <c r="D196">
        <f t="shared" ca="1" si="14"/>
        <v>-1.5213796286273385E-2</v>
      </c>
      <c r="G196">
        <f t="shared" ca="1" si="15"/>
        <v>-2.2710694286612525E-2</v>
      </c>
      <c r="H196">
        <f ca="1">IFERROR(G196*'Share and Index Price'!$L$10,0)</f>
        <v>-3.8278875220085413</v>
      </c>
      <c r="M196">
        <f t="shared" ca="1" si="16"/>
        <v>-1.6131664372656958E-2</v>
      </c>
      <c r="N196">
        <f ca="1">IFERROR(M196*'Share and Index Price'!$L$11,0)</f>
        <v>-27.940849276660483</v>
      </c>
      <c r="S196">
        <f t="shared" ca="1" si="17"/>
        <v>-1.9074693080618776E-2</v>
      </c>
      <c r="T196">
        <f ca="1">IFERROR(S196*'Share and Index Price'!$L$12,0)</f>
        <v>-4.4901827511776595</v>
      </c>
    </row>
    <row r="197" spans="1:20" x14ac:dyDescent="0.25">
      <c r="A197" s="5">
        <f t="shared" si="18"/>
        <v>192</v>
      </c>
      <c r="B197">
        <f>'Continuous Returns'!B194</f>
        <v>1.3174349370812008E-3</v>
      </c>
      <c r="C197">
        <f t="shared" ca="1" si="13"/>
        <v>0.67497513068893966</v>
      </c>
      <c r="D197">
        <f t="shared" ca="1" si="14"/>
        <v>4.4802917150014807E-3</v>
      </c>
      <c r="G197">
        <f t="shared" ca="1" si="15"/>
        <v>6.6880437689339749E-3</v>
      </c>
      <c r="H197">
        <f ca="1">IFERROR(G197*'Share and Index Price'!$L$10,0)</f>
        <v>1.1272697772538216</v>
      </c>
      <c r="M197">
        <f t="shared" ca="1" si="16"/>
        <v>4.7505935322145129E-3</v>
      </c>
      <c r="N197">
        <f ca="1">IFERROR(M197*'Share and Index Price'!$L$11,0)</f>
        <v>8.2282655274721463</v>
      </c>
      <c r="S197">
        <f t="shared" ca="1" si="17"/>
        <v>5.6172823513088999E-3</v>
      </c>
      <c r="T197">
        <f ca="1">IFERROR(S197*'Share and Index Price'!$L$12,0)</f>
        <v>1.3223082654981151</v>
      </c>
    </row>
    <row r="198" spans="1:20" x14ac:dyDescent="0.25">
      <c r="A198" s="5">
        <f t="shared" si="18"/>
        <v>193</v>
      </c>
      <c r="B198">
        <f>'Continuous Returns'!B195</f>
        <v>1.1361631573985989E-2</v>
      </c>
      <c r="C198">
        <f t="shared" ca="1" si="13"/>
        <v>0.34980711309371604</v>
      </c>
      <c r="D198">
        <f t="shared" ca="1" si="14"/>
        <v>-1.8375851044692905E-3</v>
      </c>
      <c r="G198">
        <f t="shared" ca="1" si="15"/>
        <v>-2.7430913854741409E-3</v>
      </c>
      <c r="H198">
        <f ca="1">IFERROR(G198*'Share and Index Price'!$L$10,0)</f>
        <v>-0.46234805302166648</v>
      </c>
      <c r="M198">
        <f t="shared" ca="1" si="16"/>
        <v>-1.9484490000854012E-3</v>
      </c>
      <c r="N198">
        <f ca="1">IFERROR(M198*'Share and Index Price'!$L$11,0)</f>
        <v>-3.3748110905979192</v>
      </c>
      <c r="S198">
        <f t="shared" ca="1" si="17"/>
        <v>-2.3039201536367046E-3</v>
      </c>
      <c r="T198">
        <f ca="1">IFERROR(S198*'Share and Index Price'!$L$12,0)</f>
        <v>-0.54234280416608027</v>
      </c>
    </row>
    <row r="199" spans="1:20" x14ac:dyDescent="0.25">
      <c r="A199" s="5">
        <f t="shared" si="18"/>
        <v>194</v>
      </c>
      <c r="B199">
        <f>'Continuous Returns'!B196</f>
        <v>9.2244698464408817E-3</v>
      </c>
      <c r="C199">
        <f t="shared" ref="C199:C262" ca="1" si="19">RAND()</f>
        <v>0.46034878059287121</v>
      </c>
      <c r="D199">
        <f t="shared" ref="D199:D262" ca="1" si="20">IFERROR(_xlfn.NORM.INV(C199,$E$2,$E$3),0)</f>
        <v>3.1684835776155465E-4</v>
      </c>
      <c r="G199">
        <f t="shared" ref="G199:G262" ca="1" si="21">IFERROR(D199*$H$2,0)</f>
        <v>4.7298163147026868E-4</v>
      </c>
      <c r="H199">
        <f ca="1">IFERROR(G199*'Share and Index Price'!$L$10,0)</f>
        <v>7.9721053984313797E-2</v>
      </c>
      <c r="M199">
        <f t="shared" ref="M199:M262" ca="1" si="22">IFERROR(D199*$N$2,0)</f>
        <v>3.3596423064035557E-4</v>
      </c>
      <c r="N199">
        <f ca="1">IFERROR(M199*'Share and Index Price'!$L$11,0)</f>
        <v>0.58190684568062789</v>
      </c>
      <c r="S199">
        <f t="shared" ref="S199:S262" ca="1" si="23">IFERROR(D199*$T$2,0)</f>
        <v>3.9725687551454467E-4</v>
      </c>
      <c r="T199">
        <f ca="1">IFERROR(S199*'Share and Index Price'!$L$12,0)</f>
        <v>9.351426849612382E-2</v>
      </c>
    </row>
    <row r="200" spans="1:20" x14ac:dyDescent="0.25">
      <c r="A200" s="5">
        <f t="shared" ref="A200:A263" si="24">A199+1</f>
        <v>195</v>
      </c>
      <c r="B200">
        <f>'Continuous Returns'!B197</f>
        <v>-2.9526587996769691E-3</v>
      </c>
      <c r="C200">
        <f t="shared" ca="1" si="19"/>
        <v>0.85712748058752164</v>
      </c>
      <c r="D200">
        <f t="shared" ca="1" si="20"/>
        <v>9.0994849574183752E-3</v>
      </c>
      <c r="G200">
        <f t="shared" ca="1" si="21"/>
        <v>1.3583435530815719E-2</v>
      </c>
      <c r="H200">
        <f ca="1">IFERROR(G200*'Share and Index Price'!$L$10,0)</f>
        <v>2.2894880587189896</v>
      </c>
      <c r="M200">
        <f t="shared" ca="1" si="22"/>
        <v>9.6484687013690812E-3</v>
      </c>
      <c r="N200">
        <f ca="1">IFERROR(M200*'Share and Index Price'!$L$11,0)</f>
        <v>16.711630214206316</v>
      </c>
      <c r="S200">
        <f t="shared" ca="1" si="23"/>
        <v>1.1408716107962217E-2</v>
      </c>
      <c r="T200">
        <f ca="1">IFERROR(S200*'Share and Index Price'!$L$12,0)</f>
        <v>2.685611771814306</v>
      </c>
    </row>
    <row r="201" spans="1:20" x14ac:dyDescent="0.25">
      <c r="A201" s="5">
        <f t="shared" si="24"/>
        <v>196</v>
      </c>
      <c r="B201">
        <f>'Continuous Returns'!B198</f>
        <v>-2.1115698798429821E-2</v>
      </c>
      <c r="C201">
        <f t="shared" ca="1" si="19"/>
        <v>0.83960521803873522</v>
      </c>
      <c r="D201">
        <f t="shared" ca="1" si="20"/>
        <v>8.5375915025648272E-3</v>
      </c>
      <c r="G201">
        <f t="shared" ca="1" si="21"/>
        <v>1.2744658000559116E-2</v>
      </c>
      <c r="H201">
        <f ca="1">IFERROR(G201*'Share and Index Price'!$L$10,0)</f>
        <v>2.148112105994239</v>
      </c>
      <c r="M201">
        <f t="shared" ca="1" si="22"/>
        <v>9.0526754847168808E-3</v>
      </c>
      <c r="N201">
        <f ca="1">IFERROR(M201*'Share and Index Price'!$L$11,0)</f>
        <v>15.679686573303872</v>
      </c>
      <c r="S201">
        <f t="shared" ca="1" si="23"/>
        <v>1.0704227563902362E-2</v>
      </c>
      <c r="T201">
        <f ca="1">IFERROR(S201*'Share and Index Price'!$L$12,0)</f>
        <v>2.5197751685426164</v>
      </c>
    </row>
    <row r="202" spans="1:20" x14ac:dyDescent="0.25">
      <c r="A202" s="5">
        <f t="shared" si="24"/>
        <v>197</v>
      </c>
      <c r="B202">
        <f>'Continuous Returns'!B199</f>
        <v>-5.0982817207920056E-3</v>
      </c>
      <c r="C202">
        <f t="shared" ca="1" si="19"/>
        <v>0.31292808215481271</v>
      </c>
      <c r="D202">
        <f t="shared" ca="1" si="20"/>
        <v>-2.6031216902962224E-3</v>
      </c>
      <c r="G202">
        <f t="shared" ca="1" si="21"/>
        <v>-3.8858612135162663E-3</v>
      </c>
      <c r="H202">
        <f ca="1">IFERROR(G202*'Share and Index Price'!$L$10,0)</f>
        <v>-0.65496190753816674</v>
      </c>
      <c r="M202">
        <f t="shared" ca="1" si="22"/>
        <v>-2.7601714022508594E-3</v>
      </c>
      <c r="N202">
        <f ca="1">IFERROR(M202*'Share and Index Price'!$L$11,0)</f>
        <v>-4.7807548772686008</v>
      </c>
      <c r="S202">
        <f t="shared" ca="1" si="23"/>
        <v>-3.2637315736048071E-3</v>
      </c>
      <c r="T202">
        <f ca="1">IFERROR(S202*'Share and Index Price'!$L$12,0)</f>
        <v>-0.76828241242657158</v>
      </c>
    </row>
    <row r="203" spans="1:20" x14ac:dyDescent="0.25">
      <c r="A203" s="5">
        <f t="shared" si="24"/>
        <v>198</v>
      </c>
      <c r="B203">
        <f>'Continuous Returns'!B200</f>
        <v>7.4342364436114933E-3</v>
      </c>
      <c r="C203">
        <f t="shared" ca="1" si="19"/>
        <v>0.27480258329259644</v>
      </c>
      <c r="D203">
        <f t="shared" ca="1" si="20"/>
        <v>-3.436823790153404E-3</v>
      </c>
      <c r="G203">
        <f t="shared" ca="1" si="21"/>
        <v>-5.1303864562425991E-3</v>
      </c>
      <c r="H203">
        <f ca="1">IFERROR(G203*'Share and Index Price'!$L$10,0)</f>
        <v>-0.86472663719969012</v>
      </c>
      <c r="M203">
        <f t="shared" ca="1" si="22"/>
        <v>-3.6441718324268387E-3</v>
      </c>
      <c r="N203">
        <f ca="1">IFERROR(M203*'Share and Index Price'!$L$11,0)</f>
        <v>-6.3118878223549055</v>
      </c>
      <c r="S203">
        <f t="shared" ca="1" si="23"/>
        <v>-4.3090072810093565E-3</v>
      </c>
      <c r="T203">
        <f ca="1">IFERROR(S203*'Share and Index Price'!$L$12,0)</f>
        <v>-1.0143403139496026</v>
      </c>
    </row>
    <row r="204" spans="1:20" x14ac:dyDescent="0.25">
      <c r="A204" s="5">
        <f t="shared" si="24"/>
        <v>199</v>
      </c>
      <c r="B204">
        <f>'Continuous Returns'!B201</f>
        <v>-2.3429082212985306E-3</v>
      </c>
      <c r="C204">
        <f t="shared" ca="1" si="19"/>
        <v>0.83165933629552657</v>
      </c>
      <c r="D204">
        <f t="shared" ca="1" si="20"/>
        <v>8.2960733567219135E-3</v>
      </c>
      <c r="G204">
        <f t="shared" ca="1" si="21"/>
        <v>1.2384127027769847E-2</v>
      </c>
      <c r="H204">
        <f ca="1">IFERROR(G204*'Share and Index Price'!$L$10,0)</f>
        <v>2.0873446105306077</v>
      </c>
      <c r="M204">
        <f t="shared" ca="1" si="22"/>
        <v>8.7965862355030254E-3</v>
      </c>
      <c r="N204">
        <f ca="1">IFERROR(M204*'Share and Index Price'!$L$11,0)</f>
        <v>15.236127189203014</v>
      </c>
      <c r="S204">
        <f t="shared" ca="1" si="23"/>
        <v>1.0401417902285541E-2</v>
      </c>
      <c r="T204">
        <f ca="1">IFERROR(S204*'Share and Index Price'!$L$12,0)</f>
        <v>2.4484937741980164</v>
      </c>
    </row>
    <row r="205" spans="1:20" x14ac:dyDescent="0.25">
      <c r="A205" s="5">
        <f t="shared" si="24"/>
        <v>200</v>
      </c>
      <c r="B205">
        <f>'Continuous Returns'!B202</f>
        <v>-1.5557208551848641E-2</v>
      </c>
      <c r="C205">
        <f t="shared" ca="1" si="19"/>
        <v>0.50240642089406995</v>
      </c>
      <c r="D205">
        <f t="shared" ca="1" si="20"/>
        <v>1.1114392770825913E-3</v>
      </c>
      <c r="G205">
        <f t="shared" ca="1" si="21"/>
        <v>1.6591228885278625E-3</v>
      </c>
      <c r="H205">
        <f ca="1">IFERROR(G205*'Share and Index Price'!$L$10,0)</f>
        <v>0.27964516286137125</v>
      </c>
      <c r="M205">
        <f t="shared" ca="1" si="22"/>
        <v>1.1784938519691875E-3</v>
      </c>
      <c r="N205">
        <f ca="1">IFERROR(M205*'Share and Index Price'!$L$11,0)</f>
        <v>2.0412102763032314</v>
      </c>
      <c r="S205">
        <f t="shared" ca="1" si="23"/>
        <v>1.3934959223309189E-3</v>
      </c>
      <c r="T205">
        <f ca="1">IFERROR(S205*'Share and Index Price'!$L$12,0)</f>
        <v>0.32802894011669831</v>
      </c>
    </row>
    <row r="206" spans="1:20" x14ac:dyDescent="0.25">
      <c r="A206" s="5">
        <f t="shared" si="24"/>
        <v>201</v>
      </c>
      <c r="B206">
        <f>'Continuous Returns'!B203</f>
        <v>1.0079080002224091E-2</v>
      </c>
      <c r="C206">
        <f t="shared" ca="1" si="19"/>
        <v>7.2743036217149615E-2</v>
      </c>
      <c r="D206">
        <f t="shared" ca="1" si="20"/>
        <v>-9.8884714090894683E-3</v>
      </c>
      <c r="G206">
        <f t="shared" ca="1" si="21"/>
        <v>-1.4761210608318778E-2</v>
      </c>
      <c r="H206">
        <f ca="1">IFERROR(G206*'Share and Index Price'!$L$10,0)</f>
        <v>-2.4880020480321301</v>
      </c>
      <c r="M206">
        <f t="shared" ca="1" si="22"/>
        <v>-1.0485055730236762E-2</v>
      </c>
      <c r="N206">
        <f ca="1">IFERROR(M206*'Share and Index Price'!$L$11,0)</f>
        <v>-18.160640777556583</v>
      </c>
      <c r="S206">
        <f t="shared" ca="1" si="23"/>
        <v>-1.2397928407588648E-2</v>
      </c>
      <c r="T206">
        <f ca="1">IFERROR(S206*'Share and Index Price'!$L$12,0)</f>
        <v>-2.9184723471463676</v>
      </c>
    </row>
    <row r="207" spans="1:20" x14ac:dyDescent="0.25">
      <c r="A207" s="5">
        <f t="shared" si="24"/>
        <v>202</v>
      </c>
      <c r="B207">
        <f>'Continuous Returns'!B204</f>
        <v>-4.7352654852423287E-3</v>
      </c>
      <c r="C207">
        <f t="shared" ca="1" si="19"/>
        <v>0.20199914876816993</v>
      </c>
      <c r="D207">
        <f t="shared" ca="1" si="20"/>
        <v>-5.213958706273873E-3</v>
      </c>
      <c r="G207">
        <f t="shared" ca="1" si="21"/>
        <v>-7.7832396315208469E-3</v>
      </c>
      <c r="H207">
        <f ca="1">IFERROR(G207*'Share and Index Price'!$L$10,0)</f>
        <v>-1.3118650398928389</v>
      </c>
      <c r="M207">
        <f t="shared" ca="1" si="22"/>
        <v>-5.5285236058005265E-3</v>
      </c>
      <c r="N207">
        <f ca="1">IFERROR(M207*'Share and Index Price'!$L$11,0)</f>
        <v>-9.5756793114268017</v>
      </c>
      <c r="S207">
        <f t="shared" ca="1" si="23"/>
        <v>-6.5371364375982222E-3</v>
      </c>
      <c r="T207">
        <f ca="1">IFERROR(S207*'Share and Index Price'!$L$12,0)</f>
        <v>-1.5388419174106216</v>
      </c>
    </row>
    <row r="208" spans="1:20" x14ac:dyDescent="0.25">
      <c r="A208" s="5">
        <f t="shared" si="24"/>
        <v>203</v>
      </c>
      <c r="B208">
        <f>'Continuous Returns'!B205</f>
        <v>1.7869967895292525E-2</v>
      </c>
      <c r="C208">
        <f t="shared" ca="1" si="19"/>
        <v>0.17111079582731614</v>
      </c>
      <c r="D208">
        <f t="shared" ca="1" si="20"/>
        <v>-6.0815161650355507E-3</v>
      </c>
      <c r="G208">
        <f t="shared" ca="1" si="21"/>
        <v>-9.0783031285773808E-3</v>
      </c>
      <c r="H208">
        <f ca="1">IFERROR(G208*'Share and Index Price'!$L$10,0)</f>
        <v>-1.5301479923217176</v>
      </c>
      <c r="M208">
        <f t="shared" ca="1" si="22"/>
        <v>-6.4484219326478272E-3</v>
      </c>
      <c r="N208">
        <f ca="1">IFERROR(M208*'Share and Index Price'!$L$11,0)</f>
        <v>-11.168989208442669</v>
      </c>
      <c r="S208">
        <f t="shared" ca="1" si="23"/>
        <v>-7.6248591824210473E-3</v>
      </c>
      <c r="T208">
        <f ca="1">IFERROR(S208*'Share and Index Price'!$L$12,0)</f>
        <v>-1.7948918515419146</v>
      </c>
    </row>
    <row r="209" spans="1:20" x14ac:dyDescent="0.25">
      <c r="A209" s="5">
        <f t="shared" si="24"/>
        <v>204</v>
      </c>
      <c r="B209">
        <f>'Continuous Returns'!B206</f>
        <v>-9.9631658391133322E-3</v>
      </c>
      <c r="C209">
        <f t="shared" ca="1" si="19"/>
        <v>0.41281194391743725</v>
      </c>
      <c r="D209">
        <f t="shared" ca="1" si="20"/>
        <v>-5.9194369032372304E-4</v>
      </c>
      <c r="G209">
        <f t="shared" ca="1" si="21"/>
        <v>-8.8363561157714702E-4</v>
      </c>
      <c r="H209">
        <f ca="1">IFERROR(G209*'Share and Index Price'!$L$10,0)</f>
        <v>-0.14893678233132815</v>
      </c>
      <c r="M209">
        <f t="shared" ca="1" si="22"/>
        <v>-6.2765642185112498E-4</v>
      </c>
      <c r="N209">
        <f ca="1">IFERROR(M209*'Share and Index Price'!$L$11,0)</f>
        <v>-1.087132305467241</v>
      </c>
      <c r="S209">
        <f t="shared" ca="1" si="23"/>
        <v>-7.4216480893209234E-4</v>
      </c>
      <c r="T209">
        <f ca="1">IFERROR(S209*'Share and Index Price'!$L$12,0)</f>
        <v>-0.17470559602261454</v>
      </c>
    </row>
    <row r="210" spans="1:20" x14ac:dyDescent="0.25">
      <c r="A210" s="5">
        <f t="shared" si="24"/>
        <v>205</v>
      </c>
      <c r="B210">
        <f>'Continuous Returns'!B207</f>
        <v>9.415577400253396E-3</v>
      </c>
      <c r="C210">
        <f t="shared" ca="1" si="19"/>
        <v>0.96185539726308145</v>
      </c>
      <c r="D210">
        <f t="shared" ca="1" si="20"/>
        <v>1.4405927797850526E-2</v>
      </c>
      <c r="G210">
        <f t="shared" ca="1" si="21"/>
        <v>2.150473267656303E-2</v>
      </c>
      <c r="H210">
        <f ca="1">IFERROR(G210*'Share and Index Price'!$L$10,0)</f>
        <v>3.6246226926346989</v>
      </c>
      <c r="M210">
        <f t="shared" ca="1" si="22"/>
        <v>1.5275056129240315E-2</v>
      </c>
      <c r="N210">
        <f ca="1">IFERROR(M210*'Share and Index Price'!$L$11,0)</f>
        <v>26.457160968650687</v>
      </c>
      <c r="S210">
        <f t="shared" ca="1" si="23"/>
        <v>1.8061806935950664E-2</v>
      </c>
      <c r="T210">
        <f ca="1">IFERROR(S210*'Share and Index Price'!$L$12,0)</f>
        <v>4.2517493527227863</v>
      </c>
    </row>
    <row r="211" spans="1:20" x14ac:dyDescent="0.25">
      <c r="A211" s="5">
        <f t="shared" si="24"/>
        <v>206</v>
      </c>
      <c r="B211">
        <f>'Continuous Returns'!B208</f>
        <v>-1.3011494553287434E-3</v>
      </c>
      <c r="C211">
        <f t="shared" ca="1" si="19"/>
        <v>0.79140650834949156</v>
      </c>
      <c r="D211">
        <f t="shared" ca="1" si="20"/>
        <v>7.171530093555924E-3</v>
      </c>
      <c r="G211">
        <f t="shared" ca="1" si="21"/>
        <v>1.0705442905722342E-2</v>
      </c>
      <c r="H211">
        <f ca="1">IFERROR(G211*'Share and Index Price'!$L$10,0)</f>
        <v>1.8044024017595008</v>
      </c>
      <c r="M211">
        <f t="shared" ca="1" si="22"/>
        <v>7.604197816953367E-3</v>
      </c>
      <c r="N211">
        <f ca="1">IFERROR(M211*'Share and Index Price'!$L$11,0)</f>
        <v>13.170850828854078</v>
      </c>
      <c r="S211">
        <f t="shared" ca="1" si="23"/>
        <v>8.9914925163302774E-3</v>
      </c>
      <c r="T211">
        <f ca="1">IFERROR(S211*'Share and Index Price'!$L$12,0)</f>
        <v>2.1165973383441474</v>
      </c>
    </row>
    <row r="212" spans="1:20" x14ac:dyDescent="0.25">
      <c r="A212" s="5">
        <f t="shared" si="24"/>
        <v>207</v>
      </c>
      <c r="B212">
        <f>'Continuous Returns'!B209</f>
        <v>7.18007734330033E-3</v>
      </c>
      <c r="C212">
        <f t="shared" ca="1" si="19"/>
        <v>0.56522650645521089</v>
      </c>
      <c r="D212">
        <f t="shared" ca="1" si="20"/>
        <v>2.3019802882247439E-3</v>
      </c>
      <c r="G212">
        <f t="shared" ca="1" si="21"/>
        <v>3.4363264497533387E-3</v>
      </c>
      <c r="H212">
        <f ca="1">IFERROR(G212*'Share and Index Price'!$L$10,0)</f>
        <v>0.57919282310592524</v>
      </c>
      <c r="M212">
        <f t="shared" ca="1" si="22"/>
        <v>2.4408617483342053E-3</v>
      </c>
      <c r="N212">
        <f ca="1">IFERROR(M212*'Share and Index Price'!$L$11,0)</f>
        <v>4.2276945912022601</v>
      </c>
      <c r="S212">
        <f t="shared" ca="1" si="23"/>
        <v>2.8861677026094171E-3</v>
      </c>
      <c r="T212">
        <f ca="1">IFERROR(S212*'Share and Index Price'!$L$12,0)</f>
        <v>0.67940387719425677</v>
      </c>
    </row>
    <row r="213" spans="1:20" x14ac:dyDescent="0.25">
      <c r="A213" s="5">
        <f t="shared" si="24"/>
        <v>208</v>
      </c>
      <c r="B213">
        <f>'Continuous Returns'!B210</f>
        <v>-3.7638581528382955E-3</v>
      </c>
      <c r="C213">
        <f t="shared" ca="1" si="19"/>
        <v>0.66997403368368558</v>
      </c>
      <c r="D213">
        <f t="shared" ca="1" si="20"/>
        <v>4.3760519379118998E-3</v>
      </c>
      <c r="G213">
        <f t="shared" ca="1" si="21"/>
        <v>6.5324377870054507E-3</v>
      </c>
      <c r="H213">
        <f ca="1">IFERROR(G213*'Share and Index Price'!$L$10,0)</f>
        <v>1.1010423889997687</v>
      </c>
      <c r="M213">
        <f t="shared" ca="1" si="22"/>
        <v>4.6400648340087355E-3</v>
      </c>
      <c r="N213">
        <f ca="1">IFERROR(M213*'Share and Index Price'!$L$11,0)</f>
        <v>8.0368242957448306</v>
      </c>
      <c r="S213">
        <f t="shared" ca="1" si="23"/>
        <v>5.4865890176161222E-3</v>
      </c>
      <c r="T213">
        <f ca="1">IFERROR(S213*'Share and Index Price'!$L$12,0)</f>
        <v>1.2915430547468352</v>
      </c>
    </row>
    <row r="214" spans="1:20" x14ac:dyDescent="0.25">
      <c r="A214" s="5">
        <f t="shared" si="24"/>
        <v>209</v>
      </c>
      <c r="B214">
        <f>'Continuous Returns'!B211</f>
        <v>7.2172409632705048E-3</v>
      </c>
      <c r="C214">
        <f t="shared" ca="1" si="19"/>
        <v>0.16430206846958273</v>
      </c>
      <c r="D214">
        <f t="shared" ca="1" si="20"/>
        <v>-6.2857908283701592E-3</v>
      </c>
      <c r="G214">
        <f t="shared" ca="1" si="21"/>
        <v>-9.3832381587433036E-3</v>
      </c>
      <c r="H214">
        <f ca="1">IFERROR(G214*'Share and Index Price'!$L$10,0)</f>
        <v>-1.581544791656184</v>
      </c>
      <c r="M214">
        <f t="shared" ca="1" si="22"/>
        <v>-6.6650207516897632E-3</v>
      </c>
      <c r="N214">
        <f ca="1">IFERROR(M214*'Share and Index Price'!$L$11,0)</f>
        <v>-11.544149192964253</v>
      </c>
      <c r="S214">
        <f t="shared" ca="1" si="23"/>
        <v>-7.8809738584647883E-3</v>
      </c>
      <c r="T214">
        <f ca="1">IFERROR(S214*'Share and Index Price'!$L$12,0)</f>
        <v>-1.8551812462826112</v>
      </c>
    </row>
    <row r="215" spans="1:20" x14ac:dyDescent="0.25">
      <c r="A215" s="5">
        <f t="shared" si="24"/>
        <v>210</v>
      </c>
      <c r="B215">
        <f>'Continuous Returns'!B212</f>
        <v>5.0159713096876929E-5</v>
      </c>
      <c r="C215">
        <f t="shared" ca="1" si="19"/>
        <v>0.22721099240493858</v>
      </c>
      <c r="D215">
        <f t="shared" ca="1" si="20"/>
        <v>-4.5634700235613699E-3</v>
      </c>
      <c r="G215">
        <f t="shared" ca="1" si="21"/>
        <v>-6.8122098285706189E-3</v>
      </c>
      <c r="H215">
        <f ca="1">IFERROR(G215*'Share and Index Price'!$L$10,0)</f>
        <v>-1.1481979666055779</v>
      </c>
      <c r="M215">
        <f t="shared" ca="1" si="22"/>
        <v>-4.8387900961440614E-3</v>
      </c>
      <c r="N215">
        <f ca="1">IFERROR(M215*'Share and Index Price'!$L$11,0)</f>
        <v>-8.3810263860263206</v>
      </c>
      <c r="S215">
        <f t="shared" ca="1" si="23"/>
        <v>-5.7215693206418856E-3</v>
      </c>
      <c r="T215">
        <f ca="1">IFERROR(S215*'Share and Index Price'!$L$12,0)</f>
        <v>-1.3468574180791</v>
      </c>
    </row>
    <row r="216" spans="1:20" x14ac:dyDescent="0.25">
      <c r="A216" s="5">
        <f t="shared" si="24"/>
        <v>211</v>
      </c>
      <c r="B216">
        <f>'Continuous Returns'!B213</f>
        <v>-9.7392544332029034E-3</v>
      </c>
      <c r="C216">
        <f t="shared" ca="1" si="19"/>
        <v>6.8886892498552843E-2</v>
      </c>
      <c r="D216">
        <f t="shared" ca="1" si="20"/>
        <v>-1.0102724290263406E-2</v>
      </c>
      <c r="G216">
        <f t="shared" ca="1" si="21"/>
        <v>-1.5081040819845758E-2</v>
      </c>
      <c r="H216">
        <f ca="1">IFERROR(G216*'Share and Index Price'!$L$10,0)</f>
        <v>-2.5419094301850027</v>
      </c>
      <c r="M216">
        <f t="shared" ca="1" si="22"/>
        <v>-1.0712234765957854E-2</v>
      </c>
      <c r="N216">
        <f ca="1">IFERROR(M216*'Share and Index Price'!$L$11,0)</f>
        <v>-18.554126226377299</v>
      </c>
      <c r="S216">
        <f t="shared" ca="1" si="23"/>
        <v>-1.2666553533962822E-2</v>
      </c>
      <c r="T216">
        <f ca="1">IFERROR(S216*'Share and Index Price'!$L$12,0)</f>
        <v>-2.9817067018948484</v>
      </c>
    </row>
    <row r="217" spans="1:20" x14ac:dyDescent="0.25">
      <c r="A217" s="5">
        <f t="shared" si="24"/>
        <v>212</v>
      </c>
      <c r="B217">
        <f>'Continuous Returns'!B214</f>
        <v>2.9677875690214571E-3</v>
      </c>
      <c r="C217">
        <f t="shared" ca="1" si="19"/>
        <v>0.29919459758330114</v>
      </c>
      <c r="D217">
        <f t="shared" ca="1" si="20"/>
        <v>-2.8977489456290433E-3</v>
      </c>
      <c r="G217">
        <f t="shared" ca="1" si="21"/>
        <v>-4.3256718563342289E-3</v>
      </c>
      <c r="H217">
        <f ca="1">IFERROR(G217*'Share and Index Price'!$L$10,0)</f>
        <v>-0.72909199138513436</v>
      </c>
      <c r="M217">
        <f t="shared" ca="1" si="22"/>
        <v>-3.0725739024969291E-3</v>
      </c>
      <c r="N217">
        <f ca="1">IFERROR(M217*'Share and Index Price'!$L$11,0)</f>
        <v>-5.3218516278198056</v>
      </c>
      <c r="S217">
        <f t="shared" ca="1" si="23"/>
        <v>-3.6331281635755314E-3</v>
      </c>
      <c r="T217">
        <f ca="1">IFERROR(S217*'Share and Index Price'!$L$12,0)</f>
        <v>-0.85523836970568012</v>
      </c>
    </row>
    <row r="218" spans="1:20" x14ac:dyDescent="0.25">
      <c r="A218" s="5">
        <f t="shared" si="24"/>
        <v>213</v>
      </c>
      <c r="B218">
        <f>'Continuous Returns'!B215</f>
        <v>-7.6708008067306686E-3</v>
      </c>
      <c r="C218">
        <f t="shared" ca="1" si="19"/>
        <v>0.3127581345986884</v>
      </c>
      <c r="D218">
        <f t="shared" ca="1" si="20"/>
        <v>-2.6067325370485901E-3</v>
      </c>
      <c r="G218">
        <f t="shared" ca="1" si="21"/>
        <v>-3.8912513761795338E-3</v>
      </c>
      <c r="H218">
        <f ca="1">IFERROR(G218*'Share and Index Price'!$L$10,0)</f>
        <v>-0.65587041945506042</v>
      </c>
      <c r="M218">
        <f t="shared" ca="1" si="22"/>
        <v>-2.7640000960767949E-3</v>
      </c>
      <c r="N218">
        <f ca="1">IFERROR(M218*'Share and Index Price'!$L$11,0)</f>
        <v>-4.7873863664098124</v>
      </c>
      <c r="S218">
        <f t="shared" ca="1" si="23"/>
        <v>-3.268258766704185E-3</v>
      </c>
      <c r="T218">
        <f ca="1">IFERROR(S218*'Share and Index Price'!$L$12,0)</f>
        <v>-0.76934811368216516</v>
      </c>
    </row>
    <row r="219" spans="1:20" x14ac:dyDescent="0.25">
      <c r="A219" s="5">
        <f t="shared" si="24"/>
        <v>214</v>
      </c>
      <c r="B219">
        <f>'Continuous Returns'!B216</f>
        <v>5.8672702236109882E-3</v>
      </c>
      <c r="C219">
        <f t="shared" ca="1" si="19"/>
        <v>9.6640559698992545E-2</v>
      </c>
      <c r="D219">
        <f t="shared" ca="1" si="20"/>
        <v>-8.7240712576506368E-3</v>
      </c>
      <c r="G219">
        <f t="shared" ca="1" si="21"/>
        <v>-1.3023029330679876E-2</v>
      </c>
      <c r="H219">
        <f ca="1">IFERROR(G219*'Share and Index Price'!$L$10,0)</f>
        <v>-2.1950315936860934</v>
      </c>
      <c r="M219">
        <f t="shared" ca="1" si="22"/>
        <v>-9.2504058055871367E-3</v>
      </c>
      <c r="N219">
        <f ca="1">IFERROR(M219*'Share and Index Price'!$L$11,0)</f>
        <v>-16.022165375567198</v>
      </c>
      <c r="S219">
        <f t="shared" ca="1" si="23"/>
        <v>-1.0938031410560945E-2</v>
      </c>
      <c r="T219">
        <f ca="1">IFERROR(S219*'Share and Index Price'!$L$12,0)</f>
        <v>-2.5748125940460467</v>
      </c>
    </row>
    <row r="220" spans="1:20" x14ac:dyDescent="0.25">
      <c r="A220" s="5">
        <f t="shared" si="24"/>
        <v>215</v>
      </c>
      <c r="B220">
        <f>'Continuous Returns'!B217</f>
        <v>4.4420757111879932E-3</v>
      </c>
      <c r="C220">
        <f t="shared" ca="1" si="19"/>
        <v>4.660208450317227E-2</v>
      </c>
      <c r="D220">
        <f t="shared" ca="1" si="20"/>
        <v>-1.1567178656997721E-2</v>
      </c>
      <c r="G220">
        <f t="shared" ca="1" si="21"/>
        <v>-1.7267133941758099E-2</v>
      </c>
      <c r="H220">
        <f ca="1">IFERROR(G220*'Share and Index Price'!$L$10,0)</f>
        <v>-2.9103754258833279</v>
      </c>
      <c r="M220">
        <f t="shared" ca="1" si="22"/>
        <v>-1.2265041566358135E-2</v>
      </c>
      <c r="N220">
        <f ca="1">IFERROR(M220*'Share and Index Price'!$L$11,0)</f>
        <v>-21.243665245010607</v>
      </c>
      <c r="S220">
        <f t="shared" ca="1" si="23"/>
        <v>-1.4502651313268071E-2</v>
      </c>
      <c r="T220">
        <f ca="1">IFERROR(S220*'Share and Index Price'!$L$12,0)</f>
        <v>-3.4139241191433038</v>
      </c>
    </row>
    <row r="221" spans="1:20" x14ac:dyDescent="0.25">
      <c r="A221" s="5">
        <f t="shared" si="24"/>
        <v>216</v>
      </c>
      <c r="B221">
        <f>'Continuous Returns'!B218</f>
        <v>3.2319437149108312E-3</v>
      </c>
      <c r="C221">
        <f t="shared" ca="1" si="19"/>
        <v>0.99903588395888854</v>
      </c>
      <c r="D221">
        <f t="shared" ca="1" si="20"/>
        <v>2.4402997613886982E-2</v>
      </c>
      <c r="G221">
        <f t="shared" ca="1" si="21"/>
        <v>3.6428055697443257E-2</v>
      </c>
      <c r="H221">
        <f ca="1">IFERROR(G221*'Share and Index Price'!$L$10,0)</f>
        <v>6.1399487878040615</v>
      </c>
      <c r="M221">
        <f t="shared" ca="1" si="22"/>
        <v>2.5875262149339617E-2</v>
      </c>
      <c r="N221">
        <f ca="1">IFERROR(M221*'Share and Index Price'!$L$11,0)</f>
        <v>44.817247805763685</v>
      </c>
      <c r="S221">
        <f t="shared" ca="1" si="23"/>
        <v>3.059589342286281E-2</v>
      </c>
      <c r="T221">
        <f ca="1">IFERROR(S221*'Share and Index Price'!$L$12,0)</f>
        <v>7.202273311741906</v>
      </c>
    </row>
    <row r="222" spans="1:20" x14ac:dyDescent="0.25">
      <c r="A222" s="5">
        <f t="shared" si="24"/>
        <v>217</v>
      </c>
      <c r="B222">
        <f>'Continuous Returns'!B219</f>
        <v>5.9133602496496528E-3</v>
      </c>
      <c r="C222">
        <f t="shared" ca="1" si="19"/>
        <v>0.45407364046891563</v>
      </c>
      <c r="D222">
        <f t="shared" ca="1" si="20"/>
        <v>1.9779043298586265E-4</v>
      </c>
      <c r="G222">
        <f t="shared" ca="1" si="21"/>
        <v>2.952555675016832E-4</v>
      </c>
      <c r="H222">
        <f ca="1">IFERROR(G222*'Share and Index Price'!$L$10,0)</f>
        <v>4.9765325902408709E-2</v>
      </c>
      <c r="M222">
        <f t="shared" ca="1" si="22"/>
        <v>2.0972338665591482E-4</v>
      </c>
      <c r="N222">
        <f ca="1">IFERROR(M222*'Share and Index Price'!$L$11,0)</f>
        <v>0.36325139185737726</v>
      </c>
      <c r="S222">
        <f t="shared" ca="1" si="23"/>
        <v>2.4798490347159564E-4</v>
      </c>
      <c r="T222">
        <f ca="1">IFERROR(S222*'Share and Index Price'!$L$12,0)</f>
        <v>5.8375646277213616E-2</v>
      </c>
    </row>
    <row r="223" spans="1:20" x14ac:dyDescent="0.25">
      <c r="A223" s="5">
        <f t="shared" si="24"/>
        <v>218</v>
      </c>
      <c r="B223">
        <f>'Continuous Returns'!B220</f>
        <v>3.6931451676362253E-3</v>
      </c>
      <c r="C223">
        <f t="shared" ca="1" si="19"/>
        <v>0.8583773986731229</v>
      </c>
      <c r="D223">
        <f t="shared" ca="1" si="20"/>
        <v>9.1412916797983593E-3</v>
      </c>
      <c r="G223">
        <f t="shared" ca="1" si="21"/>
        <v>1.3645843339703876E-2</v>
      </c>
      <c r="H223">
        <f ca="1">IFERROR(G223*'Share and Index Price'!$L$10,0)</f>
        <v>2.3000068949070882</v>
      </c>
      <c r="M223">
        <f t="shared" ca="1" si="22"/>
        <v>9.6927976775999011E-3</v>
      </c>
      <c r="N223">
        <f ca="1">IFERROR(M223*'Share and Index Price'!$L$11,0)</f>
        <v>16.788410217486909</v>
      </c>
      <c r="S223">
        <f t="shared" ca="1" si="23"/>
        <v>1.1461132374297025E-2</v>
      </c>
      <c r="T223">
        <f ca="1">IFERROR(S223*'Share and Index Price'!$L$12,0)</f>
        <v>2.6979505609095198</v>
      </c>
    </row>
    <row r="224" spans="1:20" x14ac:dyDescent="0.25">
      <c r="A224" s="5">
        <f t="shared" si="24"/>
        <v>219</v>
      </c>
      <c r="B224">
        <f>'Continuous Returns'!B221</f>
        <v>3.3710026687649355E-3</v>
      </c>
      <c r="C224">
        <f t="shared" ca="1" si="19"/>
        <v>0.10149847295580661</v>
      </c>
      <c r="D224">
        <f t="shared" ca="1" si="20"/>
        <v>-8.5143042384228252E-3</v>
      </c>
      <c r="G224">
        <f t="shared" ca="1" si="21"/>
        <v>-1.2709895477994136E-2</v>
      </c>
      <c r="H224">
        <f ca="1">IFERROR(G224*'Share and Index Price'!$L$10,0)</f>
        <v>-2.142252882815912</v>
      </c>
      <c r="M224">
        <f t="shared" ca="1" si="22"/>
        <v>-9.0279832696886619E-3</v>
      </c>
      <c r="N224">
        <f ca="1">IFERROR(M224*'Share and Index Price'!$L$11,0)</f>
        <v>-15.636918422264246</v>
      </c>
      <c r="S224">
        <f t="shared" ca="1" si="23"/>
        <v>-1.0675030550360334E-2</v>
      </c>
      <c r="T224">
        <f ca="1">IFERROR(S224*'Share and Index Price'!$L$12,0)</f>
        <v>-2.5129021915548226</v>
      </c>
    </row>
    <row r="225" spans="1:20" x14ac:dyDescent="0.25">
      <c r="A225" s="5">
        <f t="shared" si="24"/>
        <v>220</v>
      </c>
      <c r="B225">
        <f>'Continuous Returns'!B222</f>
        <v>-6.4132914383778911E-3</v>
      </c>
      <c r="C225">
        <f t="shared" ca="1" si="19"/>
        <v>0.53914552157334628</v>
      </c>
      <c r="D225">
        <f t="shared" ca="1" si="20"/>
        <v>1.8056565119445619E-3</v>
      </c>
      <c r="G225">
        <f t="shared" ca="1" si="21"/>
        <v>2.6954293496359739E-3</v>
      </c>
      <c r="H225">
        <f ca="1">IFERROR(G225*'Share and Index Price'!$L$10,0)</f>
        <v>0.45431461688114344</v>
      </c>
      <c r="M225">
        <f t="shared" ca="1" si="22"/>
        <v>1.9145941141116118E-3</v>
      </c>
      <c r="N225">
        <f ca="1">IFERROR(M225*'Share and Index Price'!$L$11,0)</f>
        <v>3.316172735347017</v>
      </c>
      <c r="S225">
        <f t="shared" ca="1" si="23"/>
        <v>2.2638888497171937E-3</v>
      </c>
      <c r="T225">
        <f ca="1">IFERROR(S225*'Share and Index Price'!$L$12,0)</f>
        <v>0.53291943522342744</v>
      </c>
    </row>
    <row r="226" spans="1:20" x14ac:dyDescent="0.25">
      <c r="A226" s="5">
        <f t="shared" si="24"/>
        <v>221</v>
      </c>
      <c r="B226">
        <f>'Continuous Returns'!B223</f>
        <v>7.3364155357774361E-3</v>
      </c>
      <c r="C226">
        <f t="shared" ca="1" si="19"/>
        <v>0.80086257078837053</v>
      </c>
      <c r="D226">
        <f t="shared" ca="1" si="20"/>
        <v>7.4228431775952893E-3</v>
      </c>
      <c r="G226">
        <f t="shared" ca="1" si="21"/>
        <v>1.1080595465573124E-2</v>
      </c>
      <c r="H226">
        <f ca="1">IFERROR(G226*'Share and Index Price'!$L$10,0)</f>
        <v>1.8676343657223502</v>
      </c>
      <c r="M226">
        <f t="shared" ca="1" si="22"/>
        <v>7.8706729457046418E-3</v>
      </c>
      <c r="N226">
        <f ca="1">IFERROR(M226*'Share and Index Price'!$L$11,0)</f>
        <v>13.632399075607724</v>
      </c>
      <c r="S226">
        <f t="shared" ca="1" si="23"/>
        <v>9.3065828366548468E-3</v>
      </c>
      <c r="T226">
        <f ca="1">IFERROR(S226*'Share and Index Price'!$L$12,0)</f>
        <v>2.1907695997485508</v>
      </c>
    </row>
    <row r="227" spans="1:20" x14ac:dyDescent="0.25">
      <c r="A227" s="5">
        <f t="shared" si="24"/>
        <v>222</v>
      </c>
      <c r="B227">
        <f>'Continuous Returns'!B224</f>
        <v>-2.1381877027633613E-4</v>
      </c>
      <c r="C227">
        <f t="shared" ca="1" si="19"/>
        <v>0.39316483125356882</v>
      </c>
      <c r="D227">
        <f t="shared" ca="1" si="20"/>
        <v>-9.7395292734802231E-4</v>
      </c>
      <c r="G227">
        <f t="shared" ca="1" si="21"/>
        <v>-1.4538874299578487E-3</v>
      </c>
      <c r="H227">
        <f ca="1">IFERROR(G227*'Share and Index Price'!$L$10,0)</f>
        <v>-0.24505272631939543</v>
      </c>
      <c r="M227">
        <f t="shared" ca="1" si="22"/>
        <v>-1.0327127722171941E-3</v>
      </c>
      <c r="N227">
        <f ca="1">IFERROR(M227*'Share and Index Price'!$L$11,0)</f>
        <v>-1.7887101571187911</v>
      </c>
      <c r="S227">
        <f t="shared" ca="1" si="23"/>
        <v>-1.2211188328382935E-3</v>
      </c>
      <c r="T227">
        <f ca="1">IFERROR(S227*'Share and Index Price'!$L$12,0)</f>
        <v>-0.28745137325013431</v>
      </c>
    </row>
    <row r="228" spans="1:20" x14ac:dyDescent="0.25">
      <c r="A228" s="5">
        <f t="shared" si="24"/>
        <v>223</v>
      </c>
      <c r="B228">
        <f>'Continuous Returns'!B225</f>
        <v>-4.0893487084771958E-3</v>
      </c>
      <c r="C228">
        <f t="shared" ca="1" si="19"/>
        <v>0.98385764940229303</v>
      </c>
      <c r="D228">
        <f t="shared" ca="1" si="20"/>
        <v>1.7177046414299242E-2</v>
      </c>
      <c r="G228">
        <f t="shared" ca="1" si="21"/>
        <v>2.5641374612993421E-2</v>
      </c>
      <c r="H228">
        <f ca="1">IFERROR(G228*'Share and Index Price'!$L$10,0)</f>
        <v>4.3218536910200411</v>
      </c>
      <c r="M228">
        <f t="shared" ca="1" si="22"/>
        <v>1.8213359930357016E-2</v>
      </c>
      <c r="N228">
        <f ca="1">IFERROR(M228*'Share and Index Price'!$L$11,0)</f>
        <v>31.546450067374867</v>
      </c>
      <c r="S228">
        <f t="shared" ca="1" si="23"/>
        <v>2.1536169028365391E-2</v>
      </c>
      <c r="T228">
        <f ca="1">IFERROR(S228*'Share and Index Price'!$L$12,0)</f>
        <v>5.0696141892772131</v>
      </c>
    </row>
    <row r="229" spans="1:20" x14ac:dyDescent="0.25">
      <c r="A229" s="5">
        <f t="shared" si="24"/>
        <v>224</v>
      </c>
      <c r="B229">
        <f>'Continuous Returns'!B226</f>
        <v>3.4431131207391997E-3</v>
      </c>
      <c r="C229">
        <f t="shared" ca="1" si="19"/>
        <v>0.46279638521167721</v>
      </c>
      <c r="D229">
        <f t="shared" ca="1" si="20"/>
        <v>3.6323421198468364E-4</v>
      </c>
      <c r="G229">
        <f t="shared" ca="1" si="21"/>
        <v>5.4222502967689085E-4</v>
      </c>
      <c r="H229">
        <f ca="1">IFERROR(G229*'Share and Index Price'!$L$10,0)</f>
        <v>9.1392028752039958E-2</v>
      </c>
      <c r="M229">
        <f t="shared" ca="1" si="22"/>
        <v>3.851486036848168E-4</v>
      </c>
      <c r="N229">
        <f ca="1">IFERROR(M229*'Share and Index Price'!$L$11,0)</f>
        <v>0.66709663901228688</v>
      </c>
      <c r="S229">
        <f t="shared" ca="1" si="23"/>
        <v>4.5541434758394629E-4</v>
      </c>
      <c r="T229">
        <f ca="1">IFERROR(S229*'Share and Index Price'!$L$12,0)</f>
        <v>0.10720453742126096</v>
      </c>
    </row>
    <row r="230" spans="1:20" x14ac:dyDescent="0.25">
      <c r="A230" s="5">
        <f t="shared" si="24"/>
        <v>225</v>
      </c>
      <c r="B230">
        <f>'Continuous Returns'!B227</f>
        <v>-1.1198431843397458E-2</v>
      </c>
      <c r="C230">
        <f t="shared" ca="1" si="19"/>
        <v>0.12531430002085764</v>
      </c>
      <c r="D230">
        <f t="shared" ca="1" si="20"/>
        <v>-7.5793754080547993E-3</v>
      </c>
      <c r="G230">
        <f t="shared" ca="1" si="21"/>
        <v>-1.1314262038010075E-2</v>
      </c>
      <c r="H230">
        <f ca="1">IFERROR(G230*'Share and Index Price'!$L$10,0)</f>
        <v>-1.9070188665065981</v>
      </c>
      <c r="M230">
        <f t="shared" ca="1" si="22"/>
        <v>-8.0366489688984393E-3</v>
      </c>
      <c r="N230">
        <f ca="1">IFERROR(M230*'Share and Index Price'!$L$11,0)</f>
        <v>-13.919877846580542</v>
      </c>
      <c r="S230">
        <f t="shared" ca="1" si="23"/>
        <v>-9.5028391948350725E-3</v>
      </c>
      <c r="T230">
        <f ca="1">IFERROR(S230*'Share and Index Price'!$L$12,0)</f>
        <v>-2.2369683464641761</v>
      </c>
    </row>
    <row r="231" spans="1:20" x14ac:dyDescent="0.25">
      <c r="A231" s="5">
        <f t="shared" si="24"/>
        <v>226</v>
      </c>
      <c r="B231">
        <f>'Continuous Returns'!B228</f>
        <v>1.4407994489542065E-3</v>
      </c>
      <c r="C231">
        <f t="shared" ca="1" si="19"/>
        <v>0.58980389733451366</v>
      </c>
      <c r="D231">
        <f t="shared" ca="1" si="20"/>
        <v>2.7746285986341977E-3</v>
      </c>
      <c r="G231">
        <f t="shared" ca="1" si="21"/>
        <v>4.1418815315232933E-3</v>
      </c>
      <c r="H231">
        <f ca="1">IFERROR(G231*'Share and Index Price'!$L$10,0)</f>
        <v>0.69811413213825113</v>
      </c>
      <c r="M231">
        <f t="shared" ca="1" si="22"/>
        <v>2.942025545085446E-3</v>
      </c>
      <c r="N231">
        <f ca="1">IFERROR(M231*'Share and Index Price'!$L$11,0)</f>
        <v>5.095735345365247</v>
      </c>
      <c r="S231">
        <f t="shared" ca="1" si="23"/>
        <v>3.4787628239380552E-3</v>
      </c>
      <c r="T231">
        <f ca="1">IFERROR(S231*'Share and Index Price'!$L$12,0)</f>
        <v>0.81890076875501816</v>
      </c>
    </row>
    <row r="232" spans="1:20" x14ac:dyDescent="0.25">
      <c r="A232" s="5">
        <f t="shared" si="24"/>
        <v>227</v>
      </c>
      <c r="B232">
        <f>'Continuous Returns'!B229</f>
        <v>1.6062509231593233E-2</v>
      </c>
      <c r="C232">
        <f t="shared" ca="1" si="19"/>
        <v>0.13432208919696886</v>
      </c>
      <c r="D232">
        <f t="shared" ca="1" si="20"/>
        <v>-7.25853788296346E-3</v>
      </c>
      <c r="G232">
        <f t="shared" ca="1" si="21"/>
        <v>-1.0835325498377494E-2</v>
      </c>
      <c r="H232">
        <f ca="1">IFERROR(G232*'Share and Index Price'!$L$10,0)</f>
        <v>-1.8262941127515266</v>
      </c>
      <c r="M232">
        <f t="shared" ca="1" si="22"/>
        <v>-7.6964548992830128E-3</v>
      </c>
      <c r="N232">
        <f ca="1">IFERROR(M232*'Share and Index Price'!$L$11,0)</f>
        <v>-13.330644708303142</v>
      </c>
      <c r="S232">
        <f t="shared" ca="1" si="23"/>
        <v>-9.1005807969502337E-3</v>
      </c>
      <c r="T232">
        <f ca="1">IFERROR(S232*'Share and Index Price'!$L$12,0)</f>
        <v>-2.1422767196020849</v>
      </c>
    </row>
    <row r="233" spans="1:20" x14ac:dyDescent="0.25">
      <c r="A233" s="5">
        <f t="shared" si="24"/>
        <v>228</v>
      </c>
      <c r="B233">
        <f>'Continuous Returns'!B230</f>
        <v>1.7733692952736234E-3</v>
      </c>
      <c r="C233">
        <f t="shared" ca="1" si="19"/>
        <v>0.65901726974522079</v>
      </c>
      <c r="D233">
        <f t="shared" ca="1" si="20"/>
        <v>4.1498450399550142E-3</v>
      </c>
      <c r="G233">
        <f t="shared" ca="1" si="21"/>
        <v>6.1947629812992037E-3</v>
      </c>
      <c r="H233">
        <f ca="1">IFERROR(G233*'Share and Index Price'!$L$10,0)</f>
        <v>1.0441273004979807</v>
      </c>
      <c r="M233">
        <f t="shared" ca="1" si="22"/>
        <v>4.4002105801488542E-3</v>
      </c>
      <c r="N233">
        <f ca="1">IFERROR(M233*'Share and Index Price'!$L$11,0)</f>
        <v>7.6213847353468225</v>
      </c>
      <c r="S233">
        <f t="shared" ca="1" si="23"/>
        <v>5.2029762315595942E-3</v>
      </c>
      <c r="T233">
        <f ca="1">IFERROR(S233*'Share and Index Price'!$L$12,0)</f>
        <v>1.2247806049091285</v>
      </c>
    </row>
    <row r="234" spans="1:20" x14ac:dyDescent="0.25">
      <c r="A234" s="5">
        <f t="shared" si="24"/>
        <v>229</v>
      </c>
      <c r="B234">
        <f>'Continuous Returns'!B231</f>
        <v>1.2147196920581206E-3</v>
      </c>
      <c r="C234">
        <f t="shared" ca="1" si="19"/>
        <v>0.55606001064407728</v>
      </c>
      <c r="D234">
        <f t="shared" ca="1" si="20"/>
        <v>2.1270387808605272E-3</v>
      </c>
      <c r="G234">
        <f t="shared" ca="1" si="21"/>
        <v>3.1751790663502514E-3</v>
      </c>
      <c r="H234">
        <f ca="1">IFERROR(G234*'Share and Index Price'!$L$10,0)</f>
        <v>0.53517643163333495</v>
      </c>
      <c r="M234">
        <f t="shared" ca="1" si="22"/>
        <v>2.2553657926540002E-3</v>
      </c>
      <c r="N234">
        <f ca="1">IFERROR(M234*'Share and Index Price'!$L$11,0)</f>
        <v>3.9064063211663611</v>
      </c>
      <c r="S234">
        <f t="shared" ca="1" si="23"/>
        <v>2.6668302343508202E-3</v>
      </c>
      <c r="T234">
        <f ca="1">IFERROR(S234*'Share and Index Price'!$L$12,0)</f>
        <v>0.62777183716618312</v>
      </c>
    </row>
    <row r="235" spans="1:20" x14ac:dyDescent="0.25">
      <c r="A235" s="5">
        <f t="shared" si="24"/>
        <v>230</v>
      </c>
      <c r="B235">
        <f>'Continuous Returns'!B232</f>
        <v>-2.202767082468908E-3</v>
      </c>
      <c r="C235">
        <f t="shared" ca="1" si="19"/>
        <v>0.53875757219740517</v>
      </c>
      <c r="D235">
        <f t="shared" ca="1" si="20"/>
        <v>1.7983033462356996E-3</v>
      </c>
      <c r="G235">
        <f t="shared" ca="1" si="21"/>
        <v>2.6844527665852696E-3</v>
      </c>
      <c r="H235">
        <f ca="1">IFERROR(G235*'Share and Index Price'!$L$10,0)</f>
        <v>0.45246451380794722</v>
      </c>
      <c r="M235">
        <f t="shared" ca="1" si="22"/>
        <v>1.906797322366811E-3</v>
      </c>
      <c r="N235">
        <f ca="1">IFERROR(M235*'Share and Index Price'!$L$11,0)</f>
        <v>3.3026683022054351</v>
      </c>
      <c r="S235">
        <f t="shared" ca="1" si="23"/>
        <v>2.2546696268205373E-3</v>
      </c>
      <c r="T235">
        <f ca="1">IFERROR(S235*'Share and Index Price'!$L$12,0)</f>
        <v>0.53074923015355446</v>
      </c>
    </row>
    <row r="236" spans="1:20" x14ac:dyDescent="0.25">
      <c r="A236" s="5">
        <f t="shared" si="24"/>
        <v>231</v>
      </c>
      <c r="B236">
        <f>'Continuous Returns'!B233</f>
        <v>5.2531497425974778E-3</v>
      </c>
      <c r="C236">
        <f t="shared" ca="1" si="19"/>
        <v>0.46257009166905194</v>
      </c>
      <c r="D236">
        <f t="shared" ca="1" si="20"/>
        <v>3.5894674993564772E-4</v>
      </c>
      <c r="G236">
        <f t="shared" ca="1" si="21"/>
        <v>5.3582483619270694E-4</v>
      </c>
      <c r="H236">
        <f ca="1">IFERROR(G236*'Share and Index Price'!$L$10,0)</f>
        <v>9.0313276140280757E-2</v>
      </c>
      <c r="M236">
        <f t="shared" ca="1" si="22"/>
        <v>3.8060247348272158E-4</v>
      </c>
      <c r="N236">
        <f ca="1">IFERROR(M236*'Share and Index Price'!$L$11,0)</f>
        <v>0.65922251419574784</v>
      </c>
      <c r="S236">
        <f t="shared" ca="1" si="23"/>
        <v>4.5003883044533776E-4</v>
      </c>
      <c r="T236">
        <f ca="1">IFERROR(S236*'Share and Index Price'!$L$12,0)</f>
        <v>0.10593914068683251</v>
      </c>
    </row>
    <row r="237" spans="1:20" x14ac:dyDescent="0.25">
      <c r="A237" s="5">
        <f t="shared" si="24"/>
        <v>232</v>
      </c>
      <c r="B237">
        <f>'Continuous Returns'!B234</f>
        <v>8.6729117063467345E-4</v>
      </c>
      <c r="C237">
        <f t="shared" ca="1" si="19"/>
        <v>0.38742844875051907</v>
      </c>
      <c r="D237">
        <f t="shared" ca="1" si="20"/>
        <v>-1.0864427862830924E-3</v>
      </c>
      <c r="G237">
        <f t="shared" ca="1" si="21"/>
        <v>-1.6218088841792083E-3</v>
      </c>
      <c r="H237">
        <f ca="1">IFERROR(G237*'Share and Index Price'!$L$10,0)</f>
        <v>-0.27335588742840561</v>
      </c>
      <c r="M237">
        <f t="shared" ca="1" si="22"/>
        <v>-1.1519892904196458E-3</v>
      </c>
      <c r="N237">
        <f ca="1">IFERROR(M237*'Share and Index Price'!$L$11,0)</f>
        <v>-1.9953030504713474</v>
      </c>
      <c r="S237">
        <f t="shared" ca="1" si="23"/>
        <v>-1.3621559213790758E-3</v>
      </c>
      <c r="T237">
        <f ca="1">IFERROR(S237*'Share and Index Price'!$L$12,0)</f>
        <v>-0.32065150389263447</v>
      </c>
    </row>
    <row r="238" spans="1:20" x14ac:dyDescent="0.25">
      <c r="A238" s="5">
        <f t="shared" si="24"/>
        <v>233</v>
      </c>
      <c r="B238">
        <f>'Continuous Returns'!B235</f>
        <v>-7.1788682071318097E-3</v>
      </c>
      <c r="C238">
        <f t="shared" ca="1" si="19"/>
        <v>0.12248137227083655</v>
      </c>
      <c r="D238">
        <f t="shared" ca="1" si="20"/>
        <v>-7.683586034761547E-3</v>
      </c>
      <c r="G238">
        <f t="shared" ca="1" si="21"/>
        <v>-1.146982450513004E-2</v>
      </c>
      <c r="H238">
        <f ca="1">IFERROR(G238*'Share and Index Price'!$L$10,0)</f>
        <v>-1.9332389203396685</v>
      </c>
      <c r="M238">
        <f t="shared" ca="1" si="22"/>
        <v>-8.1471467580409331E-3</v>
      </c>
      <c r="N238">
        <f ca="1">IFERROR(M238*'Share and Index Price'!$L$11,0)</f>
        <v>-14.111265542264798</v>
      </c>
      <c r="S238">
        <f t="shared" ca="1" si="23"/>
        <v>-9.6334959804766432E-3</v>
      </c>
      <c r="T238">
        <f ca="1">IFERROR(S238*'Share and Index Price'!$L$12,0)</f>
        <v>-2.2677249538042017</v>
      </c>
    </row>
    <row r="239" spans="1:20" x14ac:dyDescent="0.25">
      <c r="A239" s="5">
        <f t="shared" si="24"/>
        <v>234</v>
      </c>
      <c r="B239">
        <f>'Continuous Returns'!B236</f>
        <v>1.3656201783766265E-4</v>
      </c>
      <c r="C239">
        <f t="shared" ca="1" si="19"/>
        <v>0.26851275277928621</v>
      </c>
      <c r="D239">
        <f t="shared" ca="1" si="20"/>
        <v>-3.5795466350780729E-3</v>
      </c>
      <c r="G239">
        <f t="shared" ca="1" si="21"/>
        <v>-5.3434387962245826E-3</v>
      </c>
      <c r="H239">
        <f ca="1">IFERROR(G239*'Share and Index Price'!$L$10,0)</f>
        <v>-0.90063660910365351</v>
      </c>
      <c r="M239">
        <f t="shared" ca="1" si="22"/>
        <v>-3.7955053319237938E-3</v>
      </c>
      <c r="N239">
        <f ca="1">IFERROR(M239*'Share and Index Price'!$L$11,0)</f>
        <v>-6.5740050101586069</v>
      </c>
      <c r="S239">
        <f t="shared" ca="1" si="23"/>
        <v>-4.4879497626427595E-3</v>
      </c>
      <c r="T239">
        <f ca="1">IFERROR(S239*'Share and Index Price'!$L$12,0)</f>
        <v>-1.0564633741261056</v>
      </c>
    </row>
    <row r="240" spans="1:20" x14ac:dyDescent="0.25">
      <c r="A240" s="5">
        <f t="shared" si="24"/>
        <v>235</v>
      </c>
      <c r="B240">
        <f>'Continuous Returns'!B237</f>
        <v>-1.524839281915699E-2</v>
      </c>
      <c r="C240">
        <f t="shared" ca="1" si="19"/>
        <v>0.1882828774325771</v>
      </c>
      <c r="D240">
        <f t="shared" ca="1" si="20"/>
        <v>-5.5882742950670791E-3</v>
      </c>
      <c r="G240">
        <f t="shared" ca="1" si="21"/>
        <v>-8.3420066048545075E-3</v>
      </c>
      <c r="H240">
        <f ca="1">IFERROR(G240*'Share and Index Price'!$L$10,0)</f>
        <v>-1.4060452132482273</v>
      </c>
      <c r="M240">
        <f t="shared" ca="1" si="22"/>
        <v>-5.9254221401468521E-3</v>
      </c>
      <c r="N240">
        <f ca="1">IFERROR(M240*'Share and Index Price'!$L$11,0)</f>
        <v>-10.263127417841355</v>
      </c>
      <c r="S240">
        <f t="shared" ca="1" si="23"/>
        <v>-7.0064443497833964E-3</v>
      </c>
      <c r="T240">
        <f ca="1">IFERROR(S240*'Share and Index Price'!$L$12,0)</f>
        <v>-1.6493169999390116</v>
      </c>
    </row>
    <row r="241" spans="1:20" x14ac:dyDescent="0.25">
      <c r="A241" s="5">
        <f t="shared" si="24"/>
        <v>236</v>
      </c>
      <c r="B241">
        <f>'Continuous Returns'!B238</f>
        <v>6.7483410794881684E-3</v>
      </c>
      <c r="C241">
        <f t="shared" ca="1" si="19"/>
        <v>6.675886150871746E-2</v>
      </c>
      <c r="D241">
        <f t="shared" ca="1" si="20"/>
        <v>-1.0224944278832642E-2</v>
      </c>
      <c r="G241">
        <f t="shared" ca="1" si="21"/>
        <v>-1.5263487116869834E-2</v>
      </c>
      <c r="H241">
        <f ca="1">IFERROR(G241*'Share and Index Price'!$L$10,0)</f>
        <v>-2.5726607535484107</v>
      </c>
      <c r="M241">
        <f t="shared" ca="1" si="22"/>
        <v>-1.0841828445150716E-2</v>
      </c>
      <c r="N241">
        <f ca="1">IFERROR(M241*'Share and Index Price'!$L$11,0)</f>
        <v>-18.778588958423299</v>
      </c>
      <c r="S241">
        <f t="shared" ca="1" si="23"/>
        <v>-1.2819790025789543E-2</v>
      </c>
      <c r="T241">
        <f ca="1">IFERROR(S241*'Share and Index Price'!$L$12,0)</f>
        <v>-3.0177785720708585</v>
      </c>
    </row>
    <row r="242" spans="1:20" x14ac:dyDescent="0.25">
      <c r="A242" s="5">
        <f t="shared" si="24"/>
        <v>237</v>
      </c>
      <c r="B242">
        <f>'Continuous Returns'!B239</f>
        <v>-5.5829893714841473E-3</v>
      </c>
      <c r="C242">
        <f t="shared" ca="1" si="19"/>
        <v>9.3030784690246282E-2</v>
      </c>
      <c r="D242">
        <f t="shared" ca="1" si="20"/>
        <v>-8.8850132443959104E-3</v>
      </c>
      <c r="G242">
        <f t="shared" ca="1" si="21"/>
        <v>-1.3263278653733437E-2</v>
      </c>
      <c r="H242">
        <f ca="1">IFERROR(G242*'Share and Index Price'!$L$10,0)</f>
        <v>-2.235525617086771</v>
      </c>
      <c r="M242">
        <f t="shared" ca="1" si="22"/>
        <v>-9.4210576313898675E-3</v>
      </c>
      <c r="N242">
        <f ca="1">IFERROR(M242*'Share and Index Price'!$L$11,0)</f>
        <v>-16.317742870448818</v>
      </c>
      <c r="S242">
        <f t="shared" ca="1" si="23"/>
        <v>-1.1139816615462166E-2</v>
      </c>
      <c r="T242">
        <f ca="1">IFERROR(S242*'Share and Index Price'!$L$12,0)</f>
        <v>-2.6223128312797939</v>
      </c>
    </row>
    <row r="243" spans="1:20" x14ac:dyDescent="0.25">
      <c r="A243" s="5">
        <f t="shared" si="24"/>
        <v>238</v>
      </c>
      <c r="B243">
        <f>'Continuous Returns'!B240</f>
        <v>1.4678177414507178E-3</v>
      </c>
      <c r="C243">
        <f t="shared" ca="1" si="19"/>
        <v>6.6574451563684023E-2</v>
      </c>
      <c r="D243">
        <f t="shared" ca="1" si="20"/>
        <v>-1.0235676662272337E-2</v>
      </c>
      <c r="G243">
        <f t="shared" ca="1" si="21"/>
        <v>-1.5279508093796251E-2</v>
      </c>
      <c r="H243">
        <f ca="1">IFERROR(G243*'Share and Index Price'!$L$10,0)</f>
        <v>-2.5753610892093581</v>
      </c>
      <c r="M243">
        <f t="shared" ca="1" si="22"/>
        <v>-1.0853208327220257E-2</v>
      </c>
      <c r="N243">
        <f ca="1">IFERROR(M243*'Share and Index Price'!$L$11,0)</f>
        <v>-18.798299483161845</v>
      </c>
      <c r="S243">
        <f t="shared" ca="1" si="23"/>
        <v>-1.2833246030870956E-2</v>
      </c>
      <c r="T243">
        <f ca="1">IFERROR(S243*'Share and Index Price'!$L$12,0)</f>
        <v>-3.0209461156670234</v>
      </c>
    </row>
    <row r="244" spans="1:20" x14ac:dyDescent="0.25">
      <c r="A244" s="5">
        <f t="shared" si="24"/>
        <v>239</v>
      </c>
      <c r="B244">
        <f>'Continuous Returns'!B241</f>
        <v>-1.0860963573548457E-2</v>
      </c>
      <c r="C244">
        <f t="shared" ca="1" si="19"/>
        <v>0.82951798368232565</v>
      </c>
      <c r="D244">
        <f t="shared" ca="1" si="20"/>
        <v>8.2322501907019213E-3</v>
      </c>
      <c r="G244">
        <f t="shared" ca="1" si="21"/>
        <v>1.2288853738670299E-2</v>
      </c>
      <c r="H244">
        <f ca="1">IFERROR(G244*'Share and Index Price'!$L$10,0)</f>
        <v>2.071286297652879</v>
      </c>
      <c r="M244">
        <f t="shared" ca="1" si="22"/>
        <v>8.7289125349971353E-3</v>
      </c>
      <c r="N244">
        <f ca="1">IFERROR(M244*'Share and Index Price'!$L$11,0)</f>
        <v>15.118912956241788</v>
      </c>
      <c r="S244">
        <f t="shared" ca="1" si="23"/>
        <v>1.0321397946690162E-2</v>
      </c>
      <c r="T244">
        <f ca="1">IFERROR(S244*'Share and Index Price'!$L$12,0)</f>
        <v>2.4296570766508641</v>
      </c>
    </row>
    <row r="245" spans="1:20" x14ac:dyDescent="0.25">
      <c r="A245" s="5">
        <f t="shared" si="24"/>
        <v>240</v>
      </c>
      <c r="B245">
        <f>'Continuous Returns'!B242</f>
        <v>9.9183292197013414E-4</v>
      </c>
      <c r="C245">
        <f t="shared" ca="1" si="19"/>
        <v>0.2874548479294281</v>
      </c>
      <c r="D245">
        <f t="shared" ca="1" si="20"/>
        <v>-3.1544958825160327E-3</v>
      </c>
      <c r="G245">
        <f t="shared" ca="1" si="21"/>
        <v>-4.7089359071303821E-3</v>
      </c>
      <c r="H245">
        <f ca="1">IFERROR(G245*'Share and Index Price'!$L$10,0)</f>
        <v>-0.79369114714682598</v>
      </c>
      <c r="M245">
        <f t="shared" ca="1" si="22"/>
        <v>-3.3448107154944542E-3</v>
      </c>
      <c r="N245">
        <f ca="1">IFERROR(M245*'Share and Index Price'!$L$11,0)</f>
        <v>-5.793379399772169</v>
      </c>
      <c r="S245">
        <f t="shared" ca="1" si="23"/>
        <v>-3.9550313183408523E-3</v>
      </c>
      <c r="T245">
        <f ca="1">IFERROR(S245*'Share and Index Price'!$L$12,0)</f>
        <v>-0.93101437233743667</v>
      </c>
    </row>
    <row r="246" spans="1:20" x14ac:dyDescent="0.25">
      <c r="A246" s="5">
        <f t="shared" si="24"/>
        <v>241</v>
      </c>
      <c r="B246">
        <f>'Continuous Returns'!B243</f>
        <v>7.883546470263552E-3</v>
      </c>
      <c r="C246">
        <f t="shared" ca="1" si="19"/>
        <v>0.49172875224462842</v>
      </c>
      <c r="D246">
        <f t="shared" ca="1" si="20"/>
        <v>9.1000946503400006E-4</v>
      </c>
      <c r="G246">
        <f t="shared" ca="1" si="21"/>
        <v>1.3584345661942178E-3</v>
      </c>
      <c r="H246">
        <f ca="1">IFERROR(G246*'Share and Index Price'!$L$10,0)</f>
        <v>0.22896414613203542</v>
      </c>
      <c r="M246">
        <f t="shared" ca="1" si="22"/>
        <v>9.6491151778564069E-4</v>
      </c>
      <c r="N246">
        <f ca="1">IFERROR(M246*'Share and Index Price'!$L$11,0)</f>
        <v>1.6712749943806189</v>
      </c>
      <c r="S246">
        <f t="shared" ca="1" si="23"/>
        <v>1.1409480526331872E-3</v>
      </c>
      <c r="T246">
        <f ca="1">IFERROR(S246*'Share and Index Price'!$L$12,0)</f>
        <v>0.26857917158985228</v>
      </c>
    </row>
    <row r="247" spans="1:20" x14ac:dyDescent="0.25">
      <c r="A247" s="5">
        <f t="shared" si="24"/>
        <v>242</v>
      </c>
      <c r="B247">
        <f>'Continuous Returns'!B244</f>
        <v>3.8450511793153485E-3</v>
      </c>
      <c r="C247">
        <f t="shared" ca="1" si="19"/>
        <v>0.13066218834905041</v>
      </c>
      <c r="D247">
        <f t="shared" ca="1" si="20"/>
        <v>-7.3870434630533034E-3</v>
      </c>
      <c r="G247">
        <f t="shared" ca="1" si="21"/>
        <v>-1.1027154736039721E-2</v>
      </c>
      <c r="H247">
        <f ca="1">IFERROR(G247*'Share and Index Price'!$L$10,0)</f>
        <v>-1.8586269307594951</v>
      </c>
      <c r="M247">
        <f t="shared" ca="1" si="22"/>
        <v>-7.8327133878953077E-3</v>
      </c>
      <c r="N247">
        <f ca="1">IFERROR(M247*'Share and Index Price'!$L$11,0)</f>
        <v>-13.566651223504067</v>
      </c>
      <c r="S247">
        <f t="shared" ca="1" si="23"/>
        <v>-9.2616980127481242E-3</v>
      </c>
      <c r="T247">
        <f ca="1">IFERROR(S247*'Share and Index Price'!$L$12,0)</f>
        <v>-2.1802037122009086</v>
      </c>
    </row>
    <row r="248" spans="1:20" x14ac:dyDescent="0.25">
      <c r="A248" s="5">
        <f t="shared" si="24"/>
        <v>243</v>
      </c>
      <c r="B248">
        <f>'Continuous Returns'!B245</f>
        <v>-4.1744719810147216E-3</v>
      </c>
      <c r="C248">
        <f t="shared" ca="1" si="19"/>
        <v>0.66664504428149829</v>
      </c>
      <c r="D248">
        <f t="shared" ca="1" si="20"/>
        <v>4.3070161850907972E-3</v>
      </c>
      <c r="G248">
        <f t="shared" ca="1" si="21"/>
        <v>6.4293833062128557E-3</v>
      </c>
      <c r="H248">
        <f ca="1">IFERROR(G248*'Share and Index Price'!$L$10,0)</f>
        <v>1.083672556262177</v>
      </c>
      <c r="M248">
        <f t="shared" ca="1" si="22"/>
        <v>4.5668640645710286E-3</v>
      </c>
      <c r="N248">
        <f ca="1">IFERROR(M248*'Share and Index Price'!$L$11,0)</f>
        <v>7.9100369030402495</v>
      </c>
      <c r="S248">
        <f t="shared" ca="1" si="23"/>
        <v>5.4000336456449518E-3</v>
      </c>
      <c r="T248">
        <f ca="1">IFERROR(S248*'Share and Index Price'!$L$12,0)</f>
        <v>1.2711679201848216</v>
      </c>
    </row>
    <row r="249" spans="1:20" x14ac:dyDescent="0.25">
      <c r="A249" s="5">
        <f t="shared" si="24"/>
        <v>244</v>
      </c>
      <c r="B249">
        <f>'Continuous Returns'!B246</f>
        <v>5.3911051782769932E-3</v>
      </c>
      <c r="C249">
        <f t="shared" ca="1" si="19"/>
        <v>0.81762266893535485</v>
      </c>
      <c r="D249">
        <f t="shared" ca="1" si="20"/>
        <v>7.8866828407217083E-3</v>
      </c>
      <c r="G249">
        <f t="shared" ca="1" si="21"/>
        <v>1.1773001265483422E-2</v>
      </c>
      <c r="H249">
        <f ca="1">IFERROR(G249*'Share and Index Price'!$L$10,0)</f>
        <v>1.9843393632972308</v>
      </c>
      <c r="M249">
        <f t="shared" ca="1" si="22"/>
        <v>8.3624966580434709E-3</v>
      </c>
      <c r="N249">
        <f ca="1">IFERROR(M249*'Share and Index Price'!$L$11,0)</f>
        <v>14.484262336564193</v>
      </c>
      <c r="S249">
        <f t="shared" ca="1" si="23"/>
        <v>9.8881338871797432E-3</v>
      </c>
      <c r="T249">
        <f ca="1">IFERROR(S249*'Share and Index Price'!$L$12,0)</f>
        <v>2.3276667170421117</v>
      </c>
    </row>
    <row r="250" spans="1:20" x14ac:dyDescent="0.25">
      <c r="A250" s="5">
        <f t="shared" si="24"/>
        <v>245</v>
      </c>
      <c r="B250">
        <f>'Continuous Returns'!B247</f>
        <v>9.1450574409679217E-3</v>
      </c>
      <c r="C250">
        <f t="shared" ca="1" si="19"/>
        <v>0.24454476945100134</v>
      </c>
      <c r="D250">
        <f t="shared" ca="1" si="20"/>
        <v>-4.1397445364180592E-3</v>
      </c>
      <c r="G250">
        <f t="shared" ca="1" si="21"/>
        <v>-6.1796852555526327E-3</v>
      </c>
      <c r="H250">
        <f ca="1">IFERROR(G250*'Share and Index Price'!$L$10,0)</f>
        <v>-1.0415859498233964</v>
      </c>
      <c r="M250">
        <f t="shared" ca="1" si="22"/>
        <v>-4.3895007001171354E-3</v>
      </c>
      <c r="N250">
        <f ca="1">IFERROR(M250*'Share and Index Price'!$L$11,0)</f>
        <v>-7.6028346876378841</v>
      </c>
      <c r="S250">
        <f t="shared" ca="1" si="23"/>
        <v>-5.1903124623528946E-3</v>
      </c>
      <c r="T250">
        <f ca="1">IFERROR(S250*'Share and Index Price'!$L$12,0)</f>
        <v>-1.2217995536378714</v>
      </c>
    </row>
    <row r="251" spans="1:20" x14ac:dyDescent="0.25">
      <c r="A251" s="5">
        <f t="shared" si="24"/>
        <v>246</v>
      </c>
      <c r="B251">
        <f>'Continuous Returns'!B248</f>
        <v>6.0327630166456293E-3</v>
      </c>
      <c r="C251">
        <f t="shared" ca="1" si="19"/>
        <v>0.15183736332933484</v>
      </c>
      <c r="D251">
        <f t="shared" ca="1" si="20"/>
        <v>-6.6745231675515637E-3</v>
      </c>
      <c r="G251">
        <f t="shared" ca="1" si="21"/>
        <v>-9.9635260203885939E-3</v>
      </c>
      <c r="H251">
        <f ca="1">IFERROR(G251*'Share and Index Price'!$L$10,0)</f>
        <v>-1.6793523107364976</v>
      </c>
      <c r="M251">
        <f t="shared" ca="1" si="22"/>
        <v>-7.0772058176966062E-3</v>
      </c>
      <c r="N251">
        <f ca="1">IFERROR(M251*'Share and Index Price'!$L$11,0)</f>
        <v>-12.258074336541407</v>
      </c>
      <c r="S251">
        <f t="shared" ca="1" si="23"/>
        <v>-8.3683571466902536E-3</v>
      </c>
      <c r="T251">
        <f ca="1">IFERROR(S251*'Share and Index Price'!$L$12,0)</f>
        <v>-1.9699112723308858</v>
      </c>
    </row>
    <row r="252" spans="1:20" x14ac:dyDescent="0.25">
      <c r="A252" s="5">
        <f t="shared" si="24"/>
        <v>247</v>
      </c>
      <c r="B252">
        <f>'Continuous Returns'!B249</f>
        <v>-3.8739583655484331E-4</v>
      </c>
      <c r="C252">
        <f t="shared" ca="1" si="19"/>
        <v>0.16297578124745515</v>
      </c>
      <c r="D252">
        <f t="shared" ca="1" si="20"/>
        <v>-6.3262153304487947E-3</v>
      </c>
      <c r="G252">
        <f t="shared" ca="1" si="21"/>
        <v>-9.4435826310315749E-3</v>
      </c>
      <c r="H252">
        <f ca="1">IFERROR(G252*'Share and Index Price'!$L$10,0)</f>
        <v>-1.5917158524603721</v>
      </c>
      <c r="M252">
        <f t="shared" ca="1" si="22"/>
        <v>-6.7078841164735208E-3</v>
      </c>
      <c r="N252">
        <f ca="1">IFERROR(M252*'Share and Index Price'!$L$11,0)</f>
        <v>-11.618390683937962</v>
      </c>
      <c r="S252">
        <f t="shared" ca="1" si="23"/>
        <v>-7.9316571301201681E-3</v>
      </c>
      <c r="T252">
        <f ca="1">IFERROR(S252*'Share and Index Price'!$L$12,0)</f>
        <v>-1.8671120884302876</v>
      </c>
    </row>
    <row r="253" spans="1:20" x14ac:dyDescent="0.25">
      <c r="A253" s="5">
        <f t="shared" si="24"/>
        <v>248</v>
      </c>
      <c r="B253">
        <f>'Continuous Returns'!B250</f>
        <v>-8.3095802205875437E-4</v>
      </c>
      <c r="C253">
        <f t="shared" ca="1" si="19"/>
        <v>0.94978116846659266</v>
      </c>
      <c r="D253">
        <f t="shared" ca="1" si="20"/>
        <v>1.3428375297684226E-2</v>
      </c>
      <c r="G253">
        <f t="shared" ca="1" si="21"/>
        <v>2.0045471913329244E-2</v>
      </c>
      <c r="H253">
        <f ca="1">IFERROR(G253*'Share and Index Price'!$L$10,0)</f>
        <v>3.3786642909916442</v>
      </c>
      <c r="M253">
        <f t="shared" ca="1" si="22"/>
        <v>1.423852661730236E-2</v>
      </c>
      <c r="N253">
        <f ca="1">IFERROR(M253*'Share and Index Price'!$L$11,0)</f>
        <v>24.661840027498553</v>
      </c>
      <c r="S253">
        <f t="shared" ca="1" si="23"/>
        <v>1.6836175045001296E-2</v>
      </c>
      <c r="T253">
        <f ca="1">IFERROR(S253*'Share and Index Price'!$L$12,0)</f>
        <v>3.9632356055933053</v>
      </c>
    </row>
    <row r="254" spans="1:20" x14ac:dyDescent="0.25">
      <c r="A254" s="5">
        <f t="shared" si="24"/>
        <v>249</v>
      </c>
      <c r="B254">
        <f>'Continuous Returns'!B251</f>
        <v>3.5595697583823936E-3</v>
      </c>
      <c r="C254">
        <f t="shared" ca="1" si="19"/>
        <v>0.17873330344378657</v>
      </c>
      <c r="D254">
        <f t="shared" ca="1" si="20"/>
        <v>-5.8589005740315205E-3</v>
      </c>
      <c r="G254">
        <f t="shared" ca="1" si="21"/>
        <v>-8.745989317113529E-3</v>
      </c>
      <c r="H254">
        <f ca="1">IFERROR(G254*'Share and Index Price'!$L$10,0)</f>
        <v>-1.4741364993994854</v>
      </c>
      <c r="M254">
        <f t="shared" ca="1" si="22"/>
        <v>-6.2123756539528901E-3</v>
      </c>
      <c r="N254">
        <f ca="1">IFERROR(M254*'Share and Index Price'!$L$11,0)</f>
        <v>-10.760145251429103</v>
      </c>
      <c r="S254">
        <f t="shared" ca="1" si="23"/>
        <v>-7.3457490909316749E-3</v>
      </c>
      <c r="T254">
        <f ca="1">IFERROR(S254*'Share and Index Price'!$L$12,0)</f>
        <v>-1.7291893360053163</v>
      </c>
    </row>
    <row r="255" spans="1:20" x14ac:dyDescent="0.25">
      <c r="A255" s="5">
        <f t="shared" si="24"/>
        <v>250</v>
      </c>
      <c r="B255">
        <f>'Continuous Returns'!B252</f>
        <v>-4.2195638976008428E-5</v>
      </c>
      <c r="C255">
        <f t="shared" ca="1" si="19"/>
        <v>0.12442138961085325</v>
      </c>
      <c r="D255">
        <f t="shared" ca="1" si="20"/>
        <v>-7.6120420449564963E-3</v>
      </c>
      <c r="G255">
        <f t="shared" ca="1" si="21"/>
        <v>-1.136302580413961E-2</v>
      </c>
      <c r="H255">
        <f ca="1">IFERROR(G255*'Share and Index Price'!$L$10,0)</f>
        <v>-1.9152379992877313</v>
      </c>
      <c r="M255">
        <f t="shared" ca="1" si="22"/>
        <v>-8.0712864264248733E-3</v>
      </c>
      <c r="N255">
        <f ca="1">IFERROR(M255*'Share and Index Price'!$L$11,0)</f>
        <v>-13.979871654889202</v>
      </c>
      <c r="S255">
        <f t="shared" ca="1" si="23"/>
        <v>-9.5437958411021245E-3</v>
      </c>
      <c r="T255">
        <f ca="1">IFERROR(S255*'Share and Index Price'!$L$12,0)</f>
        <v>-2.2466095409954403</v>
      </c>
    </row>
    <row r="256" spans="1:20" x14ac:dyDescent="0.25">
      <c r="A256" s="5">
        <f t="shared" si="24"/>
        <v>251</v>
      </c>
      <c r="B256">
        <f>'Continuous Returns'!B253</f>
        <v>6.7552271049311262E-3</v>
      </c>
      <c r="C256">
        <f t="shared" ca="1" si="19"/>
        <v>0.52389879161493991</v>
      </c>
      <c r="D256">
        <f t="shared" ca="1" si="20"/>
        <v>1.5171306238389824E-3</v>
      </c>
      <c r="G256">
        <f t="shared" ca="1" si="21"/>
        <v>2.2647266430109825E-3</v>
      </c>
      <c r="H256">
        <f ca="1">IFERROR(G256*'Share and Index Price'!$L$10,0)</f>
        <v>0.3817196756795011</v>
      </c>
      <c r="M256">
        <f t="shared" ca="1" si="22"/>
        <v>1.6086610845007572E-3</v>
      </c>
      <c r="N256">
        <f ca="1">IFERROR(M256*'Share and Index Price'!$L$11,0)</f>
        <v>2.7862814314095363</v>
      </c>
      <c r="S256">
        <f t="shared" ca="1" si="23"/>
        <v>1.902142007714817E-3</v>
      </c>
      <c r="T256">
        <f ca="1">IFERROR(S256*'Share and Index Price'!$L$12,0)</f>
        <v>0.44776422861606791</v>
      </c>
    </row>
    <row r="257" spans="1:20" x14ac:dyDescent="0.25">
      <c r="A257" s="5">
        <f t="shared" si="24"/>
        <v>252</v>
      </c>
      <c r="B257">
        <f>'Continuous Returns'!B254</f>
        <v>-1.0395275169402805E-3</v>
      </c>
      <c r="C257">
        <f t="shared" ca="1" si="19"/>
        <v>4.4374518904657378E-3</v>
      </c>
      <c r="D257">
        <f t="shared" ca="1" si="20"/>
        <v>-1.8626830175189759E-2</v>
      </c>
      <c r="G257">
        <f t="shared" ca="1" si="21"/>
        <v>-2.7805567898859025E-2</v>
      </c>
      <c r="H257">
        <f ca="1">IFERROR(G257*'Share and Index Price'!$L$10,0)</f>
        <v>-4.686628469352689</v>
      </c>
      <c r="M257">
        <f t="shared" ca="1" si="22"/>
        <v>-1.9750611028211889E-2</v>
      </c>
      <c r="N257">
        <f ca="1">IFERROR(M257*'Share and Index Price'!$L$11,0)</f>
        <v>-34.2090458314144</v>
      </c>
      <c r="S257">
        <f t="shared" ca="1" si="23"/>
        <v>-2.3353873153745507E-2</v>
      </c>
      <c r="T257">
        <f ca="1">IFERROR(S257*'Share and Index Price'!$L$12,0)</f>
        <v>-5.4975017403916926</v>
      </c>
    </row>
    <row r="258" spans="1:20" x14ac:dyDescent="0.25">
      <c r="A258" s="5">
        <f t="shared" si="24"/>
        <v>253</v>
      </c>
      <c r="B258">
        <f>'Continuous Returns'!B255</f>
        <v>4.8924520259116325E-3</v>
      </c>
      <c r="C258">
        <f t="shared" ca="1" si="19"/>
        <v>0.4775369329164848</v>
      </c>
      <c r="D258">
        <f t="shared" ca="1" si="20"/>
        <v>6.4208890444934091E-4</v>
      </c>
      <c r="G258">
        <f t="shared" ca="1" si="21"/>
        <v>9.5849086837923407E-4</v>
      </c>
      <c r="H258">
        <f ca="1">IFERROR(G258*'Share and Index Price'!$L$10,0)</f>
        <v>0.1615536358653199</v>
      </c>
      <c r="M258">
        <f t="shared" ca="1" si="22"/>
        <v>6.8082696186284679E-4</v>
      </c>
      <c r="N258">
        <f ca="1">IFERROR(M258*'Share and Index Price'!$L$11,0)</f>
        <v>1.1792263392945437</v>
      </c>
      <c r="S258">
        <f t="shared" ca="1" si="23"/>
        <v>8.0503567632835644E-4</v>
      </c>
      <c r="T258">
        <f ca="1">IFERROR(S258*'Share and Index Price'!$L$12,0)</f>
        <v>0.1895053982076951</v>
      </c>
    </row>
    <row r="259" spans="1:20" x14ac:dyDescent="0.25">
      <c r="A259" s="5">
        <f t="shared" si="24"/>
        <v>254</v>
      </c>
      <c r="B259">
        <f>'Continuous Returns'!B256</f>
        <v>-1.0355004482994602E-2</v>
      </c>
      <c r="C259">
        <f t="shared" ca="1" si="19"/>
        <v>0.74951873910785516</v>
      </c>
      <c r="D259">
        <f t="shared" ca="1" si="20"/>
        <v>6.1304954749399664E-3</v>
      </c>
      <c r="G259">
        <f t="shared" ca="1" si="21"/>
        <v>9.1514179588720428E-3</v>
      </c>
      <c r="H259">
        <f ca="1">IFERROR(G259*'Share and Index Price'!$L$10,0)</f>
        <v>1.542471496967883</v>
      </c>
      <c r="M259">
        <f t="shared" ca="1" si="22"/>
        <v>6.5003562279226544E-3</v>
      </c>
      <c r="N259">
        <f ca="1">IFERROR(M259*'Share and Index Price'!$L$11,0)</f>
        <v>11.258942004573433</v>
      </c>
      <c r="S259">
        <f t="shared" ca="1" si="23"/>
        <v>7.6862682670536695E-3</v>
      </c>
      <c r="T259">
        <f ca="1">IFERROR(S259*'Share and Index Price'!$L$12,0)</f>
        <v>1.8093475500644338</v>
      </c>
    </row>
    <row r="260" spans="1:20" x14ac:dyDescent="0.25">
      <c r="A260" s="5">
        <f t="shared" si="24"/>
        <v>255</v>
      </c>
      <c r="B260">
        <f>'Continuous Returns'!B257</f>
        <v>-1.1024426319883079E-2</v>
      </c>
      <c r="C260">
        <f t="shared" ca="1" si="19"/>
        <v>0.56936774850380301</v>
      </c>
      <c r="D260">
        <f t="shared" ca="1" si="20"/>
        <v>2.3812292933883777E-3</v>
      </c>
      <c r="G260">
        <f t="shared" ca="1" si="21"/>
        <v>3.5546269642944286E-3</v>
      </c>
      <c r="H260">
        <f ca="1">IFERROR(G260*'Share and Index Price'!$L$10,0)</f>
        <v>0.59913237483182602</v>
      </c>
      <c r="M260">
        <f t="shared" ca="1" si="22"/>
        <v>2.5248919488910612E-3</v>
      </c>
      <c r="N260">
        <f ca="1">IFERROR(M260*'Share and Index Price'!$L$11,0)</f>
        <v>4.3732391000767628</v>
      </c>
      <c r="S260">
        <f t="shared" ca="1" si="23"/>
        <v>2.985528205536919E-3</v>
      </c>
      <c r="T260">
        <f ca="1">IFERROR(S260*'Share and Index Price'!$L$12,0)</f>
        <v>0.70279333958339074</v>
      </c>
    </row>
    <row r="261" spans="1:20" x14ac:dyDescent="0.25">
      <c r="A261" s="5">
        <f t="shared" si="24"/>
        <v>256</v>
      </c>
      <c r="B261">
        <f>'Continuous Returns'!B258</f>
        <v>-5.6100497425024482E-3</v>
      </c>
      <c r="C261">
        <f t="shared" ca="1" si="19"/>
        <v>0.12061448620872672</v>
      </c>
      <c r="D261">
        <f t="shared" ca="1" si="20"/>
        <v>-7.7531878203228669E-3</v>
      </c>
      <c r="G261">
        <f t="shared" ca="1" si="21"/>
        <v>-1.1573723942452707E-2</v>
      </c>
      <c r="H261">
        <f ca="1">IFERROR(G261*'Share and Index Price'!$L$10,0)</f>
        <v>-1.9507511705004039</v>
      </c>
      <c r="M261">
        <f t="shared" ca="1" si="22"/>
        <v>-8.2209477097091154E-3</v>
      </c>
      <c r="N261">
        <f ca="1">IFERROR(M261*'Share and Index Price'!$L$11,0)</f>
        <v>-14.239092480601673</v>
      </c>
      <c r="S261">
        <f t="shared" ca="1" si="23"/>
        <v>-9.7207610307286346E-3</v>
      </c>
      <c r="T261">
        <f ca="1">IFERROR(S261*'Share and Index Price'!$L$12,0)</f>
        <v>-2.2882671466335207</v>
      </c>
    </row>
    <row r="262" spans="1:20" x14ac:dyDescent="0.25">
      <c r="A262" s="5">
        <f t="shared" si="24"/>
        <v>257</v>
      </c>
      <c r="B262">
        <f>'Continuous Returns'!B259</f>
        <v>-6.8888846695565574E-3</v>
      </c>
      <c r="C262">
        <f t="shared" ca="1" si="19"/>
        <v>0.68045832728215239</v>
      </c>
      <c r="D262">
        <f t="shared" ca="1" si="20"/>
        <v>4.595338792631536E-3</v>
      </c>
      <c r="G262">
        <f t="shared" ca="1" si="21"/>
        <v>6.8597825617678033E-3</v>
      </c>
      <c r="H262">
        <f ca="1">IFERROR(G262*'Share and Index Price'!$L$10,0)</f>
        <v>1.1562163507859633</v>
      </c>
      <c r="M262">
        <f t="shared" ca="1" si="22"/>
        <v>4.8725815494365882E-3</v>
      </c>
      <c r="N262">
        <f ca="1">IFERROR(M262*'Share and Index Price'!$L$11,0)</f>
        <v>8.4395548727016418</v>
      </c>
      <c r="S262">
        <f t="shared" ca="1" si="23"/>
        <v>5.7615256193481465E-3</v>
      </c>
      <c r="T262">
        <f ca="1">IFERROR(S262*'Share and Index Price'!$L$12,0)</f>
        <v>1.3562631307945536</v>
      </c>
    </row>
    <row r="263" spans="1:20" x14ac:dyDescent="0.25">
      <c r="A263" s="5">
        <f t="shared" si="24"/>
        <v>258</v>
      </c>
      <c r="B263">
        <f>'Continuous Returns'!B260</f>
        <v>6.8482479371053118E-3</v>
      </c>
      <c r="C263">
        <f t="shared" ref="C263:C326" ca="1" si="25">RAND()</f>
        <v>6.4836692190888612E-2</v>
      </c>
      <c r="D263">
        <f t="shared" ref="D263:D326" ca="1" si="26">IFERROR(_xlfn.NORM.INV(C263,$E$2,$E$3),0)</f>
        <v>-1.0337959944547026E-2</v>
      </c>
      <c r="G263">
        <f t="shared" ref="G263:G326" ca="1" si="27">IFERROR(D263*$H$2,0)</f>
        <v>-1.5432193479525231E-2</v>
      </c>
      <c r="H263">
        <f ca="1">IFERROR(G263*'Share and Index Price'!$L$10,0)</f>
        <v>-2.6010962109739779</v>
      </c>
      <c r="M263">
        <f t="shared" ref="M263:M326" ca="1" si="28">IFERROR(D263*$N$2,0)</f>
        <v>-1.0961662492738285E-2</v>
      </c>
      <c r="N263">
        <f ca="1">IFERROR(M263*'Share and Index Price'!$L$11,0)</f>
        <v>-18.986147520547345</v>
      </c>
      <c r="S263">
        <f t="shared" ref="S263:S326" ca="1" si="29">IFERROR(D263*$T$2,0)</f>
        <v>-1.2961486358265658E-2</v>
      </c>
      <c r="T263">
        <f ca="1">IFERROR(S263*'Share and Index Price'!$L$12,0)</f>
        <v>-3.0511338887357358</v>
      </c>
    </row>
    <row r="264" spans="1:20" x14ac:dyDescent="0.25">
      <c r="A264" s="5">
        <f t="shared" ref="A264:A327" si="30">A263+1</f>
        <v>259</v>
      </c>
      <c r="B264">
        <f>'Continuous Returns'!B261</f>
        <v>8.5155875913575322E-3</v>
      </c>
      <c r="C264">
        <f t="shared" ca="1" si="25"/>
        <v>0.25763287494426612</v>
      </c>
      <c r="D264">
        <f t="shared" ca="1" si="26"/>
        <v>-3.8304689078960353E-3</v>
      </c>
      <c r="G264">
        <f t="shared" ca="1" si="27"/>
        <v>-5.7180079649213067E-3</v>
      </c>
      <c r="H264">
        <f ca="1">IFERROR(G264*'Share and Index Price'!$L$10,0)</f>
        <v>-0.96377024248748633</v>
      </c>
      <c r="M264">
        <f t="shared" ca="1" si="28"/>
        <v>-4.0615660713051761E-3</v>
      </c>
      <c r="N264">
        <f ca="1">IFERROR(M264*'Share and Index Price'!$L$11,0)</f>
        <v>-7.0348355138041301</v>
      </c>
      <c r="S264">
        <f t="shared" ca="1" si="29"/>
        <v>-4.8025500932264101E-3</v>
      </c>
      <c r="T264">
        <f ca="1">IFERROR(S264*'Share and Index Price'!$L$12,0)</f>
        <v>-1.1305202919454971</v>
      </c>
    </row>
    <row r="265" spans="1:20" x14ac:dyDescent="0.25">
      <c r="A265" s="5">
        <f t="shared" si="30"/>
        <v>260</v>
      </c>
      <c r="B265">
        <f>'Continuous Returns'!B262</f>
        <v>1.4137313223340777E-3</v>
      </c>
      <c r="C265">
        <f t="shared" ca="1" si="25"/>
        <v>0.2838504197453191</v>
      </c>
      <c r="D265">
        <f t="shared" ca="1" si="26"/>
        <v>-3.2343061486084738E-3</v>
      </c>
      <c r="G265">
        <f t="shared" ca="1" si="27"/>
        <v>-4.8280742549860053E-3</v>
      </c>
      <c r="H265">
        <f ca="1">IFERROR(G265*'Share and Index Price'!$L$10,0)</f>
        <v>-0.8137719156778912</v>
      </c>
      <c r="M265">
        <f t="shared" ca="1" si="28"/>
        <v>-3.429436038580798E-3</v>
      </c>
      <c r="N265">
        <f ca="1">IFERROR(M265*'Share and Index Price'!$L$11,0)</f>
        <v>-5.9399546906238712</v>
      </c>
      <c r="S265">
        <f t="shared" ca="1" si="29"/>
        <v>-4.0550955167664203E-3</v>
      </c>
      <c r="T265">
        <f ca="1">IFERROR(S265*'Share and Index Price'!$L$12,0)</f>
        <v>-0.95456948464681535</v>
      </c>
    </row>
    <row r="266" spans="1:20" x14ac:dyDescent="0.25">
      <c r="A266" s="5">
        <f t="shared" si="30"/>
        <v>261</v>
      </c>
      <c r="B266">
        <f>'Continuous Returns'!B263</f>
        <v>1.5367299273513811E-3</v>
      </c>
      <c r="C266">
        <f t="shared" ca="1" si="25"/>
        <v>0.89550289175912012</v>
      </c>
      <c r="D266">
        <f t="shared" ca="1" si="26"/>
        <v>1.0520542705541366E-2</v>
      </c>
      <c r="G266">
        <f t="shared" ca="1" si="27"/>
        <v>1.5704747494902006E-2</v>
      </c>
      <c r="H266">
        <f ca="1">IFERROR(G266*'Share and Index Price'!$L$10,0)</f>
        <v>2.6470351902657332</v>
      </c>
      <c r="M266">
        <f t="shared" ca="1" si="28"/>
        <v>1.1155260708802947E-2</v>
      </c>
      <c r="N266">
        <f ca="1">IFERROR(M266*'Share and Index Price'!$L$11,0)</f>
        <v>19.321469310682144</v>
      </c>
      <c r="S266">
        <f t="shared" ca="1" si="29"/>
        <v>1.3190404247150582E-2</v>
      </c>
      <c r="T266">
        <f ca="1">IFERROR(S266*'Share and Index Price'!$L$12,0)</f>
        <v>3.105021159779247</v>
      </c>
    </row>
    <row r="267" spans="1:20" x14ac:dyDescent="0.25">
      <c r="A267" s="5">
        <f t="shared" si="30"/>
        <v>262</v>
      </c>
      <c r="B267">
        <f>'Continuous Returns'!B264</f>
        <v>7.4690020410453127E-3</v>
      </c>
      <c r="C267">
        <f t="shared" ca="1" si="25"/>
        <v>0.77640699170948146</v>
      </c>
      <c r="D267">
        <f t="shared" ca="1" si="26"/>
        <v>6.7862533855897805E-3</v>
      </c>
      <c r="G267">
        <f t="shared" ca="1" si="27"/>
        <v>1.0130313505687837E-2</v>
      </c>
      <c r="H267">
        <f ca="1">IFERROR(G267*'Share and Index Price'!$L$10,0)</f>
        <v>1.7074643413836852</v>
      </c>
      <c r="M267">
        <f t="shared" ca="1" si="28"/>
        <v>7.1956768648804379E-3</v>
      </c>
      <c r="N267">
        <f ca="1">IFERROR(M267*'Share and Index Price'!$L$11,0)</f>
        <v>12.463272113816162</v>
      </c>
      <c r="S267">
        <f t="shared" ca="1" si="29"/>
        <v>8.5084418156845722E-3</v>
      </c>
      <c r="T267">
        <f ca="1">IFERROR(S267*'Share and Index Price'!$L$12,0)</f>
        <v>2.0028872034121483</v>
      </c>
    </row>
    <row r="268" spans="1:20" x14ac:dyDescent="0.25">
      <c r="A268" s="5">
        <f t="shared" si="30"/>
        <v>263</v>
      </c>
      <c r="B268">
        <f>'Continuous Returns'!B265</f>
        <v>-6.6859105299196739E-3</v>
      </c>
      <c r="C268">
        <f t="shared" ca="1" si="25"/>
        <v>0.98012316243494801</v>
      </c>
      <c r="D268">
        <f t="shared" ca="1" si="26"/>
        <v>1.6540630215776057E-2</v>
      </c>
      <c r="G268">
        <f t="shared" ca="1" si="27"/>
        <v>2.4691351788200588E-2</v>
      </c>
      <c r="H268">
        <f ca="1">IFERROR(G268*'Share and Index Price'!$L$10,0)</f>
        <v>4.1617273439012097</v>
      </c>
      <c r="M268">
        <f t="shared" ca="1" si="28"/>
        <v>1.753854791613535E-2</v>
      </c>
      <c r="N268">
        <f ca="1">IFERROR(M268*'Share and Index Price'!$L$11,0)</f>
        <v>30.377641918142231</v>
      </c>
      <c r="S268">
        <f t="shared" ca="1" si="29"/>
        <v>2.0738245654741895E-2</v>
      </c>
      <c r="T268">
        <f ca="1">IFERROR(S268*'Share and Index Price'!$L$12,0)</f>
        <v>4.8817830271262421</v>
      </c>
    </row>
    <row r="269" spans="1:20" x14ac:dyDescent="0.25">
      <c r="A269" s="5">
        <f t="shared" si="30"/>
        <v>264</v>
      </c>
      <c r="B269">
        <f>'Continuous Returns'!B266</f>
        <v>9.9172312481621942E-3</v>
      </c>
      <c r="C269">
        <f t="shared" ca="1" si="25"/>
        <v>0.18132860239972903</v>
      </c>
      <c r="D269">
        <f t="shared" ca="1" si="26"/>
        <v>-5.7844763947102135E-3</v>
      </c>
      <c r="G269">
        <f t="shared" ca="1" si="27"/>
        <v>-8.6348911564510765E-3</v>
      </c>
      <c r="H269">
        <f ca="1">IFERROR(G269*'Share and Index Price'!$L$10,0)</f>
        <v>-1.4554109044198291</v>
      </c>
      <c r="M269">
        <f t="shared" ca="1" si="28"/>
        <v>-6.1334613672468837E-3</v>
      </c>
      <c r="N269">
        <f ca="1">IFERROR(M269*'Share and Index Price'!$L$11,0)</f>
        <v>-10.623461761139964</v>
      </c>
      <c r="S269">
        <f t="shared" ca="1" si="29"/>
        <v>-7.252437838985196E-3</v>
      </c>
      <c r="T269">
        <f ca="1">IFERROR(S269*'Share and Index Price'!$L$12,0)</f>
        <v>-1.7072238672971152</v>
      </c>
    </row>
    <row r="270" spans="1:20" x14ac:dyDescent="0.25">
      <c r="A270" s="5">
        <f t="shared" si="30"/>
        <v>265</v>
      </c>
      <c r="B270">
        <f>'Continuous Returns'!B267</f>
        <v>-1.7039337135533136E-3</v>
      </c>
      <c r="C270">
        <f t="shared" ca="1" si="25"/>
        <v>1.9139609181894834E-2</v>
      </c>
      <c r="D270">
        <f t="shared" ca="1" si="26"/>
        <v>-1.4525582586739407E-2</v>
      </c>
      <c r="G270">
        <f t="shared" ca="1" si="27"/>
        <v>-2.1683349721201412E-2</v>
      </c>
      <c r="H270">
        <f ca="1">IFERROR(G270*'Share and Index Price'!$L$10,0)</f>
        <v>-3.654728595508498</v>
      </c>
      <c r="M270">
        <f t="shared" ca="1" si="28"/>
        <v>-1.5401929846924975E-2</v>
      </c>
      <c r="N270">
        <f ca="1">IFERROR(M270*'Share and Index Price'!$L$11,0)</f>
        <v>-26.676912591366403</v>
      </c>
      <c r="S270">
        <f t="shared" ca="1" si="29"/>
        <v>-1.8211827241910783E-2</v>
      </c>
      <c r="T270">
        <f ca="1">IFERROR(S270*'Share and Index Price'!$L$12,0)</f>
        <v>-4.2870641327457983</v>
      </c>
    </row>
    <row r="271" spans="1:20" x14ac:dyDescent="0.25">
      <c r="A271" s="5">
        <f t="shared" si="30"/>
        <v>266</v>
      </c>
      <c r="B271">
        <f>'Continuous Returns'!B268</f>
        <v>1.9158935479583357E-3</v>
      </c>
      <c r="C271">
        <f t="shared" ca="1" si="25"/>
        <v>0.46383919730166012</v>
      </c>
      <c r="D271">
        <f t="shared" ca="1" si="26"/>
        <v>3.8298888613323126E-4</v>
      </c>
      <c r="G271">
        <f t="shared" ca="1" si="27"/>
        <v>5.7171420889799685E-4</v>
      </c>
      <c r="H271">
        <f ca="1">IFERROR(G271*'Share and Index Price'!$L$10,0)</f>
        <v>9.636242990975738E-2</v>
      </c>
      <c r="M271">
        <f t="shared" ca="1" si="28"/>
        <v>4.0609510297790239E-4</v>
      </c>
      <c r="N271">
        <f ca="1">IFERROR(M271*'Share and Index Price'!$L$11,0)</f>
        <v>0.70337702311287587</v>
      </c>
      <c r="S271">
        <f t="shared" ca="1" si="29"/>
        <v>4.8018228447496144E-4</v>
      </c>
      <c r="T271">
        <f ca="1">IFERROR(S271*'Share and Index Price'!$L$12,0)</f>
        <v>0.11303490976540592</v>
      </c>
    </row>
    <row r="272" spans="1:20" x14ac:dyDescent="0.25">
      <c r="A272" s="5">
        <f t="shared" si="30"/>
        <v>267</v>
      </c>
      <c r="B272">
        <f>'Continuous Returns'!B269</f>
        <v>-7.6389791301331271E-3</v>
      </c>
      <c r="C272">
        <f t="shared" ca="1" si="25"/>
        <v>0.39816849957338474</v>
      </c>
      <c r="D272">
        <f t="shared" ca="1" si="26"/>
        <v>-8.7620322916862883E-4</v>
      </c>
      <c r="G272">
        <f t="shared" ca="1" si="27"/>
        <v>-1.307969641248938E-3</v>
      </c>
      <c r="H272">
        <f ca="1">IFERROR(G272*'Share and Index Price'!$L$10,0)</f>
        <v>-0.22045828303250853</v>
      </c>
      <c r="M272">
        <f t="shared" ca="1" si="28"/>
        <v>-9.2906570781018522E-4</v>
      </c>
      <c r="N272">
        <f ca="1">IFERROR(M272*'Share and Index Price'!$L$11,0)</f>
        <v>-1.6091882592126312</v>
      </c>
      <c r="S272">
        <f t="shared" ca="1" si="29"/>
        <v>-1.0985626045037962E-3</v>
      </c>
      <c r="T272">
        <f ca="1">IFERROR(S272*'Share and Index Price'!$L$12,0)</f>
        <v>-0.25860163710019363</v>
      </c>
    </row>
    <row r="273" spans="1:20" x14ac:dyDescent="0.25">
      <c r="A273" s="5">
        <f t="shared" si="30"/>
        <v>268</v>
      </c>
      <c r="B273">
        <f>'Continuous Returns'!B270</f>
        <v>-1.476005170173867E-3</v>
      </c>
      <c r="C273">
        <f t="shared" ca="1" si="25"/>
        <v>0.56949534599180762</v>
      </c>
      <c r="D273">
        <f t="shared" ca="1" si="26"/>
        <v>2.383673339143245E-3</v>
      </c>
      <c r="G273">
        <f t="shared" ca="1" si="27"/>
        <v>3.5582753617697757E-3</v>
      </c>
      <c r="H273">
        <f ca="1">IFERROR(G273*'Share and Index Price'!$L$10,0)</f>
        <v>0.59974731222629574</v>
      </c>
      <c r="M273">
        <f t="shared" ca="1" si="28"/>
        <v>2.5274834471001248E-3</v>
      </c>
      <c r="N273">
        <f ca="1">IFERROR(M273*'Share and Index Price'!$L$11,0)</f>
        <v>4.3777277045497707</v>
      </c>
      <c r="S273">
        <f t="shared" ca="1" si="29"/>
        <v>2.9885924915160301E-3</v>
      </c>
      <c r="T273">
        <f ca="1">IFERROR(S273*'Share and Index Price'!$L$12,0)</f>
        <v>0.70351467250287347</v>
      </c>
    </row>
    <row r="274" spans="1:20" x14ac:dyDescent="0.25">
      <c r="A274" s="5">
        <f t="shared" si="30"/>
        <v>269</v>
      </c>
      <c r="B274">
        <f>'Continuous Returns'!B271</f>
        <v>-6.2666144663355581E-3</v>
      </c>
      <c r="C274">
        <f t="shared" ca="1" si="25"/>
        <v>0.86911482033050502</v>
      </c>
      <c r="D274">
        <f t="shared" ca="1" si="26"/>
        <v>9.5112342087851978E-3</v>
      </c>
      <c r="G274">
        <f t="shared" ca="1" si="27"/>
        <v>1.4198082341813871E-2</v>
      </c>
      <c r="H274">
        <f ca="1">IFERROR(G274*'Share and Index Price'!$L$10,0)</f>
        <v>2.3930867787127283</v>
      </c>
      <c r="M274">
        <f t="shared" ca="1" si="28"/>
        <v>1.0085059319762944E-2</v>
      </c>
      <c r="N274">
        <f ca="1">IFERROR(M274*'Share and Index Price'!$L$11,0)</f>
        <v>17.467826994795406</v>
      </c>
      <c r="S274">
        <f t="shared" ca="1" si="29"/>
        <v>1.1924957448927387E-2</v>
      </c>
      <c r="T274">
        <f ca="1">IFERROR(S274*'Share and Index Price'!$L$12,0)</f>
        <v>2.807134983477507</v>
      </c>
    </row>
    <row r="275" spans="1:20" x14ac:dyDescent="0.25">
      <c r="A275" s="5">
        <f t="shared" si="30"/>
        <v>270</v>
      </c>
      <c r="B275">
        <f>'Continuous Returns'!B272</f>
        <v>0</v>
      </c>
      <c r="C275">
        <f t="shared" ca="1" si="25"/>
        <v>1.8209881833252672E-2</v>
      </c>
      <c r="D275">
        <f t="shared" ca="1" si="26"/>
        <v>-1.4678781109850596E-2</v>
      </c>
      <c r="G275">
        <f t="shared" ca="1" si="27"/>
        <v>-2.19120398362832E-2</v>
      </c>
      <c r="H275">
        <f ca="1">IFERROR(G275*'Share and Index Price'!$L$10,0)</f>
        <v>-3.6932743144055338</v>
      </c>
      <c r="M275">
        <f t="shared" ca="1" si="28"/>
        <v>-1.5564371035877017E-2</v>
      </c>
      <c r="N275">
        <f ca="1">IFERROR(M275*'Share and Index Price'!$L$11,0)</f>
        <v>-26.958268852690786</v>
      </c>
      <c r="S275">
        <f t="shared" ca="1" si="29"/>
        <v>-1.8403903877732872E-2</v>
      </c>
      <c r="T275">
        <f ca="1">IFERROR(S275*'Share and Index Price'!$L$12,0)</f>
        <v>-4.332278972818318</v>
      </c>
    </row>
    <row r="276" spans="1:20" x14ac:dyDescent="0.25">
      <c r="A276" s="5">
        <f t="shared" si="30"/>
        <v>271</v>
      </c>
      <c r="B276">
        <f>'Continuous Returns'!B273</f>
        <v>-1.5590012996666094E-2</v>
      </c>
      <c r="C276">
        <f t="shared" ca="1" si="25"/>
        <v>1.7061041142928945E-2</v>
      </c>
      <c r="D276">
        <f t="shared" ca="1" si="26"/>
        <v>-1.4877576344668353E-2</v>
      </c>
      <c r="G276">
        <f t="shared" ca="1" si="27"/>
        <v>-2.2208795341525166E-2</v>
      </c>
      <c r="H276">
        <f ca="1">IFERROR(G276*'Share and Index Price'!$L$10,0)</f>
        <v>-3.7432924548140671</v>
      </c>
      <c r="M276">
        <f t="shared" ca="1" si="28"/>
        <v>-1.5775159845364168E-2</v>
      </c>
      <c r="N276">
        <f ca="1">IFERROR(M276*'Share and Index Price'!$L$11,0)</f>
        <v>-27.323365610163005</v>
      </c>
      <c r="S276">
        <f t="shared" ca="1" si="29"/>
        <v>-1.8653148577654322E-2</v>
      </c>
      <c r="T276">
        <f ca="1">IFERROR(S276*'Share and Index Price'!$L$12,0)</f>
        <v>-4.3909511751798274</v>
      </c>
    </row>
    <row r="277" spans="1:20" x14ac:dyDescent="0.25">
      <c r="A277" s="5">
        <f t="shared" si="30"/>
        <v>272</v>
      </c>
      <c r="B277">
        <f>'Continuous Returns'!B274</f>
        <v>4.4396349451461085E-3</v>
      </c>
      <c r="C277">
        <f t="shared" ca="1" si="25"/>
        <v>0.28168492929676514</v>
      </c>
      <c r="D277">
        <f t="shared" ca="1" si="26"/>
        <v>-3.2824880955015182E-3</v>
      </c>
      <c r="G277">
        <f t="shared" ca="1" si="27"/>
        <v>-4.8999988059285609E-3</v>
      </c>
      <c r="H277">
        <f ca="1">IFERROR(G277*'Share and Index Price'!$L$10,0)</f>
        <v>-0.82589479873925897</v>
      </c>
      <c r="M277">
        <f t="shared" ca="1" si="28"/>
        <v>-3.4805248648983327E-3</v>
      </c>
      <c r="N277">
        <f ca="1">IFERROR(M277*'Share and Index Price'!$L$11,0)</f>
        <v>-6.0284430922471568</v>
      </c>
      <c r="S277">
        <f t="shared" ca="1" si="29"/>
        <v>-4.1155048867696654E-3</v>
      </c>
      <c r="T277">
        <f ca="1">IFERROR(S277*'Share and Index Price'!$L$12,0)</f>
        <v>-0.9687898503455793</v>
      </c>
    </row>
    <row r="278" spans="1:20" x14ac:dyDescent="0.25">
      <c r="A278" s="5">
        <f t="shared" si="30"/>
        <v>273</v>
      </c>
      <c r="B278">
        <f>'Continuous Returns'!B275</f>
        <v>2.2124478982964036E-3</v>
      </c>
      <c r="C278">
        <f t="shared" ca="1" si="25"/>
        <v>0.27478303368813783</v>
      </c>
      <c r="D278">
        <f t="shared" ca="1" si="26"/>
        <v>-3.4372648650438514E-3</v>
      </c>
      <c r="G278">
        <f t="shared" ca="1" si="27"/>
        <v>-5.1310448794793743E-3</v>
      </c>
      <c r="H278">
        <f ca="1">IFERROR(G278*'Share and Index Price'!$L$10,0)</f>
        <v>-0.86483761443624863</v>
      </c>
      <c r="M278">
        <f t="shared" ca="1" si="28"/>
        <v>-3.6446395179382009E-3</v>
      </c>
      <c r="N278">
        <f ca="1">IFERROR(M278*'Share and Index Price'!$L$11,0)</f>
        <v>-6.3126978770448607</v>
      </c>
      <c r="S278">
        <f t="shared" ca="1" si="29"/>
        <v>-4.3095602901336112E-3</v>
      </c>
      <c r="T278">
        <f ca="1">IFERROR(S278*'Share and Index Price'!$L$12,0)</f>
        <v>-1.0144704922974521</v>
      </c>
    </row>
    <row r="279" spans="1:20" x14ac:dyDescent="0.25">
      <c r="A279" s="5">
        <f t="shared" si="30"/>
        <v>274</v>
      </c>
      <c r="B279">
        <f>'Continuous Returns'!B276</f>
        <v>5.1351702014188691E-3</v>
      </c>
      <c r="C279">
        <f t="shared" ca="1" si="25"/>
        <v>0.44357629231486728</v>
      </c>
      <c r="D279">
        <f t="shared" ca="1" si="26"/>
        <v>-1.8774686489711478E-6</v>
      </c>
      <c r="G279">
        <f t="shared" ca="1" si="27"/>
        <v>-2.8026283326768208E-6</v>
      </c>
      <c r="H279">
        <f ca="1">IFERROR(G279*'Share and Index Price'!$L$10,0)</f>
        <v>-4.7238300547267819E-4</v>
      </c>
      <c r="M279">
        <f t="shared" ca="1" si="28"/>
        <v>-1.9907387706192938E-6</v>
      </c>
      <c r="N279">
        <f ca="1">IFERROR(M279*'Share and Index Price'!$L$11,0)</f>
        <v>-3.4480590876511479E-3</v>
      </c>
      <c r="S279">
        <f t="shared" ca="1" si="29"/>
        <v>-2.3539251856500836E-6</v>
      </c>
      <c r="T279">
        <f ca="1">IFERROR(S279*'Share and Index Price'!$L$12,0)</f>
        <v>-5.5411398870202971E-4</v>
      </c>
    </row>
    <row r="280" spans="1:20" x14ac:dyDescent="0.25">
      <c r="A280" s="5">
        <f t="shared" si="30"/>
        <v>275</v>
      </c>
      <c r="B280">
        <f>'Continuous Returns'!B277</f>
        <v>-7.7895650787794773E-4</v>
      </c>
      <c r="C280">
        <f t="shared" ca="1" si="25"/>
        <v>0.12104386845935267</v>
      </c>
      <c r="D280">
        <f t="shared" ca="1" si="26"/>
        <v>-7.7371127515477971E-3</v>
      </c>
      <c r="G280">
        <f t="shared" ca="1" si="27"/>
        <v>-1.1549727566681838E-2</v>
      </c>
      <c r="H280">
        <f ca="1">IFERROR(G280*'Share and Index Price'!$L$10,0)</f>
        <v>-1.9467065813642239</v>
      </c>
      <c r="M280">
        <f t="shared" ca="1" si="28"/>
        <v>-8.2039028111599768E-3</v>
      </c>
      <c r="N280">
        <f ca="1">IFERROR(M280*'Share and Index Price'!$L$11,0)</f>
        <v>-14.209569864069637</v>
      </c>
      <c r="S280">
        <f t="shared" ca="1" si="29"/>
        <v>-9.7006064948478733E-3</v>
      </c>
      <c r="T280">
        <f ca="1">IFERROR(S280*'Share and Index Price'!$L$12,0)</f>
        <v>-2.2835227688871895</v>
      </c>
    </row>
    <row r="281" spans="1:20" x14ac:dyDescent="0.25">
      <c r="A281" s="5">
        <f t="shared" si="30"/>
        <v>276</v>
      </c>
      <c r="B281">
        <f>'Continuous Returns'!B278</f>
        <v>9.115755746059738E-3</v>
      </c>
      <c r="C281">
        <f t="shared" ca="1" si="25"/>
        <v>0.38902887768309957</v>
      </c>
      <c r="D281">
        <f t="shared" ca="1" si="26"/>
        <v>-1.0550112185489721E-3</v>
      </c>
      <c r="G281">
        <f t="shared" ca="1" si="27"/>
        <v>-1.5748887918941147E-3</v>
      </c>
      <c r="H281">
        <f ca="1">IFERROR(G281*'Share and Index Price'!$L$10,0)</f>
        <v>-0.26544750587375304</v>
      </c>
      <c r="M281">
        <f t="shared" ca="1" si="28"/>
        <v>-1.1186614153875119E-3</v>
      </c>
      <c r="N281">
        <f ca="1">IFERROR(M281*'Share and Index Price'!$L$11,0)</f>
        <v>-1.9375775045219399</v>
      </c>
      <c r="S281">
        <f t="shared" ca="1" si="29"/>
        <v>-1.3227477752274172E-3</v>
      </c>
      <c r="T281">
        <f ca="1">IFERROR(S281*'Share and Index Price'!$L$12,0)</f>
        <v>-0.31137482628853402</v>
      </c>
    </row>
    <row r="282" spans="1:20" x14ac:dyDescent="0.25">
      <c r="A282" s="5">
        <f t="shared" si="30"/>
        <v>277</v>
      </c>
      <c r="B282">
        <f>'Continuous Returns'!B279</f>
        <v>2.7746872879504058E-3</v>
      </c>
      <c r="C282">
        <f t="shared" ca="1" si="25"/>
        <v>0.2711807882098064</v>
      </c>
      <c r="D282">
        <f t="shared" ca="1" si="26"/>
        <v>-3.5188049141992341E-3</v>
      </c>
      <c r="G282">
        <f t="shared" ca="1" si="27"/>
        <v>-5.2527653950980866E-3</v>
      </c>
      <c r="H282">
        <f ca="1">IFERROR(G282*'Share and Index Price'!$L$10,0)</f>
        <v>-0.88535360734378254</v>
      </c>
      <c r="M282">
        <f t="shared" ca="1" si="28"/>
        <v>-3.731098984145947E-3</v>
      </c>
      <c r="N282">
        <f ca="1">IFERROR(M282*'Share and Index Price'!$L$11,0)</f>
        <v>-6.4624499954899877</v>
      </c>
      <c r="S282">
        <f t="shared" ca="1" si="29"/>
        <v>-4.4117932490973641E-3</v>
      </c>
      <c r="T282">
        <f ca="1">IFERROR(S282*'Share and Index Price'!$L$12,0)</f>
        <v>-1.0385361308375196</v>
      </c>
    </row>
    <row r="283" spans="1:20" x14ac:dyDescent="0.25">
      <c r="A283" s="5">
        <f t="shared" si="30"/>
        <v>278</v>
      </c>
      <c r="B283">
        <f>'Continuous Returns'!B280</f>
        <v>1.5966877687512294E-3</v>
      </c>
      <c r="C283">
        <f t="shared" ca="1" si="25"/>
        <v>0.70291366174502035</v>
      </c>
      <c r="D283">
        <f t="shared" ca="1" si="26"/>
        <v>5.0756000743961763E-3</v>
      </c>
      <c r="G283">
        <f t="shared" ca="1" si="27"/>
        <v>7.5767020565880609E-3</v>
      </c>
      <c r="H283">
        <f ca="1">IFERROR(G283*'Share and Index Price'!$L$10,0)</f>
        <v>1.2770531316379177</v>
      </c>
      <c r="M283">
        <f t="shared" ca="1" si="28"/>
        <v>5.3818176179909766E-3</v>
      </c>
      <c r="N283">
        <f ca="1">IFERROR(M283*'Share and Index Price'!$L$11,0)</f>
        <v>9.3215772052412706</v>
      </c>
      <c r="S283">
        <f t="shared" ca="1" si="29"/>
        <v>6.3636657016647759E-3</v>
      </c>
      <c r="T283">
        <f ca="1">IFERROR(S283*'Share and Index Price'!$L$12,0)</f>
        <v>1.4980069061718884</v>
      </c>
    </row>
    <row r="284" spans="1:20" x14ac:dyDescent="0.25">
      <c r="A284" s="5">
        <f t="shared" si="30"/>
        <v>279</v>
      </c>
      <c r="B284">
        <f>'Continuous Returns'!B281</f>
        <v>1.2013934053743151E-3</v>
      </c>
      <c r="C284">
        <f t="shared" ca="1" si="25"/>
        <v>0.99832245115663776</v>
      </c>
      <c r="D284">
        <f t="shared" ca="1" si="26"/>
        <v>2.3139551924855582E-2</v>
      </c>
      <c r="G284">
        <f t="shared" ca="1" si="27"/>
        <v>3.4542022241269038E-2</v>
      </c>
      <c r="H284">
        <f ca="1">IFERROR(G284*'Share and Index Price'!$L$10,0)</f>
        <v>5.8220578487658967</v>
      </c>
      <c r="M284">
        <f t="shared" ca="1" si="28"/>
        <v>2.4535591141195252E-2</v>
      </c>
      <c r="N284">
        <f ca="1">IFERROR(M284*'Share and Index Price'!$L$11,0)</f>
        <v>42.496870636107239</v>
      </c>
      <c r="S284">
        <f t="shared" ca="1" si="29"/>
        <v>2.9011815505108059E-2</v>
      </c>
      <c r="T284">
        <f ca="1">IFERROR(S284*'Share and Index Price'!$L$12,0)</f>
        <v>6.8293813699024373</v>
      </c>
    </row>
    <row r="285" spans="1:20" x14ac:dyDescent="0.25">
      <c r="A285" s="5">
        <f t="shared" si="30"/>
        <v>280</v>
      </c>
      <c r="B285">
        <f>'Continuous Returns'!B282</f>
        <v>3.0469688528972257E-3</v>
      </c>
      <c r="C285">
        <f t="shared" ca="1" si="25"/>
        <v>0.83489208345472699</v>
      </c>
      <c r="D285">
        <f t="shared" ca="1" si="26"/>
        <v>8.3934231968195716E-3</v>
      </c>
      <c r="G285">
        <f t="shared" ca="1" si="27"/>
        <v>1.2529447920445615E-2</v>
      </c>
      <c r="H285">
        <f ca="1">IFERROR(G285*'Share and Index Price'!$L$10,0)</f>
        <v>2.1118384469911087</v>
      </c>
      <c r="M285">
        <f t="shared" ca="1" si="28"/>
        <v>8.8998093178709776E-3</v>
      </c>
      <c r="N285">
        <f ca="1">IFERROR(M285*'Share and Index Price'!$L$11,0)</f>
        <v>15.414914729018426</v>
      </c>
      <c r="S285">
        <f t="shared" ca="1" si="29"/>
        <v>1.0523472798142502E-2</v>
      </c>
      <c r="T285">
        <f ca="1">IFERROR(S285*'Share and Index Price'!$L$12,0)</f>
        <v>2.4772254966827449</v>
      </c>
    </row>
    <row r="286" spans="1:20" x14ac:dyDescent="0.25">
      <c r="A286" s="5">
        <f t="shared" si="30"/>
        <v>281</v>
      </c>
      <c r="B286">
        <f>'Continuous Returns'!B283</f>
        <v>1.6234147702677632E-2</v>
      </c>
      <c r="C286">
        <f t="shared" ca="1" si="25"/>
        <v>0.32589227607510551</v>
      </c>
      <c r="D286">
        <f t="shared" ca="1" si="26"/>
        <v>-2.3300746731132341E-3</v>
      </c>
      <c r="G286">
        <f t="shared" ca="1" si="27"/>
        <v>-3.4782648965661568E-3</v>
      </c>
      <c r="H286">
        <f ca="1">IFERROR(G286*'Share and Index Price'!$L$10,0)</f>
        <v>-0.58626154831622579</v>
      </c>
      <c r="M286">
        <f t="shared" ca="1" si="28"/>
        <v>-2.470651103946011E-3</v>
      </c>
      <c r="N286">
        <f ca="1">IFERROR(M286*'Share and Index Price'!$L$11,0)</f>
        <v>-4.2792912445896887</v>
      </c>
      <c r="S286">
        <f t="shared" ca="1" si="29"/>
        <v>-2.9213917689077302E-3</v>
      </c>
      <c r="T286">
        <f ca="1">IFERROR(S286*'Share and Index Price'!$L$12,0)</f>
        <v>-0.68769562240087967</v>
      </c>
    </row>
    <row r="287" spans="1:20" x14ac:dyDescent="0.25">
      <c r="A287" s="5">
        <f t="shared" si="30"/>
        <v>282</v>
      </c>
      <c r="B287">
        <f>'Continuous Returns'!B284</f>
        <v>-4.5944725602593643E-4</v>
      </c>
      <c r="C287">
        <f t="shared" ca="1" si="25"/>
        <v>0.11095055565346856</v>
      </c>
      <c r="D287">
        <f t="shared" ca="1" si="26"/>
        <v>-8.1262095523017604E-3</v>
      </c>
      <c r="G287">
        <f t="shared" ca="1" si="27"/>
        <v>-1.2130559485523495E-2</v>
      </c>
      <c r="H287">
        <f ca="1">IFERROR(G287*'Share and Index Price'!$L$10,0)</f>
        <v>-2.0446058012849853</v>
      </c>
      <c r="M287">
        <f t="shared" ca="1" si="28"/>
        <v>-8.6164743271793364E-3</v>
      </c>
      <c r="N287">
        <f ca="1">IFERROR(M287*'Share and Index Price'!$L$11,0)</f>
        <v>-14.92416435839097</v>
      </c>
      <c r="S287">
        <f t="shared" ca="1" si="29"/>
        <v>-1.0188446736256188E-2</v>
      </c>
      <c r="T287">
        <f ca="1">IFERROR(S287*'Share and Index Price'!$L$12,0)</f>
        <v>-2.3983603617147069</v>
      </c>
    </row>
    <row r="288" spans="1:20" x14ac:dyDescent="0.25">
      <c r="A288" s="5">
        <f t="shared" si="30"/>
        <v>283</v>
      </c>
      <c r="B288">
        <f>'Continuous Returns'!B285</f>
        <v>-1.0743187662915156E-3</v>
      </c>
      <c r="C288">
        <f t="shared" ca="1" si="25"/>
        <v>0.68150316114086029</v>
      </c>
      <c r="D288">
        <f t="shared" ca="1" si="26"/>
        <v>4.617354283546992E-3</v>
      </c>
      <c r="G288">
        <f t="shared" ca="1" si="27"/>
        <v>6.89264661978084E-3</v>
      </c>
      <c r="H288">
        <f ca="1">IFERROR(G288*'Share and Index Price'!$L$10,0)</f>
        <v>1.1617555877640606</v>
      </c>
      <c r="M288">
        <f t="shared" ca="1" si="28"/>
        <v>4.8959252635079964E-3</v>
      </c>
      <c r="N288">
        <f ca="1">IFERROR(M288*'Share and Index Price'!$L$11,0)</f>
        <v>8.479987352659025</v>
      </c>
      <c r="S288">
        <f t="shared" ca="1" si="29"/>
        <v>5.7891281141055108E-3</v>
      </c>
      <c r="T288">
        <f ca="1">IFERROR(S288*'Share and Index Price'!$L$12,0)</f>
        <v>1.3627607580604373</v>
      </c>
    </row>
    <row r="289" spans="1:20" x14ac:dyDescent="0.25">
      <c r="A289" s="5">
        <f t="shared" si="30"/>
        <v>284</v>
      </c>
      <c r="B289">
        <f>'Continuous Returns'!B286</f>
        <v>-1.9336287086089532E-3</v>
      </c>
      <c r="C289">
        <f t="shared" ca="1" si="25"/>
        <v>0.68077618775509341</v>
      </c>
      <c r="D289">
        <f t="shared" ca="1" si="26"/>
        <v>4.6020331639525618E-3</v>
      </c>
      <c r="G289">
        <f t="shared" ca="1" si="27"/>
        <v>6.8697757165105192E-3</v>
      </c>
      <c r="H289">
        <f ca="1">IFERROR(G289*'Share and Index Price'!$L$10,0)</f>
        <v>1.157900697017848</v>
      </c>
      <c r="M289">
        <f t="shared" ca="1" si="28"/>
        <v>4.8796798008726326E-3</v>
      </c>
      <c r="N289">
        <f ca="1">IFERROR(M289*'Share and Index Price'!$L$11,0)</f>
        <v>8.4518493991014427</v>
      </c>
      <c r="S289">
        <f t="shared" ca="1" si="29"/>
        <v>5.7699188616338656E-3</v>
      </c>
      <c r="T289">
        <f ca="1">IFERROR(S289*'Share and Index Price'!$L$12,0)</f>
        <v>1.3582389000286119</v>
      </c>
    </row>
    <row r="290" spans="1:20" x14ac:dyDescent="0.25">
      <c r="A290" s="5">
        <f t="shared" si="30"/>
        <v>285</v>
      </c>
      <c r="B290">
        <f>'Continuous Returns'!B287</f>
        <v>-8.0473578649701855E-3</v>
      </c>
      <c r="C290">
        <f t="shared" ca="1" si="25"/>
        <v>9.4566762530545634E-2</v>
      </c>
      <c r="D290">
        <f t="shared" ca="1" si="26"/>
        <v>-8.8159788463005942E-3</v>
      </c>
      <c r="G290">
        <f t="shared" ca="1" si="27"/>
        <v>-1.3160226195234463E-2</v>
      </c>
      <c r="H290">
        <f ca="1">IFERROR(G290*'Share and Index Price'!$L$10,0)</f>
        <v>-2.218156125206769</v>
      </c>
      <c r="M290">
        <f t="shared" ca="1" si="28"/>
        <v>-9.3478582984103144E-3</v>
      </c>
      <c r="N290">
        <f ca="1">IFERROR(M290*'Share and Index Price'!$L$11,0)</f>
        <v>-16.190957965761584</v>
      </c>
      <c r="S290">
        <f t="shared" ca="1" si="29"/>
        <v>-1.1053262942013711E-2</v>
      </c>
      <c r="T290">
        <f ca="1">IFERROR(S290*'Share and Index Price'!$L$12,0)</f>
        <v>-2.6019380965500276</v>
      </c>
    </row>
    <row r="291" spans="1:20" x14ac:dyDescent="0.25">
      <c r="A291" s="5">
        <f t="shared" si="30"/>
        <v>286</v>
      </c>
      <c r="B291">
        <f>'Continuous Returns'!B288</f>
        <v>-9.5612140229056203E-3</v>
      </c>
      <c r="C291">
        <f t="shared" ca="1" si="25"/>
        <v>0.63489841772266697</v>
      </c>
      <c r="D291">
        <f t="shared" ca="1" si="26"/>
        <v>3.6612378865884328E-3</v>
      </c>
      <c r="G291">
        <f t="shared" ca="1" si="27"/>
        <v>5.465385022139049E-3</v>
      </c>
      <c r="H291">
        <f ca="1">IFERROR(G291*'Share and Index Price'!$L$10,0)</f>
        <v>0.92119064548153673</v>
      </c>
      <c r="M291">
        <f t="shared" ca="1" si="28"/>
        <v>3.8821251227209421E-3</v>
      </c>
      <c r="N291">
        <f ca="1">IFERROR(M291*'Share and Index Price'!$L$11,0)</f>
        <v>6.7240348188088079</v>
      </c>
      <c r="S291">
        <f t="shared" ca="1" si="29"/>
        <v>4.5903722954945807E-3</v>
      </c>
      <c r="T291">
        <f ca="1">IFERROR(S291*'Share and Index Price'!$L$12,0)</f>
        <v>1.0805736383594244</v>
      </c>
    </row>
    <row r="292" spans="1:20" x14ac:dyDescent="0.25">
      <c r="A292" s="5">
        <f t="shared" si="30"/>
        <v>287</v>
      </c>
      <c r="B292">
        <f>'Continuous Returns'!B289</f>
        <v>1.8680861553376123E-3</v>
      </c>
      <c r="C292">
        <f t="shared" ca="1" si="25"/>
        <v>0.50627473237892273</v>
      </c>
      <c r="D292">
        <f t="shared" ca="1" si="26"/>
        <v>1.1844138320905777E-3</v>
      </c>
      <c r="G292">
        <f t="shared" ca="1" si="27"/>
        <v>1.7680570939229527E-3</v>
      </c>
      <c r="H292">
        <f ca="1">IFERROR(G292*'Share and Index Price'!$L$10,0)</f>
        <v>0.29800602318071368</v>
      </c>
      <c r="M292">
        <f t="shared" ca="1" si="28"/>
        <v>1.2558710566445885E-3</v>
      </c>
      <c r="N292">
        <f ca="1">IFERROR(M292*'Share and Index Price'!$L$11,0)</f>
        <v>2.1752314636612593</v>
      </c>
      <c r="S292">
        <f t="shared" ca="1" si="29"/>
        <v>1.4849896700635588E-3</v>
      </c>
      <c r="T292">
        <f ca="1">IFERROR(S292*'Share and Index Price'!$L$12,0)</f>
        <v>0.34956656833296174</v>
      </c>
    </row>
    <row r="293" spans="1:20" x14ac:dyDescent="0.25">
      <c r="A293" s="5">
        <f t="shared" si="30"/>
        <v>288</v>
      </c>
      <c r="B293">
        <f>'Continuous Returns'!B290</f>
        <v>3.2023979208572827E-2</v>
      </c>
      <c r="C293">
        <f t="shared" ca="1" si="25"/>
        <v>0.42662219753999298</v>
      </c>
      <c r="D293">
        <f t="shared" ca="1" si="26"/>
        <v>-3.2601607999239936E-4</v>
      </c>
      <c r="G293">
        <f t="shared" ca="1" si="27"/>
        <v>-4.8666692953602158E-4</v>
      </c>
      <c r="H293">
        <f ca="1">IFERROR(G293*'Share and Index Price'!$L$10,0)</f>
        <v>-8.2027710973296447E-2</v>
      </c>
      <c r="M293">
        <f t="shared" ca="1" si="28"/>
        <v>-3.4568505345846881E-4</v>
      </c>
      <c r="N293">
        <f ca="1">IFERROR(M293*'Share and Index Price'!$L$11,0)</f>
        <v>-0.59874379684274093</v>
      </c>
      <c r="S293">
        <f t="shared" ca="1" si="29"/>
        <v>-4.0875114588015399E-4</v>
      </c>
      <c r="T293">
        <f ca="1">IFERROR(S293*'Share and Index Price'!$L$12,0)</f>
        <v>-9.6220019740188248E-2</v>
      </c>
    </row>
    <row r="294" spans="1:20" x14ac:dyDescent="0.25">
      <c r="A294" s="5">
        <f t="shared" si="30"/>
        <v>289</v>
      </c>
      <c r="B294">
        <f>'Continuous Returns'!B291</f>
        <v>-6.1124179171720965E-2</v>
      </c>
      <c r="C294">
        <f t="shared" ca="1" si="25"/>
        <v>0.80991507924189721</v>
      </c>
      <c r="D294">
        <f t="shared" ca="1" si="26"/>
        <v>7.6702584906202624E-3</v>
      </c>
      <c r="G294">
        <f t="shared" ca="1" si="27"/>
        <v>1.1449929550912917E-2</v>
      </c>
      <c r="H294">
        <f ca="1">IFERROR(G294*'Share and Index Price'!$L$10,0)</f>
        <v>1.9298856258063724</v>
      </c>
      <c r="M294">
        <f t="shared" ca="1" si="28"/>
        <v>8.1330151458546326E-3</v>
      </c>
      <c r="N294">
        <f ca="1">IFERROR(M294*'Share and Index Price'!$L$11,0)</f>
        <v>14.086788883377515</v>
      </c>
      <c r="S294">
        <f t="shared" ca="1" si="29"/>
        <v>9.6167862251184243E-3</v>
      </c>
      <c r="T294">
        <f ca="1">IFERROR(S294*'Share and Index Price'!$L$12,0)</f>
        <v>2.2637914773928771</v>
      </c>
    </row>
    <row r="295" spans="1:20" x14ac:dyDescent="0.25">
      <c r="A295" s="5">
        <f t="shared" si="30"/>
        <v>290</v>
      </c>
      <c r="B295">
        <f>'Continuous Returns'!B292</f>
        <v>3.3071319917765837E-2</v>
      </c>
      <c r="C295">
        <f t="shared" ca="1" si="25"/>
        <v>0.42909145264814974</v>
      </c>
      <c r="D295">
        <f t="shared" ca="1" si="26"/>
        <v>-2.7866074214578864E-4</v>
      </c>
      <c r="G295">
        <f t="shared" ca="1" si="27"/>
        <v>-4.1597631554088279E-4</v>
      </c>
      <c r="H295">
        <f ca="1">IFERROR(G295*'Share and Index Price'!$L$10,0)</f>
        <v>-7.0112807984415798E-2</v>
      </c>
      <c r="M295">
        <f t="shared" ca="1" si="28"/>
        <v>-2.9547270658456269E-4</v>
      </c>
      <c r="N295">
        <f ca="1">IFERROR(M295*'Share and Index Price'!$L$11,0)</f>
        <v>-0.51177350143979183</v>
      </c>
      <c r="S295">
        <f t="shared" ca="1" si="29"/>
        <v>-3.4937815848396409E-4</v>
      </c>
      <c r="T295">
        <f ca="1">IFERROR(S295*'Share and Index Price'!$L$12,0)</f>
        <v>-8.2243618507125152E-2</v>
      </c>
    </row>
    <row r="296" spans="1:20" x14ac:dyDescent="0.25">
      <c r="A296" s="5">
        <f t="shared" si="30"/>
        <v>291</v>
      </c>
      <c r="B296">
        <f>'Continuous Returns'!B293</f>
        <v>8.8487486443831614E-3</v>
      </c>
      <c r="C296">
        <f t="shared" ca="1" si="25"/>
        <v>0.69350815148517109</v>
      </c>
      <c r="D296">
        <f t="shared" ca="1" si="26"/>
        <v>4.8725630362278973E-3</v>
      </c>
      <c r="G296">
        <f t="shared" ca="1" si="27"/>
        <v>7.273614515784098E-3</v>
      </c>
      <c r="H296">
        <f ca="1">IFERROR(G296*'Share and Index Price'!$L$10,0)</f>
        <v>1.2259677266354099</v>
      </c>
      <c r="M296">
        <f t="shared" ca="1" si="28"/>
        <v>5.166531091648819E-3</v>
      </c>
      <c r="N296">
        <f ca="1">IFERROR(M296*'Share and Index Price'!$L$11,0)</f>
        <v>8.9486901772903362</v>
      </c>
      <c r="S296">
        <f t="shared" ca="1" si="29"/>
        <v>6.1091027303863919E-3</v>
      </c>
      <c r="T296">
        <f ca="1">IFERROR(S296*'Share and Index Price'!$L$12,0)</f>
        <v>1.4380827827329568</v>
      </c>
    </row>
    <row r="297" spans="1:20" x14ac:dyDescent="0.25">
      <c r="A297" s="5">
        <f t="shared" si="30"/>
        <v>292</v>
      </c>
      <c r="B297">
        <f>'Continuous Returns'!B294</f>
        <v>2.0331832162561177E-2</v>
      </c>
      <c r="C297">
        <f t="shared" ca="1" si="25"/>
        <v>0.45184190011596748</v>
      </c>
      <c r="D297">
        <f t="shared" ca="1" si="26"/>
        <v>1.553968356180714E-4</v>
      </c>
      <c r="G297">
        <f t="shared" ca="1" si="27"/>
        <v>2.3197168940754034E-4</v>
      </c>
      <c r="H297">
        <f ca="1">IFERROR(G297*'Share and Index Price'!$L$10,0)</f>
        <v>3.9098828249640928E-2</v>
      </c>
      <c r="M297">
        <f t="shared" ca="1" si="28"/>
        <v>1.6477212850716529E-4</v>
      </c>
      <c r="N297">
        <f ca="1">IFERROR(M297*'Share and Index Price'!$L$11,0)</f>
        <v>0.28539356518083564</v>
      </c>
      <c r="S297">
        <f t="shared" ca="1" si="29"/>
        <v>1.9483282734556365E-4</v>
      </c>
      <c r="T297">
        <f ca="1">IFERROR(S297*'Share and Index Price'!$L$12,0)</f>
        <v>4.5863647557145684E-2</v>
      </c>
    </row>
    <row r="298" spans="1:20" x14ac:dyDescent="0.25">
      <c r="A298" s="5">
        <f t="shared" si="30"/>
        <v>293</v>
      </c>
      <c r="B298">
        <f>'Continuous Returns'!B295</f>
        <v>-1.3297717180034533E-3</v>
      </c>
      <c r="C298">
        <f t="shared" ca="1" si="25"/>
        <v>0.97037570208580026</v>
      </c>
      <c r="D298">
        <f t="shared" ca="1" si="26"/>
        <v>1.5261640458793911E-2</v>
      </c>
      <c r="G298">
        <f t="shared" ca="1" si="27"/>
        <v>2.278211461820261E-2</v>
      </c>
      <c r="H298">
        <f ca="1">IFERROR(G298*'Share and Index Price'!$L$10,0)</f>
        <v>3.8399254188980501</v>
      </c>
      <c r="M298">
        <f t="shared" ca="1" si="28"/>
        <v>1.6182395046235448E-2</v>
      </c>
      <c r="N298">
        <f ca="1">IFERROR(M298*'Share and Index Price'!$L$11,0)</f>
        <v>28.028717339832106</v>
      </c>
      <c r="S298">
        <f t="shared" ca="1" si="29"/>
        <v>1.9134678957210841E-2</v>
      </c>
      <c r="T298">
        <f ca="1">IFERROR(S298*'Share and Index Price'!$L$12,0)</f>
        <v>4.5043034265274322</v>
      </c>
    </row>
    <row r="299" spans="1:20" x14ac:dyDescent="0.25">
      <c r="A299" s="5">
        <f t="shared" si="30"/>
        <v>294</v>
      </c>
      <c r="B299">
        <f>'Continuous Returns'!B296</f>
        <v>2.4288513264755015E-4</v>
      </c>
      <c r="C299">
        <f t="shared" ca="1" si="25"/>
        <v>0.19435517360990207</v>
      </c>
      <c r="D299">
        <f t="shared" ca="1" si="26"/>
        <v>-5.4205832555249975E-3</v>
      </c>
      <c r="G299">
        <f t="shared" ca="1" si="27"/>
        <v>-8.0916825002074269E-3</v>
      </c>
      <c r="H299">
        <f ca="1">IFERROR(G299*'Share and Index Price'!$L$10,0)</f>
        <v>-1.363853085409962</v>
      </c>
      <c r="M299">
        <f t="shared" ca="1" si="28"/>
        <v>-5.7476140824278517E-3</v>
      </c>
      <c r="N299">
        <f ca="1">IFERROR(M299*'Share and Index Price'!$L$11,0)</f>
        <v>-9.9551549714691596</v>
      </c>
      <c r="S299">
        <f t="shared" ca="1" si="29"/>
        <v>-6.7961973442729378E-3</v>
      </c>
      <c r="T299">
        <f ca="1">IFERROR(S299*'Share and Index Price'!$L$12,0)</f>
        <v>-1.5998248548418497</v>
      </c>
    </row>
    <row r="300" spans="1:20" x14ac:dyDescent="0.25">
      <c r="A300" s="5">
        <f t="shared" si="30"/>
        <v>295</v>
      </c>
      <c r="B300">
        <f>'Continuous Returns'!B297</f>
        <v>2.4942165167948799E-3</v>
      </c>
      <c r="C300">
        <f t="shared" ca="1" si="25"/>
        <v>0.9265933025675499</v>
      </c>
      <c r="D300">
        <f t="shared" ca="1" si="26"/>
        <v>1.1984572231480537E-2</v>
      </c>
      <c r="G300">
        <f t="shared" ca="1" si="27"/>
        <v>1.7890206427343326E-2</v>
      </c>
      <c r="H300">
        <f ca="1">IFERROR(G300*'Share and Index Price'!$L$10,0)</f>
        <v>3.0153942933287179</v>
      </c>
      <c r="M300">
        <f t="shared" ca="1" si="28"/>
        <v>1.2707617037211221E-2</v>
      </c>
      <c r="N300">
        <f ca="1">IFERROR(M300*'Share and Index Price'!$L$11,0)</f>
        <v>22.010228089301695</v>
      </c>
      <c r="S300">
        <f t="shared" ca="1" si="29"/>
        <v>1.5025969371251106E-2</v>
      </c>
      <c r="T300">
        <f ca="1">IFERROR(S300*'Share and Index Price'!$L$12,0)</f>
        <v>3.5371131899925103</v>
      </c>
    </row>
    <row r="301" spans="1:20" x14ac:dyDescent="0.25">
      <c r="A301" s="5">
        <f t="shared" si="30"/>
        <v>296</v>
      </c>
      <c r="B301">
        <f>'Continuous Returns'!B298</f>
        <v>3.2511583723450442E-3</v>
      </c>
      <c r="C301">
        <f t="shared" ca="1" si="25"/>
        <v>0.21265387746768427</v>
      </c>
      <c r="D301">
        <f t="shared" ca="1" si="26"/>
        <v>-4.9335976854845342E-3</v>
      </c>
      <c r="G301">
        <f t="shared" ca="1" si="27"/>
        <v>-7.3647251915204852E-3</v>
      </c>
      <c r="H301">
        <f ca="1">IFERROR(G301*'Share and Index Price'!$L$10,0)</f>
        <v>-1.2413244310307778</v>
      </c>
      <c r="M301">
        <f t="shared" ca="1" si="28"/>
        <v>-5.2312480405538892E-3</v>
      </c>
      <c r="N301">
        <f ca="1">IFERROR(M301*'Share and Index Price'!$L$11,0)</f>
        <v>-9.0607831686413629</v>
      </c>
      <c r="S301">
        <f t="shared" ca="1" si="29"/>
        <v>-6.1856265105098302E-3</v>
      </c>
      <c r="T301">
        <f ca="1">IFERROR(S301*'Share and Index Price'!$L$12,0)</f>
        <v>-1.456096480574014</v>
      </c>
    </row>
    <row r="302" spans="1:20" x14ac:dyDescent="0.25">
      <c r="A302" s="5">
        <f t="shared" si="30"/>
        <v>297</v>
      </c>
      <c r="B302">
        <f>'Continuous Returns'!B299</f>
        <v>2.8465062056323236E-3</v>
      </c>
      <c r="C302">
        <f t="shared" ca="1" si="25"/>
        <v>0.98475693496333017</v>
      </c>
      <c r="D302">
        <f t="shared" ca="1" si="26"/>
        <v>1.7348991723733803E-2</v>
      </c>
      <c r="G302">
        <f t="shared" ca="1" si="27"/>
        <v>2.5898049362878733E-2</v>
      </c>
      <c r="H302">
        <f ca="1">IFERROR(G302*'Share and Index Price'!$L$10,0)</f>
        <v>4.3651162201132108</v>
      </c>
      <c r="M302">
        <f t="shared" ca="1" si="28"/>
        <v>1.8395678923595647E-2</v>
      </c>
      <c r="N302">
        <f ca="1">IFERROR(M302*'Share and Index Price'!$L$11,0)</f>
        <v>31.862235679613839</v>
      </c>
      <c r="S302">
        <f t="shared" ca="1" si="29"/>
        <v>2.1751749935484246E-2</v>
      </c>
      <c r="T302">
        <f ca="1">IFERROR(S302*'Share and Index Price'!$L$12,0)</f>
        <v>5.1203619348129914</v>
      </c>
    </row>
    <row r="303" spans="1:20" x14ac:dyDescent="0.25">
      <c r="A303" s="5">
        <f t="shared" si="30"/>
        <v>298</v>
      </c>
      <c r="B303">
        <f>'Continuous Returns'!B300</f>
        <v>3.9257017677237702E-3</v>
      </c>
      <c r="C303">
        <f t="shared" ca="1" si="25"/>
        <v>4.2469782594379391E-2</v>
      </c>
      <c r="D303">
        <f t="shared" ca="1" si="26"/>
        <v>-1.1898187408060572E-2</v>
      </c>
      <c r="G303">
        <f t="shared" ca="1" si="27"/>
        <v>-1.7761253779445454E-2</v>
      </c>
      <c r="H303">
        <f ca="1">IFERROR(G303*'Share and Index Price'!$L$10,0)</f>
        <v>-2.9936593245255314</v>
      </c>
      <c r="M303">
        <f t="shared" ca="1" si="28"/>
        <v>-1.2616020505216152E-2</v>
      </c>
      <c r="N303">
        <f ca="1">IFERROR(M303*'Share and Index Price'!$L$11,0)</f>
        <v>-21.851578316059637</v>
      </c>
      <c r="S303">
        <f t="shared" ca="1" si="29"/>
        <v>-1.4917662150452708E-2</v>
      </c>
      <c r="T303">
        <f ca="1">IFERROR(S303*'Share and Index Price'!$L$12,0)</f>
        <v>-3.5116176702165673</v>
      </c>
    </row>
    <row r="304" spans="1:20" x14ac:dyDescent="0.25">
      <c r="A304" s="5">
        <f t="shared" si="30"/>
        <v>299</v>
      </c>
      <c r="B304">
        <f>'Continuous Returns'!B301</f>
        <v>-1.7801801450586289E-3</v>
      </c>
      <c r="C304">
        <f t="shared" ca="1" si="25"/>
        <v>0.54894531111151212</v>
      </c>
      <c r="D304">
        <f t="shared" ca="1" si="26"/>
        <v>1.9916545585258023E-3</v>
      </c>
      <c r="G304">
        <f t="shared" ca="1" si="27"/>
        <v>2.9730815998915455E-3</v>
      </c>
      <c r="H304">
        <f ca="1">IFERROR(G304*'Share and Index Price'!$L$10,0)</f>
        <v>0.50111290366172001</v>
      </c>
      <c r="M304">
        <f t="shared" ca="1" si="28"/>
        <v>2.111813664377678E-3</v>
      </c>
      <c r="N304">
        <f ca="1">IFERROR(M304*'Share and Index Price'!$L$11,0)</f>
        <v>3.657766857385357</v>
      </c>
      <c r="S304">
        <f t="shared" ca="1" si="29"/>
        <v>2.4970887418002E-3</v>
      </c>
      <c r="T304">
        <f ca="1">IFERROR(S304*'Share and Index Price'!$L$12,0)</f>
        <v>0.58781468981976714</v>
      </c>
    </row>
    <row r="305" spans="1:20" x14ac:dyDescent="0.25">
      <c r="A305" s="5">
        <f t="shared" si="30"/>
        <v>300</v>
      </c>
      <c r="B305">
        <f>'Continuous Returns'!B302</f>
        <v>2.1663878659495613E-3</v>
      </c>
      <c r="C305">
        <f t="shared" ca="1" si="25"/>
        <v>0.2745149756026698</v>
      </c>
      <c r="D305">
        <f t="shared" ca="1" si="26"/>
        <v>-3.4433143080108463E-3</v>
      </c>
      <c r="G305">
        <f t="shared" ca="1" si="27"/>
        <v>-5.1400753047093793E-3</v>
      </c>
      <c r="H305">
        <f ca="1">IFERROR(G305*'Share and Index Price'!$L$10,0)</f>
        <v>-0.86635969260876589</v>
      </c>
      <c r="M305">
        <f t="shared" ca="1" si="28"/>
        <v>-3.6510539316551203E-3</v>
      </c>
      <c r="N305">
        <f ca="1">IFERROR(M305*'Share and Index Price'!$L$11,0)</f>
        <v>-6.3238079623232508</v>
      </c>
      <c r="S305">
        <f t="shared" ca="1" si="29"/>
        <v>-4.3171449367091826E-3</v>
      </c>
      <c r="T305">
        <f ca="1">IFERROR(S305*'Share and Index Price'!$L$12,0)</f>
        <v>-1.0162559181013415</v>
      </c>
    </row>
    <row r="306" spans="1:20" x14ac:dyDescent="0.25">
      <c r="A306" s="5">
        <f t="shared" si="30"/>
        <v>301</v>
      </c>
      <c r="B306">
        <f>'Continuous Returns'!B303</f>
        <v>-2.800199840690768E-3</v>
      </c>
      <c r="C306">
        <f t="shared" ca="1" si="25"/>
        <v>0.91772644775104628</v>
      </c>
      <c r="D306">
        <f t="shared" ca="1" si="26"/>
        <v>1.1525974089854637E-2</v>
      </c>
      <c r="G306">
        <f t="shared" ca="1" si="27"/>
        <v>1.7205625011968952E-2</v>
      </c>
      <c r="H306">
        <f ca="1">IFERROR(G306*'Share and Index Price'!$L$10,0)</f>
        <v>2.9000080957673671</v>
      </c>
      <c r="M306">
        <f t="shared" ca="1" si="28"/>
        <v>1.2221351074171608E-2</v>
      </c>
      <c r="N306">
        <f ca="1">IFERROR(M306*'Share and Index Price'!$L$11,0)</f>
        <v>21.167991128018933</v>
      </c>
      <c r="S306">
        <f t="shared" ca="1" si="29"/>
        <v>1.4450990014734502E-2</v>
      </c>
      <c r="T306">
        <f ca="1">IFERROR(S306*'Share and Index Price'!$L$12,0)</f>
        <v>3.4017630494685021</v>
      </c>
    </row>
    <row r="307" spans="1:20" x14ac:dyDescent="0.25">
      <c r="A307" s="5">
        <f t="shared" si="30"/>
        <v>302</v>
      </c>
      <c r="B307">
        <f>'Continuous Returns'!B304</f>
        <v>1.5625351959234377E-3</v>
      </c>
      <c r="C307">
        <f t="shared" ca="1" si="25"/>
        <v>0.59377911624389335</v>
      </c>
      <c r="D307">
        <f t="shared" ca="1" si="26"/>
        <v>2.8516637958201506E-3</v>
      </c>
      <c r="G307">
        <f t="shared" ca="1" si="27"/>
        <v>4.2568773405691649E-3</v>
      </c>
      <c r="H307">
        <f ca="1">IFERROR(G307*'Share and Index Price'!$L$10,0)</f>
        <v>0.71749667575293274</v>
      </c>
      <c r="M307">
        <f t="shared" ca="1" si="28"/>
        <v>3.0237083757545056E-3</v>
      </c>
      <c r="N307">
        <f ca="1">IFERROR(M307*'Share and Index Price'!$L$11,0)</f>
        <v>5.2372140922255914</v>
      </c>
      <c r="S307">
        <f t="shared" ca="1" si="29"/>
        <v>3.5753477074922527E-3</v>
      </c>
      <c r="T307">
        <f ca="1">IFERROR(S307*'Share and Index Price'!$L$12,0)</f>
        <v>0.8416368503436763</v>
      </c>
    </row>
    <row r="308" spans="1:20" x14ac:dyDescent="0.25">
      <c r="A308" s="5">
        <f t="shared" si="30"/>
        <v>303</v>
      </c>
      <c r="B308">
        <f>'Continuous Returns'!B305</f>
        <v>7.7636149373623573E-3</v>
      </c>
      <c r="C308">
        <f t="shared" ca="1" si="25"/>
        <v>0.97408962963489198</v>
      </c>
      <c r="D308">
        <f t="shared" ca="1" si="26"/>
        <v>1.5700192144527603E-2</v>
      </c>
      <c r="G308">
        <f t="shared" ca="1" si="27"/>
        <v>2.3436771291406699E-2</v>
      </c>
      <c r="H308">
        <f ca="1">IFERROR(G308*'Share and Index Price'!$L$10,0)</f>
        <v>3.9502678011665995</v>
      </c>
      <c r="M308">
        <f t="shared" ca="1" si="28"/>
        <v>1.6647405124666819E-2</v>
      </c>
      <c r="N308">
        <f ca="1">IFERROR(M308*'Share and Index Price'!$L$11,0)</f>
        <v>28.834138046179163</v>
      </c>
      <c r="S308">
        <f t="shared" ca="1" si="29"/>
        <v>1.9684524547880781E-2</v>
      </c>
      <c r="T308">
        <f ca="1">IFERROR(S308*'Share and Index Price'!$L$12,0)</f>
        <v>4.6337370785711363</v>
      </c>
    </row>
    <row r="309" spans="1:20" x14ac:dyDescent="0.25">
      <c r="A309" s="5">
        <f t="shared" si="30"/>
        <v>304</v>
      </c>
      <c r="B309">
        <f>'Continuous Returns'!B306</f>
        <v>6.1987880801539115E-3</v>
      </c>
      <c r="C309">
        <f t="shared" ca="1" si="25"/>
        <v>0.24920029282311185</v>
      </c>
      <c r="D309">
        <f t="shared" ca="1" si="26"/>
        <v>-4.0287502370977028E-3</v>
      </c>
      <c r="G309">
        <f t="shared" ca="1" si="27"/>
        <v>-6.0139963274252247E-3</v>
      </c>
      <c r="H309">
        <f ca="1">IFERROR(G309*'Share and Index Price'!$L$10,0)</f>
        <v>-1.0136590809875217</v>
      </c>
      <c r="M309">
        <f t="shared" ca="1" si="28"/>
        <v>-4.2718099705830667E-3</v>
      </c>
      <c r="N309">
        <f ca="1">IFERROR(M309*'Share and Index Price'!$L$11,0)</f>
        <v>-7.3989884595484003</v>
      </c>
      <c r="S309">
        <f t="shared" ca="1" si="29"/>
        <v>-5.0511504706056828E-3</v>
      </c>
      <c r="T309">
        <f ca="1">IFERROR(S309*'Share and Index Price'!$L$12,0)</f>
        <v>-1.1890408207805778</v>
      </c>
    </row>
    <row r="310" spans="1:20" x14ac:dyDescent="0.25">
      <c r="A310" s="5">
        <f t="shared" si="30"/>
        <v>305</v>
      </c>
      <c r="B310">
        <f>'Continuous Returns'!B307</f>
        <v>7.3341133907751897E-3</v>
      </c>
      <c r="C310">
        <f t="shared" ca="1" si="25"/>
        <v>0.69081549144758048</v>
      </c>
      <c r="D310">
        <f t="shared" ca="1" si="26"/>
        <v>4.8149494426880639E-3</v>
      </c>
      <c r="G310">
        <f t="shared" ca="1" si="27"/>
        <v>7.1876106884016548E-3</v>
      </c>
      <c r="H310">
        <f ca="1">IFERROR(G310*'Share and Index Price'!$L$10,0)</f>
        <v>1.211471781530099</v>
      </c>
      <c r="M310">
        <f t="shared" ca="1" si="28"/>
        <v>5.1054415951944845E-3</v>
      </c>
      <c r="N310">
        <f ca="1">IFERROR(M310*'Share and Index Price'!$L$11,0)</f>
        <v>8.842880114956607</v>
      </c>
      <c r="S310">
        <f t="shared" ca="1" si="29"/>
        <v>6.0368681879115873E-3</v>
      </c>
      <c r="T310">
        <f ca="1">IFERROR(S310*'Share and Index Price'!$L$12,0)</f>
        <v>1.4210787714343878</v>
      </c>
    </row>
    <row r="311" spans="1:20" x14ac:dyDescent="0.25">
      <c r="A311" s="5">
        <f t="shared" si="30"/>
        <v>306</v>
      </c>
      <c r="B311">
        <f>'Continuous Returns'!B308</f>
        <v>-1.4108806608831069E-3</v>
      </c>
      <c r="C311">
        <f t="shared" ca="1" si="25"/>
        <v>0.57689094039175193</v>
      </c>
      <c r="D311">
        <f t="shared" ca="1" si="26"/>
        <v>2.5255774839357242E-3</v>
      </c>
      <c r="G311">
        <f t="shared" ca="1" si="27"/>
        <v>3.7701055709919739E-3</v>
      </c>
      <c r="H311">
        <f ca="1">IFERROR(G311*'Share and Index Price'!$L$10,0)</f>
        <v>0.63545129399069722</v>
      </c>
      <c r="M311">
        <f t="shared" ca="1" si="28"/>
        <v>2.6779488532227614E-3</v>
      </c>
      <c r="N311">
        <f ca="1">IFERROR(M311*'Share and Index Price'!$L$11,0)</f>
        <v>4.638341311224484</v>
      </c>
      <c r="S311">
        <f t="shared" ca="1" si="29"/>
        <v>3.1665085065494649E-3</v>
      </c>
      <c r="T311">
        <f ca="1">IFERROR(S311*'Share and Index Price'!$L$12,0)</f>
        <v>0.74539610244174404</v>
      </c>
    </row>
    <row r="312" spans="1:20" x14ac:dyDescent="0.25">
      <c r="A312" s="5">
        <f t="shared" si="30"/>
        <v>307</v>
      </c>
      <c r="B312">
        <f>'Continuous Returns'!B309</f>
        <v>5.4555916887449258E-3</v>
      </c>
      <c r="C312">
        <f t="shared" ca="1" si="25"/>
        <v>6.3063651147151956E-2</v>
      </c>
      <c r="D312">
        <f t="shared" ca="1" si="26"/>
        <v>-1.044453779291313E-2</v>
      </c>
      <c r="G312">
        <f t="shared" ca="1" si="27"/>
        <v>-1.5591289663437681E-2</v>
      </c>
      <c r="H312">
        <f ca="1">IFERROR(G312*'Share and Index Price'!$L$10,0)</f>
        <v>-2.6279118727724211</v>
      </c>
      <c r="M312">
        <f t="shared" ca="1" si="28"/>
        <v>-1.1074670321096885E-2</v>
      </c>
      <c r="N312">
        <f ca="1">IFERROR(M312*'Share and Index Price'!$L$11,0)</f>
        <v>-19.181882729655861</v>
      </c>
      <c r="S312">
        <f t="shared" ca="1" si="29"/>
        <v>-1.3095111109677005E-2</v>
      </c>
      <c r="T312">
        <f ca="1">IFERROR(S312*'Share and Index Price'!$L$12,0)</f>
        <v>-3.0825891552179669</v>
      </c>
    </row>
    <row r="313" spans="1:20" x14ac:dyDescent="0.25">
      <c r="A313" s="5">
        <f t="shared" si="30"/>
        <v>308</v>
      </c>
      <c r="B313">
        <f>'Continuous Returns'!B310</f>
        <v>-7.5001350225091805E-4</v>
      </c>
      <c r="C313">
        <f t="shared" ca="1" si="25"/>
        <v>0.19173801436786408</v>
      </c>
      <c r="D313">
        <f t="shared" ca="1" si="26"/>
        <v>-5.4924586462248319E-3</v>
      </c>
      <c r="G313">
        <f t="shared" ca="1" si="27"/>
        <v>-8.1989759064158129E-3</v>
      </c>
      <c r="H313">
        <f ca="1">IFERROR(G313*'Share and Index Price'!$L$10,0)</f>
        <v>-1.3819373890263853</v>
      </c>
      <c r="M313">
        <f t="shared" ca="1" si="28"/>
        <v>-5.8238258087850298E-3</v>
      </c>
      <c r="N313">
        <f ca="1">IFERROR(M313*'Share and Index Price'!$L$11,0)</f>
        <v>-10.08715749210611</v>
      </c>
      <c r="S313">
        <f t="shared" ca="1" si="29"/>
        <v>-6.8863129861450384E-3</v>
      </c>
      <c r="T313">
        <f ca="1">IFERROR(S313*'Share and Index Price'!$L$12,0)</f>
        <v>-1.621038076938542</v>
      </c>
    </row>
    <row r="314" spans="1:20" x14ac:dyDescent="0.25">
      <c r="A314" s="5">
        <f t="shared" si="30"/>
        <v>309</v>
      </c>
      <c r="B314">
        <f>'Continuous Returns'!B311</f>
        <v>6.7196627176867064E-3</v>
      </c>
      <c r="C314">
        <f t="shared" ca="1" si="25"/>
        <v>0.78111617484202567</v>
      </c>
      <c r="D314">
        <f t="shared" ca="1" si="26"/>
        <v>6.9055594634720328E-3</v>
      </c>
      <c r="G314">
        <f t="shared" ca="1" si="27"/>
        <v>1.0308410005097605E-2</v>
      </c>
      <c r="H314">
        <f ca="1">IFERROR(G314*'Share and Index Price'!$L$10,0)</f>
        <v>1.7374825063592014</v>
      </c>
      <c r="M314">
        <f t="shared" ca="1" si="28"/>
        <v>7.3221808333706062E-3</v>
      </c>
      <c r="N314">
        <f ca="1">IFERROR(M314*'Share and Index Price'!$L$11,0)</f>
        <v>12.682383312439558</v>
      </c>
      <c r="S314">
        <f t="shared" ca="1" si="29"/>
        <v>8.6580249161438329E-3</v>
      </c>
      <c r="T314">
        <f ca="1">IFERROR(S314*'Share and Index Price'!$L$12,0)</f>
        <v>2.0380990652602584</v>
      </c>
    </row>
    <row r="315" spans="1:20" x14ac:dyDescent="0.25">
      <c r="A315" s="5">
        <f t="shared" si="30"/>
        <v>310</v>
      </c>
      <c r="B315">
        <f>'Continuous Returns'!B312</f>
        <v>6.4418338608693553E-4</v>
      </c>
      <c r="C315">
        <f t="shared" ca="1" si="25"/>
        <v>0.65081286886216638</v>
      </c>
      <c r="D315">
        <f t="shared" ca="1" si="26"/>
        <v>3.9822788725620908E-3</v>
      </c>
      <c r="G315">
        <f t="shared" ca="1" si="27"/>
        <v>5.9446252820141432E-3</v>
      </c>
      <c r="H315">
        <f ca="1">IFERROR(G315*'Share and Index Price'!$L$10,0)</f>
        <v>1.0019665912834839</v>
      </c>
      <c r="M315">
        <f t="shared" ca="1" si="28"/>
        <v>4.2225349282779276E-3</v>
      </c>
      <c r="N315">
        <f ca="1">IFERROR(M315*'Share and Index Price'!$L$11,0)</f>
        <v>7.3136416225237841</v>
      </c>
      <c r="S315">
        <f t="shared" ca="1" si="29"/>
        <v>4.9928857877563322E-3</v>
      </c>
      <c r="T315">
        <f ca="1">IFERROR(S315*'Share and Index Price'!$L$12,0)</f>
        <v>1.1753253144378406</v>
      </c>
    </row>
    <row r="316" spans="1:20" x14ac:dyDescent="0.25">
      <c r="A316" s="5">
        <f t="shared" si="30"/>
        <v>311</v>
      </c>
      <c r="B316">
        <f>'Continuous Returns'!B313</f>
        <v>8.9252669109216129E-4</v>
      </c>
      <c r="C316">
        <f t="shared" ca="1" si="25"/>
        <v>0.22252653740024964</v>
      </c>
      <c r="D316">
        <f t="shared" ca="1" si="26"/>
        <v>-4.681054569699355E-3</v>
      </c>
      <c r="G316">
        <f t="shared" ca="1" si="27"/>
        <v>-6.9877364775358906E-3</v>
      </c>
      <c r="H316">
        <f ca="1">IFERROR(G316*'Share and Index Price'!$L$10,0)</f>
        <v>-1.1777829832886744</v>
      </c>
      <c r="M316">
        <f t="shared" ca="1" si="28"/>
        <v>-4.9634686706442723E-3</v>
      </c>
      <c r="N316">
        <f ca="1">IFERROR(M316*'Share and Index Price'!$L$11,0)</f>
        <v>-8.5969759109894124</v>
      </c>
      <c r="S316">
        <f t="shared" ca="1" si="29"/>
        <v>-5.8689940058685155E-3</v>
      </c>
      <c r="T316">
        <f ca="1">IFERROR(S316*'Share and Index Price'!$L$12,0)</f>
        <v>-1.3815611889814485</v>
      </c>
    </row>
    <row r="317" spans="1:20" x14ac:dyDescent="0.25">
      <c r="A317" s="5">
        <f t="shared" si="30"/>
        <v>312</v>
      </c>
      <c r="B317">
        <f>'Continuous Returns'!B314</f>
        <v>-1.3567851613180805E-4</v>
      </c>
      <c r="C317">
        <f t="shared" ca="1" si="25"/>
        <v>0.60379830654885291</v>
      </c>
      <c r="D317">
        <f t="shared" ca="1" si="26"/>
        <v>3.0466768817551328E-3</v>
      </c>
      <c r="G317">
        <f t="shared" ca="1" si="27"/>
        <v>4.5479869685161505E-3</v>
      </c>
      <c r="H317">
        <f ca="1">IFERROR(G317*'Share and Index Price'!$L$10,0)</f>
        <v>0.76656320354339724</v>
      </c>
      <c r="M317">
        <f t="shared" ca="1" si="28"/>
        <v>3.2304868544053345E-3</v>
      </c>
      <c r="N317">
        <f ca="1">IFERROR(M317*'Share and Index Price'!$L$11,0)</f>
        <v>5.59536475617276</v>
      </c>
      <c r="S317">
        <f t="shared" ca="1" si="29"/>
        <v>3.8198504398096506E-3</v>
      </c>
      <c r="T317">
        <f ca="1">IFERROR(S317*'Share and Index Price'!$L$12,0)</f>
        <v>0.89919279353119175</v>
      </c>
    </row>
    <row r="318" spans="1:20" x14ac:dyDescent="0.25">
      <c r="A318" s="5">
        <f t="shared" si="30"/>
        <v>313</v>
      </c>
      <c r="B318">
        <f>'Continuous Returns'!B315</f>
        <v>4.621191209858602E-3</v>
      </c>
      <c r="C318">
        <f t="shared" ca="1" si="25"/>
        <v>0.69751411403021613</v>
      </c>
      <c r="D318">
        <f t="shared" ca="1" si="26"/>
        <v>4.9586927899448645E-3</v>
      </c>
      <c r="G318">
        <f t="shared" ca="1" si="27"/>
        <v>7.402186403355126E-3</v>
      </c>
      <c r="H318">
        <f ca="1">IFERROR(G318*'Share and Index Price'!$L$10,0)</f>
        <v>1.2476385182855065</v>
      </c>
      <c r="M318">
        <f t="shared" ca="1" si="28"/>
        <v>5.2578571652544788E-3</v>
      </c>
      <c r="N318">
        <f ca="1">IFERROR(M318*'Share and Index Price'!$L$11,0)</f>
        <v>9.1068715030790202</v>
      </c>
      <c r="S318">
        <f t="shared" ca="1" si="29"/>
        <v>6.2170901509056697E-3</v>
      </c>
      <c r="T318">
        <f ca="1">IFERROR(S318*'Share and Index Price'!$L$12,0)</f>
        <v>1.4635030215231948</v>
      </c>
    </row>
    <row r="319" spans="1:20" x14ac:dyDescent="0.25">
      <c r="A319" s="5">
        <f t="shared" si="30"/>
        <v>314</v>
      </c>
      <c r="B319">
        <f>'Continuous Returns'!B316</f>
        <v>-4.4608458502798307E-3</v>
      </c>
      <c r="C319">
        <f t="shared" ca="1" si="25"/>
        <v>0.93424291427067818</v>
      </c>
      <c r="D319">
        <f t="shared" ca="1" si="26"/>
        <v>1.2415616029915038E-2</v>
      </c>
      <c r="G319">
        <f t="shared" ca="1" si="27"/>
        <v>1.8533655553793021E-2</v>
      </c>
      <c r="H319">
        <f ca="1">IFERROR(G319*'Share and Index Price'!$L$10,0)</f>
        <v>3.1238476435918141</v>
      </c>
      <c r="M319">
        <f t="shared" ca="1" si="28"/>
        <v>1.3164666267752997E-2</v>
      </c>
      <c r="N319">
        <f ca="1">IFERROR(M319*'Share and Index Price'!$L$11,0)</f>
        <v>22.801860209061577</v>
      </c>
      <c r="S319">
        <f t="shared" ca="1" si="29"/>
        <v>1.5566401752803403E-2</v>
      </c>
      <c r="T319">
        <f ca="1">IFERROR(S319*'Share and Index Price'!$L$12,0)</f>
        <v>3.6643309726099211</v>
      </c>
    </row>
    <row r="320" spans="1:20" x14ac:dyDescent="0.25">
      <c r="A320" s="5">
        <f t="shared" si="30"/>
        <v>315</v>
      </c>
      <c r="B320">
        <f>'Continuous Returns'!B317</f>
        <v>-3.4950370829703764E-4</v>
      </c>
      <c r="C320">
        <f t="shared" ca="1" si="25"/>
        <v>0.82862226719416321</v>
      </c>
      <c r="D320">
        <f t="shared" ca="1" si="26"/>
        <v>8.205705704468113E-3</v>
      </c>
      <c r="G320">
        <f t="shared" ca="1" si="27"/>
        <v>1.2249228933624425E-2</v>
      </c>
      <c r="H320">
        <f ca="1">IFERROR(G320*'Share and Index Price'!$L$10,0)</f>
        <v>2.0646075367623968</v>
      </c>
      <c r="M320">
        <f t="shared" ca="1" si="28"/>
        <v>8.7007665854385262E-3</v>
      </c>
      <c r="N320">
        <f ca="1">IFERROR(M320*'Share and Index Price'!$L$11,0)</f>
        <v>15.070162764308799</v>
      </c>
      <c r="S320">
        <f t="shared" ca="1" si="29"/>
        <v>1.0288117106171123E-2</v>
      </c>
      <c r="T320">
        <f ca="1">IFERROR(S320*'Share and Index Price'!$L$12,0)</f>
        <v>2.4218227667926824</v>
      </c>
    </row>
    <row r="321" spans="1:20" x14ac:dyDescent="0.25">
      <c r="A321" s="5">
        <f t="shared" si="30"/>
        <v>316</v>
      </c>
      <c r="B321">
        <f>'Continuous Returns'!B318</f>
        <v>7.6283551773595644E-3</v>
      </c>
      <c r="C321">
        <f t="shared" ca="1" si="25"/>
        <v>0.23199628333518463</v>
      </c>
      <c r="D321">
        <f t="shared" ca="1" si="26"/>
        <v>-4.44475673439324E-3</v>
      </c>
      <c r="G321">
        <f t="shared" ca="1" si="27"/>
        <v>-6.63499822619836E-3</v>
      </c>
      <c r="H321">
        <f ca="1">IFERROR(G321*'Share and Index Price'!$L$10,0)</f>
        <v>-1.1183289510257337</v>
      </c>
      <c r="M321">
        <f t="shared" ca="1" si="28"/>
        <v>-4.7129146800809259E-3</v>
      </c>
      <c r="N321">
        <f ca="1">IFERROR(M321*'Share and Index Price'!$L$11,0)</f>
        <v>-8.1630038716341673</v>
      </c>
      <c r="S321">
        <f t="shared" ca="1" si="29"/>
        <v>-5.5727294444621392E-3</v>
      </c>
      <c r="T321">
        <f ca="1">IFERROR(S321*'Share and Index Price'!$L$12,0)</f>
        <v>-1.3118205112263877</v>
      </c>
    </row>
    <row r="322" spans="1:20" x14ac:dyDescent="0.25">
      <c r="A322" s="5">
        <f t="shared" si="30"/>
        <v>317</v>
      </c>
      <c r="B322">
        <f>'Continuous Returns'!B319</f>
        <v>3.4447775252144188E-3</v>
      </c>
      <c r="C322">
        <f t="shared" ca="1" si="25"/>
        <v>0.13794797365319478</v>
      </c>
      <c r="D322">
        <f t="shared" ca="1" si="26"/>
        <v>-7.1335765724940443E-3</v>
      </c>
      <c r="G322">
        <f t="shared" ca="1" si="27"/>
        <v>-1.0648787039052525E-2</v>
      </c>
      <c r="H322">
        <f ca="1">IFERROR(G322*'Share and Index Price'!$L$10,0)</f>
        <v>-1.7948530554323032</v>
      </c>
      <c r="M322">
        <f t="shared" ca="1" si="28"/>
        <v>-7.5639545106798885E-3</v>
      </c>
      <c r="N322">
        <f ca="1">IFERROR(M322*'Share and Index Price'!$L$11,0)</f>
        <v>-13.101147410223101</v>
      </c>
      <c r="S322">
        <f t="shared" ca="1" si="29"/>
        <v>-8.9439073014396745E-3</v>
      </c>
      <c r="T322">
        <f ca="1">IFERROR(S322*'Share and Index Price'!$L$12,0)</f>
        <v>-2.1053957787588993</v>
      </c>
    </row>
    <row r="323" spans="1:20" x14ac:dyDescent="0.25">
      <c r="A323" s="5">
        <f t="shared" si="30"/>
        <v>318</v>
      </c>
      <c r="B323">
        <f>'Continuous Returns'!B320</f>
        <v>1.0691123118667994E-3</v>
      </c>
      <c r="C323">
        <f t="shared" ca="1" si="25"/>
        <v>0.69970113212225726</v>
      </c>
      <c r="D323">
        <f t="shared" ca="1" si="26"/>
        <v>5.0059298744200001E-3</v>
      </c>
      <c r="G323">
        <f t="shared" ca="1" si="27"/>
        <v>7.4727004922990944E-3</v>
      </c>
      <c r="H323">
        <f ca="1">IFERROR(G323*'Share and Index Price'!$L$10,0)</f>
        <v>1.2595236679770125</v>
      </c>
      <c r="M323">
        <f t="shared" ca="1" si="28"/>
        <v>5.3079441243774469E-3</v>
      </c>
      <c r="N323">
        <f ca="1">IFERROR(M323*'Share and Index Price'!$L$11,0)</f>
        <v>9.1936246206279559</v>
      </c>
      <c r="S323">
        <f t="shared" ca="1" si="29"/>
        <v>6.2763148750594579E-3</v>
      </c>
      <c r="T323">
        <f ca="1">IFERROR(S323*'Share and Index Price'!$L$12,0)</f>
        <v>1.4774445215889964</v>
      </c>
    </row>
    <row r="324" spans="1:20" x14ac:dyDescent="0.25">
      <c r="A324" s="5">
        <f t="shared" si="30"/>
        <v>319</v>
      </c>
      <c r="B324">
        <f>'Continuous Returns'!B321</f>
        <v>7.6031681375885599E-3</v>
      </c>
      <c r="C324">
        <f t="shared" ca="1" si="25"/>
        <v>0.13831688823503552</v>
      </c>
      <c r="D324">
        <f t="shared" ca="1" si="26"/>
        <v>-7.1209887942156515E-3</v>
      </c>
      <c r="G324">
        <f t="shared" ca="1" si="27"/>
        <v>-1.0629996384908814E-2</v>
      </c>
      <c r="H324">
        <f ca="1">IFERROR(G324*'Share and Index Price'!$L$10,0)</f>
        <v>-1.7916858906763808</v>
      </c>
      <c r="M324">
        <f t="shared" ca="1" si="28"/>
        <v>-7.5506072953916391E-3</v>
      </c>
      <c r="N324">
        <f ca="1">IFERROR(M324*'Share and Index Price'!$L$11,0)</f>
        <v>-13.078029365983088</v>
      </c>
      <c r="S324">
        <f t="shared" ca="1" si="29"/>
        <v>-8.9281250467867813E-3</v>
      </c>
      <c r="T324">
        <f ca="1">IFERROR(S324*'Share and Index Price'!$L$12,0)</f>
        <v>-2.1016806360136084</v>
      </c>
    </row>
    <row r="325" spans="1:20" x14ac:dyDescent="0.25">
      <c r="A325" s="5">
        <f t="shared" si="30"/>
        <v>320</v>
      </c>
      <c r="B325">
        <f>'Continuous Returns'!B322</f>
        <v>-1.0944379412161618E-2</v>
      </c>
      <c r="C325">
        <f t="shared" ca="1" si="25"/>
        <v>0.7789669545821698</v>
      </c>
      <c r="D325">
        <f t="shared" ca="1" si="26"/>
        <v>6.8509291390551254E-3</v>
      </c>
      <c r="G325">
        <f t="shared" ca="1" si="27"/>
        <v>1.0226859511501851E-2</v>
      </c>
      <c r="H325">
        <f ca="1">IFERROR(G325*'Share and Index Price'!$L$10,0)</f>
        <v>1.7237371706636371</v>
      </c>
      <c r="M325">
        <f t="shared" ca="1" si="28"/>
        <v>7.2642545905394172E-3</v>
      </c>
      <c r="N325">
        <f ca="1">IFERROR(M325*'Share and Index Price'!$L$11,0)</f>
        <v>12.582052163543798</v>
      </c>
      <c r="S325">
        <f t="shared" ca="1" si="29"/>
        <v>8.5895307249808199E-3</v>
      </c>
      <c r="T325">
        <f ca="1">IFERROR(S325*'Share and Index Price'!$L$12,0)</f>
        <v>2.0219755326604849</v>
      </c>
    </row>
    <row r="326" spans="1:20" x14ac:dyDescent="0.25">
      <c r="A326" s="5">
        <f t="shared" si="30"/>
        <v>321</v>
      </c>
      <c r="B326">
        <f>'Continuous Returns'!B323</f>
        <v>-8.8295004833916055E-4</v>
      </c>
      <c r="C326">
        <f t="shared" ca="1" si="25"/>
        <v>0.77287788979037908</v>
      </c>
      <c r="D326">
        <f t="shared" ca="1" si="26"/>
        <v>6.6977791158279957E-3</v>
      </c>
      <c r="G326">
        <f t="shared" ca="1" si="27"/>
        <v>9.9982417955779765E-3</v>
      </c>
      <c r="H326">
        <f ca="1">IFERROR(G326*'Share and Index Price'!$L$10,0)</f>
        <v>1.685203654644668</v>
      </c>
      <c r="M326">
        <f t="shared" ca="1" si="28"/>
        <v>7.1018648275324196E-3</v>
      </c>
      <c r="N326">
        <f ca="1">IFERROR(M326*'Share and Index Price'!$L$11,0)</f>
        <v>12.300784974527527</v>
      </c>
      <c r="S326">
        <f t="shared" ca="1" si="29"/>
        <v>8.3975148971507305E-3</v>
      </c>
      <c r="T326">
        <f ca="1">IFERROR(S326*'Share and Index Price'!$L$12,0)</f>
        <v>1.976775006789282</v>
      </c>
    </row>
    <row r="327" spans="1:20" x14ac:dyDescent="0.25">
      <c r="A327" s="5">
        <f t="shared" si="30"/>
        <v>322</v>
      </c>
      <c r="B327">
        <f>'Continuous Returns'!B324</f>
        <v>-1.2329476150728363E-3</v>
      </c>
      <c r="C327">
        <f t="shared" ref="C327:C375" ca="1" si="31">RAND()</f>
        <v>0.39958533290492459</v>
      </c>
      <c r="D327">
        <f t="shared" ref="D327:D375" ca="1" si="32">IFERROR(_xlfn.NORM.INV(C327,$E$2,$E$3),0)</f>
        <v>-8.4858467161192394E-4</v>
      </c>
      <c r="G327">
        <f t="shared" ref="G327:G375" ca="1" si="33">IFERROR(D327*$H$2,0)</f>
        <v>-1.2667414950647104E-3</v>
      </c>
      <c r="H327">
        <f ca="1">IFERROR(G327*'Share and Index Price'!$L$10,0)</f>
        <v>-0.21350927899315694</v>
      </c>
      <c r="M327">
        <f t="shared" ref="M327:M375" ca="1" si="34">IFERROR(D327*$N$2,0)</f>
        <v>-8.9978088681099419E-4</v>
      </c>
      <c r="N327">
        <f ca="1">IFERROR(M327*'Share and Index Price'!$L$11,0)</f>
        <v>-1.5584654850009825</v>
      </c>
      <c r="S327">
        <f t="shared" ref="S327:S375" ca="1" si="35">IFERROR(D327*$T$2,0)</f>
        <v>-1.0639351191076055E-3</v>
      </c>
      <c r="T327">
        <f ca="1">IFERROR(S327*'Share and Index Price'!$L$12,0)</f>
        <v>-0.25045032703793035</v>
      </c>
    </row>
    <row r="328" spans="1:20" x14ac:dyDescent="0.25">
      <c r="A328" s="5">
        <f t="shared" ref="A328:A375" si="36">A327+1</f>
        <v>323</v>
      </c>
      <c r="B328">
        <f>'Continuous Returns'!B325</f>
        <v>-2.6813917161045081E-3</v>
      </c>
      <c r="C328">
        <f t="shared" ca="1" si="31"/>
        <v>0.29749761032513089</v>
      </c>
      <c r="D328">
        <f t="shared" ca="1" si="32"/>
        <v>-2.934570835859858E-3</v>
      </c>
      <c r="G328">
        <f t="shared" ca="1" si="33"/>
        <v>-4.3806384587753129E-3</v>
      </c>
      <c r="H328">
        <f ca="1">IFERROR(G328*'Share and Index Price'!$L$10,0)</f>
        <v>-0.738356612226579</v>
      </c>
      <c r="M328">
        <f t="shared" ca="1" si="34"/>
        <v>-3.1116173051817836E-3</v>
      </c>
      <c r="N328">
        <f ca="1">IFERROR(M328*'Share and Index Price'!$L$11,0)</f>
        <v>-5.3894767534401078</v>
      </c>
      <c r="S328">
        <f t="shared" ca="1" si="35"/>
        <v>-3.6792945668574482E-3</v>
      </c>
      <c r="T328">
        <f ca="1">IFERROR(S328*'Share and Index Price'!$L$12,0)</f>
        <v>-0.86610594103824334</v>
      </c>
    </row>
    <row r="329" spans="1:20" x14ac:dyDescent="0.25">
      <c r="A329" s="5">
        <f t="shared" si="36"/>
        <v>324</v>
      </c>
      <c r="B329">
        <f>'Continuous Returns'!B326</f>
        <v>-3.0315693109630526E-4</v>
      </c>
      <c r="C329">
        <f t="shared" ca="1" si="31"/>
        <v>0.3399103221437817</v>
      </c>
      <c r="D329">
        <f t="shared" ca="1" si="32"/>
        <v>-2.0397685718226569E-3</v>
      </c>
      <c r="G329">
        <f t="shared" ca="1" si="33"/>
        <v>-3.0449047416193447E-3</v>
      </c>
      <c r="H329">
        <f ca="1">IFERROR(G329*'Share and Index Price'!$L$10,0)</f>
        <v>-0.51321869419994059</v>
      </c>
      <c r="M329">
        <f t="shared" ca="1" si="34"/>
        <v>-2.1628304585769469E-3</v>
      </c>
      <c r="N329">
        <f ca="1">IFERROR(M329*'Share and Index Price'!$L$11,0)</f>
        <v>-3.7461304957782007</v>
      </c>
      <c r="S329">
        <f t="shared" ca="1" si="35"/>
        <v>-2.5574129382890383E-3</v>
      </c>
      <c r="T329">
        <f ca="1">IFERROR(S329*'Share and Index Price'!$L$12,0)</f>
        <v>-0.60201500567323962</v>
      </c>
    </row>
    <row r="330" spans="1:20" x14ac:dyDescent="0.25">
      <c r="A330" s="5">
        <f t="shared" si="36"/>
        <v>325</v>
      </c>
      <c r="B330">
        <f>'Continuous Returns'!B327</f>
        <v>1.7414807623613839E-2</v>
      </c>
      <c r="C330">
        <f t="shared" ca="1" si="31"/>
        <v>0.91588380708292472</v>
      </c>
      <c r="D330">
        <f t="shared" ca="1" si="32"/>
        <v>1.1435411154652684E-2</v>
      </c>
      <c r="G330">
        <f t="shared" ca="1" si="33"/>
        <v>1.707043540535344E-2</v>
      </c>
      <c r="H330">
        <f ca="1">IFERROR(G330*'Share and Index Price'!$L$10,0)</f>
        <v>2.8772218875723223</v>
      </c>
      <c r="M330">
        <f t="shared" ca="1" si="34"/>
        <v>1.2125324359485103E-2</v>
      </c>
      <c r="N330">
        <f ca="1">IFERROR(M330*'Share and Index Price'!$L$11,0)</f>
        <v>21.001668056846171</v>
      </c>
      <c r="S330">
        <f t="shared" ca="1" si="35"/>
        <v>1.4337444377540988E-2</v>
      </c>
      <c r="T330">
        <f ca="1">IFERROR(S330*'Share and Index Price'!$L$12,0)</f>
        <v>3.3750344064731483</v>
      </c>
    </row>
    <row r="331" spans="1:20" x14ac:dyDescent="0.25">
      <c r="A331" s="5">
        <f t="shared" si="36"/>
        <v>326</v>
      </c>
      <c r="B331">
        <f>'Continuous Returns'!B328</f>
        <v>5.0331229834195685E-5</v>
      </c>
      <c r="C331">
        <f t="shared" ca="1" si="31"/>
        <v>0.34379166109103632</v>
      </c>
      <c r="D331">
        <f t="shared" ca="1" si="32"/>
        <v>-1.9602166301026921E-3</v>
      </c>
      <c r="G331">
        <f t="shared" ca="1" si="33"/>
        <v>-2.9261520125625864E-3</v>
      </c>
      <c r="H331">
        <f ca="1">IFERROR(G331*'Share and Index Price'!$L$10,0)</f>
        <v>-0.49320292171742397</v>
      </c>
      <c r="M331">
        <f t="shared" ca="1" si="34"/>
        <v>-2.0784790449079275E-3</v>
      </c>
      <c r="N331">
        <f ca="1">IFERROR(M331*'Share and Index Price'!$L$11,0)</f>
        <v>-3.6000296297327758</v>
      </c>
      <c r="S331">
        <f t="shared" ca="1" si="35"/>
        <v>-2.4576726207691632E-3</v>
      </c>
      <c r="T331">
        <f ca="1">IFERROR(S331*'Share and Index Price'!$L$12,0)</f>
        <v>-0.57853613492906109</v>
      </c>
    </row>
    <row r="332" spans="1:20" x14ac:dyDescent="0.25">
      <c r="A332" s="5">
        <f t="shared" si="36"/>
        <v>327</v>
      </c>
      <c r="B332">
        <f>'Continuous Returns'!B329</f>
        <v>8.5323207050211575E-4</v>
      </c>
      <c r="C332">
        <f t="shared" ca="1" si="31"/>
        <v>0.12641422087049259</v>
      </c>
      <c r="D332">
        <f t="shared" ca="1" si="32"/>
        <v>-7.5393579953377584E-3</v>
      </c>
      <c r="G332">
        <f t="shared" ca="1" si="33"/>
        <v>-1.1254525256390494E-2</v>
      </c>
      <c r="H332">
        <f ca="1">IFERROR(G332*'Share and Index Price'!$L$10,0)</f>
        <v>-1.8969502319646179</v>
      </c>
      <c r="M332">
        <f t="shared" ca="1" si="34"/>
        <v>-7.9942172537061009E-3</v>
      </c>
      <c r="N332">
        <f ca="1">IFERROR(M332*'Share and Index Price'!$L$11,0)</f>
        <v>-13.846383994281652</v>
      </c>
      <c r="S332">
        <f t="shared" ca="1" si="35"/>
        <v>-9.452666322062566E-3</v>
      </c>
      <c r="T332">
        <f ca="1">IFERROR(S332*'Share and Index Price'!$L$12,0)</f>
        <v>-2.2251576522135279</v>
      </c>
    </row>
    <row r="333" spans="1:20" x14ac:dyDescent="0.25">
      <c r="A333" s="5">
        <f t="shared" si="36"/>
        <v>328</v>
      </c>
      <c r="B333">
        <f>'Continuous Returns'!B330</f>
        <v>3.7684413413710642E-3</v>
      </c>
      <c r="C333">
        <f t="shared" ca="1" si="31"/>
        <v>0.97387380558445225</v>
      </c>
      <c r="D333">
        <f t="shared" ca="1" si="32"/>
        <v>1.5673316008074457E-2</v>
      </c>
      <c r="G333">
        <f t="shared" ca="1" si="33"/>
        <v>2.3396651408958725E-2</v>
      </c>
      <c r="H333">
        <f ca="1">IFERROR(G333*'Share and Index Price'!$L$10,0)</f>
        <v>3.9435055949799933</v>
      </c>
      <c r="M333">
        <f t="shared" ca="1" si="34"/>
        <v>1.6618907516000463E-2</v>
      </c>
      <c r="N333">
        <f ca="1">IFERROR(M333*'Share and Index Price'!$L$11,0)</f>
        <v>28.784778763088603</v>
      </c>
      <c r="S333">
        <f t="shared" ca="1" si="35"/>
        <v>1.9650827892267013E-2</v>
      </c>
      <c r="T333">
        <f ca="1">IFERROR(S333*'Share and Index Price'!$L$12,0)</f>
        <v>4.6258048858396545</v>
      </c>
    </row>
    <row r="334" spans="1:20" x14ac:dyDescent="0.25">
      <c r="A334" s="5">
        <f t="shared" si="36"/>
        <v>329</v>
      </c>
      <c r="B334">
        <f>'Continuous Returns'!B331</f>
        <v>2.3918165281347566E-3</v>
      </c>
      <c r="C334">
        <f t="shared" ca="1" si="31"/>
        <v>6.5312100555111607E-2</v>
      </c>
      <c r="D334">
        <f t="shared" ca="1" si="32"/>
        <v>-1.0309768567029002E-2</v>
      </c>
      <c r="G334">
        <f t="shared" ca="1" si="33"/>
        <v>-1.5390110245052846E-2</v>
      </c>
      <c r="H334">
        <f ca="1">IFERROR(G334*'Share and Index Price'!$L$10,0)</f>
        <v>-2.5940030818036575</v>
      </c>
      <c r="M334">
        <f t="shared" ca="1" si="34"/>
        <v>-1.0931770292805652E-2</v>
      </c>
      <c r="N334">
        <f ca="1">IFERROR(M334*'Share and Index Price'!$L$11,0)</f>
        <v>-18.93437273565403</v>
      </c>
      <c r="S334">
        <f t="shared" ca="1" si="35"/>
        <v>-1.2926140684933531E-2</v>
      </c>
      <c r="T334">
        <f ca="1">IFERROR(S334*'Share and Index Price'!$L$12,0)</f>
        <v>-3.0428135172333532</v>
      </c>
    </row>
    <row r="335" spans="1:20" x14ac:dyDescent="0.25">
      <c r="A335" s="5">
        <f t="shared" si="36"/>
        <v>330</v>
      </c>
      <c r="B335">
        <f>'Continuous Returns'!B332</f>
        <v>-1.179214365820847E-2</v>
      </c>
      <c r="C335">
        <f t="shared" ca="1" si="31"/>
        <v>0.1296371385621109</v>
      </c>
      <c r="D335">
        <f t="shared" ca="1" si="32"/>
        <v>-7.4234794303652749E-3</v>
      </c>
      <c r="G335">
        <f t="shared" ca="1" si="33"/>
        <v>-1.1081545244436747E-2</v>
      </c>
      <c r="H335">
        <f ca="1">IFERROR(G335*'Share and Index Price'!$L$10,0)</f>
        <v>-1.8677944509498139</v>
      </c>
      <c r="M335">
        <f t="shared" ca="1" si="34"/>
        <v>-7.8713475844304701E-3</v>
      </c>
      <c r="N335">
        <f ca="1">IFERROR(M335*'Share and Index Price'!$L$11,0)</f>
        <v>-13.633567583612795</v>
      </c>
      <c r="S335">
        <f t="shared" ca="1" si="35"/>
        <v>-9.307380555125689E-3</v>
      </c>
      <c r="T335">
        <f ca="1">IFERROR(S335*'Share and Index Price'!$L$12,0)</f>
        <v>-2.1909573826765874</v>
      </c>
    </row>
    <row r="336" spans="1:20" x14ac:dyDescent="0.25">
      <c r="A336" s="5">
        <f t="shared" si="36"/>
        <v>331</v>
      </c>
      <c r="B336">
        <f>'Continuous Returns'!B333</f>
        <v>-2.7151768509934573E-2</v>
      </c>
      <c r="C336">
        <f t="shared" ca="1" si="31"/>
        <v>0.40901237495455023</v>
      </c>
      <c r="D336">
        <f t="shared" ca="1" si="32"/>
        <v>-6.6545791730118807E-4</v>
      </c>
      <c r="G336">
        <f t="shared" ca="1" si="33"/>
        <v>-9.9337542294219137E-4</v>
      </c>
      <c r="H336">
        <f ca="1">IFERROR(G336*'Share and Index Price'!$L$10,0)</f>
        <v>-0.16743342753690638</v>
      </c>
      <c r="M336">
        <f t="shared" ca="1" si="34"/>
        <v>-7.0560585760673388E-4</v>
      </c>
      <c r="N336">
        <f ca="1">IFERROR(M336*'Share and Index Price'!$L$11,0)</f>
        <v>-1.2221446256677433</v>
      </c>
      <c r="S336">
        <f t="shared" ca="1" si="35"/>
        <v>-8.3433518444311959E-4</v>
      </c>
      <c r="T336">
        <f ca="1">IFERROR(S336*'Share and Index Price'!$L$12,0)</f>
        <v>-0.19640250241791035</v>
      </c>
    </row>
    <row r="337" spans="1:20" x14ac:dyDescent="0.25">
      <c r="A337" s="5">
        <f t="shared" si="36"/>
        <v>332</v>
      </c>
      <c r="B337">
        <f>'Continuous Returns'!B334</f>
        <v>-2.6244521876233645E-3</v>
      </c>
      <c r="C337">
        <f t="shared" ca="1" si="31"/>
        <v>0.60076138654729738</v>
      </c>
      <c r="D337">
        <f t="shared" ca="1" si="32"/>
        <v>2.9874318248638587E-3</v>
      </c>
      <c r="G337">
        <f t="shared" ca="1" si="33"/>
        <v>4.4595477420579484E-3</v>
      </c>
      <c r="H337">
        <f ca="1">IFERROR(G337*'Share and Index Price'!$L$10,0)</f>
        <v>0.75165677192386726</v>
      </c>
      <c r="M337">
        <f t="shared" ca="1" si="34"/>
        <v>3.1676674662969701E-3</v>
      </c>
      <c r="N337">
        <f ca="1">IFERROR(M337*'Share and Index Price'!$L$11,0)</f>
        <v>5.486558434999667</v>
      </c>
      <c r="S337">
        <f t="shared" ca="1" si="35"/>
        <v>3.7455704076940328E-3</v>
      </c>
      <c r="T337">
        <f ca="1">IFERROR(S337*'Share and Index Price'!$L$12,0)</f>
        <v>0.88170727397117532</v>
      </c>
    </row>
    <row r="338" spans="1:20" x14ac:dyDescent="0.25">
      <c r="A338" s="5">
        <f t="shared" si="36"/>
        <v>333</v>
      </c>
      <c r="B338">
        <f>'Continuous Returns'!B335</f>
        <v>1.2630098903435905E-2</v>
      </c>
      <c r="C338">
        <f t="shared" ca="1" si="31"/>
        <v>6.1656138234375879E-2</v>
      </c>
      <c r="D338">
        <f t="shared" ca="1" si="32"/>
        <v>-1.0530817804241385E-2</v>
      </c>
      <c r="G338">
        <f t="shared" ca="1" si="33"/>
        <v>-1.5720085851019701E-2</v>
      </c>
      <c r="H338">
        <f ca="1">IFERROR(G338*'Share and Index Price'!$L$10,0)</f>
        <v>-2.6496204701893706</v>
      </c>
      <c r="M338">
        <f t="shared" ca="1" si="34"/>
        <v>-1.1166155717550644E-2</v>
      </c>
      <c r="N338">
        <f ca="1">IFERROR(M338*'Share and Index Price'!$L$11,0)</f>
        <v>-19.340340010583592</v>
      </c>
      <c r="S338">
        <f t="shared" ca="1" si="35"/>
        <v>-1.3203286919587361E-2</v>
      </c>
      <c r="T338">
        <f ca="1">IFERROR(S338*'Share and Index Price'!$L$12,0)</f>
        <v>-3.1080537408708651</v>
      </c>
    </row>
    <row r="339" spans="1:20" x14ac:dyDescent="0.25">
      <c r="A339" s="5">
        <f t="shared" si="36"/>
        <v>334</v>
      </c>
      <c r="B339">
        <f>'Continuous Returns'!B336</f>
        <v>-7.4564783815551433E-3</v>
      </c>
      <c r="C339">
        <f t="shared" ca="1" si="31"/>
        <v>0.81135718525846645</v>
      </c>
      <c r="D339">
        <f t="shared" ca="1" si="32"/>
        <v>7.7103334209417743E-3</v>
      </c>
      <c r="G339">
        <f t="shared" ca="1" si="33"/>
        <v>1.1509752193070306E-2</v>
      </c>
      <c r="H339">
        <f ca="1">IFERROR(G339*'Share and Index Price'!$L$10,0)</f>
        <v>1.9399687321420003</v>
      </c>
      <c r="M339">
        <f t="shared" ca="1" si="34"/>
        <v>8.175507848763211E-3</v>
      </c>
      <c r="N339">
        <f ca="1">IFERROR(M339*'Share and Index Price'!$L$11,0)</f>
        <v>14.160388369450319</v>
      </c>
      <c r="S339">
        <f t="shared" ca="1" si="35"/>
        <v>9.6670312120846098E-3</v>
      </c>
      <c r="T339">
        <f ca="1">IFERROR(S339*'Share and Index Price'!$L$12,0)</f>
        <v>2.2756191473247172</v>
      </c>
    </row>
    <row r="340" spans="1:20" x14ac:dyDescent="0.25">
      <c r="A340" s="5">
        <f t="shared" si="36"/>
        <v>335</v>
      </c>
      <c r="B340">
        <f>'Continuous Returns'!B337</f>
        <v>1.0333291215294636E-2</v>
      </c>
      <c r="C340">
        <f t="shared" ca="1" si="31"/>
        <v>0.23103684001366009</v>
      </c>
      <c r="D340">
        <f t="shared" ca="1" si="32"/>
        <v>-4.4684479614623502E-3</v>
      </c>
      <c r="G340">
        <f t="shared" ca="1" si="33"/>
        <v>-6.6703637723853253E-3</v>
      </c>
      <c r="H340">
        <f ca="1">IFERROR(G340*'Share and Index Price'!$L$10,0)</f>
        <v>-1.1242898138355466</v>
      </c>
      <c r="M340">
        <f t="shared" ca="1" si="34"/>
        <v>-4.7380352296442271E-3</v>
      </c>
      <c r="N340">
        <f ca="1">IFERROR(M340*'Share and Index Price'!$L$11,0)</f>
        <v>-8.2065139195052836</v>
      </c>
      <c r="S340">
        <f t="shared" ca="1" si="35"/>
        <v>-5.6024329370384304E-3</v>
      </c>
      <c r="T340">
        <f ca="1">IFERROR(S340*'Share and Index Price'!$L$12,0)</f>
        <v>-1.3188127133788465</v>
      </c>
    </row>
    <row r="341" spans="1:20" x14ac:dyDescent="0.25">
      <c r="A341" s="5">
        <f t="shared" si="36"/>
        <v>336</v>
      </c>
      <c r="B341">
        <f>'Continuous Returns'!B338</f>
        <v>-8.4163857619835045E-4</v>
      </c>
      <c r="C341">
        <f t="shared" ca="1" si="31"/>
        <v>4.0163089419093523E-2</v>
      </c>
      <c r="D341">
        <f t="shared" ca="1" si="32"/>
        <v>-1.2094442268337209E-2</v>
      </c>
      <c r="G341">
        <f t="shared" ca="1" si="33"/>
        <v>-1.805421709051765E-2</v>
      </c>
      <c r="H341">
        <f ca="1">IFERROR(G341*'Share and Index Price'!$L$10,0)</f>
        <v>-3.0430382906067499</v>
      </c>
      <c r="M341">
        <f t="shared" ca="1" si="34"/>
        <v>-1.2824115676067218E-2</v>
      </c>
      <c r="N341">
        <f ca="1">IFERROR(M341*'Share and Index Price'!$L$11,0)</f>
        <v>-22.212009556732227</v>
      </c>
      <c r="S341">
        <f t="shared" ca="1" si="35"/>
        <v>-1.516372178967202E-2</v>
      </c>
      <c r="T341">
        <f ca="1">IFERROR(S341*'Share and Index Price'!$L$12,0)</f>
        <v>-3.5695401092887935</v>
      </c>
    </row>
    <row r="342" spans="1:20" x14ac:dyDescent="0.25">
      <c r="A342" s="5">
        <f t="shared" si="36"/>
        <v>337</v>
      </c>
      <c r="B342">
        <f>'Continuous Returns'!B339</f>
        <v>-8.5798488623965701E-3</v>
      </c>
      <c r="C342">
        <f t="shared" ca="1" si="31"/>
        <v>0.90333466590982048</v>
      </c>
      <c r="D342">
        <f t="shared" ca="1" si="32"/>
        <v>1.085507299239924E-2</v>
      </c>
      <c r="G342">
        <f t="shared" ca="1" si="33"/>
        <v>1.6204124174560634E-2</v>
      </c>
      <c r="H342">
        <f ca="1">IFERROR(G342*'Share and Index Price'!$L$10,0)</f>
        <v>2.7312051296221949</v>
      </c>
      <c r="M342">
        <f t="shared" ca="1" si="34"/>
        <v>1.150997364228352E-2</v>
      </c>
      <c r="N342">
        <f ca="1">IFERROR(M342*'Share and Index Price'!$L$11,0)</f>
        <v>19.935849847117169</v>
      </c>
      <c r="S342">
        <f t="shared" ca="1" si="35"/>
        <v>1.3609830301497228E-2</v>
      </c>
      <c r="T342">
        <f ca="1">IFERROR(S342*'Share and Index Price'!$L$12,0)</f>
        <v>3.2037540529724478</v>
      </c>
    </row>
    <row r="343" spans="1:20" x14ac:dyDescent="0.25">
      <c r="A343" s="5">
        <f t="shared" si="36"/>
        <v>338</v>
      </c>
      <c r="B343">
        <f>'Continuous Returns'!B340</f>
        <v>1.967576418212346E-4</v>
      </c>
      <c r="C343">
        <f t="shared" ca="1" si="31"/>
        <v>0.75028342386640068</v>
      </c>
      <c r="D343">
        <f t="shared" ca="1" si="32"/>
        <v>6.1486006313050175E-3</v>
      </c>
      <c r="G343">
        <f t="shared" ca="1" si="33"/>
        <v>9.1784447879080661E-3</v>
      </c>
      <c r="H343">
        <f ca="1">IFERROR(G343*'Share and Index Price'!$L$10,0)</f>
        <v>1.5470268690019047</v>
      </c>
      <c r="M343">
        <f t="shared" ca="1" si="34"/>
        <v>6.5195536918823231E-3</v>
      </c>
      <c r="N343">
        <f ca="1">IFERROR(M343*'Share and Index Price'!$L$11,0)</f>
        <v>11.292192972024777</v>
      </c>
      <c r="S343">
        <f t="shared" ca="1" si="35"/>
        <v>7.7089680780897587E-3</v>
      </c>
      <c r="T343">
        <f ca="1">IFERROR(S343*'Share and Index Price'!$L$12,0)</f>
        <v>1.8146910855823293</v>
      </c>
    </row>
    <row r="344" spans="1:20" x14ac:dyDescent="0.25">
      <c r="A344" s="5">
        <f t="shared" si="36"/>
        <v>339</v>
      </c>
      <c r="B344">
        <f>'Continuous Returns'!B341</f>
        <v>1.6325753017997963E-2</v>
      </c>
      <c r="C344">
        <f t="shared" ca="1" si="31"/>
        <v>0.40533238295029572</v>
      </c>
      <c r="D344">
        <f t="shared" ca="1" si="32"/>
        <v>-7.3681636075226828E-4</v>
      </c>
      <c r="G344">
        <f t="shared" ca="1" si="33"/>
        <v>-1.0998971459554141E-3</v>
      </c>
      <c r="H344">
        <f ca="1">IFERROR(G344*'Share and Index Price'!$L$10,0)</f>
        <v>-0.18538766395078504</v>
      </c>
      <c r="M344">
        <f t="shared" ca="1" si="34"/>
        <v>-7.8126944861633962E-4</v>
      </c>
      <c r="N344">
        <f ca="1">IFERROR(M344*'Share and Index Price'!$L$11,0)</f>
        <v>-1.353197748475931</v>
      </c>
      <c r="S344">
        <f t="shared" ca="1" si="35"/>
        <v>-9.2380269024692292E-4</v>
      </c>
      <c r="T344">
        <f ca="1">IFERROR(S344*'Share and Index Price'!$L$12,0)</f>
        <v>-0.21746315328412566</v>
      </c>
    </row>
    <row r="345" spans="1:20" x14ac:dyDescent="0.25">
      <c r="A345" s="5">
        <f t="shared" si="36"/>
        <v>340</v>
      </c>
      <c r="B345">
        <f>'Continuous Returns'!B342</f>
        <v>1.2827353745464452E-3</v>
      </c>
      <c r="C345">
        <f t="shared" ca="1" si="31"/>
        <v>0.56576789849753051</v>
      </c>
      <c r="D345">
        <f t="shared" ca="1" si="32"/>
        <v>2.312332680959572E-3</v>
      </c>
      <c r="G345">
        <f t="shared" ca="1" si="33"/>
        <v>3.4517801880650416E-3</v>
      </c>
      <c r="H345">
        <f ca="1">IFERROR(G345*'Share and Index Price'!$L$10,0)</f>
        <v>0.58179755069836281</v>
      </c>
      <c r="M345">
        <f t="shared" ca="1" si="34"/>
        <v>2.4518387143662047E-3</v>
      </c>
      <c r="N345">
        <f ca="1">IFERROR(M345*'Share and Index Price'!$L$11,0)</f>
        <v>4.2467072452179844</v>
      </c>
      <c r="S345">
        <f t="shared" ca="1" si="35"/>
        <v>2.8991472844541559E-3</v>
      </c>
      <c r="T345">
        <f ca="1">IFERROR(S345*'Share and Index Price'!$L$12,0)</f>
        <v>0.68245927076050827</v>
      </c>
    </row>
    <row r="346" spans="1:20" x14ac:dyDescent="0.25">
      <c r="A346" s="5">
        <f t="shared" si="36"/>
        <v>341</v>
      </c>
      <c r="B346">
        <f>'Continuous Returns'!B343</f>
        <v>5.1226480205889434E-3</v>
      </c>
      <c r="C346">
        <f t="shared" ca="1" si="31"/>
        <v>0.79555768530834581</v>
      </c>
      <c r="D346">
        <f t="shared" ca="1" si="32"/>
        <v>7.2810016544091784E-3</v>
      </c>
      <c r="G346">
        <f t="shared" ca="1" si="33"/>
        <v>1.0868858735988172E-2</v>
      </c>
      <c r="H346">
        <f ca="1">IFERROR(G346*'Share and Index Price'!$L$10,0)</f>
        <v>1.8319461399508066</v>
      </c>
      <c r="M346">
        <f t="shared" ca="1" si="34"/>
        <v>7.7202739392312055E-3</v>
      </c>
      <c r="N346">
        <f ca="1">IFERROR(M346*'Share and Index Price'!$L$11,0)</f>
        <v>13.371900476445409</v>
      </c>
      <c r="S346">
        <f t="shared" ca="1" si="35"/>
        <v>9.1287453350903207E-3</v>
      </c>
      <c r="T346">
        <f ca="1">IFERROR(S346*'Share and Index Price'!$L$12,0)</f>
        <v>2.1489066518802615</v>
      </c>
    </row>
    <row r="347" spans="1:20" x14ac:dyDescent="0.25">
      <c r="A347" s="5">
        <f t="shared" si="36"/>
        <v>342</v>
      </c>
      <c r="B347">
        <f>'Continuous Returns'!B344</f>
        <v>2.8846339064908873E-3</v>
      </c>
      <c r="C347">
        <f t="shared" ca="1" si="31"/>
        <v>0.33616159008068558</v>
      </c>
      <c r="D347">
        <f t="shared" ca="1" si="32"/>
        <v>-2.1169334071449489E-3</v>
      </c>
      <c r="G347">
        <f t="shared" ca="1" si="33"/>
        <v>-3.160094070548544E-3</v>
      </c>
      <c r="H347">
        <f ca="1">IFERROR(G347*'Share and Index Price'!$L$10,0)</f>
        <v>-0.53263385559095711</v>
      </c>
      <c r="M347">
        <f t="shared" ca="1" si="34"/>
        <v>-2.2446507486194576E-3</v>
      </c>
      <c r="N347">
        <f ca="1">IFERROR(M347*'Share and Index Price'!$L$11,0)</f>
        <v>-3.8878473291463314</v>
      </c>
      <c r="S347">
        <f t="shared" ca="1" si="35"/>
        <v>-2.6541603590309096E-3</v>
      </c>
      <c r="T347">
        <f ca="1">IFERROR(S347*'Share and Index Price'!$L$12,0)</f>
        <v>-0.6247893485158762</v>
      </c>
    </row>
    <row r="348" spans="1:20" x14ac:dyDescent="0.25">
      <c r="A348" s="5">
        <f t="shared" si="36"/>
        <v>343</v>
      </c>
      <c r="B348">
        <f>'Continuous Returns'!B345</f>
        <v>1.6659376161698191E-3</v>
      </c>
      <c r="C348">
        <f t="shared" ca="1" si="31"/>
        <v>0.56033641319362137</v>
      </c>
      <c r="D348">
        <f t="shared" ca="1" si="32"/>
        <v>2.2085763346622396E-3</v>
      </c>
      <c r="G348">
        <f t="shared" ca="1" si="33"/>
        <v>3.296895856980587E-3</v>
      </c>
      <c r="H348">
        <f ca="1">IFERROR(G348*'Share and Index Price'!$L$10,0)</f>
        <v>0.55569179669407798</v>
      </c>
      <c r="M348">
        <f t="shared" ca="1" si="34"/>
        <v>2.3418226129601483E-3</v>
      </c>
      <c r="N348">
        <f ca="1">IFERROR(M348*'Share and Index Price'!$L$11,0)</f>
        <v>4.056153856777625</v>
      </c>
      <c r="S348">
        <f t="shared" ca="1" si="35"/>
        <v>2.7690600646999605E-3</v>
      </c>
      <c r="T348">
        <f ca="1">IFERROR(S348*'Share and Index Price'!$L$12,0)</f>
        <v>0.65183673923037067</v>
      </c>
    </row>
    <row r="349" spans="1:20" x14ac:dyDescent="0.25">
      <c r="A349" s="5">
        <f t="shared" si="36"/>
        <v>344</v>
      </c>
      <c r="B349">
        <f>'Continuous Returns'!B346</f>
        <v>4.6943013455067465E-4</v>
      </c>
      <c r="C349">
        <f t="shared" ca="1" si="31"/>
        <v>0.50809732457860668</v>
      </c>
      <c r="D349">
        <f t="shared" ca="1" si="32"/>
        <v>1.2187999349163334E-3</v>
      </c>
      <c r="G349">
        <f t="shared" ca="1" si="33"/>
        <v>1.8193876267031475E-3</v>
      </c>
      <c r="H349">
        <f ca="1">IFERROR(G349*'Share and Index Price'!$L$10,0)</f>
        <v>0.30665778448081554</v>
      </c>
      <c r="M349">
        <f t="shared" ca="1" si="34"/>
        <v>1.2923317177071559E-3</v>
      </c>
      <c r="N349">
        <f ca="1">IFERROR(M349*'Share and Index Price'!$L$11,0)</f>
        <v>2.2383831516546793</v>
      </c>
      <c r="S349">
        <f t="shared" ca="1" si="35"/>
        <v>1.5281021414873858E-3</v>
      </c>
      <c r="T349">
        <f ca="1">IFERROR(S349*'Share and Index Price'!$L$12,0)</f>
        <v>0.35971524410613059</v>
      </c>
    </row>
    <row r="350" spans="1:20" x14ac:dyDescent="0.25">
      <c r="A350" s="5">
        <f t="shared" si="36"/>
        <v>345</v>
      </c>
      <c r="B350">
        <f>'Continuous Returns'!B347</f>
        <v>7.5230495028018388E-3</v>
      </c>
      <c r="C350">
        <f t="shared" ca="1" si="31"/>
        <v>0.34560882148799588</v>
      </c>
      <c r="D350">
        <f t="shared" ca="1" si="32"/>
        <v>-1.9230885494106306E-3</v>
      </c>
      <c r="G350">
        <f t="shared" ca="1" si="33"/>
        <v>-2.8707283382751326E-3</v>
      </c>
      <c r="H350">
        <f ca="1">IFERROR(G350*'Share and Index Price'!$L$10,0)</f>
        <v>-0.48386126141627361</v>
      </c>
      <c r="M350">
        <f t="shared" ca="1" si="34"/>
        <v>-2.0391109788936842E-3</v>
      </c>
      <c r="N350">
        <f ca="1">IFERROR(M350*'Share and Index Price'!$L$11,0)</f>
        <v>-3.5318421709928058</v>
      </c>
      <c r="S350">
        <f t="shared" ca="1" si="35"/>
        <v>-2.4111223232268922E-3</v>
      </c>
      <c r="T350">
        <f ca="1">IFERROR(S350*'Share and Index Price'!$L$12,0)</f>
        <v>-0.56757819488761041</v>
      </c>
    </row>
    <row r="351" spans="1:20" x14ac:dyDescent="0.25">
      <c r="A351" s="5">
        <f t="shared" si="36"/>
        <v>346</v>
      </c>
      <c r="B351">
        <f>'Continuous Returns'!B348</f>
        <v>2.8583793184004246E-4</v>
      </c>
      <c r="C351">
        <f t="shared" ca="1" si="31"/>
        <v>0.99914752875555513</v>
      </c>
      <c r="D351">
        <f t="shared" ca="1" si="32"/>
        <v>2.4675874652273302E-2</v>
      </c>
      <c r="G351">
        <f t="shared" ca="1" si="33"/>
        <v>3.6835398275194171E-2</v>
      </c>
      <c r="H351">
        <f ca="1">IFERROR(G351*'Share and Index Price'!$L$10,0)</f>
        <v>6.2086063792839781</v>
      </c>
      <c r="M351">
        <f t="shared" ca="1" si="34"/>
        <v>2.6164602213806263E-2</v>
      </c>
      <c r="N351">
        <f ca="1">IFERROR(M351*'Share and Index Price'!$L$11,0)</f>
        <v>45.318399264423135</v>
      </c>
      <c r="S351">
        <f t="shared" ca="1" si="35"/>
        <v>3.0938020112219331E-2</v>
      </c>
      <c r="T351">
        <f ca="1">IFERROR(S351*'Share and Index Price'!$L$12,0)</f>
        <v>7.2828099344164308</v>
      </c>
    </row>
    <row r="352" spans="1:20" x14ac:dyDescent="0.25">
      <c r="A352" s="5">
        <f t="shared" si="36"/>
        <v>347</v>
      </c>
      <c r="B352">
        <f>'Continuous Returns'!B349</f>
        <v>1.3820625685767348E-3</v>
      </c>
      <c r="C352">
        <f t="shared" ca="1" si="31"/>
        <v>0.73846286851924414</v>
      </c>
      <c r="D352">
        <f t="shared" ca="1" si="32"/>
        <v>5.8719031799156643E-3</v>
      </c>
      <c r="G352">
        <f t="shared" ca="1" si="33"/>
        <v>8.7653992133424237E-3</v>
      </c>
      <c r="H352">
        <f ca="1">IFERROR(G352*'Share and Index Price'!$L$10,0)</f>
        <v>1.4774080374088656</v>
      </c>
      <c r="M352">
        <f t="shared" ca="1" si="34"/>
        <v>6.2261627239350347E-3</v>
      </c>
      <c r="N352">
        <f ca="1">IFERROR(M352*'Share and Index Price'!$L$11,0)</f>
        <v>10.784025145991677</v>
      </c>
      <c r="S352">
        <f t="shared" ca="1" si="35"/>
        <v>7.3620514464924677E-3</v>
      </c>
      <c r="T352">
        <f ca="1">IFERROR(S352*'Share and Index Price'!$L$12,0)</f>
        <v>1.733026910504327</v>
      </c>
    </row>
    <row r="353" spans="1:20" x14ac:dyDescent="0.25">
      <c r="A353" s="5">
        <f t="shared" si="36"/>
        <v>348</v>
      </c>
      <c r="B353">
        <f>'Continuous Returns'!B350</f>
        <v>3.9677928253165316E-3</v>
      </c>
      <c r="C353">
        <f t="shared" ca="1" si="31"/>
        <v>0.51580996644027666</v>
      </c>
      <c r="D353">
        <f t="shared" ca="1" si="32"/>
        <v>1.3643550829045502E-3</v>
      </c>
      <c r="G353">
        <f t="shared" ca="1" si="33"/>
        <v>2.0366679429109804E-3</v>
      </c>
      <c r="H353">
        <f ca="1">IFERROR(G353*'Share and Index Price'!$L$10,0)</f>
        <v>0.3432803817776458</v>
      </c>
      <c r="M353">
        <f t="shared" ca="1" si="34"/>
        <v>1.4466683967894734E-3</v>
      </c>
      <c r="N353">
        <f ca="1">IFERROR(M353*'Share and Index Price'!$L$11,0)</f>
        <v>2.5057019966592073</v>
      </c>
      <c r="S353">
        <f t="shared" ca="1" si="35"/>
        <v>1.710595696806271E-3</v>
      </c>
      <c r="T353">
        <f ca="1">IFERROR(S353*'Share and Index Price'!$L$12,0)</f>
        <v>0.40267422702819622</v>
      </c>
    </row>
    <row r="354" spans="1:20" x14ac:dyDescent="0.25">
      <c r="A354" s="5">
        <f t="shared" si="36"/>
        <v>349</v>
      </c>
      <c r="B354">
        <f>'Continuous Returns'!B351</f>
        <v>3.332155576256976E-3</v>
      </c>
      <c r="C354">
        <f t="shared" ca="1" si="31"/>
        <v>0.82987521138303189</v>
      </c>
      <c r="D354">
        <f t="shared" ca="1" si="32"/>
        <v>8.2428615067184352E-3</v>
      </c>
      <c r="G354">
        <f t="shared" ca="1" si="33"/>
        <v>1.2304693989814396E-2</v>
      </c>
      <c r="H354">
        <f ca="1">IFERROR(G354*'Share and Index Price'!$L$10,0)</f>
        <v>2.0739561719832165</v>
      </c>
      <c r="M354">
        <f t="shared" ca="1" si="34"/>
        <v>8.7401640454886388E-3</v>
      </c>
      <c r="N354">
        <f ca="1">IFERROR(M354*'Share and Index Price'!$L$11,0)</f>
        <v>15.138401134988596</v>
      </c>
      <c r="S354">
        <f t="shared" ca="1" si="35"/>
        <v>1.0334702160338605E-2</v>
      </c>
      <c r="T354">
        <f ca="1">IFERROR(S354*'Share and Index Price'!$L$12,0)</f>
        <v>2.4327888885437075</v>
      </c>
    </row>
    <row r="355" spans="1:20" x14ac:dyDescent="0.25">
      <c r="A355" s="5">
        <f t="shared" si="36"/>
        <v>350</v>
      </c>
      <c r="B355">
        <f>'Continuous Returns'!B352</f>
        <v>1.6945599981708784E-3</v>
      </c>
      <c r="C355">
        <f t="shared" ca="1" si="31"/>
        <v>0.7621563806991879</v>
      </c>
      <c r="D355">
        <f t="shared" ca="1" si="32"/>
        <v>6.4336217604924716E-3</v>
      </c>
      <c r="G355">
        <f t="shared" ca="1" si="33"/>
        <v>9.6039156965754598E-3</v>
      </c>
      <c r="H355">
        <f ca="1">IFERROR(G355*'Share and Index Price'!$L$10,0)</f>
        <v>1.6187399906577939</v>
      </c>
      <c r="M355">
        <f t="shared" ca="1" si="34"/>
        <v>6.8217705159182886E-3</v>
      </c>
      <c r="N355">
        <f ca="1">IFERROR(M355*'Share and Index Price'!$L$11,0)</f>
        <v>11.815647622096272</v>
      </c>
      <c r="S355">
        <f t="shared" ca="1" si="35"/>
        <v>8.0663207373762071E-3</v>
      </c>
      <c r="T355">
        <f ca="1">IFERROR(S355*'Share and Index Price'!$L$12,0)</f>
        <v>1.8988119015783591</v>
      </c>
    </row>
    <row r="356" spans="1:20" x14ac:dyDescent="0.25">
      <c r="A356" s="5">
        <f t="shared" si="36"/>
        <v>351</v>
      </c>
      <c r="B356">
        <f>'Continuous Returns'!B353</f>
        <v>4.5491810987265924E-5</v>
      </c>
      <c r="C356">
        <f t="shared" ca="1" si="31"/>
        <v>0.46305184957353906</v>
      </c>
      <c r="D356">
        <f t="shared" ca="1" si="32"/>
        <v>3.680740838136828E-4</v>
      </c>
      <c r="G356">
        <f t="shared" ca="1" si="33"/>
        <v>5.4944984374870537E-4</v>
      </c>
      <c r="H356">
        <f ca="1">IFERROR(G356*'Share and Index Price'!$L$10,0)</f>
        <v>9.2609771163844293E-2</v>
      </c>
      <c r="M356">
        <f t="shared" ca="1" si="34"/>
        <v>3.9028047126625243E-4</v>
      </c>
      <c r="N356">
        <f ca="1">IFERROR(M356*'Share and Index Price'!$L$11,0)</f>
        <v>0.6759852902567125</v>
      </c>
      <c r="S356">
        <f t="shared" ca="1" si="35"/>
        <v>4.6148246286237856E-4</v>
      </c>
      <c r="T356">
        <f ca="1">IFERROR(S356*'Share and Index Price'!$L$12,0)</f>
        <v>0.10863297175780391</v>
      </c>
    </row>
    <row r="357" spans="1:20" x14ac:dyDescent="0.25">
      <c r="A357" s="5">
        <f t="shared" si="36"/>
        <v>352</v>
      </c>
      <c r="B357">
        <f>'Continuous Returns'!B354</f>
        <v>-3.2152298316295127E-3</v>
      </c>
      <c r="C357">
        <f t="shared" ca="1" si="31"/>
        <v>0.34361133623164197</v>
      </c>
      <c r="D357">
        <f t="shared" ca="1" si="32"/>
        <v>-1.963905019665525E-3</v>
      </c>
      <c r="G357">
        <f t="shared" ca="1" si="33"/>
        <v>-2.931657928784628E-3</v>
      </c>
      <c r="H357">
        <f ca="1">IFERROR(G357*'Share and Index Price'!$L$10,0)</f>
        <v>-0.49413094389664908</v>
      </c>
      <c r="M357">
        <f t="shared" ca="1" si="34"/>
        <v>-2.0823899598027794E-3</v>
      </c>
      <c r="N357">
        <f ca="1">IFERROR(M357*'Share and Index Price'!$L$11,0)</f>
        <v>-3.6068035298764038</v>
      </c>
      <c r="S357">
        <f t="shared" ca="1" si="35"/>
        <v>-2.462297035185457E-3</v>
      </c>
      <c r="T357">
        <f ca="1">IFERROR(S357*'Share and Index Price'!$L$12,0)</f>
        <v>-0.57962472208265658</v>
      </c>
    </row>
    <row r="358" spans="1:20" x14ac:dyDescent="0.25">
      <c r="A358" s="5">
        <f t="shared" si="36"/>
        <v>353</v>
      </c>
      <c r="B358">
        <f>'Continuous Returns'!B355</f>
        <v>-2.1293593353156458E-3</v>
      </c>
      <c r="C358">
        <f t="shared" ca="1" si="31"/>
        <v>0.96541291151093533</v>
      </c>
      <c r="D358">
        <f t="shared" ca="1" si="32"/>
        <v>1.4741905173364874E-2</v>
      </c>
      <c r="G358">
        <f t="shared" ca="1" si="33"/>
        <v>2.2006269526337281E-2</v>
      </c>
      <c r="H358">
        <f ca="1">IFERROR(G358*'Share and Index Price'!$L$10,0)</f>
        <v>3.7091567286641491</v>
      </c>
      <c r="M358">
        <f t="shared" ca="1" si="34"/>
        <v>1.563130345611518E-2</v>
      </c>
      <c r="N358">
        <f ca="1">IFERROR(M358*'Share and Index Price'!$L$11,0)</f>
        <v>27.074199151164297</v>
      </c>
      <c r="S358">
        <f t="shared" ca="1" si="35"/>
        <v>1.8483047315365382E-2</v>
      </c>
      <c r="T358">
        <f ca="1">IFERROR(S358*'Share and Index Price'!$L$12,0)</f>
        <v>4.3509093380370114</v>
      </c>
    </row>
    <row r="359" spans="1:20" x14ac:dyDescent="0.25">
      <c r="A359" s="5">
        <f t="shared" si="36"/>
        <v>354</v>
      </c>
      <c r="B359">
        <f>'Continuous Returns'!B356</f>
        <v>-1.1718778635040884E-2</v>
      </c>
      <c r="C359">
        <f t="shared" ca="1" si="31"/>
        <v>0.73524076926706483</v>
      </c>
      <c r="D359">
        <f t="shared" ca="1" si="32"/>
        <v>5.7976085480026035E-3</v>
      </c>
      <c r="G359">
        <f t="shared" ca="1" si="33"/>
        <v>8.6544944371271474E-3</v>
      </c>
      <c r="H359">
        <f ca="1">IFERROR(G359*'Share and Index Price'!$L$10,0)</f>
        <v>1.4587150373777809</v>
      </c>
      <c r="M359">
        <f t="shared" ca="1" si="34"/>
        <v>6.1473858004006425E-3</v>
      </c>
      <c r="N359">
        <f ca="1">IFERROR(M359*'Share and Index Price'!$L$11,0)</f>
        <v>10.647579575583933</v>
      </c>
      <c r="S359">
        <f t="shared" ca="1" si="35"/>
        <v>7.2689026179809536E-3</v>
      </c>
      <c r="T359">
        <f ca="1">IFERROR(S359*'Share and Index Price'!$L$12,0)</f>
        <v>1.7110996762727164</v>
      </c>
    </row>
    <row r="360" spans="1:20" x14ac:dyDescent="0.25">
      <c r="A360" s="5">
        <f t="shared" si="36"/>
        <v>355</v>
      </c>
      <c r="B360">
        <f>'Continuous Returns'!B357</f>
        <v>3.3843154867430215E-3</v>
      </c>
      <c r="C360">
        <f t="shared" ca="1" si="31"/>
        <v>0.90905455695022208</v>
      </c>
      <c r="D360">
        <f t="shared" ca="1" si="32"/>
        <v>1.1112191539454367E-2</v>
      </c>
      <c r="G360">
        <f t="shared" ca="1" si="33"/>
        <v>1.658794295376011E-2</v>
      </c>
      <c r="H360">
        <f ca="1">IFERROR(G360*'Share and Index Price'!$L$10,0)</f>
        <v>2.7958977848562667</v>
      </c>
      <c r="M360">
        <f t="shared" ca="1" si="34"/>
        <v>1.1782604485173195E-2</v>
      </c>
      <c r="N360">
        <f ca="1">IFERROR(M360*'Share and Index Price'!$L$11,0)</f>
        <v>20.408060098544233</v>
      </c>
      <c r="S360">
        <f t="shared" ca="1" si="35"/>
        <v>1.3932199372183171E-2</v>
      </c>
      <c r="T360">
        <f ca="1">IFERROR(S360*'Share and Index Price'!$L$12,0)</f>
        <v>3.2796397322119186</v>
      </c>
    </row>
    <row r="361" spans="1:20" x14ac:dyDescent="0.25">
      <c r="A361" s="5">
        <f t="shared" si="36"/>
        <v>356</v>
      </c>
      <c r="B361">
        <f>'Continuous Returns'!B358</f>
        <v>4.1898915779699352E-3</v>
      </c>
      <c r="C361">
        <f t="shared" ca="1" si="31"/>
        <v>0.40014959325668076</v>
      </c>
      <c r="D361">
        <f t="shared" ca="1" si="32"/>
        <v>-8.3759265177592843E-4</v>
      </c>
      <c r="G361">
        <f t="shared" ca="1" si="33"/>
        <v>-1.2503329407900019E-3</v>
      </c>
      <c r="H361">
        <f ca="1">IFERROR(G361*'Share and Index Price'!$L$10,0)</f>
        <v>-0.21074361717015483</v>
      </c>
      <c r="M361">
        <f t="shared" ca="1" si="34"/>
        <v>-8.8812570414420293E-4</v>
      </c>
      <c r="N361">
        <f ca="1">IFERROR(M361*'Share and Index Price'!$L$11,0)</f>
        <v>-1.5382781258629667</v>
      </c>
      <c r="S361">
        <f t="shared" ca="1" si="35"/>
        <v>-1.0501535881364788E-3</v>
      </c>
      <c r="T361">
        <f ca="1">IFERROR(S361*'Share and Index Price'!$L$12,0)</f>
        <v>-0.24720615464732712</v>
      </c>
    </row>
    <row r="362" spans="1:20" x14ac:dyDescent="0.25">
      <c r="A362" s="5">
        <f t="shared" si="36"/>
        <v>357</v>
      </c>
      <c r="B362">
        <f>'Continuous Returns'!B359</f>
        <v>-4.9099820315822162E-3</v>
      </c>
      <c r="C362">
        <f t="shared" ca="1" si="31"/>
        <v>0.86104212837649141</v>
      </c>
      <c r="D362">
        <f t="shared" ca="1" si="32"/>
        <v>9.2312629245480272E-3</v>
      </c>
      <c r="G362">
        <f t="shared" ca="1" si="33"/>
        <v>1.3780149688733884E-2</v>
      </c>
      <c r="H362">
        <f ca="1">IFERROR(G362*'Share and Index Price'!$L$10,0)</f>
        <v>2.3226442300360963</v>
      </c>
      <c r="M362">
        <f t="shared" ca="1" si="34"/>
        <v>9.7881970043807737E-3</v>
      </c>
      <c r="N362">
        <f ca="1">IFERROR(M362*'Share and Index Price'!$L$11,0)</f>
        <v>16.95364662143772</v>
      </c>
      <c r="S362">
        <f t="shared" ca="1" si="35"/>
        <v>1.1573936164185389E-2</v>
      </c>
      <c r="T362">
        <f ca="1">IFERROR(S362*'Share and Index Price'!$L$12,0)</f>
        <v>2.7245045730492405</v>
      </c>
    </row>
    <row r="363" spans="1:20" x14ac:dyDescent="0.25">
      <c r="A363" s="5">
        <f t="shared" si="36"/>
        <v>358</v>
      </c>
      <c r="B363">
        <f>'Continuous Returns'!B360</f>
        <v>1.8703577686811725E-2</v>
      </c>
      <c r="C363">
        <f t="shared" ca="1" si="31"/>
        <v>0.63373935516181445</v>
      </c>
      <c r="D363">
        <f t="shared" ca="1" si="32"/>
        <v>3.6380466633862602E-3</v>
      </c>
      <c r="G363">
        <f t="shared" ca="1" si="33"/>
        <v>5.4307658665800687E-3</v>
      </c>
      <c r="H363">
        <f ca="1">IFERROR(G363*'Share and Index Price'!$L$10,0)</f>
        <v>0.91535558681207063</v>
      </c>
      <c r="M363">
        <f t="shared" ca="1" si="34"/>
        <v>3.8575347429071695E-3</v>
      </c>
      <c r="N363">
        <f ca="1">IFERROR(M363*'Share and Index Price'!$L$11,0)</f>
        <v>6.6814430514523631</v>
      </c>
      <c r="S363">
        <f t="shared" ca="1" si="35"/>
        <v>4.5612956957806292E-3</v>
      </c>
      <c r="T363">
        <f ca="1">IFERROR(S363*'Share and Index Price'!$L$12,0)</f>
        <v>1.0737290067867602</v>
      </c>
    </row>
    <row r="364" spans="1:20" x14ac:dyDescent="0.25">
      <c r="A364" s="5">
        <f t="shared" si="36"/>
        <v>359</v>
      </c>
      <c r="B364">
        <f>'Continuous Returns'!B361</f>
        <v>-1.2769632085949123E-3</v>
      </c>
      <c r="C364">
        <f t="shared" ca="1" si="31"/>
        <v>0.25191276722134626</v>
      </c>
      <c r="D364">
        <f t="shared" ca="1" si="32"/>
        <v>-3.9645898597580496E-3</v>
      </c>
      <c r="G364">
        <f t="shared" ca="1" si="33"/>
        <v>-5.9182196594814544E-3</v>
      </c>
      <c r="H364">
        <f ca="1">IFERROR(G364*'Share and Index Price'!$L$10,0)</f>
        <v>-0.99751592360559926</v>
      </c>
      <c r="M364">
        <f t="shared" ca="1" si="34"/>
        <v>-4.2037787143607034E-3</v>
      </c>
      <c r="N364">
        <f ca="1">IFERROR(M364*'Share and Index Price'!$L$11,0)</f>
        <v>-7.2811549222084562</v>
      </c>
      <c r="S364">
        <f t="shared" ca="1" si="35"/>
        <v>-4.9707077275412985E-3</v>
      </c>
      <c r="T364">
        <f ca="1">IFERROR(S364*'Share and Index Price'!$L$12,0)</f>
        <v>-1.1701045990632217</v>
      </c>
    </row>
    <row r="365" spans="1:20" x14ac:dyDescent="0.25">
      <c r="A365" s="5">
        <f t="shared" si="36"/>
        <v>360</v>
      </c>
      <c r="B365">
        <f>'Continuous Returns'!B362</f>
        <v>1.0740980826790941E-3</v>
      </c>
      <c r="C365">
        <f t="shared" ca="1" si="31"/>
        <v>8.7665550226373234E-2</v>
      </c>
      <c r="D365">
        <f t="shared" ca="1" si="32"/>
        <v>-9.132986500248106E-3</v>
      </c>
      <c r="G365">
        <f t="shared" ca="1" si="33"/>
        <v>-1.3633445619226218E-2</v>
      </c>
      <c r="H365">
        <f ca="1">IFERROR(G365*'Share and Index Price'!$L$10,0)</f>
        <v>-2.2979172591205792</v>
      </c>
      <c r="M365">
        <f t="shared" ca="1" si="34"/>
        <v>-9.6839914357823853E-3</v>
      </c>
      <c r="N365">
        <f ca="1">IFERROR(M365*'Share and Index Price'!$L$11,0)</f>
        <v>-16.773157366346879</v>
      </c>
      <c r="S365">
        <f t="shared" ca="1" si="35"/>
        <v>-1.1450719539267582E-2</v>
      </c>
      <c r="T365">
        <f ca="1">IFERROR(S365*'Share and Index Price'!$L$12,0)</f>
        <v>-2.6954993795435889</v>
      </c>
    </row>
    <row r="366" spans="1:20" x14ac:dyDescent="0.25">
      <c r="A366" s="5">
        <f t="shared" si="36"/>
        <v>361</v>
      </c>
      <c r="B366">
        <f>'Continuous Returns'!B363</f>
        <v>1.3700169261289907E-3</v>
      </c>
      <c r="C366">
        <f t="shared" ca="1" si="31"/>
        <v>0.93778334915568418</v>
      </c>
      <c r="D366">
        <f t="shared" ca="1" si="32"/>
        <v>1.2628367250520942E-2</v>
      </c>
      <c r="G366">
        <f t="shared" ca="1" si="33"/>
        <v>1.8851244131907727E-2</v>
      </c>
      <c r="H366">
        <f ca="1">IFERROR(G366*'Share and Index Price'!$L$10,0)</f>
        <v>3.1773771984330477</v>
      </c>
      <c r="M366">
        <f t="shared" ca="1" si="34"/>
        <v>1.3390253045773948E-2</v>
      </c>
      <c r="N366">
        <f ca="1">IFERROR(M366*'Share and Index Price'!$L$11,0)</f>
        <v>23.192587787932766</v>
      </c>
      <c r="S366">
        <f t="shared" ca="1" si="35"/>
        <v>1.5833144133154987E-2</v>
      </c>
      <c r="T366">
        <f ca="1">IFERROR(S366*'Share and Index Price'!$L$12,0)</f>
        <v>3.7271221289446843</v>
      </c>
    </row>
    <row r="367" spans="1:20" x14ac:dyDescent="0.25">
      <c r="A367" s="5">
        <f t="shared" si="36"/>
        <v>362</v>
      </c>
      <c r="B367">
        <f>'Continuous Returns'!B364</f>
        <v>-1.6142975111744227E-3</v>
      </c>
      <c r="C367">
        <f t="shared" ca="1" si="31"/>
        <v>0.52747140774052392</v>
      </c>
      <c r="D367">
        <f t="shared" ca="1" si="32"/>
        <v>1.584662962747573E-3</v>
      </c>
      <c r="G367">
        <f t="shared" ca="1" si="33"/>
        <v>2.3655368730517707E-3</v>
      </c>
      <c r="H367">
        <f ca="1">IFERROR(G367*'Share and Index Price'!$L$10,0)</f>
        <v>0.398711239952876</v>
      </c>
      <c r="M367">
        <f t="shared" ca="1" si="34"/>
        <v>1.6802677371122966E-3</v>
      </c>
      <c r="N367">
        <f ca="1">IFERROR(M367*'Share and Index Price'!$L$11,0)</f>
        <v>2.9103077340653534</v>
      </c>
      <c r="S367">
        <f t="shared" ca="1" si="35"/>
        <v>1.9868124353621184E-3</v>
      </c>
      <c r="T367">
        <f ca="1">IFERROR(S367*'Share and Index Price'!$L$12,0)</f>
        <v>0.46769564728424268</v>
      </c>
    </row>
    <row r="368" spans="1:20" x14ac:dyDescent="0.25">
      <c r="A368" s="5">
        <f t="shared" si="36"/>
        <v>363</v>
      </c>
      <c r="B368">
        <f>'Continuous Returns'!B365</f>
        <v>1.5061029536485916E-3</v>
      </c>
      <c r="C368">
        <f t="shared" ca="1" si="31"/>
        <v>0.30956792824368207</v>
      </c>
      <c r="D368">
        <f t="shared" ca="1" si="32"/>
        <v>-2.6746726180091932E-3</v>
      </c>
      <c r="G368">
        <f t="shared" ca="1" si="33"/>
        <v>-3.9926702712054975E-3</v>
      </c>
      <c r="H368">
        <f ca="1">IFERROR(G368*'Share and Index Price'!$L$10,0)</f>
        <v>-0.67296457421168665</v>
      </c>
      <c r="M368">
        <f t="shared" ca="1" si="34"/>
        <v>-2.8360390903478332E-3</v>
      </c>
      <c r="N368">
        <f ca="1">IFERROR(M368*'Share and Index Price'!$L$11,0)</f>
        <v>-4.9121615064369646</v>
      </c>
      <c r="S368">
        <f t="shared" ca="1" si="35"/>
        <v>-3.3534404115619612E-3</v>
      </c>
      <c r="T368">
        <f ca="1">IFERROR(S368*'Share and Index Price'!$L$12,0)</f>
        <v>-0.78939987288168567</v>
      </c>
    </row>
    <row r="369" spans="1:20" x14ac:dyDescent="0.25">
      <c r="A369" s="5">
        <f t="shared" si="36"/>
        <v>364</v>
      </c>
      <c r="B369">
        <f>'Continuous Returns'!B366</f>
        <v>1.4652627320371103E-2</v>
      </c>
      <c r="C369">
        <f t="shared" ca="1" si="31"/>
        <v>0.21719928902105579</v>
      </c>
      <c r="D369">
        <f t="shared" ca="1" si="32"/>
        <v>-4.8165032652671214E-3</v>
      </c>
      <c r="G369">
        <f t="shared" ca="1" si="33"/>
        <v>-7.1899301876840556E-3</v>
      </c>
      <c r="H369">
        <f ca="1">IFERROR(G369*'Share and Index Price'!$L$10,0)</f>
        <v>-1.2118627331341476</v>
      </c>
      <c r="M369">
        <f t="shared" ca="1" si="34"/>
        <v>-5.1070891619075095E-3</v>
      </c>
      <c r="N369">
        <f ca="1">IFERROR(M369*'Share and Index Price'!$L$11,0)</f>
        <v>-8.8457337828819025</v>
      </c>
      <c r="S369">
        <f t="shared" ca="1" si="35"/>
        <v>-6.0388163334131797E-3</v>
      </c>
      <c r="T369">
        <f ca="1">IFERROR(S369*'Share and Index Price'!$L$12,0)</f>
        <v>-1.4215373648854626</v>
      </c>
    </row>
    <row r="370" spans="1:20" x14ac:dyDescent="0.25">
      <c r="A370" s="5">
        <f t="shared" si="36"/>
        <v>365</v>
      </c>
      <c r="B370">
        <f>'Continuous Returns'!B367</f>
        <v>5.7259000437972149E-3</v>
      </c>
      <c r="C370">
        <f t="shared" ca="1" si="31"/>
        <v>0.99650801811833167</v>
      </c>
      <c r="D370">
        <f t="shared" ca="1" si="32"/>
        <v>2.1366768554923386E-2</v>
      </c>
      <c r="G370">
        <f t="shared" ca="1" si="33"/>
        <v>3.1895664922336989E-2</v>
      </c>
      <c r="H370">
        <f ca="1">IFERROR(G370*'Share and Index Price'!$L$10,0)</f>
        <v>5.3760143226599002</v>
      </c>
      <c r="M370">
        <f t="shared" ca="1" si="34"/>
        <v>2.2655853448442238E-2</v>
      </c>
      <c r="N370">
        <f ca="1">IFERROR(M370*'Share and Index Price'!$L$11,0)</f>
        <v>39.241070965374377</v>
      </c>
      <c r="S370">
        <f t="shared" ca="1" si="35"/>
        <v>2.6789142212815361E-2</v>
      </c>
      <c r="T370">
        <f ca="1">IFERROR(S370*'Share and Index Price'!$L$12,0)</f>
        <v>6.306164076896736</v>
      </c>
    </row>
    <row r="371" spans="1:20" x14ac:dyDescent="0.25">
      <c r="A371" s="5">
        <f t="shared" si="36"/>
        <v>366</v>
      </c>
      <c r="B371">
        <f>'Continuous Returns'!B368</f>
        <v>5.2043728308821627E-5</v>
      </c>
      <c r="C371">
        <f t="shared" ca="1" si="31"/>
        <v>0.69734728993743744</v>
      </c>
      <c r="D371">
        <f t="shared" ca="1" si="32"/>
        <v>4.9550958920830095E-3</v>
      </c>
      <c r="G371">
        <f t="shared" ca="1" si="33"/>
        <v>7.3968170631731186E-3</v>
      </c>
      <c r="H371">
        <f ca="1">IFERROR(G371*'Share and Index Price'!$L$10,0)</f>
        <v>1.2467335159978292</v>
      </c>
      <c r="M371">
        <f t="shared" ca="1" si="34"/>
        <v>5.2540432618737344E-3</v>
      </c>
      <c r="N371">
        <f ca="1">IFERROR(M371*'Share and Index Price'!$L$11,0)</f>
        <v>9.1002656317284014</v>
      </c>
      <c r="S371">
        <f t="shared" ca="1" si="35"/>
        <v>6.2125804465908352E-3</v>
      </c>
      <c r="T371">
        <f ca="1">IFERROR(S371*'Share and Index Price'!$L$12,0)</f>
        <v>1.4624414371274825</v>
      </c>
    </row>
    <row r="372" spans="1:20" x14ac:dyDescent="0.25">
      <c r="A372" s="5">
        <f t="shared" si="36"/>
        <v>367</v>
      </c>
      <c r="B372">
        <f>'Continuous Returns'!B369</f>
        <v>2.4545416990469533E-3</v>
      </c>
      <c r="C372">
        <f t="shared" ca="1" si="31"/>
        <v>9.4325516190738701E-2</v>
      </c>
      <c r="D372">
        <f t="shared" ca="1" si="32"/>
        <v>-8.8267665980894198E-3</v>
      </c>
      <c r="G372">
        <f t="shared" ca="1" si="33"/>
        <v>-1.3176329824355416E-2</v>
      </c>
      <c r="H372">
        <f ca="1">IFERROR(G372*'Share and Index Price'!$L$10,0)</f>
        <v>-2.2208703918951054</v>
      </c>
      <c r="M372">
        <f t="shared" ca="1" si="34"/>
        <v>-9.3592968892733906E-3</v>
      </c>
      <c r="N372">
        <f ca="1">IFERROR(M372*'Share and Index Price'!$L$11,0)</f>
        <v>-16.210770177065974</v>
      </c>
      <c r="S372">
        <f t="shared" ca="1" si="35"/>
        <v>-1.1066788366603983E-2</v>
      </c>
      <c r="T372">
        <f ca="1">IFERROR(S372*'Share and Index Price'!$L$12,0)</f>
        <v>-2.6051219814985775</v>
      </c>
    </row>
    <row r="373" spans="1:20" x14ac:dyDescent="0.25">
      <c r="A373" s="5">
        <f t="shared" si="36"/>
        <v>368</v>
      </c>
      <c r="B373">
        <f>'Continuous Returns'!B370</f>
        <v>8.1156779580020509E-3</v>
      </c>
      <c r="C373">
        <f t="shared" ca="1" si="31"/>
        <v>0.40899918909302713</v>
      </c>
      <c r="D373">
        <f t="shared" ca="1" si="32"/>
        <v>-6.6571332178755999E-4</v>
      </c>
      <c r="G373">
        <f t="shared" ca="1" si="33"/>
        <v>-9.9375668302351984E-4</v>
      </c>
      <c r="H373">
        <f ca="1">IFERROR(G373*'Share and Index Price'!$L$10,0)</f>
        <v>-0.16749768892361427</v>
      </c>
      <c r="M373">
        <f t="shared" ca="1" si="34"/>
        <v>-7.0587667097743347E-4</v>
      </c>
      <c r="N373">
        <f ca="1">IFERROR(M373*'Share and Index Price'!$L$11,0)</f>
        <v>-1.2226136879664635</v>
      </c>
      <c r="S373">
        <f t="shared" ca="1" si="35"/>
        <v>-8.3465540446561021E-4</v>
      </c>
      <c r="T373">
        <f ca="1">IFERROR(S373*'Share and Index Price'!$L$12,0)</f>
        <v>-0.19647788221120466</v>
      </c>
    </row>
    <row r="374" spans="1:20" x14ac:dyDescent="0.25">
      <c r="A374" s="5">
        <f t="shared" si="36"/>
        <v>369</v>
      </c>
      <c r="B374">
        <f>'Continuous Returns'!B371</f>
        <v>-1.4161659013423675E-3</v>
      </c>
      <c r="C374">
        <f t="shared" ca="1" si="31"/>
        <v>6.1339720668072806E-2</v>
      </c>
      <c r="D374">
        <f t="shared" ca="1" si="32"/>
        <v>-1.0550425343542228E-2</v>
      </c>
      <c r="G374">
        <f t="shared" ca="1" si="33"/>
        <v>-1.5749355391796709E-2</v>
      </c>
      <c r="H374">
        <f ca="1">IFERROR(G374*'Share and Index Price'!$L$10,0)</f>
        <v>-2.6545538512873357</v>
      </c>
      <c r="M374">
        <f t="shared" ca="1" si="34"/>
        <v>-1.1186946205159596E-2</v>
      </c>
      <c r="N374">
        <f ca="1">IFERROR(M374*'Share and Index Price'!$L$11,0)</f>
        <v>-19.376350174646678</v>
      </c>
      <c r="S374">
        <f t="shared" ca="1" si="35"/>
        <v>-1.3227870382333421E-2</v>
      </c>
      <c r="T374">
        <f ca="1">IFERROR(S374*'Share and Index Price'!$L$12,0)</f>
        <v>-3.1138406880012872</v>
      </c>
    </row>
    <row r="375" spans="1:20" x14ac:dyDescent="0.25">
      <c r="A375" s="5">
        <f t="shared" si="36"/>
        <v>370</v>
      </c>
      <c r="B375">
        <f>'Continuous Returns'!B372</f>
        <v>-1.4160706565616464E-2</v>
      </c>
      <c r="C375">
        <f t="shared" ca="1" si="31"/>
        <v>0.93031430648398328</v>
      </c>
      <c r="D375">
        <f t="shared" ca="1" si="32"/>
        <v>1.2189688952330134E-2</v>
      </c>
      <c r="G375">
        <f t="shared" ca="1" si="33"/>
        <v>1.8196398455462608E-2</v>
      </c>
      <c r="H375">
        <f ca="1">IFERROR(G375*'Share and Index Price'!$L$10,0)</f>
        <v>3.0670029596682227</v>
      </c>
      <c r="M375">
        <f t="shared" ca="1" si="34"/>
        <v>1.2925108716191508E-2</v>
      </c>
      <c r="N375">
        <f ca="1">IFERROR(M375*'Share and Index Price'!$L$11,0)</f>
        <v>22.386934551879502</v>
      </c>
      <c r="S375">
        <f t="shared" ca="1" si="35"/>
        <v>1.5283139798821449E-2</v>
      </c>
      <c r="T375">
        <f ca="1">IFERROR(S375*'Share and Index Price'!$L$12,0)</f>
        <v>3.5976511086425691</v>
      </c>
    </row>
  </sheetData>
  <mergeCells count="9">
    <mergeCell ref="Y1:AB1"/>
    <mergeCell ref="Y2:Z2"/>
    <mergeCell ref="Y9:Z9"/>
    <mergeCell ref="Y13:Z13"/>
    <mergeCell ref="A2:B2"/>
    <mergeCell ref="D1:E1"/>
    <mergeCell ref="J5:K5"/>
    <mergeCell ref="P5:Q5"/>
    <mergeCell ref="V5:W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165C-9D60-433C-81C9-B1221AC00F0C}">
  <dimension ref="A1:AA374"/>
  <sheetViews>
    <sheetView showGridLines="0" tabSelected="1" workbookViewId="0">
      <selection activeCell="J23" sqref="J23"/>
    </sheetView>
  </sheetViews>
  <sheetFormatPr defaultRowHeight="15" x14ac:dyDescent="0.25"/>
  <cols>
    <col min="1" max="1" width="6.85546875" style="5" customWidth="1"/>
    <col min="2" max="2" width="14.5703125" style="5" bestFit="1" customWidth="1"/>
    <col min="3" max="3" width="17.7109375" style="5" bestFit="1" customWidth="1"/>
    <col min="4" max="4" width="17.140625" customWidth="1"/>
    <col min="6" max="6" width="16" customWidth="1"/>
    <col min="7" max="7" width="18.28515625" bestFit="1" customWidth="1"/>
    <col min="9" max="9" width="17.5703125" bestFit="1" customWidth="1"/>
    <col min="10" max="10" width="13.85546875" customWidth="1"/>
    <col min="12" max="12" width="14.7109375" bestFit="1" customWidth="1"/>
    <col min="13" max="13" width="18.28515625" bestFit="1" customWidth="1"/>
    <col min="15" max="15" width="17.5703125" bestFit="1" customWidth="1"/>
    <col min="16" max="16" width="12.140625" bestFit="1" customWidth="1"/>
    <col min="18" max="18" width="15.28515625" bestFit="1" customWidth="1"/>
    <col min="19" max="19" width="18.28515625" bestFit="1" customWidth="1"/>
    <col min="21" max="21" width="17.5703125" bestFit="1" customWidth="1"/>
    <col min="22" max="22" width="12.140625" bestFit="1" customWidth="1"/>
    <col min="24" max="24" width="21.140625" bestFit="1" customWidth="1"/>
    <col min="25" max="25" width="7" customWidth="1"/>
    <col min="27" max="27" width="17.140625" bestFit="1" customWidth="1"/>
  </cols>
  <sheetData>
    <row r="1" spans="1:27" ht="19.5" x14ac:dyDescent="0.3">
      <c r="A1" s="64"/>
      <c r="B1" s="64"/>
      <c r="F1" s="43" t="s">
        <v>83</v>
      </c>
      <c r="L1" s="43" t="s">
        <v>1</v>
      </c>
      <c r="R1" s="43" t="s">
        <v>2</v>
      </c>
      <c r="X1" s="67" t="s">
        <v>63</v>
      </c>
      <c r="Y1" s="68"/>
      <c r="Z1" s="68"/>
      <c r="AA1" s="69"/>
    </row>
    <row r="2" spans="1:27" ht="19.5" x14ac:dyDescent="0.3">
      <c r="A2" s="64"/>
      <c r="B2" s="72" t="s">
        <v>97</v>
      </c>
      <c r="C2" s="72"/>
      <c r="F2" s="65" t="s">
        <v>96</v>
      </c>
      <c r="G2" s="65">
        <f>'TATA STEEL'!M22</f>
        <v>1.4927697110748881</v>
      </c>
      <c r="L2" s="65" t="s">
        <v>96</v>
      </c>
      <c r="M2" s="65">
        <f>HDFC!M22</f>
        <v>1.0603312985866464</v>
      </c>
      <c r="R2" s="65" t="s">
        <v>96</v>
      </c>
      <c r="S2" s="65">
        <f>'Ashok Leyland'!M22</f>
        <v>1.2537760281323653</v>
      </c>
      <c r="X2" s="73" t="s">
        <v>50</v>
      </c>
      <c r="Y2" s="74"/>
      <c r="Z2" s="18"/>
      <c r="AA2" s="30">
        <v>1000000</v>
      </c>
    </row>
    <row r="3" spans="1:27" ht="20.25" thickBot="1" x14ac:dyDescent="0.35">
      <c r="X3" s="19"/>
      <c r="Y3" s="20"/>
      <c r="Z3" s="20"/>
      <c r="AA3" s="21"/>
    </row>
    <row r="4" spans="1:27" ht="31.5" x14ac:dyDescent="0.3">
      <c r="A4" s="54" t="s">
        <v>40</v>
      </c>
      <c r="B4" s="57" t="s">
        <v>41</v>
      </c>
      <c r="C4" s="57" t="s">
        <v>95</v>
      </c>
      <c r="D4" s="57" t="s">
        <v>42</v>
      </c>
      <c r="F4" s="57" t="s">
        <v>35</v>
      </c>
      <c r="G4" s="57" t="s">
        <v>42</v>
      </c>
      <c r="I4" s="83" t="s">
        <v>90</v>
      </c>
      <c r="J4" s="84"/>
      <c r="L4" s="57" t="s">
        <v>35</v>
      </c>
      <c r="M4" s="57" t="s">
        <v>89</v>
      </c>
      <c r="O4" s="83" t="s">
        <v>93</v>
      </c>
      <c r="P4" s="84"/>
      <c r="R4" s="57" t="s">
        <v>35</v>
      </c>
      <c r="S4" s="57" t="s">
        <v>89</v>
      </c>
      <c r="U4" s="83" t="s">
        <v>94</v>
      </c>
      <c r="V4" s="84"/>
      <c r="X4" s="37" t="s">
        <v>49</v>
      </c>
      <c r="Y4" s="17"/>
      <c r="Z4" s="18"/>
      <c r="AA4" s="31"/>
    </row>
    <row r="5" spans="1:27" ht="15.75" x14ac:dyDescent="0.25">
      <c r="A5" s="5">
        <v>1</v>
      </c>
      <c r="B5" s="5">
        <f>'Continuous Returns'!B3</f>
        <v>9.0974476751935936E-3</v>
      </c>
      <c r="C5" s="5">
        <f ca="1">RANDBETWEEN(1,370)</f>
        <v>71</v>
      </c>
      <c r="D5">
        <f ca="1">VLOOKUP(C5,$A$5:$B$374,2,FALSE)</f>
        <v>1.9158307663970271E-3</v>
      </c>
      <c r="F5">
        <f ca="1">IFERROR(D5*$G$2,0)</f>
        <v>2.8598941396228714E-3</v>
      </c>
      <c r="G5">
        <f ca="1">IFERROR(F5*'Share and Index Price'!$L$10,0)</f>
        <v>0.48203515723343499</v>
      </c>
      <c r="I5" s="38" t="s">
        <v>91</v>
      </c>
      <c r="J5" s="16">
        <f ca="1">IFERROR(_xlfn.PERCENTILE.INC(G5:G374,0.05),0)</f>
        <v>-2.5877900308672164</v>
      </c>
      <c r="L5">
        <f ca="1">IFERROR(D5*$M$2,0)</f>
        <v>2.0314153244060098E-3</v>
      </c>
      <c r="M5">
        <f ca="1">IFERROR(L5*'Share and Index Price'!$L$11,0)</f>
        <v>3.518512912637429</v>
      </c>
      <c r="O5" s="38" t="s">
        <v>91</v>
      </c>
      <c r="P5" s="16">
        <f ca="1">IFERROR(_xlfn.PERCENTILE.INC(M5:M374,0.05),0)</f>
        <v>-18.889021894291734</v>
      </c>
      <c r="R5">
        <f ca="1">IFERROR(D5*$S$2,0)</f>
        <v>2.40202268886705E-3</v>
      </c>
      <c r="S5">
        <f ca="1">IFERROR(R5*'Share and Index Price'!$L$12,0)</f>
        <v>0.56543614095930361</v>
      </c>
      <c r="U5" s="38" t="s">
        <v>91</v>
      </c>
      <c r="V5" s="16">
        <f ca="1">IFERROR(_xlfn.PERCENTILE.INC(S5:S374,0.05),0)</f>
        <v>-3.0355254937513156</v>
      </c>
      <c r="X5" s="38" t="s">
        <v>0</v>
      </c>
      <c r="Y5" s="36">
        <v>0.3</v>
      </c>
      <c r="Z5" s="35"/>
      <c r="AA5" s="39">
        <f>Y5*$AA$2</f>
        <v>300000</v>
      </c>
    </row>
    <row r="6" spans="1:27" ht="16.5" thickBot="1" x14ac:dyDescent="0.3">
      <c r="A6" s="5">
        <f>A5+1</f>
        <v>2</v>
      </c>
      <c r="B6" s="5">
        <f>'Continuous Returns'!B4</f>
        <v>2.3950267733336621E-3</v>
      </c>
      <c r="C6" s="5">
        <f t="shared" ref="C6:C69" ca="1" si="0">RANDBETWEEN(1,370)</f>
        <v>58</v>
      </c>
      <c r="D6">
        <f t="shared" ref="D6:D69" ca="1" si="1">VLOOKUP(C6,$A$5:$B$374,2,TRUE)</f>
        <v>8.1875052167941238E-3</v>
      </c>
      <c r="F6">
        <f ca="1">IFERROR(D6*$G$2,0)</f>
        <v>1.2222059796897904E-2</v>
      </c>
      <c r="G6">
        <f ca="1">IFERROR(F6*'Share and Index Price'!$L$10,0)</f>
        <v>2.0600281787671419</v>
      </c>
      <c r="I6" s="42" t="s">
        <v>92</v>
      </c>
      <c r="J6" s="60">
        <f ca="1">IFERROR((J5/'Share and Index Price'!L10)*'Share and Index Price'!L5,0)</f>
        <v>-4605.9745432225736</v>
      </c>
      <c r="L6">
        <f t="shared" ref="L6:L69" ca="1" si="2">IFERROR(D6*$M$2,0)</f>
        <v>8.6814680387082548E-3</v>
      </c>
      <c r="M6">
        <f ca="1">IFERROR(L6*'Share and Index Price'!$L$11,0)</f>
        <v>15.036736716444633</v>
      </c>
      <c r="O6" s="42" t="s">
        <v>92</v>
      </c>
      <c r="P6" s="60">
        <f ca="1">IFERROR((P5/'Share and Index Price'!L11)*'Share and Index Price'!L6,0)</f>
        <v>-4362.2347840516686</v>
      </c>
      <c r="R6">
        <f t="shared" ref="R6:R69" ca="1" si="3">IFERROR(D6*$S$2,0)</f>
        <v>1.0265297771025157E-2</v>
      </c>
      <c r="S6">
        <f ca="1">IFERROR(R6*'Share and Index Price'!$L$12,0)</f>
        <v>2.4164510952993221</v>
      </c>
      <c r="U6" s="42" t="s">
        <v>92</v>
      </c>
      <c r="V6" s="60">
        <f ca="1">IFERROR((V5/'Share and Index Price'!L12)*'Share and Index Price'!L7,0)</f>
        <v>-3868.554155163104</v>
      </c>
      <c r="X6" s="38" t="s">
        <v>1</v>
      </c>
      <c r="Y6" s="36">
        <v>0.4</v>
      </c>
      <c r="Z6" s="35"/>
      <c r="AA6" s="39">
        <f t="shared" ref="AA6:AA7" si="4">Y6*$AA$2</f>
        <v>400000</v>
      </c>
    </row>
    <row r="7" spans="1:27" ht="15.75" x14ac:dyDescent="0.25">
      <c r="A7" s="5">
        <f t="shared" ref="A7:A70" si="5">A6+1</f>
        <v>3</v>
      </c>
      <c r="B7" s="5">
        <f>'Continuous Returns'!B5</f>
        <v>1.4138411131193697E-3</v>
      </c>
      <c r="C7" s="5">
        <f t="shared" ca="1" si="0"/>
        <v>352</v>
      </c>
      <c r="D7">
        <f t="shared" ca="1" si="1"/>
        <v>-3.2152298316295127E-3</v>
      </c>
      <c r="F7">
        <f t="shared" ref="F7:F69" ca="1" si="6">IFERROR(D7*$G$2,0)</f>
        <v>-4.7995977068009486E-3</v>
      </c>
      <c r="G7">
        <f ca="1">IFERROR(F7*'Share and Index Price'!$L$10,0)</f>
        <v>-0.80897219348129989</v>
      </c>
      <c r="L7">
        <f t="shared" ca="1" si="2"/>
        <v>-3.4092088226262457E-3</v>
      </c>
      <c r="M7">
        <f ca="1">IFERROR(L7*'Share and Index Price'!$L$11,0)</f>
        <v>-5.9049201412297885</v>
      </c>
      <c r="R7">
        <f ca="1">IFERROR(D7*$S$2,0)</f>
        <v>-4.0311780878331442E-3</v>
      </c>
      <c r="S7">
        <f ca="1">IFERROR(R7*'Share and Index Price'!$L$12,0)</f>
        <v>-0.94893932187592223</v>
      </c>
      <c r="X7" s="38" t="s">
        <v>2</v>
      </c>
      <c r="Y7" s="36">
        <v>0.3</v>
      </c>
      <c r="Z7" s="35"/>
      <c r="AA7" s="39">
        <f t="shared" si="4"/>
        <v>300000</v>
      </c>
    </row>
    <row r="8" spans="1:27" ht="15.75" x14ac:dyDescent="0.25">
      <c r="A8" s="5">
        <f t="shared" si="5"/>
        <v>4</v>
      </c>
      <c r="B8" s="5">
        <f>'Continuous Returns'!B6</f>
        <v>5.5592870573658824E-3</v>
      </c>
      <c r="C8" s="5">
        <f t="shared" ca="1" si="0"/>
        <v>360</v>
      </c>
      <c r="D8">
        <f t="shared" ca="1" si="1"/>
        <v>1.0740980826790941E-3</v>
      </c>
      <c r="F8">
        <f t="shared" ca="1" si="6"/>
        <v>1.6033810845469626E-3</v>
      </c>
      <c r="G8">
        <f ca="1">IFERROR(F8*'Share and Index Price'!$L$10,0)</f>
        <v>0.27024988180039056</v>
      </c>
      <c r="L8">
        <f t="shared" ca="1" si="2"/>
        <v>1.1388998148165511E-3</v>
      </c>
      <c r="M8">
        <f ca="1">IFERROR(L8*'Share and Index Price'!$L$11,0)</f>
        <v>1.9726314242530072</v>
      </c>
      <c r="R8">
        <f t="shared" ca="1" si="3"/>
        <v>1.3466784279259835E-3</v>
      </c>
      <c r="S8">
        <f ca="1">IFERROR(R8*'Share and Index Price'!$L$12,0)</f>
        <v>0.31700810193377654</v>
      </c>
      <c r="X8" s="38"/>
      <c r="AA8" s="16"/>
    </row>
    <row r="9" spans="1:27" ht="18.75" x14ac:dyDescent="0.3">
      <c r="A9" s="5">
        <f t="shared" si="5"/>
        <v>5</v>
      </c>
      <c r="B9" s="5">
        <f>'Continuous Returns'!B7</f>
        <v>5.0711103842399786E-3</v>
      </c>
      <c r="C9" s="5">
        <f t="shared" ca="1" si="0"/>
        <v>274</v>
      </c>
      <c r="D9">
        <f t="shared" ca="1" si="1"/>
        <v>5.1351702014188691E-3</v>
      </c>
      <c r="F9">
        <f t="shared" ca="1" si="6"/>
        <v>7.6656265378924199E-3</v>
      </c>
      <c r="G9">
        <f ca="1">IFERROR(F9*'Share and Index Price'!$L$10,0)</f>
        <v>1.2920413529617674</v>
      </c>
      <c r="L9">
        <f t="shared" ca="1" si="2"/>
        <v>5.4449816881339203E-3</v>
      </c>
      <c r="M9">
        <f ca="1">IFERROR(L9*'Share and Index Price'!$L$11,0)</f>
        <v>9.4309805329323559</v>
      </c>
      <c r="R9">
        <f t="shared" ca="1" si="3"/>
        <v>6.4383532989186285E-3</v>
      </c>
      <c r="S9">
        <f ca="1">IFERROR(R9*'Share and Index Price'!$L$12,0)</f>
        <v>1.5155883665654453</v>
      </c>
      <c r="X9" s="73" t="s">
        <v>62</v>
      </c>
      <c r="Y9" s="74"/>
      <c r="Z9" s="15"/>
      <c r="AA9" s="40"/>
    </row>
    <row r="10" spans="1:27" ht="15.75" x14ac:dyDescent="0.25">
      <c r="A10" s="5">
        <f t="shared" si="5"/>
        <v>6</v>
      </c>
      <c r="B10" s="5">
        <f>'Continuous Returns'!B8</f>
        <v>8.7541110628643569E-4</v>
      </c>
      <c r="C10" s="5">
        <f t="shared" ca="1" si="0"/>
        <v>170</v>
      </c>
      <c r="D10">
        <f t="shared" ca="1" si="1"/>
        <v>1.3201007481038823E-3</v>
      </c>
      <c r="F10">
        <f t="shared" ca="1" si="6"/>
        <v>1.970606412336776E-3</v>
      </c>
      <c r="G10">
        <f ca="1">IFERROR(F10*'Share and Index Price'!$L$10,0)</f>
        <v>0.33214571079936361</v>
      </c>
      <c r="L10">
        <f t="shared" ca="1" si="2"/>
        <v>1.3997441405021929E-3</v>
      </c>
      <c r="M10">
        <f ca="1">IFERROR(L10*'Share and Index Price'!$L$11,0)</f>
        <v>2.4244268385568231</v>
      </c>
      <c r="R10">
        <f t="shared" ca="1" si="3"/>
        <v>1.6551106726922496E-3</v>
      </c>
      <c r="S10">
        <f ca="1">IFERROR(R10*'Share and Index Price'!$L$12,0)</f>
        <v>0.38961305235175553</v>
      </c>
      <c r="X10" s="38" t="s">
        <v>61</v>
      </c>
      <c r="AA10" s="41">
        <f ca="1">J6</f>
        <v>-4605.9745432225736</v>
      </c>
    </row>
    <row r="11" spans="1:27" ht="15.75" x14ac:dyDescent="0.25">
      <c r="A11" s="5">
        <f t="shared" si="5"/>
        <v>7</v>
      </c>
      <c r="B11" s="5">
        <f>'Continuous Returns'!B9</f>
        <v>-6.8186847221795004E-3</v>
      </c>
      <c r="C11" s="5">
        <f t="shared" ca="1" si="0"/>
        <v>213</v>
      </c>
      <c r="D11">
        <f t="shared" ca="1" si="1"/>
        <v>-7.6708008067306686E-3</v>
      </c>
      <c r="F11">
        <f t="shared" ca="1" si="6"/>
        <v>-1.1450739103976358E-2</v>
      </c>
      <c r="G11">
        <f ca="1">IFERROR(F11*'Share and Index Price'!$L$10,0)</f>
        <v>-1.9300220759752154</v>
      </c>
      <c r="L11">
        <f t="shared" ca="1" si="2"/>
        <v>-8.1335901806002253E-3</v>
      </c>
      <c r="M11">
        <f ca="1">IFERROR(L11*'Share and Index Price'!$L$11,0)</f>
        <v>-14.087784872308619</v>
      </c>
      <c r="R11">
        <f t="shared" ca="1" si="3"/>
        <v>-9.6174661680573214E-3</v>
      </c>
      <c r="S11">
        <f ca="1">IFERROR(R11*'Share and Index Price'!$L$12,0)</f>
        <v>-2.2639515359606937</v>
      </c>
      <c r="X11" s="38" t="s">
        <v>1</v>
      </c>
      <c r="AA11" s="41">
        <f ca="1">P6</f>
        <v>-4362.2347840516686</v>
      </c>
    </row>
    <row r="12" spans="1:27" ht="15.75" x14ac:dyDescent="0.25">
      <c r="A12" s="5">
        <f t="shared" si="5"/>
        <v>8</v>
      </c>
      <c r="B12" s="5">
        <f>'Continuous Returns'!B10</f>
        <v>-2.6408814511533168E-3</v>
      </c>
      <c r="C12" s="5">
        <f t="shared" ca="1" si="0"/>
        <v>44</v>
      </c>
      <c r="D12">
        <f t="shared" ca="1" si="1"/>
        <v>-4.9169084323055657E-3</v>
      </c>
      <c r="F12">
        <f t="shared" ca="1" si="6"/>
        <v>-7.3398119798744601E-3</v>
      </c>
      <c r="G12">
        <f ca="1">IFERROR(F12*'Share and Index Price'!$L$10,0)</f>
        <v>-1.2371253092078403</v>
      </c>
      <c r="L12">
        <f t="shared" ca="1" si="2"/>
        <v>-5.2135519030581928E-3</v>
      </c>
      <c r="M12">
        <f ca="1">IFERROR(L12*'Share and Index Price'!$L$11,0)</f>
        <v>-9.030132573691942</v>
      </c>
      <c r="R12">
        <f t="shared" ca="1" si="3"/>
        <v>-6.164701924946607E-3</v>
      </c>
      <c r="S12">
        <f ca="1">IFERROR(R12*'Share and Index Price'!$L$12,0)</f>
        <v>-1.4511708331324313</v>
      </c>
      <c r="X12" s="38" t="s">
        <v>2</v>
      </c>
      <c r="AA12" s="41">
        <f ca="1">V6</f>
        <v>-3868.554155163104</v>
      </c>
    </row>
    <row r="13" spans="1:27" ht="16.5" thickBot="1" x14ac:dyDescent="0.3">
      <c r="A13" s="5">
        <f t="shared" si="5"/>
        <v>9</v>
      </c>
      <c r="B13" s="5">
        <f>'Continuous Returns'!B11</f>
        <v>-2.3470130306909674E-3</v>
      </c>
      <c r="C13" s="5">
        <f t="shared" ca="1" si="0"/>
        <v>240</v>
      </c>
      <c r="D13">
        <f t="shared" ca="1" si="1"/>
        <v>9.9183292197013414E-4</v>
      </c>
      <c r="F13">
        <f t="shared" ca="1" si="6"/>
        <v>1.4805781443639192E-3</v>
      </c>
      <c r="G13">
        <f ca="1">IFERROR(F13*'Share and Index Price'!$L$10,0)</f>
        <v>0.24955144623253861</v>
      </c>
      <c r="L13">
        <f t="shared" ca="1" si="2"/>
        <v>1.0516714901335803E-3</v>
      </c>
      <c r="M13">
        <f ca="1">IFERROR(L13*'Share and Index Price'!$L$11,0)</f>
        <v>1.8215476044858678</v>
      </c>
      <c r="R13">
        <f t="shared" ca="1" si="3"/>
        <v>1.2435363414786331E-3</v>
      </c>
      <c r="S13">
        <f ca="1">IFERROR(R13*'Share and Index Price'!$L$12,0)</f>
        <v>0.29272845478407022</v>
      </c>
      <c r="X13" s="75" t="s">
        <v>64</v>
      </c>
      <c r="Y13" s="76"/>
      <c r="Z13" s="51"/>
      <c r="AA13" s="52">
        <f ca="1">IFERROR(SUM(AA10:AA12),0)</f>
        <v>-12836.763482437345</v>
      </c>
    </row>
    <row r="14" spans="1:27" ht="15.75" thickTop="1" x14ac:dyDescent="0.25">
      <c r="A14" s="5">
        <f t="shared" si="5"/>
        <v>10</v>
      </c>
      <c r="B14" s="5">
        <f>'Continuous Returns'!B12</f>
        <v>3.2346665738081727E-4</v>
      </c>
      <c r="C14" s="5">
        <f t="shared" ca="1" si="0"/>
        <v>252</v>
      </c>
      <c r="D14">
        <f t="shared" ca="1" si="1"/>
        <v>-1.0395275169402805E-3</v>
      </c>
      <c r="F14">
        <f t="shared" ca="1" si="6"/>
        <v>-1.5517751911173383E-3</v>
      </c>
      <c r="G14">
        <f ca="1">IFERROR(F14*'Share and Index Price'!$L$10,0)</f>
        <v>-0.26155170846282738</v>
      </c>
      <c r="L14">
        <f t="shared" ca="1" si="2"/>
        <v>-1.1022435619538397E-3</v>
      </c>
      <c r="M14">
        <f ca="1">IFERROR(L14*'Share and Index Price'!$L$11,0)</f>
        <v>-1.909140961482148</v>
      </c>
      <c r="R14">
        <f t="shared" ca="1" si="3"/>
        <v>-1.3033346813236849E-3</v>
      </c>
      <c r="S14">
        <f ca="1">IFERROR(R14*'Share and Index Price'!$L$12,0)</f>
        <v>-0.30680498398359546</v>
      </c>
    </row>
    <row r="15" spans="1:27" x14ac:dyDescent="0.25">
      <c r="A15" s="5">
        <f t="shared" si="5"/>
        <v>11</v>
      </c>
      <c r="B15" s="5">
        <f>'Continuous Returns'!B13</f>
        <v>-2.2696001249353279E-5</v>
      </c>
      <c r="C15" s="5">
        <f t="shared" ca="1" si="0"/>
        <v>317</v>
      </c>
      <c r="D15">
        <f t="shared" ca="1" si="1"/>
        <v>3.4447775252144188E-3</v>
      </c>
      <c r="F15">
        <f t="shared" ca="1" si="6"/>
        <v>5.1422595510315959E-3</v>
      </c>
      <c r="G15">
        <f ca="1">IFERROR(F15*'Share and Index Price'!$L$10,0)</f>
        <v>0.86672784732637553</v>
      </c>
      <c r="L15">
        <f t="shared" ca="1" si="2"/>
        <v>3.652605426652699E-3</v>
      </c>
      <c r="M15">
        <f ca="1">IFERROR(L15*'Share and Index Price'!$L$11,0)</f>
        <v>6.3264952292338075</v>
      </c>
      <c r="R15">
        <f t="shared" ca="1" si="3"/>
        <v>4.3189794833629726E-3</v>
      </c>
      <c r="S15">
        <f ca="1">IFERROR(R15*'Share and Index Price'!$L$12,0)</f>
        <v>1.0166877703836439</v>
      </c>
    </row>
    <row r="16" spans="1:27" x14ac:dyDescent="0.25">
      <c r="A16" s="5">
        <f t="shared" si="5"/>
        <v>12</v>
      </c>
      <c r="B16" s="5">
        <f>'Continuous Returns'!B14</f>
        <v>6.7491692528103258E-3</v>
      </c>
      <c r="C16" s="5">
        <f t="shared" ca="1" si="0"/>
        <v>96</v>
      </c>
      <c r="D16">
        <f t="shared" ca="1" si="1"/>
        <v>2.4484795493044608E-3</v>
      </c>
      <c r="F16">
        <f t="shared" ca="1" si="6"/>
        <v>3.6550161093879922E-3</v>
      </c>
      <c r="G16">
        <f ca="1">IFERROR(F16*'Share and Index Price'!$L$10,0)</f>
        <v>0.6160529652373461</v>
      </c>
      <c r="L16">
        <f t="shared" ca="1" si="2"/>
        <v>2.5961995000768458E-3</v>
      </c>
      <c r="M16">
        <f ca="1">IFERROR(L16*'Share and Index Price'!$L$11,0)</f>
        <v>4.4967473441081003</v>
      </c>
      <c r="R16">
        <f t="shared" ca="1" si="3"/>
        <v>3.0698449642902709E-3</v>
      </c>
      <c r="S16">
        <f ca="1">IFERROR(R16*'Share and Index Price'!$L$12,0)</f>
        <v>0.72264150459392973</v>
      </c>
    </row>
    <row r="17" spans="1:19" x14ac:dyDescent="0.25">
      <c r="A17" s="5">
        <f t="shared" si="5"/>
        <v>13</v>
      </c>
      <c r="B17" s="5">
        <f>'Continuous Returns'!B15</f>
        <v>1.4558195215261978E-3</v>
      </c>
      <c r="C17" s="5">
        <f t="shared" ca="1" si="0"/>
        <v>115</v>
      </c>
      <c r="D17">
        <f t="shared" ca="1" si="1"/>
        <v>-1.1585079627478101E-2</v>
      </c>
      <c r="F17">
        <f t="shared" ca="1" si="6"/>
        <v>-1.7293855968290056E-2</v>
      </c>
      <c r="G17">
        <f ca="1">IFERROR(F17*'Share and Index Price'!$L$10,0)</f>
        <v>-2.9148794234552891</v>
      </c>
      <c r="L17">
        <f t="shared" ca="1" si="2"/>
        <v>-1.2284022525633556E-2</v>
      </c>
      <c r="M17">
        <f ca="1">IFERROR(L17*'Share and Index Price'!$L$11,0)</f>
        <v>-21.276541215523601</v>
      </c>
      <c r="R17">
        <f t="shared" ca="1" si="3"/>
        <v>-1.4525095120936676E-2</v>
      </c>
      <c r="S17">
        <f ca="1">IFERROR(R17*'Share and Index Price'!$L$12,0)</f>
        <v>-3.4192073914684937</v>
      </c>
    </row>
    <row r="18" spans="1:19" x14ac:dyDescent="0.25">
      <c r="A18" s="5">
        <f t="shared" si="5"/>
        <v>14</v>
      </c>
      <c r="B18" s="5">
        <f>'Continuous Returns'!B16</f>
        <v>2.4927751973571103E-3</v>
      </c>
      <c r="C18" s="5">
        <f t="shared" ca="1" si="0"/>
        <v>22</v>
      </c>
      <c r="D18">
        <f t="shared" ca="1" si="1"/>
        <v>8.4860944443795967E-5</v>
      </c>
      <c r="F18">
        <f t="shared" ca="1" si="6"/>
        <v>1.2667784751890744E-4</v>
      </c>
      <c r="G18">
        <f ca="1">IFERROR(F18*'Share and Index Price'!$L$10,0)</f>
        <v>2.1351551199311852E-2</v>
      </c>
      <c r="L18">
        <f t="shared" ca="1" si="2"/>
        <v>8.9980715421379435E-5</v>
      </c>
      <c r="M18">
        <f ca="1">IFERROR(L18*'Share and Index Price'!$L$11,0)</f>
        <v>0.15585109814560025</v>
      </c>
      <c r="R18">
        <f t="shared" ca="1" si="3"/>
        <v>1.0639661786830382E-4</v>
      </c>
      <c r="S18">
        <f ca="1">IFERROR(R18*'Share and Index Price'!$L$12,0)</f>
        <v>2.5045763846198721E-2</v>
      </c>
    </row>
    <row r="19" spans="1:19" x14ac:dyDescent="0.25">
      <c r="A19" s="5">
        <f t="shared" si="5"/>
        <v>15</v>
      </c>
      <c r="B19" s="5">
        <f>'Continuous Returns'!B17</f>
        <v>5.6789312022102979E-3</v>
      </c>
      <c r="C19" s="5">
        <f t="shared" ca="1" si="0"/>
        <v>59</v>
      </c>
      <c r="D19">
        <f t="shared" ca="1" si="1"/>
        <v>1.1370324916684512E-2</v>
      </c>
      <c r="F19">
        <f t="shared" ca="1" si="6"/>
        <v>1.697327664070674E-2</v>
      </c>
      <c r="G19">
        <f ca="1">IFERROR(F19*'Share and Index Price'!$L$10,0)</f>
        <v>2.8608457777911211</v>
      </c>
      <c r="L19">
        <f t="shared" ca="1" si="2"/>
        <v>1.2056311384260191E-2</v>
      </c>
      <c r="M19">
        <f ca="1">IFERROR(L19*'Share and Index Price'!$L$11,0)</f>
        <v>20.882134133107865</v>
      </c>
      <c r="R19">
        <f t="shared" ca="1" si="3"/>
        <v>1.4255840812615175E-2</v>
      </c>
      <c r="S19">
        <f ca="1">IFERROR(R19*'Share and Index Price'!$L$12,0)</f>
        <v>3.3558249272896123</v>
      </c>
    </row>
    <row r="20" spans="1:19" x14ac:dyDescent="0.25">
      <c r="A20" s="5">
        <f t="shared" si="5"/>
        <v>16</v>
      </c>
      <c r="B20" s="5">
        <f>'Continuous Returns'!B18</f>
        <v>8.3352228892828832E-3</v>
      </c>
      <c r="C20" s="5">
        <f t="shared" ca="1" si="0"/>
        <v>160</v>
      </c>
      <c r="D20">
        <f t="shared" ca="1" si="1"/>
        <v>-3.6871759933041186E-4</v>
      </c>
      <c r="F20">
        <f t="shared" ca="1" si="6"/>
        <v>-5.5041046422068531E-4</v>
      </c>
      <c r="G20">
        <f ca="1">IFERROR(F20*'Share and Index Price'!$L$10,0)</f>
        <v>-9.277168374439651E-2</v>
      </c>
      <c r="L20">
        <f t="shared" ca="1" si="2"/>
        <v>-3.9096281090976643E-4</v>
      </c>
      <c r="M20">
        <f ca="1">IFERROR(L20*'Share and Index Price'!$L$11,0)</f>
        <v>-0.67716713663626094</v>
      </c>
      <c r="R20">
        <f t="shared" ca="1" si="3"/>
        <v>-4.6228928719098465E-4</v>
      </c>
      <c r="S20">
        <f ca="1">IFERROR(R20*'Share and Index Price'!$L$12,0)</f>
        <v>-0.1088228982047578</v>
      </c>
    </row>
    <row r="21" spans="1:19" x14ac:dyDescent="0.25">
      <c r="A21" s="5">
        <f t="shared" si="5"/>
        <v>17</v>
      </c>
      <c r="B21" s="5">
        <f>'Continuous Returns'!B19</f>
        <v>4.564711144417706E-3</v>
      </c>
      <c r="C21" s="5">
        <f t="shared" ca="1" si="0"/>
        <v>353</v>
      </c>
      <c r="D21">
        <f t="shared" ca="1" si="1"/>
        <v>-2.1293593353156458E-3</v>
      </c>
      <c r="F21">
        <f t="shared" ca="1" si="6"/>
        <v>-3.1786431197537526E-3</v>
      </c>
      <c r="G21">
        <f ca="1">IFERROR(F21*'Share and Index Price'!$L$10,0)</f>
        <v>-0.53576029783449508</v>
      </c>
      <c r="L21">
        <f t="shared" ca="1" si="2"/>
        <v>-2.257826349172837E-3</v>
      </c>
      <c r="M21">
        <f ca="1">IFERROR(L21*'Share and Index Price'!$L$11,0)</f>
        <v>-3.9106681280848123</v>
      </c>
      <c r="R21">
        <f t="shared" ca="1" si="3"/>
        <v>-2.6697396898986239E-3</v>
      </c>
      <c r="S21">
        <f ca="1">IFERROR(R21*'Share and Index Price'!$L$12,0)</f>
        <v>-0.62845672300213606</v>
      </c>
    </row>
    <row r="22" spans="1:19" x14ac:dyDescent="0.25">
      <c r="A22" s="5">
        <f t="shared" si="5"/>
        <v>18</v>
      </c>
      <c r="B22" s="5">
        <f>'Continuous Returns'!B20</f>
        <v>-3.190068245158949E-3</v>
      </c>
      <c r="C22" s="5">
        <f t="shared" ca="1" si="0"/>
        <v>21</v>
      </c>
      <c r="D22">
        <f t="shared" ca="1" si="1"/>
        <v>1.075604726542361E-2</v>
      </c>
      <c r="F22">
        <f t="shared" ca="1" si="6"/>
        <v>1.6056301568714241E-2</v>
      </c>
      <c r="G22">
        <f ca="1">IFERROR(F22*'Share and Index Price'!$L$10,0)</f>
        <v>2.7062896294067853</v>
      </c>
      <c r="L22">
        <f t="shared" ca="1" si="2"/>
        <v>1.1404973564605963E-2</v>
      </c>
      <c r="M22">
        <f ca="1">IFERROR(L22*'Share and Index Price'!$L$11,0)</f>
        <v>19.753984462575758</v>
      </c>
      <c r="R22">
        <f t="shared" ca="1" si="3"/>
        <v>1.3485674218846803E-2</v>
      </c>
      <c r="S22">
        <f ca="1">IFERROR(R22*'Share and Index Price'!$L$12,0)</f>
        <v>3.1745277111165375</v>
      </c>
    </row>
    <row r="23" spans="1:19" x14ac:dyDescent="0.25">
      <c r="A23" s="5">
        <f t="shared" si="5"/>
        <v>19</v>
      </c>
      <c r="B23" s="5">
        <f>'Continuous Returns'!B21</f>
        <v>9.1318302584812369E-3</v>
      </c>
      <c r="C23" s="5">
        <f t="shared" ca="1" si="0"/>
        <v>233</v>
      </c>
      <c r="D23">
        <f t="shared" ca="1" si="1"/>
        <v>-7.1788682071318097E-3</v>
      </c>
      <c r="F23">
        <f t="shared" ca="1" si="6"/>
        <v>-1.0716397019404852E-2</v>
      </c>
      <c r="G23">
        <f ca="1">IFERROR(F23*'Share and Index Price'!$L$10,0)</f>
        <v>-1.8062487176206878</v>
      </c>
      <c r="L23">
        <f t="shared" ca="1" si="2"/>
        <v>-7.6119786484504619E-3</v>
      </c>
      <c r="M23">
        <f ca="1">IFERROR(L23*'Share and Index Price'!$L$11,0)</f>
        <v>-13.184327618048622</v>
      </c>
      <c r="R23">
        <f t="shared" ca="1" si="3"/>
        <v>-9.0006928672234348E-3</v>
      </c>
      <c r="S23">
        <f ca="1">IFERROR(R23*'Share and Index Price'!$L$12,0)</f>
        <v>-2.1187631009443968</v>
      </c>
    </row>
    <row r="24" spans="1:19" x14ac:dyDescent="0.25">
      <c r="A24" s="5">
        <f t="shared" si="5"/>
        <v>20</v>
      </c>
      <c r="B24" s="5">
        <f>'Continuous Returns'!B22</f>
        <v>-1.0285075027649962E-2</v>
      </c>
      <c r="C24" s="5">
        <f t="shared" ca="1" si="0"/>
        <v>356</v>
      </c>
      <c r="D24">
        <f t="shared" ca="1" si="1"/>
        <v>4.1898915779699352E-3</v>
      </c>
      <c r="F24">
        <f t="shared" ca="1" si="6"/>
        <v>6.2545432402812875E-3</v>
      </c>
      <c r="G24">
        <f ca="1">IFERROR(F24*'Share and Index Price'!$L$10,0)</f>
        <v>1.0542032631494112</v>
      </c>
      <c r="L24">
        <f t="shared" ca="1" si="2"/>
        <v>4.4426731778061147E-3</v>
      </c>
      <c r="M24">
        <f ca="1">IFERROR(L24*'Share and Index Price'!$L$11,0)</f>
        <v>7.6949320776190806</v>
      </c>
      <c r="R24">
        <f t="shared" ca="1" si="3"/>
        <v>5.2531856209323937E-3</v>
      </c>
      <c r="S24">
        <f ca="1">IFERROR(R24*'Share and Index Price'!$L$12,0)</f>
        <v>1.2365998951674855</v>
      </c>
    </row>
    <row r="25" spans="1:19" x14ac:dyDescent="0.25">
      <c r="A25" s="5">
        <f t="shared" si="5"/>
        <v>21</v>
      </c>
      <c r="B25" s="5">
        <f>'Continuous Returns'!B23</f>
        <v>1.075604726542361E-2</v>
      </c>
      <c r="C25" s="5">
        <f t="shared" ca="1" si="0"/>
        <v>76</v>
      </c>
      <c r="D25">
        <f t="shared" ca="1" si="1"/>
        <v>4.1928242334364116E-4</v>
      </c>
      <c r="F25">
        <f t="shared" ca="1" si="6"/>
        <v>6.2589210195346614E-4</v>
      </c>
      <c r="G25">
        <f ca="1">IFERROR(F25*'Share and Index Price'!$L$10,0)</f>
        <v>0.10549411378425673</v>
      </c>
      <c r="L25">
        <f t="shared" ca="1" si="2"/>
        <v>4.4457827641851909E-4</v>
      </c>
      <c r="M25">
        <f ca="1">IFERROR(L25*'Share and Index Price'!$L$11,0)</f>
        <v>0.77003180367069601</v>
      </c>
      <c r="R25">
        <f t="shared" ca="1" si="3"/>
        <v>5.2568625140550333E-4</v>
      </c>
      <c r="S25">
        <f ca="1">IFERROR(R25*'Share and Index Price'!$L$12,0)</f>
        <v>0.12374654358085549</v>
      </c>
    </row>
    <row r="26" spans="1:19" x14ac:dyDescent="0.25">
      <c r="A26" s="5">
        <f t="shared" si="5"/>
        <v>22</v>
      </c>
      <c r="B26" s="5">
        <f>'Continuous Returns'!B24</f>
        <v>8.4860944443795967E-5</v>
      </c>
      <c r="C26" s="5">
        <f t="shared" ca="1" si="0"/>
        <v>132</v>
      </c>
      <c r="D26">
        <f t="shared" ca="1" si="1"/>
        <v>-9.7764097466312354E-4</v>
      </c>
      <c r="F26">
        <f t="shared" ca="1" si="6"/>
        <v>-1.459392835282843E-3</v>
      </c>
      <c r="G26">
        <f ca="1">IFERROR(F26*'Share and Index Price'!$L$10,0)</f>
        <v>-0.2459806623869232</v>
      </c>
      <c r="L26">
        <f t="shared" ca="1" si="2"/>
        <v>-1.0366233242160646E-3</v>
      </c>
      <c r="M26">
        <f ca="1">IFERROR(L26*'Share and Index Price'!$L$11,0)</f>
        <v>-1.7954834287084345</v>
      </c>
      <c r="R26">
        <f t="shared" ca="1" si="3"/>
        <v>-1.2257428181525853E-3</v>
      </c>
      <c r="S26">
        <f ca="1">IFERROR(R26*'Share and Index Price'!$L$12,0)</f>
        <v>-0.2885398593931186</v>
      </c>
    </row>
    <row r="27" spans="1:19" x14ac:dyDescent="0.25">
      <c r="A27" s="5">
        <f t="shared" si="5"/>
        <v>23</v>
      </c>
      <c r="B27" s="5">
        <f>'Continuous Returns'!B25</f>
        <v>2.6871852817707963E-3</v>
      </c>
      <c r="C27" s="5">
        <f t="shared" ca="1" si="0"/>
        <v>289</v>
      </c>
      <c r="D27">
        <f t="shared" ca="1" si="1"/>
        <v>-6.1124179171720965E-2</v>
      </c>
      <c r="F27">
        <f t="shared" ca="1" si="6"/>
        <v>-9.1244323281859593E-2</v>
      </c>
      <c r="G27">
        <f ca="1">IFERROR(F27*'Share and Index Price'!$L$10,0)</f>
        <v>-15.379230689157435</v>
      </c>
      <c r="L27">
        <f t="shared" ca="1" si="2"/>
        <v>-6.4811880276193737E-2</v>
      </c>
      <c r="M27">
        <f ca="1">IFERROR(L27*'Share and Index Price'!$L$11,0)</f>
        <v>-112.25741723238136</v>
      </c>
      <c r="R27">
        <f t="shared" ca="1" si="3"/>
        <v>-7.6636030584771364E-2</v>
      </c>
      <c r="S27">
        <f ca="1">IFERROR(R27*'Share and Index Price'!$L$12,0)</f>
        <v>-18.04012159965518</v>
      </c>
    </row>
    <row r="28" spans="1:19" x14ac:dyDescent="0.25">
      <c r="A28" s="5">
        <f t="shared" si="5"/>
        <v>24</v>
      </c>
      <c r="B28" s="5">
        <f>'Continuous Returns'!B26</f>
        <v>-9.8874423890292907E-4</v>
      </c>
      <c r="C28" s="5">
        <f t="shared" ca="1" si="0"/>
        <v>239</v>
      </c>
      <c r="D28">
        <f t="shared" ca="1" si="1"/>
        <v>-1.0860963573548457E-2</v>
      </c>
      <c r="F28">
        <f t="shared" ca="1" si="6"/>
        <v>-1.6212917455680813E-2</v>
      </c>
      <c r="G28">
        <f ca="1">IFERROR(F28*'Share and Index Price'!$L$10,0)</f>
        <v>-2.7326872371550013</v>
      </c>
      <c r="L28">
        <f t="shared" ca="1" si="2"/>
        <v>-1.15162196098429E-2</v>
      </c>
      <c r="M28">
        <f ca="1">IFERROR(L28*'Share and Index Price'!$L$11,0)</f>
        <v>-19.946668175228393</v>
      </c>
      <c r="R28">
        <f t="shared" ca="1" si="3"/>
        <v>-1.3617215770933885E-2</v>
      </c>
      <c r="S28">
        <f ca="1">IFERROR(R28*'Share and Index Price'!$L$12,0)</f>
        <v>-3.2054925924778366</v>
      </c>
    </row>
    <row r="29" spans="1:19" x14ac:dyDescent="0.25">
      <c r="A29" s="5">
        <f t="shared" si="5"/>
        <v>25</v>
      </c>
      <c r="B29" s="5">
        <f>'Continuous Returns'!B27</f>
        <v>9.723641778049823E-4</v>
      </c>
      <c r="C29" s="5">
        <f t="shared" ca="1" si="0"/>
        <v>222</v>
      </c>
      <c r="D29">
        <f t="shared" ca="1" si="1"/>
        <v>-2.1381877027633613E-4</v>
      </c>
      <c r="F29">
        <f t="shared" ca="1" si="6"/>
        <v>-3.1918218392779416E-4</v>
      </c>
      <c r="G29">
        <f ca="1">IFERROR(F29*'Share and Index Price'!$L$10,0)</f>
        <v>-5.3798157101029712E-2</v>
      </c>
      <c r="L29">
        <f t="shared" ca="1" si="2"/>
        <v>-2.2671873434930732E-4</v>
      </c>
      <c r="M29">
        <f ca="1">IFERROR(L29*'Share and Index Price'!$L$11,0)</f>
        <v>-0.39268818382971776</v>
      </c>
      <c r="R29">
        <f t="shared" ca="1" si="3"/>
        <v>-2.6808084853721138E-4</v>
      </c>
      <c r="S29">
        <f ca="1">IFERROR(R29*'Share and Index Price'!$L$12,0)</f>
        <v>-6.3106231745659561E-2</v>
      </c>
    </row>
    <row r="30" spans="1:19" x14ac:dyDescent="0.25">
      <c r="A30" s="5">
        <f t="shared" si="5"/>
        <v>26</v>
      </c>
      <c r="B30" s="5">
        <f>'Continuous Returns'!B28</f>
        <v>4.5786865014996328E-3</v>
      </c>
      <c r="C30" s="5">
        <f t="shared" ca="1" si="0"/>
        <v>176</v>
      </c>
      <c r="D30">
        <f t="shared" ca="1" si="1"/>
        <v>1.6071192528823127E-3</v>
      </c>
      <c r="F30">
        <f t="shared" ca="1" si="6"/>
        <v>2.3990589427880199E-3</v>
      </c>
      <c r="G30">
        <f ca="1">IFERROR(F30*'Share and Index Price'!$L$10,0)</f>
        <v>0.4043613848069208</v>
      </c>
      <c r="L30">
        <f t="shared" ca="1" si="2"/>
        <v>1.7040788443923036E-3</v>
      </c>
      <c r="M30">
        <f ca="1">IFERROR(L30*'Share and Index Price'!$L$11,0)</f>
        <v>2.9515497624296896</v>
      </c>
      <c r="R30">
        <f t="shared" ca="1" si="3"/>
        <v>2.0149675936138403E-3</v>
      </c>
      <c r="S30">
        <f ca="1">IFERROR(R30*'Share and Index Price'!$L$12,0)</f>
        <v>0.47432337153669801</v>
      </c>
    </row>
    <row r="31" spans="1:19" x14ac:dyDescent="0.25">
      <c r="A31" s="5">
        <f t="shared" si="5"/>
        <v>27</v>
      </c>
      <c r="B31" s="5">
        <f>'Continuous Returns'!B29</f>
        <v>-6.1250799705598689E-3</v>
      </c>
      <c r="C31" s="5">
        <f t="shared" ca="1" si="0"/>
        <v>124</v>
      </c>
      <c r="D31">
        <f t="shared" ca="1" si="1"/>
        <v>-4.7555771219727006E-3</v>
      </c>
      <c r="F31">
        <f t="shared" ca="1" si="6"/>
        <v>-7.098981486361536E-3</v>
      </c>
      <c r="G31">
        <f ca="1">IFERROR(F31*'Share and Index Price'!$L$10,0)</f>
        <v>-1.196533329526237</v>
      </c>
      <c r="L31">
        <f t="shared" ca="1" si="2"/>
        <v>-5.0424872652702606E-3</v>
      </c>
      <c r="M31">
        <f ca="1">IFERROR(L31*'Share and Index Price'!$L$11,0)</f>
        <v>-8.7338400678113555</v>
      </c>
      <c r="R31">
        <f t="shared" ca="1" si="3"/>
        <v>-5.9624285954640779E-3</v>
      </c>
      <c r="S31">
        <f ca="1">IFERROR(R31*'Share and Index Price'!$L$12,0)</f>
        <v>-1.403555691372244</v>
      </c>
    </row>
    <row r="32" spans="1:19" x14ac:dyDescent="0.25">
      <c r="A32" s="5">
        <f t="shared" si="5"/>
        <v>28</v>
      </c>
      <c r="B32" s="5">
        <f>'Continuous Returns'!B30</f>
        <v>-5.7447389485387043E-3</v>
      </c>
      <c r="C32" s="5">
        <f t="shared" ca="1" si="0"/>
        <v>318</v>
      </c>
      <c r="D32">
        <f t="shared" ca="1" si="1"/>
        <v>1.0691123118667994E-3</v>
      </c>
      <c r="F32">
        <f t="shared" ca="1" si="6"/>
        <v>1.5959384768920077E-3</v>
      </c>
      <c r="G32">
        <f ca="1">IFERROR(F32*'Share and Index Price'!$L$10,0)</f>
        <v>0.26899543028014794</v>
      </c>
      <c r="L32">
        <f t="shared" ca="1" si="2"/>
        <v>1.1336132459766951E-3</v>
      </c>
      <c r="M32">
        <f ca="1">IFERROR(L32*'Share and Index Price'!$L$11,0)</f>
        <v>1.9634748226939347</v>
      </c>
      <c r="R32">
        <f t="shared" ca="1" si="3"/>
        <v>1.3404273879997664E-3</v>
      </c>
      <c r="S32">
        <f ca="1">IFERROR(R32*'Share and Index Price'!$L$12,0)</f>
        <v>0.31553660713514503</v>
      </c>
    </row>
    <row r="33" spans="1:19" x14ac:dyDescent="0.25">
      <c r="A33" s="5">
        <f t="shared" si="5"/>
        <v>29</v>
      </c>
      <c r="B33" s="5">
        <f>'Continuous Returns'!B31</f>
        <v>-2.8530768395788001E-3</v>
      </c>
      <c r="C33" s="5">
        <f t="shared" ca="1" si="0"/>
        <v>101</v>
      </c>
      <c r="D33">
        <f t="shared" ca="1" si="1"/>
        <v>2.4812549073918429E-4</v>
      </c>
      <c r="F33">
        <f t="shared" ca="1" si="6"/>
        <v>3.7039421712104696E-4</v>
      </c>
      <c r="G33">
        <f ca="1">IFERROR(F33*'Share and Index Price'!$L$10,0)</f>
        <v>6.2429945295752472E-2</v>
      </c>
      <c r="L33">
        <f t="shared" ca="1" si="2"/>
        <v>2.6309522380792816E-4</v>
      </c>
      <c r="M33">
        <f ca="1">IFERROR(L33*'Share and Index Price'!$L$11,0)</f>
        <v>0.45569408239652198</v>
      </c>
      <c r="R33">
        <f t="shared" ca="1" si="3"/>
        <v>3.1109379225736846E-4</v>
      </c>
      <c r="S33">
        <f ca="1">IFERROR(R33*'Share and Index Price'!$L$12,0)</f>
        <v>7.3231478697384542E-2</v>
      </c>
    </row>
    <row r="34" spans="1:19" x14ac:dyDescent="0.25">
      <c r="A34" s="5">
        <f t="shared" si="5"/>
        <v>30</v>
      </c>
      <c r="B34" s="5">
        <f>'Continuous Returns'!B32</f>
        <v>4.0431229190964193E-3</v>
      </c>
      <c r="C34" s="5">
        <f t="shared" ca="1" si="0"/>
        <v>160</v>
      </c>
      <c r="D34">
        <f t="shared" ca="1" si="1"/>
        <v>-3.6871759933041186E-4</v>
      </c>
      <c r="F34">
        <f t="shared" ca="1" si="6"/>
        <v>-5.5041046422068531E-4</v>
      </c>
      <c r="G34">
        <f ca="1">IFERROR(F34*'Share and Index Price'!$L$10,0)</f>
        <v>-9.277168374439651E-2</v>
      </c>
      <c r="L34">
        <f t="shared" ca="1" si="2"/>
        <v>-3.9096281090976643E-4</v>
      </c>
      <c r="M34">
        <f ca="1">IFERROR(L34*'Share and Index Price'!$L$11,0)</f>
        <v>-0.67716713663626094</v>
      </c>
      <c r="R34">
        <f t="shared" ca="1" si="3"/>
        <v>-4.6228928719098465E-4</v>
      </c>
      <c r="S34">
        <f ca="1">IFERROR(R34*'Share and Index Price'!$L$12,0)</f>
        <v>-0.1088228982047578</v>
      </c>
    </row>
    <row r="35" spans="1:19" x14ac:dyDescent="0.25">
      <c r="A35" s="5">
        <f t="shared" si="5"/>
        <v>31</v>
      </c>
      <c r="B35" s="5">
        <f>'Continuous Returns'!B33</f>
        <v>6.0792458392437739E-3</v>
      </c>
      <c r="C35" s="5">
        <f t="shared" ca="1" si="0"/>
        <v>87</v>
      </c>
      <c r="D35">
        <f t="shared" ca="1" si="1"/>
        <v>3.1476887690017655E-3</v>
      </c>
      <c r="F35">
        <f t="shared" ca="1" si="6"/>
        <v>4.6987744542564356E-3</v>
      </c>
      <c r="G35">
        <f ca="1">IFERROR(F35*'Share and Index Price'!$L$10,0)</f>
        <v>0.79197843426492232</v>
      </c>
      <c r="L35">
        <f t="shared" ca="1" si="2"/>
        <v>3.3375929199822448E-3</v>
      </c>
      <c r="M35">
        <f ca="1">IFERROR(L35*'Share and Index Price'!$L$11,0)</f>
        <v>5.7808778170552468</v>
      </c>
      <c r="R35">
        <f t="shared" ca="1" si="3"/>
        <v>3.9464967225958884E-3</v>
      </c>
      <c r="S35">
        <f ca="1">IFERROR(R35*'Share and Index Price'!$L$12,0)</f>
        <v>0.92900532849907214</v>
      </c>
    </row>
    <row r="36" spans="1:19" x14ac:dyDescent="0.25">
      <c r="A36" s="5">
        <f t="shared" si="5"/>
        <v>32</v>
      </c>
      <c r="B36" s="5">
        <f>'Continuous Returns'!B34</f>
        <v>1.8329410735294929E-3</v>
      </c>
      <c r="C36" s="5">
        <f t="shared" ca="1" si="0"/>
        <v>143</v>
      </c>
      <c r="D36">
        <f t="shared" ca="1" si="1"/>
        <v>-4.7519380175908114E-3</v>
      </c>
      <c r="F36">
        <f t="shared" ca="1" si="6"/>
        <v>-7.0935491415648122E-3</v>
      </c>
      <c r="G36">
        <f ca="1">IFERROR(F36*'Share and Index Price'!$L$10,0)</f>
        <v>-1.1956177078107493</v>
      </c>
      <c r="L36">
        <f t="shared" ca="1" si="2"/>
        <v>-5.0386286089953193E-3</v>
      </c>
      <c r="M36">
        <f ca="1">IFERROR(L36*'Share and Index Price'!$L$11,0)</f>
        <v>-8.7271566822103424</v>
      </c>
      <c r="R36">
        <f t="shared" ca="1" si="3"/>
        <v>-5.9578659736261932E-3</v>
      </c>
      <c r="S36">
        <f ca="1">IFERROR(R36*'Share and Index Price'!$L$12,0)</f>
        <v>-1.402481650191606</v>
      </c>
    </row>
    <row r="37" spans="1:19" x14ac:dyDescent="0.25">
      <c r="A37" s="5">
        <f t="shared" si="5"/>
        <v>33</v>
      </c>
      <c r="B37" s="5">
        <f>'Continuous Returns'!B35</f>
        <v>-3.4176495183284154E-3</v>
      </c>
      <c r="C37" s="5">
        <f t="shared" ca="1" si="0"/>
        <v>237</v>
      </c>
      <c r="D37">
        <f t="shared" ca="1" si="1"/>
        <v>-5.5829893714841473E-3</v>
      </c>
      <c r="F37">
        <f t="shared" ca="1" si="6"/>
        <v>-8.3341174310045622E-3</v>
      </c>
      <c r="G37">
        <f ca="1">IFERROR(F37*'Share and Index Price'!$L$10,0)</f>
        <v>-1.404715492995819</v>
      </c>
      <c r="L37">
        <f t="shared" ca="1" si="2"/>
        <v>-5.9198183702612308E-3</v>
      </c>
      <c r="M37">
        <f ca="1">IFERROR(L37*'Share and Index Price'!$L$11,0)</f>
        <v>-10.253421408210965</v>
      </c>
      <c r="R37">
        <f t="shared" ca="1" si="3"/>
        <v>-6.9998182392846048E-3</v>
      </c>
      <c r="S37">
        <f ca="1">IFERROR(R37*'Share and Index Price'!$L$12,0)</f>
        <v>-1.647757213527596</v>
      </c>
    </row>
    <row r="38" spans="1:19" x14ac:dyDescent="0.25">
      <c r="A38" s="5">
        <f t="shared" si="5"/>
        <v>34</v>
      </c>
      <c r="B38" s="5">
        <f>'Continuous Returns'!B36</f>
        <v>1.953202985013659E-3</v>
      </c>
      <c r="C38" s="5">
        <f t="shared" ca="1" si="0"/>
        <v>297</v>
      </c>
      <c r="D38">
        <f t="shared" ca="1" si="1"/>
        <v>2.8465062056323236E-3</v>
      </c>
      <c r="F38">
        <f t="shared" ca="1" si="6"/>
        <v>4.2491782461546394E-3</v>
      </c>
      <c r="G38">
        <f ca="1">IFERROR(F38*'Share and Index Price'!$L$10,0)</f>
        <v>0.71619899338936455</v>
      </c>
      <c r="L38">
        <f t="shared" ca="1" si="2"/>
        <v>3.0182396214530694E-3</v>
      </c>
      <c r="M38">
        <f ca="1">IFERROR(L38*'Share and Index Price'!$L$11,0)</f>
        <v>5.2277419363377886</v>
      </c>
      <c r="R38">
        <f t="shared" ca="1" si="3"/>
        <v>3.5688812445518248E-3</v>
      </c>
      <c r="S38">
        <f ca="1">IFERROR(R38*'Share and Index Price'!$L$12,0)</f>
        <v>0.84011464496749955</v>
      </c>
    </row>
    <row r="39" spans="1:19" x14ac:dyDescent="0.25">
      <c r="A39" s="5">
        <f t="shared" si="5"/>
        <v>35</v>
      </c>
      <c r="B39" s="5">
        <f>'Continuous Returns'!B37</f>
        <v>9.6794661302798419E-3</v>
      </c>
      <c r="C39" s="5">
        <f t="shared" ca="1" si="0"/>
        <v>336</v>
      </c>
      <c r="D39">
        <f t="shared" ca="1" si="1"/>
        <v>-8.4163857619835045E-4</v>
      </c>
      <c r="F39">
        <f t="shared" ca="1" si="6"/>
        <v>-1.2563725742210919E-3</v>
      </c>
      <c r="G39">
        <f ca="1">IFERROR(F39*'Share and Index Price'!$L$10,0)</f>
        <v>-0.21176159738496506</v>
      </c>
      <c r="L39">
        <f t="shared" ca="1" si="2"/>
        <v>-8.9241572444101306E-4</v>
      </c>
      <c r="M39">
        <f ca="1">IFERROR(L39*'Share and Index Price'!$L$11,0)</f>
        <v>-1.5457086555180566</v>
      </c>
      <c r="R39">
        <f t="shared" ca="1" si="3"/>
        <v>-1.055226271188947E-3</v>
      </c>
      <c r="S39">
        <f ca="1">IFERROR(R39*'Share and Index Price'!$L$12,0)</f>
        <v>-0.24840026423787812</v>
      </c>
    </row>
    <row r="40" spans="1:19" x14ac:dyDescent="0.25">
      <c r="A40" s="5">
        <f t="shared" si="5"/>
        <v>36</v>
      </c>
      <c r="B40" s="5">
        <f>'Continuous Returns'!B38</f>
        <v>5.3534011080012102E-3</v>
      </c>
      <c r="C40" s="5">
        <f t="shared" ca="1" si="0"/>
        <v>243</v>
      </c>
      <c r="D40">
        <f t="shared" ca="1" si="1"/>
        <v>-4.1744719810147216E-3</v>
      </c>
      <c r="F40">
        <f t="shared" ca="1" si="6"/>
        <v>-6.2315253329895621E-3</v>
      </c>
      <c r="G40">
        <f ca="1">IFERROR(F40*'Share and Index Price'!$L$10,0)</f>
        <v>-1.0503235948753908</v>
      </c>
      <c r="L40">
        <f t="shared" ca="1" si="2"/>
        <v>-4.4263232965429103E-3</v>
      </c>
      <c r="M40">
        <f ca="1">IFERROR(L40*'Share and Index Price'!$L$11,0)</f>
        <v>-7.6666132657771477</v>
      </c>
      <c r="R40">
        <f t="shared" ca="1" si="3"/>
        <v>-5.2338528999064842E-3</v>
      </c>
      <c r="S40">
        <f ca="1">IFERROR(R40*'Share and Index Price'!$L$12,0)</f>
        <v>-1.2320489726379864</v>
      </c>
    </row>
    <row r="41" spans="1:19" x14ac:dyDescent="0.25">
      <c r="A41" s="5">
        <f t="shared" si="5"/>
        <v>37</v>
      </c>
      <c r="B41" s="5">
        <f>'Continuous Returns'!B39</f>
        <v>1.8908217545032591E-3</v>
      </c>
      <c r="C41" s="5">
        <f t="shared" ca="1" si="0"/>
        <v>50</v>
      </c>
      <c r="D41">
        <f t="shared" ca="1" si="1"/>
        <v>7.3519354661314941E-3</v>
      </c>
      <c r="F41">
        <f t="shared" ca="1" si="6"/>
        <v>1.0974746581618334E-2</v>
      </c>
      <c r="G41">
        <f ca="1">IFERROR(F41*'Share and Index Price'!$L$10,0)</f>
        <v>1.8497935363317703</v>
      </c>
      <c r="L41">
        <f t="shared" ca="1" si="2"/>
        <v>7.7954872799284288E-3</v>
      </c>
      <c r="M41">
        <f ca="1">IFERROR(L41*'Share and Index Price'!$L$11,0)</f>
        <v>13.502173743200034</v>
      </c>
      <c r="R41">
        <f t="shared" ca="1" si="3"/>
        <v>9.2176804478118143E-3</v>
      </c>
      <c r="S41">
        <f ca="1">IFERROR(R41*'Share and Index Price'!$L$12,0)</f>
        <v>2.1698419774149014</v>
      </c>
    </row>
    <row r="42" spans="1:19" x14ac:dyDescent="0.25">
      <c r="A42" s="5">
        <f t="shared" si="5"/>
        <v>38</v>
      </c>
      <c r="B42" s="5">
        <f>'Continuous Returns'!B40</f>
        <v>-5.3513543052989016E-3</v>
      </c>
      <c r="C42" s="5">
        <f t="shared" ca="1" si="0"/>
        <v>24</v>
      </c>
      <c r="D42">
        <f t="shared" ca="1" si="1"/>
        <v>-9.8874423890292907E-4</v>
      </c>
      <c r="F42">
        <f t="shared" ca="1" si="6"/>
        <v>-1.4759674518340855E-3</v>
      </c>
      <c r="G42">
        <f ca="1">IFERROR(F42*'Share and Index Price'!$L$10,0)</f>
        <v>-0.24877431400663513</v>
      </c>
      <c r="L42">
        <f t="shared" ca="1" si="2"/>
        <v>-1.0483964628060082E-3</v>
      </c>
      <c r="M42">
        <f ca="1">IFERROR(L42*'Share and Index Price'!$L$11,0)</f>
        <v>-1.8158750934031465</v>
      </c>
      <c r="R42">
        <f t="shared" ca="1" si="3"/>
        <v>-1.239663824690473E-3</v>
      </c>
      <c r="S42">
        <f ca="1">IFERROR(R42*'Share and Index Price'!$L$12,0)</f>
        <v>-0.29181686433213738</v>
      </c>
    </row>
    <row r="43" spans="1:19" x14ac:dyDescent="0.25">
      <c r="A43" s="5">
        <f t="shared" si="5"/>
        <v>39</v>
      </c>
      <c r="B43" s="5">
        <f>'Continuous Returns'!B41</f>
        <v>-2.5201142931687418E-3</v>
      </c>
      <c r="C43" s="5">
        <f t="shared" ca="1" si="0"/>
        <v>127</v>
      </c>
      <c r="D43">
        <f t="shared" ca="1" si="1"/>
        <v>-7.2078410705406432E-3</v>
      </c>
      <c r="F43">
        <f t="shared" ca="1" si="6"/>
        <v>-1.0759646832344668E-2</v>
      </c>
      <c r="G43">
        <f ca="1">IFERROR(F43*'Share and Index Price'!$L$10,0)</f>
        <v>-1.813538473591694</v>
      </c>
      <c r="L43">
        <f t="shared" ca="1" si="2"/>
        <v>-7.6426994823325239E-3</v>
      </c>
      <c r="M43">
        <f ca="1">IFERROR(L43*'Share and Index Price'!$L$11,0)</f>
        <v>-13.237537638374048</v>
      </c>
      <c r="R43">
        <f t="shared" ca="1" si="3"/>
        <v>-9.0370183488317837E-3</v>
      </c>
      <c r="S43">
        <f ca="1">IFERROR(R43*'Share and Index Price'!$L$12,0)</f>
        <v>-2.127314119315002</v>
      </c>
    </row>
    <row r="44" spans="1:19" x14ac:dyDescent="0.25">
      <c r="A44" s="5">
        <f t="shared" si="5"/>
        <v>40</v>
      </c>
      <c r="B44" s="5">
        <f>'Continuous Returns'!B42</f>
        <v>2.5039280433874476E-3</v>
      </c>
      <c r="C44" s="5">
        <f t="shared" ca="1" si="0"/>
        <v>221</v>
      </c>
      <c r="D44">
        <f t="shared" ca="1" si="1"/>
        <v>7.3364155357774361E-3</v>
      </c>
      <c r="F44">
        <f t="shared" ca="1" si="6"/>
        <v>1.0951578899667804E-2</v>
      </c>
      <c r="G44">
        <f ca="1">IFERROR(F44*'Share and Index Price'!$L$10,0)</f>
        <v>1.8458886235390084</v>
      </c>
      <c r="L44">
        <f t="shared" ca="1" si="2"/>
        <v>7.7790310120221364E-3</v>
      </c>
      <c r="M44">
        <f ca="1">IFERROR(L44*'Share and Index Price'!$L$11,0)</f>
        <v>13.473670664372941</v>
      </c>
      <c r="R44">
        <f t="shared" ca="1" si="3"/>
        <v>9.1982219311756135E-3</v>
      </c>
      <c r="S44">
        <f ca="1">IFERROR(R44*'Share and Index Price'!$L$12,0)</f>
        <v>2.1652614425987395</v>
      </c>
    </row>
    <row r="45" spans="1:19" x14ac:dyDescent="0.25">
      <c r="A45" s="5">
        <f t="shared" si="5"/>
        <v>41</v>
      </c>
      <c r="B45" s="5">
        <f>'Continuous Returns'!B43</f>
        <v>3.2186022433864751E-3</v>
      </c>
      <c r="C45" s="5">
        <f t="shared" ca="1" si="0"/>
        <v>166</v>
      </c>
      <c r="D45">
        <f t="shared" ca="1" si="1"/>
        <v>8.1027069438026102E-3</v>
      </c>
      <c r="F45">
        <f t="shared" ca="1" si="6"/>
        <v>1.2095475503424711E-2</v>
      </c>
      <c r="G45">
        <f ca="1">IFERROR(F45*'Share and Index Price'!$L$10,0)</f>
        <v>2.0386923961022352</v>
      </c>
      <c r="L45">
        <f t="shared" ca="1" si="2"/>
        <v>8.5915537757892593E-3</v>
      </c>
      <c r="M45">
        <f ca="1">IFERROR(L45*'Share and Index Price'!$L$11,0)</f>
        <v>14.881000717355786</v>
      </c>
      <c r="R45">
        <f t="shared" ca="1" si="3"/>
        <v>1.0158979729121373E-2</v>
      </c>
      <c r="S45">
        <f ca="1">IFERROR(R45*'Share and Index Price'!$L$12,0)</f>
        <v>2.3914238282351712</v>
      </c>
    </row>
    <row r="46" spans="1:19" x14ac:dyDescent="0.25">
      <c r="A46" s="5">
        <f t="shared" si="5"/>
        <v>42</v>
      </c>
      <c r="B46" s="5">
        <f>'Continuous Returns'!B44</f>
        <v>2.7693495028842678E-4</v>
      </c>
      <c r="C46" s="5">
        <f t="shared" ca="1" si="0"/>
        <v>12</v>
      </c>
      <c r="D46">
        <f t="shared" ca="1" si="1"/>
        <v>6.7491692528103258E-3</v>
      </c>
      <c r="F46">
        <f t="shared" ca="1" si="6"/>
        <v>1.0074955435513188E-2</v>
      </c>
      <c r="G46">
        <f ca="1">IFERROR(F46*'Share and Index Price'!$L$10,0)</f>
        <v>1.698133738655748</v>
      </c>
      <c r="L46">
        <f t="shared" ca="1" si="2"/>
        <v>7.1563553982134393E-3</v>
      </c>
      <c r="M46">
        <f ca="1">IFERROR(L46*'Share and Index Price'!$L$11,0)</f>
        <v>12.395165367475586</v>
      </c>
      <c r="R46">
        <f t="shared" ca="1" si="3"/>
        <v>8.4619466189816139E-3</v>
      </c>
      <c r="S46">
        <f ca="1">IFERROR(R46*'Share and Index Price'!$L$12,0)</f>
        <v>1.991942234108272</v>
      </c>
    </row>
    <row r="47" spans="1:19" x14ac:dyDescent="0.25">
      <c r="A47" s="5">
        <f t="shared" si="5"/>
        <v>43</v>
      </c>
      <c r="B47" s="5">
        <f>'Continuous Returns'!B45</f>
        <v>6.826477130569099E-3</v>
      </c>
      <c r="C47" s="5">
        <f t="shared" ca="1" si="0"/>
        <v>216</v>
      </c>
      <c r="D47">
        <f t="shared" ca="1" si="1"/>
        <v>3.2319437149108312E-3</v>
      </c>
      <c r="F47">
        <f t="shared" ca="1" si="6"/>
        <v>4.8245476855177417E-3</v>
      </c>
      <c r="G47">
        <f ca="1">IFERROR(F47*'Share and Index Price'!$L$10,0)</f>
        <v>0.81317751239401548</v>
      </c>
      <c r="L47">
        <f t="shared" ca="1" si="2"/>
        <v>3.426931076190352E-3</v>
      </c>
      <c r="M47">
        <f ca="1">IFERROR(L47*'Share and Index Price'!$L$11,0)</f>
        <v>5.9356159705154994</v>
      </c>
      <c r="R47">
        <f t="shared" ca="1" si="3"/>
        <v>4.0521335540282637E-3</v>
      </c>
      <c r="S47">
        <f ca="1">IFERROR(R47*'Share and Index Price'!$L$12,0)</f>
        <v>0.95387223861825332</v>
      </c>
    </row>
    <row r="48" spans="1:19" x14ac:dyDescent="0.25">
      <c r="A48" s="5">
        <f t="shared" si="5"/>
        <v>44</v>
      </c>
      <c r="B48" s="5">
        <f>'Continuous Returns'!B46</f>
        <v>-4.9169084323055657E-3</v>
      </c>
      <c r="C48" s="5">
        <f t="shared" ca="1" si="0"/>
        <v>312</v>
      </c>
      <c r="D48">
        <f t="shared" ca="1" si="1"/>
        <v>-1.3567851613180805E-4</v>
      </c>
      <c r="F48">
        <f t="shared" ca="1" si="6"/>
        <v>-2.0253677932514864E-4</v>
      </c>
      <c r="G48">
        <f ca="1">IFERROR(F48*'Share and Index Price'!$L$10,0)</f>
        <v>-3.4137574155253807E-2</v>
      </c>
      <c r="L48">
        <f t="shared" ca="1" si="2"/>
        <v>-1.4386417720034929E-4</v>
      </c>
      <c r="M48">
        <f ca="1">IFERROR(L48*'Share and Index Price'!$L$11,0)</f>
        <v>-0.24917994811986496</v>
      </c>
      <c r="R48">
        <f t="shared" ca="1" si="3"/>
        <v>-1.7011047105863135E-4</v>
      </c>
      <c r="S48">
        <f ca="1">IFERROR(R48*'Share and Index Price'!$L$12,0)</f>
        <v>-4.004400488720182E-2</v>
      </c>
    </row>
    <row r="49" spans="1:19" x14ac:dyDescent="0.25">
      <c r="A49" s="5">
        <f t="shared" si="5"/>
        <v>45</v>
      </c>
      <c r="B49" s="5">
        <f>'Continuous Returns'!B47</f>
        <v>-3.8254842952022451E-3</v>
      </c>
      <c r="C49" s="5">
        <f t="shared" ca="1" si="0"/>
        <v>164</v>
      </c>
      <c r="D49">
        <f t="shared" ca="1" si="1"/>
        <v>6.6706434446280362E-3</v>
      </c>
      <c r="F49">
        <f t="shared" ca="1" si="6"/>
        <v>9.9577344875209899E-3</v>
      </c>
      <c r="G49">
        <f ca="1">IFERROR(F49*'Share and Index Price'!$L$10,0)</f>
        <v>1.678376147871663</v>
      </c>
      <c r="L49">
        <f t="shared" ca="1" si="2"/>
        <v>7.0730920260509457E-3</v>
      </c>
      <c r="M49">
        <f ca="1">IFERROR(L49*'Share and Index Price'!$L$11,0)</f>
        <v>12.25094904372154</v>
      </c>
      <c r="R49">
        <f t="shared" ca="1" si="3"/>
        <v>8.3634928430929394E-3</v>
      </c>
      <c r="S49">
        <f ca="1">IFERROR(R49*'Share and Index Price'!$L$12,0)</f>
        <v>1.9687662152640779</v>
      </c>
    </row>
    <row r="50" spans="1:19" x14ac:dyDescent="0.25">
      <c r="A50" s="5">
        <f t="shared" si="5"/>
        <v>46</v>
      </c>
      <c r="B50" s="5">
        <f>'Continuous Returns'!B48</f>
        <v>2.0503223927487504E-3</v>
      </c>
      <c r="C50" s="5">
        <f t="shared" ca="1" si="0"/>
        <v>359</v>
      </c>
      <c r="D50">
        <f t="shared" ca="1" si="1"/>
        <v>-1.2769632085949123E-3</v>
      </c>
      <c r="F50">
        <f t="shared" ca="1" si="6"/>
        <v>-1.9062119999474893E-3</v>
      </c>
      <c r="G50">
        <f ca="1">IFERROR(F50*'Share and Index Price'!$L$10,0)</f>
        <v>-0.32129203259114936</v>
      </c>
      <c r="L50">
        <f t="shared" ca="1" si="2"/>
        <v>-1.354004057216814E-3</v>
      </c>
      <c r="M50">
        <f ca="1">IFERROR(L50*'Share and Index Price'!$L$11,0)</f>
        <v>-2.3452027273023828</v>
      </c>
      <c r="R50">
        <f t="shared" ca="1" si="3"/>
        <v>-1.6010258597432903E-3</v>
      </c>
      <c r="S50">
        <f ca="1">IFERROR(R50*'Share and Index Price'!$L$12,0)</f>
        <v>-0.37688148738357052</v>
      </c>
    </row>
    <row r="51" spans="1:19" x14ac:dyDescent="0.25">
      <c r="A51" s="5">
        <f t="shared" si="5"/>
        <v>47</v>
      </c>
      <c r="B51" s="5">
        <f>'Continuous Returns'!B49</f>
        <v>6.1445648760739416E-3</v>
      </c>
      <c r="C51" s="5">
        <f t="shared" ca="1" si="0"/>
        <v>134</v>
      </c>
      <c r="D51">
        <f t="shared" ca="1" si="1"/>
        <v>-7.112023615253143E-3</v>
      </c>
      <c r="F51">
        <f t="shared" ca="1" si="6"/>
        <v>-1.0616613437299215E-2</v>
      </c>
      <c r="G51">
        <f ca="1">IFERROR(F51*'Share and Index Price'!$L$10,0)</f>
        <v>-1.7894301948567828</v>
      </c>
      <c r="L51">
        <f t="shared" ca="1" si="2"/>
        <v>-7.5411012355402606E-3</v>
      </c>
      <c r="M51">
        <f ca="1">IFERROR(L51*'Share and Index Price'!$L$11,0)</f>
        <v>-13.061564395017507</v>
      </c>
      <c r="R51">
        <f t="shared" ca="1" si="3"/>
        <v>-8.9168847203156716E-3</v>
      </c>
      <c r="S51">
        <f ca="1">IFERROR(R51*'Share and Index Price'!$L$12,0)</f>
        <v>-2.0990346631623091</v>
      </c>
    </row>
    <row r="52" spans="1:19" x14ac:dyDescent="0.25">
      <c r="A52" s="5">
        <f t="shared" si="5"/>
        <v>48</v>
      </c>
      <c r="B52" s="5">
        <f>'Continuous Returns'!B50</f>
        <v>2.1215820810404676E-3</v>
      </c>
      <c r="C52" s="5">
        <f t="shared" ca="1" si="0"/>
        <v>224</v>
      </c>
      <c r="D52">
        <f t="shared" ca="1" si="1"/>
        <v>3.4431131207391997E-3</v>
      </c>
      <c r="F52">
        <f t="shared" ca="1" si="6"/>
        <v>5.1397749784440113E-3</v>
      </c>
      <c r="G52">
        <f ca="1">IFERROR(F52*'Share and Index Price'!$L$10,0)</f>
        <v>0.86630907261673817</v>
      </c>
      <c r="L52">
        <f t="shared" ca="1" si="2"/>
        <v>3.6508406064941165E-3</v>
      </c>
      <c r="M52">
        <f ca="1">IFERROR(L52*'Share and Index Price'!$L$11,0)</f>
        <v>6.3234384724781343</v>
      </c>
      <c r="R52">
        <f t="shared" ca="1" si="3"/>
        <v>4.3168926929308274E-3</v>
      </c>
      <c r="S52">
        <f ca="1">IFERROR(R52*'Share and Index Price'!$L$12,0)</f>
        <v>1.0161965399159167</v>
      </c>
    </row>
    <row r="53" spans="1:19" x14ac:dyDescent="0.25">
      <c r="A53" s="5">
        <f t="shared" si="5"/>
        <v>49</v>
      </c>
      <c r="B53" s="5">
        <f>'Continuous Returns'!B51</f>
        <v>-3.6214119270170913E-3</v>
      </c>
      <c r="C53" s="5">
        <f t="shared" ca="1" si="0"/>
        <v>148</v>
      </c>
      <c r="D53">
        <f t="shared" ca="1" si="1"/>
        <v>1.8944567083908723E-3</v>
      </c>
      <c r="F53">
        <f t="shared" ca="1" si="6"/>
        <v>2.8279875932285259E-3</v>
      </c>
      <c r="G53">
        <f ca="1">IFERROR(F53*'Share and Index Price'!$L$10,0)</f>
        <v>0.47665730883866808</v>
      </c>
      <c r="L53">
        <f t="shared" ca="1" si="2"/>
        <v>2.0087517417242775E-3</v>
      </c>
      <c r="M53">
        <f ca="1">IFERROR(L53*'Share and Index Price'!$L$11,0)</f>
        <v>3.479258454253535</v>
      </c>
      <c r="R53">
        <f t="shared" ca="1" si="3"/>
        <v>2.3752244073150224E-3</v>
      </c>
      <c r="S53">
        <f ca="1">IFERROR(R53*'Share and Index Price'!$L$12,0)</f>
        <v>0.55912782548195628</v>
      </c>
    </row>
    <row r="54" spans="1:19" x14ac:dyDescent="0.25">
      <c r="A54" s="5">
        <f t="shared" si="5"/>
        <v>50</v>
      </c>
      <c r="B54" s="5">
        <f>'Continuous Returns'!B52</f>
        <v>7.3519354661314941E-3</v>
      </c>
      <c r="C54" s="5">
        <f t="shared" ca="1" si="0"/>
        <v>164</v>
      </c>
      <c r="D54">
        <f t="shared" ca="1" si="1"/>
        <v>6.6706434446280362E-3</v>
      </c>
      <c r="F54">
        <f t="shared" ca="1" si="6"/>
        <v>9.9577344875209899E-3</v>
      </c>
      <c r="G54">
        <f ca="1">IFERROR(F54*'Share and Index Price'!$L$10,0)</f>
        <v>1.678376147871663</v>
      </c>
      <c r="L54">
        <f t="shared" ca="1" si="2"/>
        <v>7.0730920260509457E-3</v>
      </c>
      <c r="M54">
        <f ca="1">IFERROR(L54*'Share and Index Price'!$L$11,0)</f>
        <v>12.25094904372154</v>
      </c>
      <c r="R54">
        <f t="shared" ca="1" si="3"/>
        <v>8.3634928430929394E-3</v>
      </c>
      <c r="S54">
        <f ca="1">IFERROR(R54*'Share and Index Price'!$L$12,0)</f>
        <v>1.9687662152640779</v>
      </c>
    </row>
    <row r="55" spans="1:19" x14ac:dyDescent="0.25">
      <c r="A55" s="5">
        <f t="shared" si="5"/>
        <v>51</v>
      </c>
      <c r="B55" s="5">
        <f>'Continuous Returns'!B53</f>
        <v>-3.7545162773133895E-3</v>
      </c>
      <c r="C55" s="5">
        <f t="shared" ca="1" si="0"/>
        <v>43</v>
      </c>
      <c r="D55">
        <f t="shared" ca="1" si="1"/>
        <v>6.826477130569099E-3</v>
      </c>
      <c r="F55">
        <f t="shared" ca="1" si="6"/>
        <v>1.0190358293858965E-2</v>
      </c>
      <c r="G55">
        <f ca="1">IFERROR(F55*'Share and Index Price'!$L$10,0)</f>
        <v>1.7175848904299287</v>
      </c>
      <c r="L55">
        <f t="shared" ca="1" si="2"/>
        <v>7.2383273606283762E-3</v>
      </c>
      <c r="M55">
        <f ca="1">IFERROR(L55*'Share and Index Price'!$L$11,0)</f>
        <v>12.537144904976378</v>
      </c>
      <c r="R55">
        <f t="shared" ca="1" si="3"/>
        <v>8.5588733829013511E-3</v>
      </c>
      <c r="S55">
        <f ca="1">IFERROR(R55*'Share and Index Price'!$L$12,0)</f>
        <v>2.0147587943349783</v>
      </c>
    </row>
    <row r="56" spans="1:19" x14ac:dyDescent="0.25">
      <c r="A56" s="5">
        <f t="shared" si="5"/>
        <v>52</v>
      </c>
      <c r="B56" s="5">
        <f>'Continuous Returns'!B54</f>
        <v>3.2603965574623172E-3</v>
      </c>
      <c r="C56" s="5">
        <f t="shared" ca="1" si="0"/>
        <v>248</v>
      </c>
      <c r="D56">
        <f t="shared" ca="1" si="1"/>
        <v>-8.3095802205875437E-4</v>
      </c>
      <c r="F56">
        <f t="shared" ca="1" si="6"/>
        <v>-1.2404289665040073E-3</v>
      </c>
      <c r="G56">
        <f ca="1">IFERROR(F56*'Share and Index Price'!$L$10,0)</f>
        <v>-0.20907430230425045</v>
      </c>
      <c r="L56">
        <f t="shared" ca="1" si="2"/>
        <v>-8.8109079860055023E-4</v>
      </c>
      <c r="M56">
        <f ca="1">IFERROR(L56*'Share and Index Price'!$L$11,0)</f>
        <v>-1.5260933177160829</v>
      </c>
      <c r="R56">
        <f t="shared" ca="1" si="3"/>
        <v>-1.0418352484415515E-3</v>
      </c>
      <c r="S56">
        <f ca="1">IFERROR(R56*'Share and Index Price'!$L$12,0)</f>
        <v>-0.24524801748314123</v>
      </c>
    </row>
    <row r="57" spans="1:19" x14ac:dyDescent="0.25">
      <c r="A57" s="5">
        <f t="shared" si="5"/>
        <v>53</v>
      </c>
      <c r="B57" s="5">
        <f>'Continuous Returns'!B55</f>
        <v>2.1314697022533084E-3</v>
      </c>
      <c r="C57" s="5">
        <f t="shared" ca="1" si="0"/>
        <v>227</v>
      </c>
      <c r="D57">
        <f t="shared" ca="1" si="1"/>
        <v>1.6062509231593233E-2</v>
      </c>
      <c r="F57">
        <f t="shared" ca="1" si="6"/>
        <v>2.3977627264783155E-2</v>
      </c>
      <c r="G57">
        <f ca="1">IFERROR(F57*'Share and Index Price'!$L$10,0)</f>
        <v>4.0414290754792015</v>
      </c>
      <c r="L57">
        <f t="shared" ca="1" si="2"/>
        <v>1.703158127209525E-2</v>
      </c>
      <c r="M57">
        <f ca="1">IFERROR(L57*'Share and Index Price'!$L$11,0)</f>
        <v>29.499550342332576</v>
      </c>
      <c r="R57">
        <f t="shared" ca="1" si="3"/>
        <v>2.0138789026226414E-2</v>
      </c>
      <c r="S57">
        <f ca="1">IFERROR(R57*'Share and Index Price'!$L$12,0)</f>
        <v>4.7406709367736983</v>
      </c>
    </row>
    <row r="58" spans="1:19" x14ac:dyDescent="0.25">
      <c r="A58" s="5">
        <f t="shared" si="5"/>
        <v>54</v>
      </c>
      <c r="B58" s="5">
        <f>'Continuous Returns'!B56</f>
        <v>-4.5497990950773125E-3</v>
      </c>
      <c r="C58" s="5">
        <f t="shared" ca="1" si="0"/>
        <v>122</v>
      </c>
      <c r="D58">
        <f t="shared" ca="1" si="1"/>
        <v>5.860311931494425E-3</v>
      </c>
      <c r="F58">
        <f t="shared" ca="1" si="6"/>
        <v>8.7480961487856525E-3</v>
      </c>
      <c r="G58">
        <f ca="1">IFERROR(F58*'Share and Index Price'!$L$10,0)</f>
        <v>1.4744916058778219</v>
      </c>
      <c r="L58">
        <f t="shared" ca="1" si="2"/>
        <v>6.2138721604443016E-3</v>
      </c>
      <c r="M58">
        <f ca="1">IFERROR(L58*'Share and Index Price'!$L$11,0)</f>
        <v>10.762737275497551</v>
      </c>
      <c r="R58">
        <f t="shared" ca="1" si="3"/>
        <v>7.3475186170857904E-3</v>
      </c>
      <c r="S58">
        <f ca="1">IFERROR(R58*'Share and Index Price'!$L$12,0)</f>
        <v>1.7296058824619951</v>
      </c>
    </row>
    <row r="59" spans="1:19" x14ac:dyDescent="0.25">
      <c r="A59" s="5">
        <f t="shared" si="5"/>
        <v>55</v>
      </c>
      <c r="B59" s="5">
        <f>'Continuous Returns'!B57</f>
        <v>-5.6495438985202338E-3</v>
      </c>
      <c r="C59" s="5">
        <f t="shared" ca="1" si="0"/>
        <v>302</v>
      </c>
      <c r="D59">
        <f t="shared" ca="1" si="1"/>
        <v>1.5625351959234377E-3</v>
      </c>
      <c r="F59">
        <f t="shared" ca="1" si="6"/>
        <v>2.332505212962974E-3</v>
      </c>
      <c r="G59">
        <f ca="1">IFERROR(F59*'Share and Index Price'!$L$10,0)</f>
        <v>0.39314375364490928</v>
      </c>
      <c r="L59">
        <f t="shared" ca="1" si="2"/>
        <v>1.6568049733808388E-3</v>
      </c>
      <c r="M59">
        <f ca="1">IFERROR(L59*'Share and Index Price'!$L$11,0)</f>
        <v>2.869669054144282</v>
      </c>
      <c r="R59">
        <f t="shared" ca="1" si="3"/>
        <v>1.9590691717619149E-3</v>
      </c>
      <c r="S59">
        <f ca="1">IFERROR(R59*'Share and Index Price'!$L$12,0)</f>
        <v>0.46116488303275477</v>
      </c>
    </row>
    <row r="60" spans="1:19" x14ac:dyDescent="0.25">
      <c r="A60" s="5">
        <f t="shared" si="5"/>
        <v>56</v>
      </c>
      <c r="B60" s="5">
        <f>'Continuous Returns'!B58</f>
        <v>1.3759247500199831E-3</v>
      </c>
      <c r="C60" s="5">
        <f t="shared" ca="1" si="0"/>
        <v>168</v>
      </c>
      <c r="D60">
        <f t="shared" ca="1" si="1"/>
        <v>-1.7471803980189876E-3</v>
      </c>
      <c r="F60">
        <f t="shared" ca="1" si="6"/>
        <v>-2.6081379779465124E-3</v>
      </c>
      <c r="G60">
        <f ca="1">IFERROR(F60*'Share and Index Price'!$L$10,0)</f>
        <v>-0.43960165618288471</v>
      </c>
      <c r="L60">
        <f t="shared" ca="1" si="2"/>
        <v>-1.852590060296607E-3</v>
      </c>
      <c r="M60">
        <f ca="1">IFERROR(L60*'Share and Index Price'!$L$11,0)</f>
        <v>-3.208778613936738</v>
      </c>
      <c r="R60">
        <f t="shared" ca="1" si="3"/>
        <v>-2.1905728998589716E-3</v>
      </c>
      <c r="S60">
        <f ca="1">IFERROR(R60*'Share and Index Price'!$L$12,0)</f>
        <v>-0.51566086062680194</v>
      </c>
    </row>
    <row r="61" spans="1:19" x14ac:dyDescent="0.25">
      <c r="A61" s="5">
        <f t="shared" si="5"/>
        <v>57</v>
      </c>
      <c r="B61" s="5">
        <f>'Continuous Returns'!B59</f>
        <v>6.729148846371014E-3</v>
      </c>
      <c r="C61" s="5">
        <f t="shared" ca="1" si="0"/>
        <v>43</v>
      </c>
      <c r="D61">
        <f t="shared" ca="1" si="1"/>
        <v>6.826477130569099E-3</v>
      </c>
      <c r="F61">
        <f t="shared" ca="1" si="6"/>
        <v>1.0190358293858965E-2</v>
      </c>
      <c r="G61">
        <f ca="1">IFERROR(F61*'Share and Index Price'!$L$10,0)</f>
        <v>1.7175848904299287</v>
      </c>
      <c r="L61">
        <f t="shared" ca="1" si="2"/>
        <v>7.2383273606283762E-3</v>
      </c>
      <c r="M61">
        <f ca="1">IFERROR(L61*'Share and Index Price'!$L$11,0)</f>
        <v>12.537144904976378</v>
      </c>
      <c r="R61">
        <f t="shared" ca="1" si="3"/>
        <v>8.5588733829013511E-3</v>
      </c>
      <c r="S61">
        <f ca="1">IFERROR(R61*'Share and Index Price'!$L$12,0)</f>
        <v>2.0147587943349783</v>
      </c>
    </row>
    <row r="62" spans="1:19" x14ac:dyDescent="0.25">
      <c r="A62" s="5">
        <f t="shared" si="5"/>
        <v>58</v>
      </c>
      <c r="B62" s="5">
        <f>'Continuous Returns'!B60</f>
        <v>8.1875052167941238E-3</v>
      </c>
      <c r="C62" s="5">
        <f t="shared" ca="1" si="0"/>
        <v>206</v>
      </c>
      <c r="D62">
        <f t="shared" ca="1" si="1"/>
        <v>-1.3011494553287434E-3</v>
      </c>
      <c r="F62">
        <f t="shared" ca="1" si="6"/>
        <v>-1.9423164964963364E-3</v>
      </c>
      <c r="G62">
        <f ca="1">IFERROR(F62*'Share and Index Price'!$L$10,0)</f>
        <v>-0.32737744548445752</v>
      </c>
      <c r="L62">
        <f t="shared" ca="1" si="2"/>
        <v>-1.3796494916240342E-3</v>
      </c>
      <c r="M62">
        <f ca="1">IFERROR(L62*'Share and Index Price'!$L$11,0)</f>
        <v>-2.3896219019674083</v>
      </c>
      <c r="R62">
        <f t="shared" ca="1" si="3"/>
        <v>-1.6313499961086624E-3</v>
      </c>
      <c r="S62">
        <f ca="1">IFERROR(R62*'Share and Index Price'!$L$12,0)</f>
        <v>-0.38401978908397916</v>
      </c>
    </row>
    <row r="63" spans="1:19" x14ac:dyDescent="0.25">
      <c r="A63" s="5">
        <f t="shared" si="5"/>
        <v>59</v>
      </c>
      <c r="B63" s="5">
        <f>'Continuous Returns'!B61</f>
        <v>1.1370324916684512E-2</v>
      </c>
      <c r="C63" s="5">
        <f t="shared" ca="1" si="0"/>
        <v>350</v>
      </c>
      <c r="D63">
        <f t="shared" ca="1" si="1"/>
        <v>1.6945599981708784E-3</v>
      </c>
      <c r="F63">
        <f t="shared" ca="1" si="6"/>
        <v>2.529587838868605E-3</v>
      </c>
      <c r="G63">
        <f ca="1">IFERROR(F63*'Share and Index Price'!$L$10,0)</f>
        <v>0.42636203024130342</v>
      </c>
      <c r="L63">
        <f t="shared" ca="1" si="2"/>
        <v>1.7967950033935128E-3</v>
      </c>
      <c r="M63">
        <f ca="1">IFERROR(L63*'Share and Index Price'!$L$11,0)</f>
        <v>3.1121387856277338</v>
      </c>
      <c r="R63">
        <f t="shared" ca="1" si="3"/>
        <v>2.1245987039386722E-3</v>
      </c>
      <c r="S63">
        <f ca="1">IFERROR(R63*'Share and Index Price'!$L$12,0)</f>
        <v>0.50013053490716342</v>
      </c>
    </row>
    <row r="64" spans="1:19" x14ac:dyDescent="0.25">
      <c r="A64" s="5">
        <f t="shared" si="5"/>
        <v>60</v>
      </c>
      <c r="B64" s="5">
        <f>'Continuous Returns'!B62</f>
        <v>6.9330038087148356E-3</v>
      </c>
      <c r="C64" s="5">
        <f t="shared" ca="1" si="0"/>
        <v>369</v>
      </c>
      <c r="D64">
        <f t="shared" ca="1" si="1"/>
        <v>-1.4161659013423675E-3</v>
      </c>
      <c r="F64">
        <f t="shared" ca="1" si="6"/>
        <v>-2.1140095633809543E-3</v>
      </c>
      <c r="G64">
        <f ca="1">IFERROR(F64*'Share and Index Price'!$L$10,0)</f>
        <v>-0.3563163119078599</v>
      </c>
      <c r="L64">
        <f t="shared" ca="1" si="2"/>
        <v>-1.5016050291844813E-3</v>
      </c>
      <c r="M64">
        <f ca="1">IFERROR(L64*'Share and Index Price'!$L$11,0)</f>
        <v>-2.6008549907989806</v>
      </c>
      <c r="R64">
        <f t="shared" ca="1" si="3"/>
        <v>-1.7755548589615247E-3</v>
      </c>
      <c r="S64">
        <f ca="1">IFERROR(R64*'Share and Index Price'!$L$12,0)</f>
        <v>-0.41796561379954295</v>
      </c>
    </row>
    <row r="65" spans="1:19" x14ac:dyDescent="0.25">
      <c r="A65" s="5">
        <f t="shared" si="5"/>
        <v>61</v>
      </c>
      <c r="B65" s="5">
        <f>'Continuous Returns'!B63</f>
        <v>3.4330872964505156E-3</v>
      </c>
      <c r="C65" s="5">
        <f t="shared" ca="1" si="0"/>
        <v>86</v>
      </c>
      <c r="D65">
        <f t="shared" ca="1" si="1"/>
        <v>-1.3505873532751007E-3</v>
      </c>
      <c r="F65">
        <f t="shared" ca="1" si="6"/>
        <v>-2.0161158931298697E-3</v>
      </c>
      <c r="G65">
        <f ca="1">IFERROR(F65*'Share and Index Price'!$L$10,0)</f>
        <v>-0.33981633378703957</v>
      </c>
      <c r="L65">
        <f t="shared" ca="1" si="2"/>
        <v>-1.4320700421528894E-3</v>
      </c>
      <c r="M65">
        <f ca="1">IFERROR(L65*'Share and Index Price'!$L$11,0)</f>
        <v>-2.480416916510912</v>
      </c>
      <c r="R65">
        <f t="shared" ca="1" si="3"/>
        <v>-1.6933340474350595E-3</v>
      </c>
      <c r="S65">
        <f ca="1">IFERROR(R65*'Share and Index Price'!$L$12,0)</f>
        <v>-0.39861083476621301</v>
      </c>
    </row>
    <row r="66" spans="1:19" x14ac:dyDescent="0.25">
      <c r="A66" s="5">
        <f t="shared" si="5"/>
        <v>62</v>
      </c>
      <c r="B66" s="5">
        <f>'Continuous Returns'!B64</f>
        <v>4.8984854347202441E-4</v>
      </c>
      <c r="C66" s="5">
        <f t="shared" ca="1" si="0"/>
        <v>184</v>
      </c>
      <c r="D66">
        <f t="shared" ca="1" si="1"/>
        <v>4.8305512598190972E-4</v>
      </c>
      <c r="F66">
        <f t="shared" ca="1" si="6"/>
        <v>7.2109006084525903E-4</v>
      </c>
      <c r="G66">
        <f ca="1">IFERROR(F66*'Share and Index Price'!$L$10,0)</f>
        <v>0.12153972975546842</v>
      </c>
      <c r="L66">
        <f t="shared" ca="1" si="2"/>
        <v>5.1219846902133442E-4</v>
      </c>
      <c r="M66">
        <f ca="1">IFERROR(L66*'Share and Index Price'!$L$11,0)</f>
        <v>0.88715335826840225</v>
      </c>
      <c r="R66">
        <f t="shared" ca="1" si="3"/>
        <v>6.0564293722257807E-4</v>
      </c>
      <c r="S66">
        <f ca="1">IFERROR(R66*'Share and Index Price'!$L$12,0)</f>
        <v>0.14256834742219487</v>
      </c>
    </row>
    <row r="67" spans="1:19" x14ac:dyDescent="0.25">
      <c r="A67" s="5">
        <f t="shared" si="5"/>
        <v>63</v>
      </c>
      <c r="B67" s="5">
        <f>'Continuous Returns'!B65</f>
        <v>5.0802509522156619E-3</v>
      </c>
      <c r="C67" s="5">
        <f t="shared" ca="1" si="0"/>
        <v>261</v>
      </c>
      <c r="D67">
        <f t="shared" ca="1" si="1"/>
        <v>1.5367299273513811E-3</v>
      </c>
      <c r="F67">
        <f t="shared" ca="1" si="6"/>
        <v>2.2939838896524549E-3</v>
      </c>
      <c r="G67">
        <f ca="1">IFERROR(F67*'Share and Index Price'!$L$10,0)</f>
        <v>0.38665098460092129</v>
      </c>
      <c r="L67">
        <f t="shared" ca="1" si="2"/>
        <v>1.6294428394454529E-3</v>
      </c>
      <c r="M67">
        <f ca="1">IFERROR(L67*'Share and Index Price'!$L$11,0)</f>
        <v>2.8222764700614964</v>
      </c>
      <c r="R67">
        <f t="shared" ca="1" si="3"/>
        <v>1.9267151446267529E-3</v>
      </c>
      <c r="S67">
        <f ca="1">IFERROR(R67*'Share and Index Price'!$L$12,0)</f>
        <v>0.45354874504513765</v>
      </c>
    </row>
    <row r="68" spans="1:19" x14ac:dyDescent="0.25">
      <c r="A68" s="5">
        <f t="shared" si="5"/>
        <v>64</v>
      </c>
      <c r="B68" s="5">
        <f>'Continuous Returns'!B66</f>
        <v>-8.524586056305487E-3</v>
      </c>
      <c r="C68" s="5">
        <f t="shared" ca="1" si="0"/>
        <v>113</v>
      </c>
      <c r="D68">
        <f t="shared" ca="1" si="1"/>
        <v>4.4297877773378114E-3</v>
      </c>
      <c r="F68">
        <f t="shared" ca="1" si="6"/>
        <v>6.6126530204996354E-3</v>
      </c>
      <c r="G68">
        <f ca="1">IFERROR(F68*'Share and Index Price'!$L$10,0)</f>
        <v>1.1145626666052135</v>
      </c>
      <c r="L68">
        <f t="shared" ca="1" si="2"/>
        <v>4.6970426264078555E-3</v>
      </c>
      <c r="M68">
        <f ca="1">IFERROR(L68*'Share and Index Price'!$L$11,0)</f>
        <v>8.1355126810697254</v>
      </c>
      <c r="R68">
        <f t="shared" ca="1" si="3"/>
        <v>5.5539617249399003E-3</v>
      </c>
      <c r="S68">
        <f ca="1">IFERROR(R68*'Share and Index Price'!$L$12,0)</f>
        <v>1.3074025900508526</v>
      </c>
    </row>
    <row r="69" spans="1:19" x14ac:dyDescent="0.25">
      <c r="A69" s="5">
        <f t="shared" si="5"/>
        <v>65</v>
      </c>
      <c r="B69" s="5">
        <f>'Continuous Returns'!B67</f>
        <v>1.2458741727910268E-3</v>
      </c>
      <c r="C69" s="5">
        <f t="shared" ca="1" si="0"/>
        <v>56</v>
      </c>
      <c r="D69">
        <f t="shared" ca="1" si="1"/>
        <v>1.3759247500199831E-3</v>
      </c>
      <c r="F69">
        <f t="shared" ca="1" si="6"/>
        <v>2.0539387915481178E-3</v>
      </c>
      <c r="G69">
        <f ca="1">IFERROR(F69*'Share and Index Price'!$L$10,0)</f>
        <v>0.34619138331543525</v>
      </c>
      <c r="L69">
        <f t="shared" ca="1" si="2"/>
        <v>1.4589360769461956E-3</v>
      </c>
      <c r="M69">
        <f ca="1">IFERROR(L69*'Share and Index Price'!$L$11,0)</f>
        <v>2.526950232074658</v>
      </c>
      <c r="R69">
        <f t="shared" ca="1" si="3"/>
        <v>1.725101468089072E-3</v>
      </c>
      <c r="S69">
        <f ca="1">IFERROR(R69*'Share and Index Price'!$L$12,0)</f>
        <v>0.40608888558816758</v>
      </c>
    </row>
    <row r="70" spans="1:19" x14ac:dyDescent="0.25">
      <c r="A70" s="5">
        <f t="shared" si="5"/>
        <v>66</v>
      </c>
      <c r="B70" s="5">
        <f>'Continuous Returns'!B68</f>
        <v>4.3046517974119156E-3</v>
      </c>
      <c r="C70" s="5">
        <f t="shared" ref="C70:C133" ca="1" si="7">RANDBETWEEN(1,370)</f>
        <v>159</v>
      </c>
      <c r="D70">
        <f t="shared" ref="D70:D133" ca="1" si="8">VLOOKUP(C70,$A$5:$B$374,2,TRUE)</f>
        <v>-4.9730082801831082E-4</v>
      </c>
      <c r="F70">
        <f t="shared" ref="F70:F133" ca="1" si="9">IFERROR(D70*$G$2,0)</f>
        <v>-7.4235561335819647E-4</v>
      </c>
      <c r="G70">
        <f ca="1">IFERROR(F70*'Share and Index Price'!$L$10,0)</f>
        <v>-0.12512403863152402</v>
      </c>
      <c r="L70">
        <f t="shared" ref="L70:L133" ca="1" si="10">IFERROR(D70*$M$2,0)</f>
        <v>-5.2730363276087008E-4</v>
      </c>
      <c r="M70">
        <f ca="1">IFERROR(L70*'Share and Index Price'!$L$11,0)</f>
        <v>-0.91331625712346498</v>
      </c>
      <c r="R70">
        <f t="shared" ref="R70:R133" ca="1" si="11">IFERROR(D70*$S$2,0)</f>
        <v>-6.235038569397342E-4</v>
      </c>
      <c r="S70">
        <f ca="1">IFERROR(R70*'Share and Index Price'!$L$12,0)</f>
        <v>-0.14677280792361344</v>
      </c>
    </row>
    <row r="71" spans="1:19" x14ac:dyDescent="0.25">
      <c r="A71" s="5">
        <f t="shared" ref="A71:A134" si="12">A70+1</f>
        <v>67</v>
      </c>
      <c r="B71" s="5">
        <f>'Continuous Returns'!B69</f>
        <v>-2.8384742821917232E-3</v>
      </c>
      <c r="C71" s="5">
        <f t="shared" ca="1" si="7"/>
        <v>124</v>
      </c>
      <c r="D71">
        <f t="shared" ca="1" si="8"/>
        <v>-4.7555771219727006E-3</v>
      </c>
      <c r="F71">
        <f t="shared" ca="1" si="9"/>
        <v>-7.098981486361536E-3</v>
      </c>
      <c r="G71">
        <f ca="1">IFERROR(F71*'Share and Index Price'!$L$10,0)</f>
        <v>-1.196533329526237</v>
      </c>
      <c r="L71">
        <f t="shared" ca="1" si="10"/>
        <v>-5.0424872652702606E-3</v>
      </c>
      <c r="M71">
        <f ca="1">IFERROR(L71*'Share and Index Price'!$L$11,0)</f>
        <v>-8.7338400678113555</v>
      </c>
      <c r="R71">
        <f t="shared" ca="1" si="11"/>
        <v>-5.9624285954640779E-3</v>
      </c>
      <c r="S71">
        <f ca="1">IFERROR(R71*'Share and Index Price'!$L$12,0)</f>
        <v>-1.403555691372244</v>
      </c>
    </row>
    <row r="72" spans="1:19" x14ac:dyDescent="0.25">
      <c r="A72" s="5">
        <f t="shared" si="12"/>
        <v>68</v>
      </c>
      <c r="B72" s="5">
        <f>'Continuous Returns'!B70</f>
        <v>1.5181178258223326E-3</v>
      </c>
      <c r="C72" s="5">
        <f t="shared" ca="1" si="7"/>
        <v>219</v>
      </c>
      <c r="D72">
        <f t="shared" ca="1" si="8"/>
        <v>3.3710026687649355E-3</v>
      </c>
      <c r="F72">
        <f t="shared" ca="1" si="9"/>
        <v>5.0321306798849098E-3</v>
      </c>
      <c r="G72">
        <f ca="1">IFERROR(F72*'Share and Index Price'!$L$10,0)</f>
        <v>0.84816562609460155</v>
      </c>
      <c r="L72">
        <f t="shared" ca="1" si="10"/>
        <v>3.5743796373105749E-3</v>
      </c>
      <c r="M72">
        <f ca="1">IFERROR(L72*'Share and Index Price'!$L$11,0)</f>
        <v>6.1910042508037808</v>
      </c>
      <c r="R72">
        <f t="shared" ca="1" si="11"/>
        <v>4.226482336867704E-3</v>
      </c>
      <c r="S72">
        <f ca="1">IFERROR(R72*'Share and Index Price'!$L$12,0)</f>
        <v>0.99491394209865758</v>
      </c>
    </row>
    <row r="73" spans="1:19" x14ac:dyDescent="0.25">
      <c r="A73" s="5">
        <f t="shared" si="12"/>
        <v>69</v>
      </c>
      <c r="B73" s="5">
        <f>'Continuous Returns'!B71</f>
        <v>7.735121594226721E-3</v>
      </c>
      <c r="C73" s="5">
        <f t="shared" ca="1" si="7"/>
        <v>19</v>
      </c>
      <c r="D73">
        <f t="shared" ca="1" si="8"/>
        <v>9.1318302584812369E-3</v>
      </c>
      <c r="F73">
        <f t="shared" ca="1" si="9"/>
        <v>1.3631719616537957E-2</v>
      </c>
      <c r="G73">
        <f ca="1">IFERROR(F73*'Share and Index Price'!$L$10,0)</f>
        <v>2.2976263413674727</v>
      </c>
      <c r="L73">
        <f t="shared" ca="1" si="10"/>
        <v>9.6827654364482416E-3</v>
      </c>
      <c r="M73">
        <f ca="1">IFERROR(L73*'Share and Index Price'!$L$11,0)</f>
        <v>16.771033874200178</v>
      </c>
      <c r="R73">
        <f t="shared" ca="1" si="11"/>
        <v>1.1449269871057556E-2</v>
      </c>
      <c r="S73">
        <f ca="1">IFERROR(R73*'Share and Index Price'!$L$12,0)</f>
        <v>2.6951581276469487</v>
      </c>
    </row>
    <row r="74" spans="1:19" x14ac:dyDescent="0.25">
      <c r="A74" s="5">
        <f t="shared" si="12"/>
        <v>70</v>
      </c>
      <c r="B74" s="5">
        <f>'Continuous Returns'!B72</f>
        <v>7.4829856798224494E-3</v>
      </c>
      <c r="C74" s="5">
        <f t="shared" ca="1" si="7"/>
        <v>191</v>
      </c>
      <c r="D74">
        <f t="shared" ca="1" si="8"/>
        <v>3.4218720221299791E-3</v>
      </c>
      <c r="F74">
        <f t="shared" ca="1" si="9"/>
        <v>5.1080669098102121E-3</v>
      </c>
      <c r="G74">
        <f ca="1">IFERROR(F74*'Share and Index Price'!$L$10,0)</f>
        <v>0.86096467764851126</v>
      </c>
      <c r="L74">
        <f t="shared" ca="1" si="10"/>
        <v>3.6283180048223944E-3</v>
      </c>
      <c r="M74">
        <f ca="1">IFERROR(L74*'Share and Index Price'!$L$11,0)</f>
        <v>6.2844282002526279</v>
      </c>
      <c r="R74">
        <f t="shared" ca="1" si="11"/>
        <v>4.2902611126833905E-3</v>
      </c>
      <c r="S74">
        <f ca="1">IFERROR(R74*'Share and Index Price'!$L$12,0)</f>
        <v>1.0099274659256701</v>
      </c>
    </row>
    <row r="75" spans="1:19" x14ac:dyDescent="0.25">
      <c r="A75" s="5">
        <f t="shared" si="12"/>
        <v>71</v>
      </c>
      <c r="B75" s="5">
        <f>'Continuous Returns'!B73</f>
        <v>1.9158307663970271E-3</v>
      </c>
      <c r="C75" s="5">
        <f t="shared" ca="1" si="7"/>
        <v>360</v>
      </c>
      <c r="D75">
        <f t="shared" ca="1" si="8"/>
        <v>1.0740980826790941E-3</v>
      </c>
      <c r="F75">
        <f t="shared" ca="1" si="9"/>
        <v>1.6033810845469626E-3</v>
      </c>
      <c r="G75">
        <f ca="1">IFERROR(F75*'Share and Index Price'!$L$10,0)</f>
        <v>0.27024988180039056</v>
      </c>
      <c r="L75">
        <f t="shared" ca="1" si="10"/>
        <v>1.1388998148165511E-3</v>
      </c>
      <c r="M75">
        <f ca="1">IFERROR(L75*'Share and Index Price'!$L$11,0)</f>
        <v>1.9726314242530072</v>
      </c>
      <c r="R75">
        <f t="shared" ca="1" si="11"/>
        <v>1.3466784279259835E-3</v>
      </c>
      <c r="S75">
        <f ca="1">IFERROR(R75*'Share and Index Price'!$L$12,0)</f>
        <v>0.31700810193377654</v>
      </c>
    </row>
    <row r="76" spans="1:19" x14ac:dyDescent="0.25">
      <c r="A76" s="5">
        <f t="shared" si="12"/>
        <v>72</v>
      </c>
      <c r="B76" s="5">
        <f>'Continuous Returns'!B74</f>
        <v>4.2392642007422158E-3</v>
      </c>
      <c r="C76" s="5">
        <f t="shared" ca="1" si="7"/>
        <v>163</v>
      </c>
      <c r="D76">
        <f t="shared" ca="1" si="8"/>
        <v>1.8170637429511605E-3</v>
      </c>
      <c r="F76">
        <f t="shared" ca="1" si="9"/>
        <v>2.7124577185698587E-3</v>
      </c>
      <c r="G76">
        <f ca="1">IFERROR(F76*'Share and Index Price'!$L$10,0)</f>
        <v>0.45718474846494972</v>
      </c>
      <c r="L76">
        <f t="shared" ca="1" si="10"/>
        <v>1.9266895581781162E-3</v>
      </c>
      <c r="M76">
        <f ca="1">IFERROR(L76*'Share and Index Price'!$L$11,0)</f>
        <v>3.337122649242406</v>
      </c>
      <c r="R76">
        <f t="shared" ca="1" si="11"/>
        <v>2.2781909625006354E-3</v>
      </c>
      <c r="S76">
        <f ca="1">IFERROR(R76*'Share and Index Price'!$L$12,0)</f>
        <v>0.53628615257264955</v>
      </c>
    </row>
    <row r="77" spans="1:19" x14ac:dyDescent="0.25">
      <c r="A77" s="5">
        <f t="shared" si="12"/>
        <v>73</v>
      </c>
      <c r="B77" s="5">
        <f>'Continuous Returns'!B75</f>
        <v>7.3344496296331371E-3</v>
      </c>
      <c r="C77" s="5">
        <f t="shared" ca="1" si="7"/>
        <v>169</v>
      </c>
      <c r="D77">
        <f t="shared" ca="1" si="8"/>
        <v>3.2600508207486305E-3</v>
      </c>
      <c r="F77">
        <f t="shared" ca="1" si="9"/>
        <v>4.8665051217783853E-3</v>
      </c>
      <c r="G77">
        <f ca="1">IFERROR(F77*'Share and Index Price'!$L$10,0)</f>
        <v>0.82024943827574692</v>
      </c>
      <c r="L77">
        <f t="shared" ca="1" si="10"/>
        <v>3.456733920222858E-3</v>
      </c>
      <c r="M77">
        <f ca="1">IFERROR(L77*'Share and Index Price'!$L$11,0)</f>
        <v>5.9872359865220011</v>
      </c>
      <c r="R77">
        <f t="shared" ca="1" si="11"/>
        <v>4.0873735695478759E-3</v>
      </c>
      <c r="S77">
        <f ca="1">IFERROR(R77*'Share and Index Price'!$L$12,0)</f>
        <v>0.96216773827156998</v>
      </c>
    </row>
    <row r="78" spans="1:19" x14ac:dyDescent="0.25">
      <c r="A78" s="5">
        <f t="shared" si="12"/>
        <v>74</v>
      </c>
      <c r="B78" s="5">
        <f>'Continuous Returns'!B76</f>
        <v>-1.1788935034292592E-2</v>
      </c>
      <c r="C78" s="5">
        <f t="shared" ca="1" si="7"/>
        <v>5</v>
      </c>
      <c r="D78">
        <f t="shared" ca="1" si="8"/>
        <v>5.0711103842399786E-3</v>
      </c>
      <c r="F78">
        <f t="shared" ca="1" si="9"/>
        <v>7.5699999831107777E-3</v>
      </c>
      <c r="G78">
        <f ca="1">IFERROR(F78*'Share and Index Price'!$L$10,0)</f>
        <v>1.2759234971533218</v>
      </c>
      <c r="L78">
        <f t="shared" ca="1" si="10"/>
        <v>5.3770570589974044E-3</v>
      </c>
      <c r="M78">
        <f ca="1">IFERROR(L78*'Share and Index Price'!$L$11,0)</f>
        <v>9.3133316790364535</v>
      </c>
      <c r="R78">
        <f t="shared" ca="1" si="11"/>
        <v>6.3580366357731937E-3</v>
      </c>
      <c r="S78">
        <f ca="1">IFERROR(R78*'Share and Index Price'!$L$12,0)</f>
        <v>1.4966818240610098</v>
      </c>
    </row>
    <row r="79" spans="1:19" x14ac:dyDescent="0.25">
      <c r="A79" s="5">
        <f t="shared" si="12"/>
        <v>75</v>
      </c>
      <c r="B79" s="5">
        <f>'Continuous Returns'!B77</f>
        <v>-3.6861981977146939E-3</v>
      </c>
      <c r="C79" s="5">
        <f t="shared" ca="1" si="7"/>
        <v>123</v>
      </c>
      <c r="D79">
        <f t="shared" ca="1" si="8"/>
        <v>-5.5940023911736723E-3</v>
      </c>
      <c r="F79">
        <f t="shared" ca="1" si="9"/>
        <v>-8.3505573332245554E-3</v>
      </c>
      <c r="G79">
        <f ca="1">IFERROR(F79*'Share and Index Price'!$L$10,0)</f>
        <v>-1.407486438514999</v>
      </c>
      <c r="L79">
        <f t="shared" ca="1" si="10"/>
        <v>-5.9314958197299854E-3</v>
      </c>
      <c r="M79">
        <f ca="1">IFERROR(L79*'Share and Index Price'!$L$11,0)</f>
        <v>-10.273647334563321</v>
      </c>
      <c r="R79">
        <f t="shared" ca="1" si="11"/>
        <v>-7.0136260993686811E-3</v>
      </c>
      <c r="S79">
        <f ca="1">IFERROR(R79*'Share and Index Price'!$L$12,0)</f>
        <v>-1.6510075837913876</v>
      </c>
    </row>
    <row r="80" spans="1:19" x14ac:dyDescent="0.25">
      <c r="A80" s="5">
        <f t="shared" si="12"/>
        <v>76</v>
      </c>
      <c r="B80" s="5">
        <f>'Continuous Returns'!B78</f>
        <v>4.1928242334364116E-4</v>
      </c>
      <c r="C80" s="5">
        <f t="shared" ca="1" si="7"/>
        <v>340</v>
      </c>
      <c r="D80">
        <f t="shared" ca="1" si="8"/>
        <v>1.2827353745464452E-3</v>
      </c>
      <c r="F80">
        <f t="shared" ca="1" si="9"/>
        <v>1.9148285144472354E-3</v>
      </c>
      <c r="G80">
        <f ca="1">IFERROR(F80*'Share and Index Price'!$L$10,0)</f>
        <v>0.32274434611008157</v>
      </c>
      <c r="L80">
        <f t="shared" ca="1" si="10"/>
        <v>1.3601244654358605E-3</v>
      </c>
      <c r="M80">
        <f ca="1">IFERROR(L80*'Share and Index Price'!$L$11,0)</f>
        <v>2.3558035803581823</v>
      </c>
      <c r="R80">
        <f t="shared" ca="1" si="11"/>
        <v>1.608262863043724E-3</v>
      </c>
      <c r="S80">
        <f ca="1">IFERROR(R80*'Share and Index Price'!$L$12,0)</f>
        <v>0.37858507796049262</v>
      </c>
    </row>
    <row r="81" spans="1:19" x14ac:dyDescent="0.25">
      <c r="A81" s="5">
        <f t="shared" si="12"/>
        <v>77</v>
      </c>
      <c r="B81" s="5">
        <f>'Continuous Returns'!B79</f>
        <v>4.9519981374134591E-3</v>
      </c>
      <c r="C81" s="5">
        <f t="shared" ca="1" si="7"/>
        <v>288</v>
      </c>
      <c r="D81">
        <f t="shared" ca="1" si="8"/>
        <v>3.2023979208572827E-2</v>
      </c>
      <c r="F81">
        <f t="shared" ca="1" si="9"/>
        <v>4.7804426190649479E-2</v>
      </c>
      <c r="G81">
        <f ca="1">IFERROR(F81*'Share and Index Price'!$L$10,0)</f>
        <v>8.0574360344339695</v>
      </c>
      <c r="L81">
        <f t="shared" ca="1" si="10"/>
        <v>3.3956027460137789E-2</v>
      </c>
      <c r="M81">
        <f ca="1">IFERROR(L81*'Share and Index Price'!$L$11,0)</f>
        <v>58.813537362331658</v>
      </c>
      <c r="R81">
        <f t="shared" ca="1" si="11"/>
        <v>4.015089745711789E-2</v>
      </c>
      <c r="S81">
        <f ca="1">IFERROR(R81*'Share and Index Price'!$L$12,0)</f>
        <v>9.451521261405551</v>
      </c>
    </row>
    <row r="82" spans="1:19" x14ac:dyDescent="0.25">
      <c r="A82" s="5">
        <f t="shared" si="12"/>
        <v>78</v>
      </c>
      <c r="B82" s="5">
        <f>'Continuous Returns'!B80</f>
        <v>-6.0043488655605838E-3</v>
      </c>
      <c r="C82" s="5">
        <f t="shared" ca="1" si="7"/>
        <v>126</v>
      </c>
      <c r="D82">
        <f t="shared" ca="1" si="8"/>
        <v>5.4975680085460219E-3</v>
      </c>
      <c r="F82">
        <f t="shared" ca="1" si="9"/>
        <v>8.2066030077317925E-3</v>
      </c>
      <c r="G82">
        <f ca="1">IFERROR(F82*'Share and Index Price'!$L$10,0)</f>
        <v>1.3832229369531936</v>
      </c>
      <c r="L82">
        <f t="shared" ca="1" si="10"/>
        <v>5.8292434255700076E-3</v>
      </c>
      <c r="M82">
        <f ca="1">IFERROR(L82*'Share and Index Price'!$L$11,0)</f>
        <v>10.096541075258532</v>
      </c>
      <c r="R82">
        <f t="shared" ca="1" si="11"/>
        <v>6.8927189821423891E-3</v>
      </c>
      <c r="S82">
        <f ca="1">IFERROR(R82*'Share and Index Price'!$L$12,0)</f>
        <v>1.6225460483963183</v>
      </c>
    </row>
    <row r="83" spans="1:19" x14ac:dyDescent="0.25">
      <c r="A83" s="5">
        <f t="shared" si="12"/>
        <v>79</v>
      </c>
      <c r="B83" s="5">
        <f>'Continuous Returns'!B81</f>
        <v>-7.0472793931755033E-4</v>
      </c>
      <c r="C83" s="5">
        <f t="shared" ca="1" si="7"/>
        <v>117</v>
      </c>
      <c r="D83">
        <f t="shared" ca="1" si="8"/>
        <v>-3.45540040278986E-3</v>
      </c>
      <c r="F83">
        <f t="shared" ca="1" si="9"/>
        <v>-5.1581170609206715E-3</v>
      </c>
      <c r="G83">
        <f ca="1">IFERROR(F83*'Share and Index Price'!$L$10,0)</f>
        <v>-0.86940063061817929</v>
      </c>
      <c r="L83">
        <f t="shared" ca="1" si="10"/>
        <v>-3.6638691962269936E-3</v>
      </c>
      <c r="M83">
        <f ca="1">IFERROR(L83*'Share and Index Price'!$L$11,0)</f>
        <v>-6.3460046413249644</v>
      </c>
      <c r="R83">
        <f t="shared" ca="1" si="11"/>
        <v>-4.3322981926168461E-3</v>
      </c>
      <c r="S83">
        <f ca="1">IFERROR(R83*'Share and Index Price'!$L$12,0)</f>
        <v>-1.0198229945420056</v>
      </c>
    </row>
    <row r="84" spans="1:19" x14ac:dyDescent="0.25">
      <c r="A84" s="5">
        <f t="shared" si="12"/>
        <v>80</v>
      </c>
      <c r="B84" s="5">
        <f>'Continuous Returns'!B82</f>
        <v>5.4695776061646278E-3</v>
      </c>
      <c r="C84" s="5">
        <f t="shared" ca="1" si="7"/>
        <v>229</v>
      </c>
      <c r="D84">
        <f t="shared" ca="1" si="8"/>
        <v>1.2147196920581206E-3</v>
      </c>
      <c r="F84">
        <f t="shared" ca="1" si="9"/>
        <v>1.8132967637505778E-3</v>
      </c>
      <c r="G84">
        <f ca="1">IFERROR(F84*'Share and Index Price'!$L$10,0)</f>
        <v>0.3056311695301599</v>
      </c>
      <c r="L84">
        <f t="shared" ca="1" si="10"/>
        <v>1.2880053084987583E-3</v>
      </c>
      <c r="M84">
        <f ca="1">IFERROR(L84*'Share and Index Price'!$L$11,0)</f>
        <v>2.2308895945852742</v>
      </c>
      <c r="R84">
        <f t="shared" ca="1" si="11"/>
        <v>1.5229864308028004E-3</v>
      </c>
      <c r="S84">
        <f ca="1">IFERROR(R84*'Share and Index Price'!$L$12,0)</f>
        <v>0.35851100581097922</v>
      </c>
    </row>
    <row r="85" spans="1:19" x14ac:dyDescent="0.25">
      <c r="A85" s="5">
        <f t="shared" si="12"/>
        <v>81</v>
      </c>
      <c r="B85" s="5">
        <f>'Continuous Returns'!B83</f>
        <v>-1.0256450116385468E-3</v>
      </c>
      <c r="C85" s="5">
        <f t="shared" ca="1" si="7"/>
        <v>266</v>
      </c>
      <c r="D85">
        <f t="shared" ca="1" si="8"/>
        <v>1.9158935479583357E-3</v>
      </c>
      <c r="F85">
        <f t="shared" ca="1" si="9"/>
        <v>2.8599878580360069E-3</v>
      </c>
      <c r="G85">
        <f ca="1">IFERROR(F85*'Share and Index Price'!$L$10,0)</f>
        <v>0.48205095347196897</v>
      </c>
      <c r="L85">
        <f t="shared" ca="1" si="10"/>
        <v>2.0314818936604394E-3</v>
      </c>
      <c r="M85">
        <f ca="1">IFERROR(L85*'Share and Index Price'!$L$11,0)</f>
        <v>3.5186282139145639</v>
      </c>
      <c r="R85">
        <f t="shared" ca="1" si="11"/>
        <v>2.4021014028836277E-3</v>
      </c>
      <c r="S85">
        <f ca="1">IFERROR(R85*'Share and Index Price'!$L$12,0)</f>
        <v>0.56545467023880602</v>
      </c>
    </row>
    <row r="86" spans="1:19" x14ac:dyDescent="0.25">
      <c r="A86" s="5">
        <f t="shared" si="12"/>
        <v>82</v>
      </c>
      <c r="B86" s="5">
        <f>'Continuous Returns'!B84</f>
        <v>-1.0545154913078857E-2</v>
      </c>
      <c r="C86" s="5">
        <f t="shared" ca="1" si="7"/>
        <v>318</v>
      </c>
      <c r="D86">
        <f t="shared" ca="1" si="8"/>
        <v>1.0691123118667994E-3</v>
      </c>
      <c r="F86">
        <f t="shared" ca="1" si="9"/>
        <v>1.5959384768920077E-3</v>
      </c>
      <c r="G86">
        <f ca="1">IFERROR(F86*'Share and Index Price'!$L$10,0)</f>
        <v>0.26899543028014794</v>
      </c>
      <c r="L86">
        <f t="shared" ca="1" si="10"/>
        <v>1.1336132459766951E-3</v>
      </c>
      <c r="M86">
        <f ca="1">IFERROR(L86*'Share and Index Price'!$L$11,0)</f>
        <v>1.9634748226939347</v>
      </c>
      <c r="R86">
        <f t="shared" ca="1" si="11"/>
        <v>1.3404273879997664E-3</v>
      </c>
      <c r="S86">
        <f ca="1">IFERROR(R86*'Share and Index Price'!$L$12,0)</f>
        <v>0.31553660713514503</v>
      </c>
    </row>
    <row r="87" spans="1:19" x14ac:dyDescent="0.25">
      <c r="A87" s="5">
        <f t="shared" si="12"/>
        <v>83</v>
      </c>
      <c r="B87" s="5">
        <f>'Continuous Returns'!B85</f>
        <v>-7.4483358208647541E-3</v>
      </c>
      <c r="C87" s="5">
        <f t="shared" ca="1" si="7"/>
        <v>163</v>
      </c>
      <c r="D87">
        <f t="shared" ca="1" si="8"/>
        <v>1.8170637429511605E-3</v>
      </c>
      <c r="F87">
        <f t="shared" ca="1" si="9"/>
        <v>2.7124577185698587E-3</v>
      </c>
      <c r="G87">
        <f ca="1">IFERROR(F87*'Share and Index Price'!$L$10,0)</f>
        <v>0.45718474846494972</v>
      </c>
      <c r="L87">
        <f t="shared" ca="1" si="10"/>
        <v>1.9266895581781162E-3</v>
      </c>
      <c r="M87">
        <f ca="1">IFERROR(L87*'Share and Index Price'!$L$11,0)</f>
        <v>3.337122649242406</v>
      </c>
      <c r="R87">
        <f t="shared" ca="1" si="11"/>
        <v>2.2781909625006354E-3</v>
      </c>
      <c r="S87">
        <f ca="1">IFERROR(R87*'Share and Index Price'!$L$12,0)</f>
        <v>0.53628615257264955</v>
      </c>
    </row>
    <row r="88" spans="1:19" x14ac:dyDescent="0.25">
      <c r="A88" s="5">
        <f t="shared" si="12"/>
        <v>84</v>
      </c>
      <c r="B88" s="5">
        <f>'Continuous Returns'!B86</f>
        <v>6.9591384917051941E-3</v>
      </c>
      <c r="C88" s="5">
        <f t="shared" ca="1" si="7"/>
        <v>191</v>
      </c>
      <c r="D88">
        <f t="shared" ca="1" si="8"/>
        <v>3.4218720221299791E-3</v>
      </c>
      <c r="F88">
        <f t="shared" ca="1" si="9"/>
        <v>5.1080669098102121E-3</v>
      </c>
      <c r="G88">
        <f ca="1">IFERROR(F88*'Share and Index Price'!$L$10,0)</f>
        <v>0.86096467764851126</v>
      </c>
      <c r="L88">
        <f t="shared" ca="1" si="10"/>
        <v>3.6283180048223944E-3</v>
      </c>
      <c r="M88">
        <f ca="1">IFERROR(L88*'Share and Index Price'!$L$11,0)</f>
        <v>6.2844282002526279</v>
      </c>
      <c r="R88">
        <f t="shared" ca="1" si="11"/>
        <v>4.2902611126833905E-3</v>
      </c>
      <c r="S88">
        <f ca="1">IFERROR(R88*'Share and Index Price'!$L$12,0)</f>
        <v>1.0099274659256701</v>
      </c>
    </row>
    <row r="89" spans="1:19" x14ac:dyDescent="0.25">
      <c r="A89" s="5">
        <f t="shared" si="12"/>
        <v>85</v>
      </c>
      <c r="B89" s="5">
        <f>'Continuous Returns'!B87</f>
        <v>4.1059209962603233E-3</v>
      </c>
      <c r="C89" s="5">
        <f t="shared" ca="1" si="7"/>
        <v>163</v>
      </c>
      <c r="D89">
        <f t="shared" ca="1" si="8"/>
        <v>1.8170637429511605E-3</v>
      </c>
      <c r="F89">
        <f t="shared" ca="1" si="9"/>
        <v>2.7124577185698587E-3</v>
      </c>
      <c r="G89">
        <f ca="1">IFERROR(F89*'Share and Index Price'!$L$10,0)</f>
        <v>0.45718474846494972</v>
      </c>
      <c r="L89">
        <f t="shared" ca="1" si="10"/>
        <v>1.9266895581781162E-3</v>
      </c>
      <c r="M89">
        <f ca="1">IFERROR(L89*'Share and Index Price'!$L$11,0)</f>
        <v>3.337122649242406</v>
      </c>
      <c r="R89">
        <f t="shared" ca="1" si="11"/>
        <v>2.2781909625006354E-3</v>
      </c>
      <c r="S89">
        <f ca="1">IFERROR(R89*'Share and Index Price'!$L$12,0)</f>
        <v>0.53628615257264955</v>
      </c>
    </row>
    <row r="90" spans="1:19" x14ac:dyDescent="0.25">
      <c r="A90" s="5">
        <f t="shared" si="12"/>
        <v>86</v>
      </c>
      <c r="B90" s="5">
        <f>'Continuous Returns'!B88</f>
        <v>-1.3505873532751007E-3</v>
      </c>
      <c r="C90" s="5">
        <f t="shared" ca="1" si="7"/>
        <v>232</v>
      </c>
      <c r="D90">
        <f t="shared" ca="1" si="8"/>
        <v>8.6729117063467345E-4</v>
      </c>
      <c r="F90">
        <f t="shared" ca="1" si="9"/>
        <v>1.294665990206123E-3</v>
      </c>
      <c r="G90">
        <f ca="1">IFERROR(F90*'Share and Index Price'!$L$10,0)</f>
        <v>0.21821595264924204</v>
      </c>
      <c r="L90">
        <f t="shared" ca="1" si="10"/>
        <v>9.1961597321179602E-4</v>
      </c>
      <c r="M90">
        <f ca="1">IFERROR(L90*'Share and Index Price'!$L$11,0)</f>
        <v>1.5928208464014912</v>
      </c>
      <c r="R90">
        <f t="shared" ca="1" si="11"/>
        <v>1.0873888791526104E-3</v>
      </c>
      <c r="S90">
        <f ca="1">IFERROR(R90*'Share and Index Price'!$L$12,0)</f>
        <v>0.25597134215252448</v>
      </c>
    </row>
    <row r="91" spans="1:19" x14ac:dyDescent="0.25">
      <c r="A91" s="5">
        <f t="shared" si="12"/>
        <v>87</v>
      </c>
      <c r="B91" s="5">
        <f>'Continuous Returns'!B89</f>
        <v>3.1476887690017655E-3</v>
      </c>
      <c r="C91" s="5">
        <f t="shared" ca="1" si="7"/>
        <v>109</v>
      </c>
      <c r="D91">
        <f t="shared" ca="1" si="8"/>
        <v>8.8607507045185847E-3</v>
      </c>
      <c r="F91">
        <f t="shared" ca="1" si="9"/>
        <v>1.322706026909082E-2</v>
      </c>
      <c r="G91">
        <f ca="1">IFERROR(F91*'Share and Index Price'!$L$10,0)</f>
        <v>2.2294210083552577</v>
      </c>
      <c r="L91">
        <f t="shared" ca="1" si="10"/>
        <v>9.3953313009747328E-3</v>
      </c>
      <c r="M91">
        <f ca="1">IFERROR(L91*'Share and Index Price'!$L$11,0)</f>
        <v>16.273183579853285</v>
      </c>
      <c r="R91">
        <f t="shared" ca="1" si="11"/>
        <v>1.1109396824582368E-2</v>
      </c>
      <c r="S91">
        <f ca="1">IFERROR(R91*'Share and Index Price'!$L$12,0)</f>
        <v>2.6151520125066896</v>
      </c>
    </row>
    <row r="92" spans="1:19" x14ac:dyDescent="0.25">
      <c r="A92" s="5">
        <f t="shared" si="12"/>
        <v>88</v>
      </c>
      <c r="B92" s="5">
        <f>'Continuous Returns'!B90</f>
        <v>-4.5666201045435747E-3</v>
      </c>
      <c r="C92" s="5">
        <f t="shared" ca="1" si="7"/>
        <v>69</v>
      </c>
      <c r="D92">
        <f t="shared" ca="1" si="8"/>
        <v>7.735121594226721E-3</v>
      </c>
      <c r="F92">
        <f t="shared" ca="1" si="9"/>
        <v>1.1546755227342951E-2</v>
      </c>
      <c r="G92">
        <f ca="1">IFERROR(F92*'Share and Index Price'!$L$10,0)</f>
        <v>1.9462055935686544</v>
      </c>
      <c r="L92">
        <f t="shared" ca="1" si="10"/>
        <v>8.2017915247320303E-3</v>
      </c>
      <c r="M92">
        <f ca="1">IFERROR(L92*'Share and Index Price'!$L$11,0)</f>
        <v>14.205913010412113</v>
      </c>
      <c r="R92">
        <f t="shared" ca="1" si="11"/>
        <v>9.6981100295304677E-3</v>
      </c>
      <c r="S92">
        <f ca="1">IFERROR(R92*'Share and Index Price'!$L$12,0)</f>
        <v>2.2829351009514722</v>
      </c>
    </row>
    <row r="93" spans="1:19" x14ac:dyDescent="0.25">
      <c r="A93" s="5">
        <f t="shared" si="12"/>
        <v>89</v>
      </c>
      <c r="B93" s="5">
        <f>'Continuous Returns'!B91</f>
        <v>-5.8915169615944563E-3</v>
      </c>
      <c r="C93" s="5">
        <f t="shared" ca="1" si="7"/>
        <v>359</v>
      </c>
      <c r="D93">
        <f t="shared" ca="1" si="8"/>
        <v>-1.2769632085949123E-3</v>
      </c>
      <c r="F93">
        <f t="shared" ca="1" si="9"/>
        <v>-1.9062119999474893E-3</v>
      </c>
      <c r="G93">
        <f ca="1">IFERROR(F93*'Share and Index Price'!$L$10,0)</f>
        <v>-0.32129203259114936</v>
      </c>
      <c r="L93">
        <f t="shared" ca="1" si="10"/>
        <v>-1.354004057216814E-3</v>
      </c>
      <c r="M93">
        <f ca="1">IFERROR(L93*'Share and Index Price'!$L$11,0)</f>
        <v>-2.3452027273023828</v>
      </c>
      <c r="R93">
        <f t="shared" ca="1" si="11"/>
        <v>-1.6010258597432903E-3</v>
      </c>
      <c r="S93">
        <f ca="1">IFERROR(R93*'Share and Index Price'!$L$12,0)</f>
        <v>-0.37688148738357052</v>
      </c>
    </row>
    <row r="94" spans="1:19" x14ac:dyDescent="0.25">
      <c r="A94" s="5">
        <f t="shared" si="12"/>
        <v>90</v>
      </c>
      <c r="B94" s="5">
        <f>'Continuous Returns'!B92</f>
        <v>3.2164393779061565E-4</v>
      </c>
      <c r="C94" s="5">
        <f t="shared" ca="1" si="7"/>
        <v>3</v>
      </c>
      <c r="D94">
        <f t="shared" ca="1" si="8"/>
        <v>1.4138411131193697E-3</v>
      </c>
      <c r="F94">
        <f t="shared" ca="1" si="9"/>
        <v>2.1105391899369995E-3</v>
      </c>
      <c r="G94">
        <f ca="1">IFERROR(F94*'Share and Index Price'!$L$10,0)</f>
        <v>0.35573138046388131</v>
      </c>
      <c r="L94">
        <f t="shared" ca="1" si="10"/>
        <v>1.4991399834690508E-3</v>
      </c>
      <c r="M94">
        <f ca="1">IFERROR(L94*'Share and Index Price'!$L$11,0)</f>
        <v>2.5965854083675692</v>
      </c>
      <c r="R94">
        <f t="shared" ca="1" si="11"/>
        <v>1.7726400952170454E-3</v>
      </c>
      <c r="S94">
        <f ca="1">IFERROR(R94*'Share and Index Price'!$L$12,0)</f>
        <v>0.41727947841409252</v>
      </c>
    </row>
    <row r="95" spans="1:19" x14ac:dyDescent="0.25">
      <c r="A95" s="5">
        <f t="shared" si="12"/>
        <v>91</v>
      </c>
      <c r="B95" s="5">
        <f>'Continuous Returns'!B93</f>
        <v>1.5655711297147335E-3</v>
      </c>
      <c r="C95" s="5">
        <f t="shared" ca="1" si="7"/>
        <v>1</v>
      </c>
      <c r="D95">
        <f t="shared" ca="1" si="8"/>
        <v>9.0974476751935936E-3</v>
      </c>
      <c r="F95">
        <f t="shared" ca="1" si="9"/>
        <v>1.3580394337617653E-2</v>
      </c>
      <c r="G95">
        <f ca="1">IFERROR(F95*'Share and Index Price'!$L$10,0)</f>
        <v>2.2889754656054557</v>
      </c>
      <c r="L95">
        <f t="shared" ca="1" si="10"/>
        <v>9.646308507262091E-3</v>
      </c>
      <c r="M95">
        <f ca="1">IFERROR(L95*'Share and Index Price'!$L$11,0)</f>
        <v>16.707888650003305</v>
      </c>
      <c r="R95">
        <f t="shared" ca="1" si="11"/>
        <v>1.1406161812346244E-2</v>
      </c>
      <c r="S95">
        <f ca="1">IFERROR(R95*'Share and Index Price'!$L$12,0)</f>
        <v>2.6850104906263059</v>
      </c>
    </row>
    <row r="96" spans="1:19" x14ac:dyDescent="0.25">
      <c r="A96" s="5">
        <f t="shared" si="12"/>
        <v>92</v>
      </c>
      <c r="B96" s="5">
        <f>'Continuous Returns'!B94</f>
        <v>-5.137758290060533E-3</v>
      </c>
      <c r="C96" s="5">
        <f t="shared" ca="1" si="7"/>
        <v>222</v>
      </c>
      <c r="D96">
        <f t="shared" ca="1" si="8"/>
        <v>-2.1381877027633613E-4</v>
      </c>
      <c r="F96">
        <f t="shared" ca="1" si="9"/>
        <v>-3.1918218392779416E-4</v>
      </c>
      <c r="G96">
        <f ca="1">IFERROR(F96*'Share and Index Price'!$L$10,0)</f>
        <v>-5.3798157101029712E-2</v>
      </c>
      <c r="L96">
        <f t="shared" ca="1" si="10"/>
        <v>-2.2671873434930732E-4</v>
      </c>
      <c r="M96">
        <f ca="1">IFERROR(L96*'Share and Index Price'!$L$11,0)</f>
        <v>-0.39268818382971776</v>
      </c>
      <c r="R96">
        <f t="shared" ca="1" si="11"/>
        <v>-2.6808084853721138E-4</v>
      </c>
      <c r="S96">
        <f ca="1">IFERROR(R96*'Share and Index Price'!$L$12,0)</f>
        <v>-6.3106231745659561E-2</v>
      </c>
    </row>
    <row r="97" spans="1:19" x14ac:dyDescent="0.25">
      <c r="A97" s="5">
        <f t="shared" si="12"/>
        <v>93</v>
      </c>
      <c r="B97" s="5">
        <f>'Continuous Returns'!B95</f>
        <v>-2.8493583662490217E-3</v>
      </c>
      <c r="C97" s="5">
        <f t="shared" ca="1" si="7"/>
        <v>299</v>
      </c>
      <c r="D97">
        <f t="shared" ca="1" si="8"/>
        <v>-1.7801801450586289E-3</v>
      </c>
      <c r="F97">
        <f t="shared" ca="1" si="9"/>
        <v>-2.6573990008004218E-3</v>
      </c>
      <c r="G97">
        <f ca="1">IFERROR(F97*'Share and Index Price'!$L$10,0)</f>
        <v>-0.44790460158491113</v>
      </c>
      <c r="L97">
        <f t="shared" ca="1" si="10"/>
        <v>-1.8875807249281807E-3</v>
      </c>
      <c r="M97">
        <f ca="1">IFERROR(L97*'Share and Index Price'!$L$11,0)</f>
        <v>-3.2693841946118551</v>
      </c>
      <c r="R97">
        <f t="shared" ca="1" si="11"/>
        <v>-2.2319471916317055E-3</v>
      </c>
      <c r="S97">
        <f ca="1">IFERROR(R97*'Share and Index Price'!$L$12,0)</f>
        <v>-0.52540036891010344</v>
      </c>
    </row>
    <row r="98" spans="1:19" x14ac:dyDescent="0.25">
      <c r="A98" s="5">
        <f t="shared" si="12"/>
        <v>94</v>
      </c>
      <c r="B98" s="5">
        <f>'Continuous Returns'!B96</f>
        <v>4.3122503280009121E-3</v>
      </c>
      <c r="C98" s="5">
        <f t="shared" ca="1" si="7"/>
        <v>19</v>
      </c>
      <c r="D98">
        <f t="shared" ca="1" si="8"/>
        <v>9.1318302584812369E-3</v>
      </c>
      <c r="F98">
        <f t="shared" ca="1" si="9"/>
        <v>1.3631719616537957E-2</v>
      </c>
      <c r="G98">
        <f ca="1">IFERROR(F98*'Share and Index Price'!$L$10,0)</f>
        <v>2.2976263413674727</v>
      </c>
      <c r="L98">
        <f t="shared" ca="1" si="10"/>
        <v>9.6827654364482416E-3</v>
      </c>
      <c r="M98">
        <f ca="1">IFERROR(L98*'Share and Index Price'!$L$11,0)</f>
        <v>16.771033874200178</v>
      </c>
      <c r="R98">
        <f t="shared" ca="1" si="11"/>
        <v>1.1449269871057556E-2</v>
      </c>
      <c r="S98">
        <f ca="1">IFERROR(R98*'Share and Index Price'!$L$12,0)</f>
        <v>2.6951581276469487</v>
      </c>
    </row>
    <row r="99" spans="1:19" x14ac:dyDescent="0.25">
      <c r="A99" s="5">
        <f t="shared" si="12"/>
        <v>95</v>
      </c>
      <c r="B99" s="5">
        <f>'Continuous Returns'!B97</f>
        <v>1.4694489979421606E-4</v>
      </c>
      <c r="C99" s="5">
        <f t="shared" ca="1" si="7"/>
        <v>270</v>
      </c>
      <c r="D99">
        <f t="shared" ca="1" si="8"/>
        <v>0</v>
      </c>
      <c r="F99">
        <f t="shared" ca="1" si="9"/>
        <v>0</v>
      </c>
      <c r="G99">
        <f ca="1">IFERROR(F99*'Share and Index Price'!$L$10,0)</f>
        <v>0</v>
      </c>
      <c r="L99">
        <f t="shared" ca="1" si="10"/>
        <v>0</v>
      </c>
      <c r="M99">
        <f ca="1">IFERROR(L99*'Share and Index Price'!$L$11,0)</f>
        <v>0</v>
      </c>
      <c r="R99">
        <f t="shared" ca="1" si="11"/>
        <v>0</v>
      </c>
      <c r="S99">
        <f ca="1">IFERROR(R99*'Share and Index Price'!$L$12,0)</f>
        <v>0</v>
      </c>
    </row>
    <row r="100" spans="1:19" x14ac:dyDescent="0.25">
      <c r="A100" s="5">
        <f t="shared" si="12"/>
        <v>96</v>
      </c>
      <c r="B100" s="5">
        <f>'Continuous Returns'!B98</f>
        <v>2.4484795493044608E-3</v>
      </c>
      <c r="C100" s="5">
        <f t="shared" ca="1" si="7"/>
        <v>328</v>
      </c>
      <c r="D100">
        <f t="shared" ca="1" si="8"/>
        <v>3.7684413413710642E-3</v>
      </c>
      <c r="F100">
        <f t="shared" ca="1" si="9"/>
        <v>5.6254150923611473E-3</v>
      </c>
      <c r="G100">
        <f ca="1">IFERROR(F100*'Share and Index Price'!$L$10,0)</f>
        <v>0.94816371381747144</v>
      </c>
      <c r="L100">
        <f t="shared" ca="1" si="10"/>
        <v>3.9957963011435843E-3</v>
      </c>
      <c r="M100">
        <f ca="1">IFERROR(L100*'Share and Index Price'!$L$11,0)</f>
        <v>6.9209189833957447</v>
      </c>
      <c r="R100">
        <f t="shared" ca="1" si="11"/>
        <v>4.7247814172340155E-3</v>
      </c>
      <c r="S100">
        <f ca="1">IFERROR(R100*'Share and Index Price'!$L$12,0)</f>
        <v>1.1122135456168873</v>
      </c>
    </row>
    <row r="101" spans="1:19" x14ac:dyDescent="0.25">
      <c r="A101" s="5">
        <f t="shared" si="12"/>
        <v>97</v>
      </c>
      <c r="B101" s="5">
        <f>'Continuous Returns'!B99</f>
        <v>-2.9512752327599183E-3</v>
      </c>
      <c r="C101" s="5">
        <f t="shared" ca="1" si="7"/>
        <v>173</v>
      </c>
      <c r="D101">
        <f t="shared" ca="1" si="8"/>
        <v>1.2175680378580502E-2</v>
      </c>
      <c r="F101">
        <f t="shared" ca="1" si="9"/>
        <v>1.8175486880873799E-2</v>
      </c>
      <c r="G101">
        <f ca="1">IFERROR(F101*'Share and Index Price'!$L$10,0)</f>
        <v>3.0634783137712791</v>
      </c>
      <c r="L101">
        <f t="shared" ca="1" si="10"/>
        <v>1.2910254986996213E-2</v>
      </c>
      <c r="M101">
        <f ca="1">IFERROR(L101*'Share and Index Price'!$L$11,0)</f>
        <v>22.36120715022679</v>
      </c>
      <c r="R101">
        <f t="shared" ca="1" si="11"/>
        <v>1.5265576184865836E-2</v>
      </c>
      <c r="S101">
        <f ca="1">IFERROR(R101*'Share and Index Price'!$L$12,0)</f>
        <v>3.5935166339174178</v>
      </c>
    </row>
    <row r="102" spans="1:19" x14ac:dyDescent="0.25">
      <c r="A102" s="5">
        <f t="shared" si="12"/>
        <v>98</v>
      </c>
      <c r="B102" s="5">
        <f>'Continuous Returns'!B100</f>
        <v>-6.2557606509410085E-3</v>
      </c>
      <c r="C102" s="5">
        <f t="shared" ca="1" si="7"/>
        <v>55</v>
      </c>
      <c r="D102">
        <f t="shared" ca="1" si="8"/>
        <v>-5.6495438985202338E-3</v>
      </c>
      <c r="F102">
        <f t="shared" ca="1" si="9"/>
        <v>-8.4334680130989468E-3</v>
      </c>
      <c r="G102">
        <f ca="1">IFERROR(F102*'Share and Index Price'!$L$10,0)</f>
        <v>-1.4214610336078275</v>
      </c>
      <c r="L102">
        <f t="shared" ca="1" si="10"/>
        <v>-5.9903882183402245E-3</v>
      </c>
      <c r="M102">
        <f ca="1">IFERROR(L102*'Share and Index Price'!$L$11,0)</f>
        <v>-10.375651913576185</v>
      </c>
      <c r="R102">
        <f t="shared" ca="1" si="11"/>
        <v>-7.0832627098461375E-3</v>
      </c>
      <c r="S102">
        <f ca="1">IFERROR(R102*'Share and Index Price'!$L$12,0)</f>
        <v>-1.6674000418977808</v>
      </c>
    </row>
    <row r="103" spans="1:19" x14ac:dyDescent="0.25">
      <c r="A103" s="5">
        <f t="shared" si="12"/>
        <v>99</v>
      </c>
      <c r="B103" s="5">
        <f>'Continuous Returns'!B101</f>
        <v>2.0870149919961396E-3</v>
      </c>
      <c r="C103" s="5">
        <f t="shared" ca="1" si="7"/>
        <v>227</v>
      </c>
      <c r="D103">
        <f t="shared" ca="1" si="8"/>
        <v>1.6062509231593233E-2</v>
      </c>
      <c r="F103">
        <f t="shared" ca="1" si="9"/>
        <v>2.3977627264783155E-2</v>
      </c>
      <c r="G103">
        <f ca="1">IFERROR(F103*'Share and Index Price'!$L$10,0)</f>
        <v>4.0414290754792015</v>
      </c>
      <c r="L103">
        <f t="shared" ca="1" si="10"/>
        <v>1.703158127209525E-2</v>
      </c>
      <c r="M103">
        <f ca="1">IFERROR(L103*'Share and Index Price'!$L$11,0)</f>
        <v>29.499550342332576</v>
      </c>
      <c r="R103">
        <f t="shared" ca="1" si="11"/>
        <v>2.0138789026226414E-2</v>
      </c>
      <c r="S103">
        <f ca="1">IFERROR(R103*'Share and Index Price'!$L$12,0)</f>
        <v>4.7406709367736983</v>
      </c>
    </row>
    <row r="104" spans="1:19" x14ac:dyDescent="0.25">
      <c r="A104" s="5">
        <f t="shared" si="12"/>
        <v>100</v>
      </c>
      <c r="B104" s="5">
        <f>'Continuous Returns'!B102</f>
        <v>1.8939840636754115E-3</v>
      </c>
      <c r="C104" s="5">
        <f t="shared" ca="1" si="7"/>
        <v>354</v>
      </c>
      <c r="D104">
        <f t="shared" ca="1" si="8"/>
        <v>-1.1718778635040884E-2</v>
      </c>
      <c r="F104">
        <f t="shared" ca="1" si="9"/>
        <v>-1.7493437797180551E-2</v>
      </c>
      <c r="G104">
        <f ca="1">IFERROR(F104*'Share and Index Price'!$L$10,0)</f>
        <v>-2.948518940714782</v>
      </c>
      <c r="L104">
        <f t="shared" ca="1" si="10"/>
        <v>-1.2425787767942348E-2</v>
      </c>
      <c r="M104">
        <f ca="1">IFERROR(L104*'Share and Index Price'!$L$11,0)</f>
        <v>-21.522085703464544</v>
      </c>
      <c r="R104">
        <f t="shared" ca="1" si="11"/>
        <v>-1.469272373160398E-2</v>
      </c>
      <c r="S104">
        <f ca="1">IFERROR(R104*'Share and Index Price'!$L$12,0)</f>
        <v>-3.4586671664195769</v>
      </c>
    </row>
    <row r="105" spans="1:19" x14ac:dyDescent="0.25">
      <c r="A105" s="5">
        <f t="shared" si="12"/>
        <v>101</v>
      </c>
      <c r="B105" s="5">
        <f>'Continuous Returns'!B103</f>
        <v>2.4812549073918429E-4</v>
      </c>
      <c r="C105" s="5">
        <f t="shared" ca="1" si="7"/>
        <v>214</v>
      </c>
      <c r="D105">
        <f t="shared" ca="1" si="8"/>
        <v>5.8672702236109882E-3</v>
      </c>
      <c r="F105">
        <f t="shared" ca="1" si="9"/>
        <v>8.7584832764980684E-3</v>
      </c>
      <c r="G105">
        <f ca="1">IFERROR(F105*'Share and Index Price'!$L$10,0)</f>
        <v>1.4762423562537494</v>
      </c>
      <c r="L105">
        <f t="shared" ca="1" si="10"/>
        <v>6.2212502553602028E-3</v>
      </c>
      <c r="M105">
        <f ca="1">IFERROR(L105*'Share and Index Price'!$L$11,0)</f>
        <v>10.77551650479664</v>
      </c>
      <c r="R105">
        <f t="shared" ca="1" si="11"/>
        <v>7.3562427569382801E-3</v>
      </c>
      <c r="S105">
        <f ca="1">IFERROR(R105*'Share and Index Price'!$L$12,0)</f>
        <v>1.7316595449832712</v>
      </c>
    </row>
    <row r="106" spans="1:19" x14ac:dyDescent="0.25">
      <c r="A106" s="5">
        <f t="shared" si="12"/>
        <v>102</v>
      </c>
      <c r="B106" s="5">
        <f>'Continuous Returns'!B104</f>
        <v>-4.8521839960522653E-3</v>
      </c>
      <c r="C106" s="5">
        <f t="shared" ca="1" si="7"/>
        <v>348</v>
      </c>
      <c r="D106">
        <f t="shared" ca="1" si="8"/>
        <v>3.9677928253165316E-3</v>
      </c>
      <c r="F106">
        <f t="shared" ca="1" si="9"/>
        <v>5.9230009494527728E-3</v>
      </c>
      <c r="G106">
        <f ca="1">IFERROR(F106*'Share and Index Price'!$L$10,0)</f>
        <v>0.99832181003026488</v>
      </c>
      <c r="L106">
        <f t="shared" ca="1" si="10"/>
        <v>4.2071749189906572E-3</v>
      </c>
      <c r="M106">
        <f ca="1">IFERROR(L106*'Share and Index Price'!$L$11,0)</f>
        <v>7.2870373184377675</v>
      </c>
      <c r="R106">
        <f t="shared" ca="1" si="11"/>
        <v>4.9747235289774568E-3</v>
      </c>
      <c r="S106">
        <f ca="1">IFERROR(R106*'Share and Index Price'!$L$12,0)</f>
        <v>1.1710499187212933</v>
      </c>
    </row>
    <row r="107" spans="1:19" x14ac:dyDescent="0.25">
      <c r="A107" s="5">
        <f t="shared" si="12"/>
        <v>103</v>
      </c>
      <c r="B107" s="5">
        <f>'Continuous Returns'!B105</f>
        <v>9.3825564041325141E-3</v>
      </c>
      <c r="C107" s="5">
        <f t="shared" ca="1" si="7"/>
        <v>140</v>
      </c>
      <c r="D107">
        <f t="shared" ca="1" si="8"/>
        <v>1.0025278863763394E-2</v>
      </c>
      <c r="F107">
        <f t="shared" ca="1" si="9"/>
        <v>1.4965432632905265E-2</v>
      </c>
      <c r="G107">
        <f ca="1">IFERROR(F107*'Share and Index Price'!$L$10,0)</f>
        <v>2.5224236702761829</v>
      </c>
      <c r="L107">
        <f t="shared" ca="1" si="10"/>
        <v>1.0630116956307499E-2</v>
      </c>
      <c r="M107">
        <f ca="1">IFERROR(L107*'Share and Index Price'!$L$11,0)</f>
        <v>18.411894074172402</v>
      </c>
      <c r="R107">
        <f t="shared" ca="1" si="11"/>
        <v>1.2569454314728621E-2</v>
      </c>
      <c r="S107">
        <f ca="1">IFERROR(R107*'Share and Index Price'!$L$12,0)</f>
        <v>2.9588495456871176</v>
      </c>
    </row>
    <row r="108" spans="1:19" x14ac:dyDescent="0.25">
      <c r="A108" s="5">
        <f t="shared" si="12"/>
        <v>104</v>
      </c>
      <c r="B108" s="5">
        <f>'Continuous Returns'!B106</f>
        <v>4.7992988144208368E-3</v>
      </c>
      <c r="C108" s="5">
        <f t="shared" ca="1" si="7"/>
        <v>188</v>
      </c>
      <c r="D108">
        <f t="shared" ca="1" si="8"/>
        <v>2.4072283779417876E-3</v>
      </c>
      <c r="F108">
        <f t="shared" ca="1" si="9"/>
        <v>3.5934376102314341E-3</v>
      </c>
      <c r="G108">
        <f ca="1">IFERROR(F108*'Share and Index Price'!$L$10,0)</f>
        <v>0.60567390920450825</v>
      </c>
      <c r="L108">
        <f t="shared" ca="1" si="10"/>
        <v>2.5524595919776422E-3</v>
      </c>
      <c r="M108">
        <f ca="1">IFERROR(L108*'Share and Index Price'!$L$11,0)</f>
        <v>4.4209876362848748</v>
      </c>
      <c r="R108">
        <f t="shared" ca="1" si="11"/>
        <v>3.0181252345033707E-3</v>
      </c>
      <c r="S108">
        <f ca="1">IFERROR(R108*'Share and Index Price'!$L$12,0)</f>
        <v>0.71046668020209347</v>
      </c>
    </row>
    <row r="109" spans="1:19" x14ac:dyDescent="0.25">
      <c r="A109" s="5">
        <f t="shared" si="12"/>
        <v>105</v>
      </c>
      <c r="B109" s="5">
        <f>'Continuous Returns'!B107</f>
        <v>2.3578342385654032E-3</v>
      </c>
      <c r="C109" s="5">
        <f t="shared" ca="1" si="7"/>
        <v>43</v>
      </c>
      <c r="D109">
        <f t="shared" ca="1" si="8"/>
        <v>6.826477130569099E-3</v>
      </c>
      <c r="F109">
        <f t="shared" ca="1" si="9"/>
        <v>1.0190358293858965E-2</v>
      </c>
      <c r="G109">
        <f ca="1">IFERROR(F109*'Share and Index Price'!$L$10,0)</f>
        <v>1.7175848904299287</v>
      </c>
      <c r="L109">
        <f t="shared" ca="1" si="10"/>
        <v>7.2383273606283762E-3</v>
      </c>
      <c r="M109">
        <f ca="1">IFERROR(L109*'Share and Index Price'!$L$11,0)</f>
        <v>12.537144904976378</v>
      </c>
      <c r="R109">
        <f t="shared" ca="1" si="11"/>
        <v>8.5588733829013511E-3</v>
      </c>
      <c r="S109">
        <f ca="1">IFERROR(R109*'Share and Index Price'!$L$12,0)</f>
        <v>2.0147587943349783</v>
      </c>
    </row>
    <row r="110" spans="1:19" x14ac:dyDescent="0.25">
      <c r="A110" s="5">
        <f t="shared" si="12"/>
        <v>106</v>
      </c>
      <c r="B110" s="5">
        <f>'Continuous Returns'!B108</f>
        <v>1.8450495779825536E-3</v>
      </c>
      <c r="C110" s="5">
        <f t="shared" ca="1" si="7"/>
        <v>307</v>
      </c>
      <c r="D110">
        <f t="shared" ca="1" si="8"/>
        <v>5.4555916887449258E-3</v>
      </c>
      <c r="F110">
        <f t="shared" ca="1" si="9"/>
        <v>8.1439420289503243E-3</v>
      </c>
      <c r="G110">
        <f ca="1">IFERROR(F110*'Share and Index Price'!$L$10,0)</f>
        <v>1.3726614289795773</v>
      </c>
      <c r="L110">
        <f t="shared" ca="1" si="10"/>
        <v>5.7847346198854222E-3</v>
      </c>
      <c r="M110">
        <f ca="1">IFERROR(L110*'Share and Index Price'!$L$11,0)</f>
        <v>10.019449598372546</v>
      </c>
      <c r="R110">
        <f t="shared" ca="1" si="11"/>
        <v>6.8400900786265567E-3</v>
      </c>
      <c r="S110">
        <f ca="1">IFERROR(R110*'Share and Index Price'!$L$12,0)</f>
        <v>1.6101572045086916</v>
      </c>
    </row>
    <row r="111" spans="1:19" x14ac:dyDescent="0.25">
      <c r="A111" s="5">
        <f t="shared" si="12"/>
        <v>107</v>
      </c>
      <c r="B111" s="5">
        <f>'Continuous Returns'!B109</f>
        <v>5.8976074708040286E-3</v>
      </c>
      <c r="C111" s="5">
        <f t="shared" ca="1" si="7"/>
        <v>112</v>
      </c>
      <c r="D111">
        <f t="shared" ca="1" si="8"/>
        <v>1.6478692204573958E-3</v>
      </c>
      <c r="F111">
        <f t="shared" ca="1" si="9"/>
        <v>2.4598892601113875E-3</v>
      </c>
      <c r="G111">
        <f ca="1">IFERROR(F111*'Share and Index Price'!$L$10,0)</f>
        <v>0.4146143347917744</v>
      </c>
      <c r="L111">
        <f t="shared" ca="1" si="10"/>
        <v>1.7472873104285552E-3</v>
      </c>
      <c r="M111">
        <f ca="1">IFERROR(L111*'Share and Index Price'!$L$11,0)</f>
        <v>3.0263889860277788</v>
      </c>
      <c r="R111">
        <f t="shared" ca="1" si="11"/>
        <v>2.066058926106651E-3</v>
      </c>
      <c r="S111">
        <f ca="1">IFERROR(R111*'Share and Index Price'!$L$12,0)</f>
        <v>0.48635027120550567</v>
      </c>
    </row>
    <row r="112" spans="1:19" x14ac:dyDescent="0.25">
      <c r="A112" s="5">
        <f t="shared" si="12"/>
        <v>108</v>
      </c>
      <c r="B112" s="5">
        <f>'Continuous Returns'!B110</f>
        <v>4.6982158385487317E-3</v>
      </c>
      <c r="C112" s="5">
        <f t="shared" ca="1" si="7"/>
        <v>236</v>
      </c>
      <c r="D112">
        <f t="shared" ca="1" si="8"/>
        <v>6.7483410794881684E-3</v>
      </c>
      <c r="F112">
        <f t="shared" ca="1" si="9"/>
        <v>1.0073719163462351E-2</v>
      </c>
      <c r="G112">
        <f ca="1">IFERROR(F112*'Share and Index Price'!$L$10,0)</f>
        <v>1.6979253650015795</v>
      </c>
      <c r="L112">
        <f t="shared" ca="1" si="10"/>
        <v>7.1554772601193006E-3</v>
      </c>
      <c r="M112">
        <f ca="1">IFERROR(L112*'Share and Index Price'!$L$11,0)</f>
        <v>12.393644388389633</v>
      </c>
      <c r="R112">
        <f t="shared" ca="1" si="11"/>
        <v>8.4609082751231548E-3</v>
      </c>
      <c r="S112">
        <f ca="1">IFERROR(R112*'Share and Index Price'!$L$12,0)</f>
        <v>1.9916978079639907</v>
      </c>
    </row>
    <row r="113" spans="1:19" x14ac:dyDescent="0.25">
      <c r="A113" s="5">
        <f t="shared" si="12"/>
        <v>109</v>
      </c>
      <c r="B113" s="5">
        <f>'Continuous Returns'!B111</f>
        <v>8.8607507045185847E-3</v>
      </c>
      <c r="C113" s="5">
        <f t="shared" ca="1" si="7"/>
        <v>223</v>
      </c>
      <c r="D113">
        <f t="shared" ca="1" si="8"/>
        <v>-4.0893487084771958E-3</v>
      </c>
      <c r="F113">
        <f t="shared" ca="1" si="9"/>
        <v>-6.1044558900379704E-3</v>
      </c>
      <c r="G113">
        <f ca="1">IFERROR(F113*'Share and Index Price'!$L$10,0)</f>
        <v>-1.0289060402659</v>
      </c>
      <c r="L113">
        <f t="shared" ca="1" si="10"/>
        <v>-4.3360644264332504E-3</v>
      </c>
      <c r="M113">
        <f ca="1">IFERROR(L113*'Share and Index Price'!$L$11,0)</f>
        <v>-7.5102803898037109</v>
      </c>
      <c r="R113">
        <f t="shared" ca="1" si="11"/>
        <v>-5.127127381362756E-3</v>
      </c>
      <c r="S113">
        <f ca="1">IFERROR(R113*'Share and Index Price'!$L$12,0)</f>
        <v>-1.2069257855727928</v>
      </c>
    </row>
    <row r="114" spans="1:19" x14ac:dyDescent="0.25">
      <c r="A114" s="5">
        <f t="shared" si="12"/>
        <v>110</v>
      </c>
      <c r="B114" s="5">
        <f>'Continuous Returns'!B112</f>
        <v>-1.5754115795312492E-4</v>
      </c>
      <c r="C114" s="5">
        <f t="shared" ca="1" si="7"/>
        <v>356</v>
      </c>
      <c r="D114">
        <f t="shared" ca="1" si="8"/>
        <v>4.1898915779699352E-3</v>
      </c>
      <c r="F114">
        <f t="shared" ca="1" si="9"/>
        <v>6.2545432402812875E-3</v>
      </c>
      <c r="G114">
        <f ca="1">IFERROR(F114*'Share and Index Price'!$L$10,0)</f>
        <v>1.0542032631494112</v>
      </c>
      <c r="L114">
        <f t="shared" ca="1" si="10"/>
        <v>4.4426731778061147E-3</v>
      </c>
      <c r="M114">
        <f ca="1">IFERROR(L114*'Share and Index Price'!$L$11,0)</f>
        <v>7.6949320776190806</v>
      </c>
      <c r="R114">
        <f t="shared" ca="1" si="11"/>
        <v>5.2531856209323937E-3</v>
      </c>
      <c r="S114">
        <f ca="1">IFERROR(R114*'Share and Index Price'!$L$12,0)</f>
        <v>1.2365998951674855</v>
      </c>
    </row>
    <row r="115" spans="1:19" x14ac:dyDescent="0.25">
      <c r="A115" s="5">
        <f t="shared" si="12"/>
        <v>111</v>
      </c>
      <c r="B115" s="5">
        <f>'Continuous Returns'!B113</f>
        <v>3.833947067360447E-3</v>
      </c>
      <c r="C115" s="5">
        <f t="shared" ca="1" si="7"/>
        <v>301</v>
      </c>
      <c r="D115">
        <f t="shared" ca="1" si="8"/>
        <v>-2.800199840690768E-3</v>
      </c>
      <c r="F115">
        <f t="shared" ca="1" si="9"/>
        <v>-4.1800535071399051E-3</v>
      </c>
      <c r="G115">
        <f ca="1">IFERROR(F115*'Share and Index Price'!$L$10,0)</f>
        <v>-0.70454801862843108</v>
      </c>
      <c r="L115">
        <f t="shared" ca="1" si="10"/>
        <v>-2.9691395333817623E-3</v>
      </c>
      <c r="M115">
        <f ca="1">IFERROR(L115*'Share and Index Price'!$L$11,0)</f>
        <v>-5.1426981287938816</v>
      </c>
      <c r="R115">
        <f t="shared" ca="1" si="11"/>
        <v>-3.5108234342381534E-3</v>
      </c>
      <c r="S115">
        <f ca="1">IFERROR(R115*'Share and Index Price'!$L$12,0)</f>
        <v>-0.82644783641966135</v>
      </c>
    </row>
    <row r="116" spans="1:19" x14ac:dyDescent="0.25">
      <c r="A116" s="5">
        <f t="shared" si="12"/>
        <v>112</v>
      </c>
      <c r="B116" s="5">
        <f>'Continuous Returns'!B114</f>
        <v>1.6478692204573958E-3</v>
      </c>
      <c r="C116" s="5">
        <f t="shared" ca="1" si="7"/>
        <v>106</v>
      </c>
      <c r="D116">
        <f t="shared" ca="1" si="8"/>
        <v>1.8450495779825536E-3</v>
      </c>
      <c r="F116">
        <f t="shared" ca="1" si="9"/>
        <v>2.754234125443861E-3</v>
      </c>
      <c r="G116">
        <f ca="1">IFERROR(F116*'Share and Index Price'!$L$10,0)</f>
        <v>0.4642261618435628</v>
      </c>
      <c r="L116">
        <f t="shared" ca="1" si="10"/>
        <v>1.9563638149789849E-3</v>
      </c>
      <c r="M116">
        <f ca="1">IFERROR(L116*'Share and Index Price'!$L$11,0)</f>
        <v>3.3885199457343509</v>
      </c>
      <c r="R116">
        <f t="shared" ca="1" si="11"/>
        <v>2.313278931590263E-3</v>
      </c>
      <c r="S116">
        <f ca="1">IFERROR(R116*'Share and Index Price'!$L$12,0)</f>
        <v>0.5445458604963479</v>
      </c>
    </row>
    <row r="117" spans="1:19" x14ac:dyDescent="0.25">
      <c r="A117" s="5">
        <f t="shared" si="12"/>
        <v>113</v>
      </c>
      <c r="B117" s="5">
        <f>'Continuous Returns'!B115</f>
        <v>4.4297877773378114E-3</v>
      </c>
      <c r="C117" s="5">
        <f t="shared" ca="1" si="7"/>
        <v>25</v>
      </c>
      <c r="D117">
        <f t="shared" ca="1" si="8"/>
        <v>9.723641778049823E-4</v>
      </c>
      <c r="F117">
        <f t="shared" ca="1" si="9"/>
        <v>1.4515157927615146E-3</v>
      </c>
      <c r="G117">
        <f ca="1">IFERROR(F117*'Share and Index Price'!$L$10,0)</f>
        <v>0.24465298686995332</v>
      </c>
      <c r="L117">
        <f t="shared" ca="1" si="10"/>
        <v>1.0310281713510937E-3</v>
      </c>
      <c r="M117">
        <f ca="1">IFERROR(L117*'Share and Index Price'!$L$11,0)</f>
        <v>1.7857923441886618</v>
      </c>
      <c r="R117">
        <f t="shared" ca="1" si="11"/>
        <v>1.2191268967465237E-3</v>
      </c>
      <c r="S117">
        <f ca="1">IFERROR(R117*'Share and Index Price'!$L$12,0)</f>
        <v>0.2869824714941317</v>
      </c>
    </row>
    <row r="118" spans="1:19" x14ac:dyDescent="0.25">
      <c r="A118" s="5">
        <f t="shared" si="12"/>
        <v>114</v>
      </c>
      <c r="B118" s="5">
        <f>'Continuous Returns'!B116</f>
        <v>-2.9286591638919969E-3</v>
      </c>
      <c r="C118" s="5">
        <f t="shared" ca="1" si="7"/>
        <v>201</v>
      </c>
      <c r="D118">
        <f t="shared" ca="1" si="8"/>
        <v>1.0079080002224091E-2</v>
      </c>
      <c r="F118">
        <f t="shared" ca="1" si="9"/>
        <v>1.504574534282074E-2</v>
      </c>
      <c r="G118">
        <f ca="1">IFERROR(F118*'Share and Index Price'!$L$10,0)</f>
        <v>2.5359603775324357</v>
      </c>
      <c r="L118">
        <f t="shared" ca="1" si="10"/>
        <v>1.0687163987316971E-2</v>
      </c>
      <c r="M118">
        <f ca="1">IFERROR(L118*'Share and Index Price'!$L$11,0)</f>
        <v>18.51070238423236</v>
      </c>
      <c r="R118">
        <f t="shared" ca="1" si="11"/>
        <v>1.2636908892416874E-2</v>
      </c>
      <c r="S118">
        <f ca="1">IFERROR(R118*'Share and Index Price'!$L$12,0)</f>
        <v>2.9747283532749322</v>
      </c>
    </row>
    <row r="119" spans="1:19" x14ac:dyDescent="0.25">
      <c r="A119" s="5">
        <f t="shared" si="12"/>
        <v>115</v>
      </c>
      <c r="B119" s="5">
        <f>'Continuous Returns'!B117</f>
        <v>-1.1585079627478101E-2</v>
      </c>
      <c r="C119" s="5">
        <f t="shared" ca="1" si="7"/>
        <v>113</v>
      </c>
      <c r="D119">
        <f t="shared" ca="1" si="8"/>
        <v>4.4297877773378114E-3</v>
      </c>
      <c r="F119">
        <f t="shared" ca="1" si="9"/>
        <v>6.6126530204996354E-3</v>
      </c>
      <c r="G119">
        <f ca="1">IFERROR(F119*'Share and Index Price'!$L$10,0)</f>
        <v>1.1145626666052135</v>
      </c>
      <c r="L119">
        <f t="shared" ca="1" si="10"/>
        <v>4.6970426264078555E-3</v>
      </c>
      <c r="M119">
        <f ca="1">IFERROR(L119*'Share and Index Price'!$L$11,0)</f>
        <v>8.1355126810697254</v>
      </c>
      <c r="R119">
        <f t="shared" ca="1" si="11"/>
        <v>5.5539617249399003E-3</v>
      </c>
      <c r="S119">
        <f ca="1">IFERROR(R119*'Share and Index Price'!$L$12,0)</f>
        <v>1.3074025900508526</v>
      </c>
    </row>
    <row r="120" spans="1:19" x14ac:dyDescent="0.25">
      <c r="A120" s="5">
        <f t="shared" si="12"/>
        <v>116</v>
      </c>
      <c r="B120" s="5">
        <f>'Continuous Returns'!B118</f>
        <v>-8.0240064758942062E-3</v>
      </c>
      <c r="C120" s="5">
        <f t="shared" ca="1" si="7"/>
        <v>339</v>
      </c>
      <c r="D120">
        <f t="shared" ca="1" si="8"/>
        <v>1.6325753017997963E-2</v>
      </c>
      <c r="F120">
        <f t="shared" ca="1" si="9"/>
        <v>2.4370589615756801E-2</v>
      </c>
      <c r="G120">
        <f ca="1">IFERROR(F120*'Share and Index Price'!$L$10,0)</f>
        <v>4.107662879735809</v>
      </c>
      <c r="L120">
        <f t="shared" ca="1" si="10"/>
        <v>1.7310706897978641E-2</v>
      </c>
      <c r="M120">
        <f ca="1">IFERROR(L120*'Share and Index Price'!$L$11,0)</f>
        <v>29.983009882643906</v>
      </c>
      <c r="R120">
        <f t="shared" ca="1" si="11"/>
        <v>2.0468837775175462E-2</v>
      </c>
      <c r="S120">
        <f ca="1">IFERROR(R120*'Share and Index Price'!$L$12,0)</f>
        <v>4.8183644122763036</v>
      </c>
    </row>
    <row r="121" spans="1:19" x14ac:dyDescent="0.25">
      <c r="A121" s="5">
        <f t="shared" si="12"/>
        <v>117</v>
      </c>
      <c r="B121" s="5">
        <f>'Continuous Returns'!B119</f>
        <v>-3.45540040278986E-3</v>
      </c>
      <c r="C121" s="5">
        <f t="shared" ca="1" si="7"/>
        <v>117</v>
      </c>
      <c r="D121">
        <f t="shared" ca="1" si="8"/>
        <v>-3.45540040278986E-3</v>
      </c>
      <c r="F121">
        <f t="shared" ca="1" si="9"/>
        <v>-5.1581170609206715E-3</v>
      </c>
      <c r="G121">
        <f ca="1">IFERROR(F121*'Share and Index Price'!$L$10,0)</f>
        <v>-0.86940063061817929</v>
      </c>
      <c r="L121">
        <f t="shared" ca="1" si="10"/>
        <v>-3.6638691962269936E-3</v>
      </c>
      <c r="M121">
        <f ca="1">IFERROR(L121*'Share and Index Price'!$L$11,0)</f>
        <v>-6.3460046413249644</v>
      </c>
      <c r="R121">
        <f t="shared" ca="1" si="11"/>
        <v>-4.3322981926168461E-3</v>
      </c>
      <c r="S121">
        <f ca="1">IFERROR(R121*'Share and Index Price'!$L$12,0)</f>
        <v>-1.0198229945420056</v>
      </c>
    </row>
    <row r="122" spans="1:19" x14ac:dyDescent="0.25">
      <c r="A122" s="5">
        <f t="shared" si="12"/>
        <v>118</v>
      </c>
      <c r="B122" s="5">
        <f>'Continuous Returns'!B120</f>
        <v>1.5248241369763049E-5</v>
      </c>
      <c r="C122" s="5">
        <f t="shared" ca="1" si="7"/>
        <v>274</v>
      </c>
      <c r="D122">
        <f t="shared" ca="1" si="8"/>
        <v>5.1351702014188691E-3</v>
      </c>
      <c r="F122">
        <f t="shared" ca="1" si="9"/>
        <v>7.6656265378924199E-3</v>
      </c>
      <c r="G122">
        <f ca="1">IFERROR(F122*'Share and Index Price'!$L$10,0)</f>
        <v>1.2920413529617674</v>
      </c>
      <c r="L122">
        <f t="shared" ca="1" si="10"/>
        <v>5.4449816881339203E-3</v>
      </c>
      <c r="M122">
        <f ca="1">IFERROR(L122*'Share and Index Price'!$L$11,0)</f>
        <v>9.4309805329323559</v>
      </c>
      <c r="R122">
        <f t="shared" ca="1" si="11"/>
        <v>6.4383532989186285E-3</v>
      </c>
      <c r="S122">
        <f ca="1">IFERROR(R122*'Share and Index Price'!$L$12,0)</f>
        <v>1.5155883665654453</v>
      </c>
    </row>
    <row r="123" spans="1:19" x14ac:dyDescent="0.25">
      <c r="A123" s="5">
        <f t="shared" si="12"/>
        <v>119</v>
      </c>
      <c r="B123" s="5">
        <f>'Continuous Returns'!B121</f>
        <v>-5.00772140080995E-4</v>
      </c>
      <c r="C123" s="5">
        <f t="shared" ca="1" si="7"/>
        <v>261</v>
      </c>
      <c r="D123">
        <f t="shared" ca="1" si="8"/>
        <v>1.5367299273513811E-3</v>
      </c>
      <c r="F123">
        <f t="shared" ca="1" si="9"/>
        <v>2.2939838896524549E-3</v>
      </c>
      <c r="G123">
        <f ca="1">IFERROR(F123*'Share and Index Price'!$L$10,0)</f>
        <v>0.38665098460092129</v>
      </c>
      <c r="L123">
        <f t="shared" ca="1" si="10"/>
        <v>1.6294428394454529E-3</v>
      </c>
      <c r="M123">
        <f ca="1">IFERROR(L123*'Share and Index Price'!$L$11,0)</f>
        <v>2.8222764700614964</v>
      </c>
      <c r="R123">
        <f t="shared" ca="1" si="11"/>
        <v>1.9267151446267529E-3</v>
      </c>
      <c r="S123">
        <f ca="1">IFERROR(R123*'Share and Index Price'!$L$12,0)</f>
        <v>0.45354874504513765</v>
      </c>
    </row>
    <row r="124" spans="1:19" x14ac:dyDescent="0.25">
      <c r="A124" s="5">
        <f t="shared" si="12"/>
        <v>120</v>
      </c>
      <c r="B124" s="5">
        <f>'Continuous Returns'!B122</f>
        <v>2.6281624476409476E-3</v>
      </c>
      <c r="C124" s="5">
        <f t="shared" ca="1" si="7"/>
        <v>211</v>
      </c>
      <c r="D124">
        <f t="shared" ca="1" si="8"/>
        <v>-9.7392544332029034E-3</v>
      </c>
      <c r="F124">
        <f t="shared" ca="1" si="9"/>
        <v>-1.4538464026337121E-2</v>
      </c>
      <c r="G124">
        <f ca="1">IFERROR(F124*'Share and Index Price'!$L$10,0)</f>
        <v>-2.4504581116391217</v>
      </c>
      <c r="L124">
        <f t="shared" ca="1" si="10"/>
        <v>-1.0326836300423787E-2</v>
      </c>
      <c r="M124">
        <f ca="1">IFERROR(L124*'Share and Index Price'!$L$11,0)</f>
        <v>-17.886596814149019</v>
      </c>
      <c r="R124">
        <f t="shared" ca="1" si="11"/>
        <v>-1.2210843740231667E-2</v>
      </c>
      <c r="S124">
        <f ca="1">IFERROR(R124*'Share and Index Price'!$L$12,0)</f>
        <v>-2.8744326164505343</v>
      </c>
    </row>
    <row r="125" spans="1:19" x14ac:dyDescent="0.25">
      <c r="A125" s="5">
        <f t="shared" si="12"/>
        <v>121</v>
      </c>
      <c r="B125" s="5">
        <f>'Continuous Returns'!B123</f>
        <v>-9.8318834812623906E-3</v>
      </c>
      <c r="C125" s="5">
        <f t="shared" ca="1" si="7"/>
        <v>176</v>
      </c>
      <c r="D125">
        <f t="shared" ca="1" si="8"/>
        <v>1.6071192528823127E-3</v>
      </c>
      <c r="F125">
        <f t="shared" ca="1" si="9"/>
        <v>2.3990589427880199E-3</v>
      </c>
      <c r="G125">
        <f ca="1">IFERROR(F125*'Share and Index Price'!$L$10,0)</f>
        <v>0.4043613848069208</v>
      </c>
      <c r="L125">
        <f t="shared" ca="1" si="10"/>
        <v>1.7040788443923036E-3</v>
      </c>
      <c r="M125">
        <f ca="1">IFERROR(L125*'Share and Index Price'!$L$11,0)</f>
        <v>2.9515497624296896</v>
      </c>
      <c r="R125">
        <f t="shared" ca="1" si="11"/>
        <v>2.0149675936138403E-3</v>
      </c>
      <c r="S125">
        <f ca="1">IFERROR(R125*'Share and Index Price'!$L$12,0)</f>
        <v>0.47432337153669801</v>
      </c>
    </row>
    <row r="126" spans="1:19" x14ac:dyDescent="0.25">
      <c r="A126" s="5">
        <f t="shared" si="12"/>
        <v>122</v>
      </c>
      <c r="B126" s="5">
        <f>'Continuous Returns'!B124</f>
        <v>5.860311931494425E-3</v>
      </c>
      <c r="C126" s="5">
        <f t="shared" ca="1" si="7"/>
        <v>155</v>
      </c>
      <c r="D126">
        <f t="shared" ca="1" si="8"/>
        <v>-1.6912680943572324E-3</v>
      </c>
      <c r="F126">
        <f t="shared" ca="1" si="9"/>
        <v>-2.5246737845638226E-3</v>
      </c>
      <c r="G126">
        <f ca="1">IFERROR(F126*'Share and Index Price'!$L$10,0)</f>
        <v>-0.42553376638823232</v>
      </c>
      <c r="L126">
        <f t="shared" ca="1" si="10"/>
        <v>-1.7933044947479671E-3</v>
      </c>
      <c r="M126">
        <f ca="1">IFERROR(L126*'Share and Index Price'!$L$11,0)</f>
        <v>-3.1060930501282162</v>
      </c>
      <c r="R126">
        <f t="shared" ca="1" si="11"/>
        <v>-2.1204713938502051E-3</v>
      </c>
      <c r="S126">
        <f ca="1">IFERROR(R126*'Share and Index Price'!$L$12,0)</f>
        <v>-0.49915896611233829</v>
      </c>
    </row>
    <row r="127" spans="1:19" x14ac:dyDescent="0.25">
      <c r="A127" s="5">
        <f t="shared" si="12"/>
        <v>123</v>
      </c>
      <c r="B127" s="5">
        <f>'Continuous Returns'!B125</f>
        <v>-5.5940023911736723E-3</v>
      </c>
      <c r="C127" s="5">
        <f t="shared" ca="1" si="7"/>
        <v>229</v>
      </c>
      <c r="D127">
        <f t="shared" ca="1" si="8"/>
        <v>1.2147196920581206E-3</v>
      </c>
      <c r="F127">
        <f t="shared" ca="1" si="9"/>
        <v>1.8132967637505778E-3</v>
      </c>
      <c r="G127">
        <f ca="1">IFERROR(F127*'Share and Index Price'!$L$10,0)</f>
        <v>0.3056311695301599</v>
      </c>
      <c r="L127">
        <f t="shared" ca="1" si="10"/>
        <v>1.2880053084987583E-3</v>
      </c>
      <c r="M127">
        <f ca="1">IFERROR(L127*'Share and Index Price'!$L$11,0)</f>
        <v>2.2308895945852742</v>
      </c>
      <c r="R127">
        <f t="shared" ca="1" si="11"/>
        <v>1.5229864308028004E-3</v>
      </c>
      <c r="S127">
        <f ca="1">IFERROR(R127*'Share and Index Price'!$L$12,0)</f>
        <v>0.35851100581097922</v>
      </c>
    </row>
    <row r="128" spans="1:19" x14ac:dyDescent="0.25">
      <c r="A128" s="5">
        <f t="shared" si="12"/>
        <v>124</v>
      </c>
      <c r="B128" s="5">
        <f>'Continuous Returns'!B126</f>
        <v>-4.7555771219727006E-3</v>
      </c>
      <c r="C128" s="5">
        <f t="shared" ca="1" si="7"/>
        <v>26</v>
      </c>
      <c r="D128">
        <f t="shared" ca="1" si="8"/>
        <v>4.5786865014996328E-3</v>
      </c>
      <c r="F128">
        <f t="shared" ca="1" si="9"/>
        <v>6.8349245259460975E-3</v>
      </c>
      <c r="G128">
        <f ca="1">IFERROR(F128*'Share and Index Price'!$L$10,0)</f>
        <v>1.1520265288482148</v>
      </c>
      <c r="L128">
        <f t="shared" ca="1" si="10"/>
        <v>4.8549246039562548E-3</v>
      </c>
      <c r="M128">
        <f ca="1">IFERROR(L128*'Share and Index Price'!$L$11,0)</f>
        <v>8.4089721602824312</v>
      </c>
      <c r="R128">
        <f t="shared" ca="1" si="11"/>
        <v>5.740647375913485E-3</v>
      </c>
      <c r="S128">
        <f ca="1">IFERROR(R128*'Share and Index Price'!$L$12,0)</f>
        <v>1.3513483922900345</v>
      </c>
    </row>
    <row r="129" spans="1:19" x14ac:dyDescent="0.25">
      <c r="A129" s="5">
        <f t="shared" si="12"/>
        <v>125</v>
      </c>
      <c r="B129" s="5">
        <f>'Continuous Returns'!B127</f>
        <v>5.625709872108961E-3</v>
      </c>
      <c r="C129" s="5">
        <f t="shared" ca="1" si="7"/>
        <v>113</v>
      </c>
      <c r="D129">
        <f t="shared" ca="1" si="8"/>
        <v>4.4297877773378114E-3</v>
      </c>
      <c r="F129">
        <f t="shared" ca="1" si="9"/>
        <v>6.6126530204996354E-3</v>
      </c>
      <c r="G129">
        <f ca="1">IFERROR(F129*'Share and Index Price'!$L$10,0)</f>
        <v>1.1145626666052135</v>
      </c>
      <c r="L129">
        <f t="shared" ca="1" si="10"/>
        <v>4.6970426264078555E-3</v>
      </c>
      <c r="M129">
        <f ca="1">IFERROR(L129*'Share and Index Price'!$L$11,0)</f>
        <v>8.1355126810697254</v>
      </c>
      <c r="R129">
        <f t="shared" ca="1" si="11"/>
        <v>5.5539617249399003E-3</v>
      </c>
      <c r="S129">
        <f ca="1">IFERROR(R129*'Share and Index Price'!$L$12,0)</f>
        <v>1.3074025900508526</v>
      </c>
    </row>
    <row r="130" spans="1:19" x14ac:dyDescent="0.25">
      <c r="A130" s="5">
        <f t="shared" si="12"/>
        <v>126</v>
      </c>
      <c r="B130" s="5">
        <f>'Continuous Returns'!B128</f>
        <v>5.4975680085460219E-3</v>
      </c>
      <c r="C130" s="5">
        <f t="shared" ca="1" si="7"/>
        <v>94</v>
      </c>
      <c r="D130">
        <f t="shared" ca="1" si="8"/>
        <v>4.3122503280009121E-3</v>
      </c>
      <c r="F130">
        <f t="shared" ca="1" si="9"/>
        <v>6.4371966762125131E-3</v>
      </c>
      <c r="G130">
        <f ca="1">IFERROR(F130*'Share and Index Price'!$L$10,0)</f>
        <v>1.0849894997756191</v>
      </c>
      <c r="L130">
        <f t="shared" ca="1" si="10"/>
        <v>4.5724139901198993E-3</v>
      </c>
      <c r="M130">
        <f ca="1">IFERROR(L130*'Share and Index Price'!$L$11,0)</f>
        <v>7.9196496515871715</v>
      </c>
      <c r="R130">
        <f t="shared" ca="1" si="11"/>
        <v>5.4065960885534732E-3</v>
      </c>
      <c r="S130">
        <f ca="1">IFERROR(R130*'Share and Index Price'!$L$12,0)</f>
        <v>1.2727127192454877</v>
      </c>
    </row>
    <row r="131" spans="1:19" x14ac:dyDescent="0.25">
      <c r="A131" s="5">
        <f t="shared" si="12"/>
        <v>127</v>
      </c>
      <c r="B131" s="5">
        <f>'Continuous Returns'!B129</f>
        <v>-7.2078410705406432E-3</v>
      </c>
      <c r="C131" s="5">
        <f t="shared" ca="1" si="7"/>
        <v>125</v>
      </c>
      <c r="D131">
        <f t="shared" ca="1" si="8"/>
        <v>5.625709872108961E-3</v>
      </c>
      <c r="F131">
        <f t="shared" ca="1" si="9"/>
        <v>8.3978893003792392E-3</v>
      </c>
      <c r="G131">
        <f ca="1">IFERROR(F131*'Share and Index Price'!$L$10,0)</f>
        <v>1.4154642415789209</v>
      </c>
      <c r="L131">
        <f t="shared" ca="1" si="10"/>
        <v>5.9651162541650114E-3</v>
      </c>
      <c r="M131">
        <f ca="1">IFERROR(L131*'Share and Index Price'!$L$11,0)</f>
        <v>10.331879608026508</v>
      </c>
      <c r="R131">
        <f t="shared" ca="1" si="11"/>
        <v>7.0533801788778099E-3</v>
      </c>
      <c r="S131">
        <f ca="1">IFERROR(R131*'Share and Index Price'!$L$12,0)</f>
        <v>1.6603656941078364</v>
      </c>
    </row>
    <row r="132" spans="1:19" x14ac:dyDescent="0.25">
      <c r="A132" s="5">
        <f t="shared" si="12"/>
        <v>128</v>
      </c>
      <c r="B132" s="5">
        <f>'Continuous Returns'!B130</f>
        <v>9.0556761096549799E-3</v>
      </c>
      <c r="C132" s="5">
        <f t="shared" ca="1" si="7"/>
        <v>220</v>
      </c>
      <c r="D132">
        <f t="shared" ca="1" si="8"/>
        <v>-6.4132914383778911E-3</v>
      </c>
      <c r="F132">
        <f t="shared" ca="1" si="9"/>
        <v>-9.5735672075064181E-3</v>
      </c>
      <c r="G132">
        <f ca="1">IFERROR(F132*'Share and Index Price'!$L$10,0)</f>
        <v>-1.6136247528252068</v>
      </c>
      <c r="L132">
        <f t="shared" ca="1" si="10"/>
        <v>-6.8002136390698511E-3</v>
      </c>
      <c r="M132">
        <f ca="1">IFERROR(L132*'Share and Index Price'!$L$11,0)</f>
        <v>-11.778310033550936</v>
      </c>
      <c r="R132">
        <f t="shared" ca="1" si="11"/>
        <v>-8.040831066864736E-3</v>
      </c>
      <c r="S132">
        <f ca="1">IFERROR(R132*'Share and Index Price'!$L$12,0)</f>
        <v>-1.8928116331399589</v>
      </c>
    </row>
    <row r="133" spans="1:19" x14ac:dyDescent="0.25">
      <c r="A133" s="5">
        <f t="shared" si="12"/>
        <v>129</v>
      </c>
      <c r="B133" s="5">
        <f>'Continuous Returns'!B131</f>
        <v>6.1517312470612808E-3</v>
      </c>
      <c r="C133" s="5">
        <f t="shared" ca="1" si="7"/>
        <v>256</v>
      </c>
      <c r="D133">
        <f t="shared" ca="1" si="8"/>
        <v>-5.6100497425024482E-3</v>
      </c>
      <c r="F133">
        <f t="shared" ca="1" si="9"/>
        <v>-8.3745123332311291E-3</v>
      </c>
      <c r="G133">
        <f ca="1">IFERROR(F133*'Share and Index Price'!$L$10,0)</f>
        <v>-1.4115240537661069</v>
      </c>
      <c r="L133">
        <f t="shared" ca="1" si="10"/>
        <v>-5.9485113286033026E-3</v>
      </c>
      <c r="M133">
        <f ca="1">IFERROR(L133*'Share and Index Price'!$L$11,0)</f>
        <v>-10.30311904670735</v>
      </c>
      <c r="R133">
        <f t="shared" ca="1" si="11"/>
        <v>-7.0337458837797179E-3</v>
      </c>
      <c r="S133">
        <f ca="1">IFERROR(R133*'Share and Index Price'!$L$12,0)</f>
        <v>-1.6557437810417457</v>
      </c>
    </row>
    <row r="134" spans="1:19" x14ac:dyDescent="0.25">
      <c r="A134" s="5">
        <f t="shared" si="12"/>
        <v>130</v>
      </c>
      <c r="B134" s="5">
        <f>'Continuous Returns'!B132</f>
        <v>-8.761443143344063E-4</v>
      </c>
      <c r="C134" s="5">
        <f t="shared" ref="C134:C197" ca="1" si="13">RANDBETWEEN(1,370)</f>
        <v>119</v>
      </c>
      <c r="D134">
        <f t="shared" ref="D134:D197" ca="1" si="14">VLOOKUP(C134,$A$5:$B$374,2,TRUE)</f>
        <v>-5.00772140080995E-4</v>
      </c>
      <c r="F134">
        <f t="shared" ref="F134:F197" ca="1" si="15">IFERROR(D134*$G$2,0)</f>
        <v>-7.4753748286306035E-4</v>
      </c>
      <c r="G134">
        <f ca="1">IFERROR(F134*'Share and Index Price'!$L$10,0)</f>
        <v>-0.12599744273656882</v>
      </c>
      <c r="L134">
        <f t="shared" ref="L134:L197" ca="1" si="16">IFERROR(D134*$M$2,0)</f>
        <v>-5.3098437358809543E-4</v>
      </c>
      <c r="M134">
        <f ca="1">IFERROR(L134*'Share and Index Price'!$L$11,0)</f>
        <v>-0.91969148427326064</v>
      </c>
      <c r="R134">
        <f t="shared" ref="R134:R197" ca="1" si="17">IFERROR(D134*$S$2,0)</f>
        <v>-6.2785610479009434E-4</v>
      </c>
      <c r="S134">
        <f ca="1">IFERROR(R134*'Share and Index Price'!$L$12,0)</f>
        <v>-0.14779732706758822</v>
      </c>
    </row>
    <row r="135" spans="1:19" x14ac:dyDescent="0.25">
      <c r="A135" s="5">
        <f t="shared" ref="A135:A198" si="18">A134+1</f>
        <v>131</v>
      </c>
      <c r="B135" s="5">
        <f>'Continuous Returns'!B133</f>
        <v>-2.1722069835914395E-3</v>
      </c>
      <c r="C135" s="5">
        <f t="shared" ca="1" si="13"/>
        <v>34</v>
      </c>
      <c r="D135">
        <f t="shared" ca="1" si="14"/>
        <v>1.953202985013659E-3</v>
      </c>
      <c r="F135">
        <f t="shared" ca="1" si="15"/>
        <v>2.9156822556094487E-3</v>
      </c>
      <c r="G135">
        <f ca="1">IFERROR(F135*'Share and Index Price'!$L$10,0)</f>
        <v>0.49143824418297261</v>
      </c>
      <c r="L135">
        <f t="shared" ca="1" si="16"/>
        <v>2.0710422575028471E-3</v>
      </c>
      <c r="M135">
        <f ca="1">IFERROR(L135*'Share and Index Price'!$L$11,0)</f>
        <v>3.5871487421078063</v>
      </c>
      <c r="R135">
        <f t="shared" ca="1" si="17"/>
        <v>2.4488790806867053E-3</v>
      </c>
      <c r="S135">
        <f ca="1">IFERROR(R135*'Share and Index Price'!$L$12,0)</f>
        <v>0.57646613559365045</v>
      </c>
    </row>
    <row r="136" spans="1:19" x14ac:dyDescent="0.25">
      <c r="A136" s="5">
        <f t="shared" si="18"/>
        <v>132</v>
      </c>
      <c r="B136" s="5">
        <f>'Continuous Returns'!B134</f>
        <v>-9.7764097466312354E-4</v>
      </c>
      <c r="C136" s="5">
        <f t="shared" ca="1" si="13"/>
        <v>133</v>
      </c>
      <c r="D136">
        <f t="shared" ca="1" si="14"/>
        <v>4.0335636613206176E-3</v>
      </c>
      <c r="F136">
        <f t="shared" ca="1" si="15"/>
        <v>6.0211816613117463E-3</v>
      </c>
      <c r="G136">
        <f ca="1">IFERROR(F136*'Share and Index Price'!$L$10,0)</f>
        <v>1.0148701690140949</v>
      </c>
      <c r="L136">
        <f t="shared" ca="1" si="16"/>
        <v>4.2769137949399986E-3</v>
      </c>
      <c r="M136">
        <f ca="1">IFERROR(L136*'Share and Index Price'!$L$11,0)</f>
        <v>7.4078285385258242</v>
      </c>
      <c r="R136">
        <f t="shared" ca="1" si="17"/>
        <v>5.057185426509605E-3</v>
      </c>
      <c r="S136">
        <f ca="1">IFERROR(R136*'Share and Index Price'!$L$12,0)</f>
        <v>1.1904614494003611</v>
      </c>
    </row>
    <row r="137" spans="1:19" x14ac:dyDescent="0.25">
      <c r="A137" s="5">
        <f t="shared" si="18"/>
        <v>133</v>
      </c>
      <c r="B137" s="5">
        <f>'Continuous Returns'!B135</f>
        <v>4.0335636613206176E-3</v>
      </c>
      <c r="C137" s="5">
        <f t="shared" ca="1" si="13"/>
        <v>214</v>
      </c>
      <c r="D137">
        <f t="shared" ca="1" si="14"/>
        <v>5.8672702236109882E-3</v>
      </c>
      <c r="F137">
        <f t="shared" ca="1" si="15"/>
        <v>8.7584832764980684E-3</v>
      </c>
      <c r="G137">
        <f ca="1">IFERROR(F137*'Share and Index Price'!$L$10,0)</f>
        <v>1.4762423562537494</v>
      </c>
      <c r="L137">
        <f t="shared" ca="1" si="16"/>
        <v>6.2212502553602028E-3</v>
      </c>
      <c r="M137">
        <f ca="1">IFERROR(L137*'Share and Index Price'!$L$11,0)</f>
        <v>10.77551650479664</v>
      </c>
      <c r="R137">
        <f t="shared" ca="1" si="17"/>
        <v>7.3562427569382801E-3</v>
      </c>
      <c r="S137">
        <f ca="1">IFERROR(R137*'Share and Index Price'!$L$12,0)</f>
        <v>1.7316595449832712</v>
      </c>
    </row>
    <row r="138" spans="1:19" x14ac:dyDescent="0.25">
      <c r="A138" s="5">
        <f t="shared" si="18"/>
        <v>134</v>
      </c>
      <c r="B138" s="5">
        <f>'Continuous Returns'!B136</f>
        <v>-7.112023615253143E-3</v>
      </c>
      <c r="C138" s="5">
        <f t="shared" ca="1" si="13"/>
        <v>41</v>
      </c>
      <c r="D138">
        <f t="shared" ca="1" si="14"/>
        <v>3.2186022433864751E-3</v>
      </c>
      <c r="F138">
        <f t="shared" ca="1" si="15"/>
        <v>4.8046319409250152E-3</v>
      </c>
      <c r="G138">
        <f ca="1">IFERROR(F138*'Share and Index Price'!$L$10,0)</f>
        <v>0.80982071364291142</v>
      </c>
      <c r="L138">
        <f t="shared" ca="1" si="16"/>
        <v>3.4127846963638744E-3</v>
      </c>
      <c r="M138">
        <f ca="1">IFERROR(L138*'Share and Index Price'!$L$11,0)</f>
        <v>5.9111137333370483</v>
      </c>
      <c r="R138">
        <f t="shared" ca="1" si="17"/>
        <v>4.035406336851015E-3</v>
      </c>
      <c r="S138">
        <f ca="1">IFERROR(R138*'Share and Index Price'!$L$12,0)</f>
        <v>0.94993465169472902</v>
      </c>
    </row>
    <row r="139" spans="1:19" x14ac:dyDescent="0.25">
      <c r="A139" s="5">
        <f t="shared" si="18"/>
        <v>135</v>
      </c>
      <c r="B139" s="5">
        <f>'Continuous Returns'!B137</f>
        <v>-2.3615766348855094E-3</v>
      </c>
      <c r="C139" s="5">
        <f t="shared" ca="1" si="13"/>
        <v>149</v>
      </c>
      <c r="D139">
        <f t="shared" ca="1" si="14"/>
        <v>-2.4820553026905696E-3</v>
      </c>
      <c r="F139">
        <f t="shared" ca="1" si="15"/>
        <v>-3.7051369770692956E-3</v>
      </c>
      <c r="G139">
        <f ca="1">IFERROR(F139*'Share and Index Price'!$L$10,0)</f>
        <v>-0.62450083748502982</v>
      </c>
      <c r="L139">
        <f t="shared" ca="1" si="16"/>
        <v>-2.6318009222657634E-3</v>
      </c>
      <c r="M139">
        <f ca="1">IFERROR(L139*'Share and Index Price'!$L$11,0)</f>
        <v>-4.5584107874104154</v>
      </c>
      <c r="R139">
        <f t="shared" ca="1" si="17"/>
        <v>-3.111941439012258E-3</v>
      </c>
      <c r="S139">
        <f ca="1">IFERROR(R139*'Share and Index Price'!$L$12,0)</f>
        <v>-0.7325510147434855</v>
      </c>
    </row>
    <row r="140" spans="1:19" x14ac:dyDescent="0.25">
      <c r="A140" s="5">
        <f t="shared" si="18"/>
        <v>136</v>
      </c>
      <c r="B140" s="5">
        <f>'Continuous Returns'!B138</f>
        <v>-4.1897202656687891E-3</v>
      </c>
      <c r="C140" s="5">
        <f t="shared" ca="1" si="13"/>
        <v>36</v>
      </c>
      <c r="D140">
        <f t="shared" ca="1" si="14"/>
        <v>5.3534011080012102E-3</v>
      </c>
      <c r="F140">
        <f t="shared" ca="1" si="15"/>
        <v>7.991395025258953E-3</v>
      </c>
      <c r="G140">
        <f ca="1">IFERROR(F140*'Share and Index Price'!$L$10,0)</f>
        <v>1.3469496315073965</v>
      </c>
      <c r="L140">
        <f t="shared" ca="1" si="16"/>
        <v>5.6763787487021152E-3</v>
      </c>
      <c r="M140">
        <f ca="1">IFERROR(L140*'Share and Index Price'!$L$11,0)</f>
        <v>9.8317718116894977</v>
      </c>
      <c r="R140">
        <f t="shared" ca="1" si="17"/>
        <v>6.711965978189161E-3</v>
      </c>
      <c r="S140">
        <f ca="1">IFERROR(R140*'Share and Index Price'!$L$12,0)</f>
        <v>1.5799967912657285</v>
      </c>
    </row>
    <row r="141" spans="1:19" x14ac:dyDescent="0.25">
      <c r="A141" s="5">
        <f t="shared" si="18"/>
        <v>137</v>
      </c>
      <c r="B141" s="5">
        <f>'Continuous Returns'!B139</f>
        <v>-1.3440203963636189E-2</v>
      </c>
      <c r="C141" s="5">
        <f t="shared" ca="1" si="13"/>
        <v>177</v>
      </c>
      <c r="D141">
        <f t="shared" ca="1" si="14"/>
        <v>-1.4222159410509942E-2</v>
      </c>
      <c r="F141">
        <f t="shared" ca="1" si="15"/>
        <v>-2.1230408794087927E-2</v>
      </c>
      <c r="G141">
        <f ca="1">IFERROR(F141*'Share and Index Price'!$L$10,0)</f>
        <v>-3.5783854022435202</v>
      </c>
      <c r="L141">
        <f t="shared" ca="1" si="16"/>
        <v>-1.50802007564523E-2</v>
      </c>
      <c r="M141">
        <f ca="1">IFERROR(L141*'Share and Index Price'!$L$11,0)</f>
        <v>-26.119661720213205</v>
      </c>
      <c r="R141">
        <f t="shared" ca="1" si="17"/>
        <v>-1.7831402537174496E-2</v>
      </c>
      <c r="S141">
        <f ca="1">IFERROR(R141*'Share and Index Price'!$L$12,0)</f>
        <v>-4.197512157250876</v>
      </c>
    </row>
    <row r="142" spans="1:19" x14ac:dyDescent="0.25">
      <c r="A142" s="5">
        <f t="shared" si="18"/>
        <v>138</v>
      </c>
      <c r="B142" s="5">
        <f>'Continuous Returns'!B140</f>
        <v>-8.3117036978903082E-3</v>
      </c>
      <c r="C142" s="5">
        <f t="shared" ca="1" si="13"/>
        <v>201</v>
      </c>
      <c r="D142">
        <f t="shared" ca="1" si="14"/>
        <v>1.0079080002224091E-2</v>
      </c>
      <c r="F142">
        <f t="shared" ca="1" si="15"/>
        <v>1.504574534282074E-2</v>
      </c>
      <c r="G142">
        <f ca="1">IFERROR(F142*'Share and Index Price'!$L$10,0)</f>
        <v>2.5359603775324357</v>
      </c>
      <c r="L142">
        <f t="shared" ca="1" si="16"/>
        <v>1.0687163987316971E-2</v>
      </c>
      <c r="M142">
        <f ca="1">IFERROR(L142*'Share and Index Price'!$L$11,0)</f>
        <v>18.51070238423236</v>
      </c>
      <c r="R142">
        <f t="shared" ca="1" si="17"/>
        <v>1.2636908892416874E-2</v>
      </c>
      <c r="S142">
        <f ca="1">IFERROR(R142*'Share and Index Price'!$L$12,0)</f>
        <v>2.9747283532749322</v>
      </c>
    </row>
    <row r="143" spans="1:19" x14ac:dyDescent="0.25">
      <c r="A143" s="5">
        <f t="shared" si="18"/>
        <v>139</v>
      </c>
      <c r="B143" s="5">
        <f>'Continuous Returns'!B141</f>
        <v>-1.3949893667133624E-2</v>
      </c>
      <c r="C143" s="5">
        <f t="shared" ca="1" si="13"/>
        <v>77</v>
      </c>
      <c r="D143">
        <f t="shared" ca="1" si="14"/>
        <v>4.9519981374134591E-3</v>
      </c>
      <c r="F143">
        <f t="shared" ca="1" si="15"/>
        <v>7.3921928288300737E-3</v>
      </c>
      <c r="G143">
        <f ca="1">IFERROR(F143*'Share and Index Price'!$L$10,0)</f>
        <v>1.2459541012993089</v>
      </c>
      <c r="L143">
        <f t="shared" ca="1" si="16"/>
        <v>5.2507586156422675E-3</v>
      </c>
      <c r="M143">
        <f ca="1">IFERROR(L143*'Share and Index Price'!$L$11,0)</f>
        <v>9.0945764602231893</v>
      </c>
      <c r="R143">
        <f t="shared" ca="1" si="17"/>
        <v>6.2086965560451176E-3</v>
      </c>
      <c r="S143">
        <f ca="1">IFERROR(R143*'Share and Index Price'!$L$12,0)</f>
        <v>1.4615271692930207</v>
      </c>
    </row>
    <row r="144" spans="1:19" x14ac:dyDescent="0.25">
      <c r="A144" s="5">
        <f t="shared" si="18"/>
        <v>140</v>
      </c>
      <c r="B144" s="5">
        <f>'Continuous Returns'!B142</f>
        <v>1.0025278863763394E-2</v>
      </c>
      <c r="C144" s="5">
        <f t="shared" ca="1" si="13"/>
        <v>234</v>
      </c>
      <c r="D144">
        <f t="shared" ca="1" si="14"/>
        <v>1.3656201783766265E-4</v>
      </c>
      <c r="F144">
        <f t="shared" ca="1" si="15"/>
        <v>2.0385564391133139E-4</v>
      </c>
      <c r="G144">
        <f ca="1">IFERROR(F144*'Share and Index Price'!$L$10,0)</f>
        <v>3.435986878125491E-2</v>
      </c>
      <c r="L144">
        <f t="shared" ca="1" si="16"/>
        <v>1.448009817114216E-4</v>
      </c>
      <c r="M144">
        <f ca="1">IFERROR(L144*'Share and Index Price'!$L$11,0)</f>
        <v>0.25080254037326777</v>
      </c>
      <c r="R144">
        <f t="shared" ca="1" si="17"/>
        <v>1.7121818431824589E-4</v>
      </c>
      <c r="S144">
        <f ca="1">IFERROR(R144*'Share and Index Price'!$L$12,0)</f>
        <v>4.0304760588515086E-2</v>
      </c>
    </row>
    <row r="145" spans="1:19" x14ac:dyDescent="0.25">
      <c r="A145" s="5">
        <f t="shared" si="18"/>
        <v>141</v>
      </c>
      <c r="B145" s="5">
        <f>'Continuous Returns'!B143</f>
        <v>4.9046726660236838E-3</v>
      </c>
      <c r="C145" s="5">
        <f t="shared" ca="1" si="13"/>
        <v>220</v>
      </c>
      <c r="D145">
        <f t="shared" ca="1" si="14"/>
        <v>-6.4132914383778911E-3</v>
      </c>
      <c r="F145">
        <f t="shared" ca="1" si="15"/>
        <v>-9.5735672075064181E-3</v>
      </c>
      <c r="G145">
        <f ca="1">IFERROR(F145*'Share and Index Price'!$L$10,0)</f>
        <v>-1.6136247528252068</v>
      </c>
      <c r="L145">
        <f t="shared" ca="1" si="16"/>
        <v>-6.8002136390698511E-3</v>
      </c>
      <c r="M145">
        <f ca="1">IFERROR(L145*'Share and Index Price'!$L$11,0)</f>
        <v>-11.778310033550936</v>
      </c>
      <c r="R145">
        <f t="shared" ca="1" si="17"/>
        <v>-8.040831066864736E-3</v>
      </c>
      <c r="S145">
        <f ca="1">IFERROR(R145*'Share and Index Price'!$L$12,0)</f>
        <v>-1.8928116331399589</v>
      </c>
    </row>
    <row r="146" spans="1:19" x14ac:dyDescent="0.25">
      <c r="A146" s="5">
        <f t="shared" si="18"/>
        <v>142</v>
      </c>
      <c r="B146" s="5">
        <f>'Continuous Returns'!B144</f>
        <v>-3.207705423086861E-3</v>
      </c>
      <c r="C146" s="5">
        <f t="shared" ca="1" si="13"/>
        <v>139</v>
      </c>
      <c r="D146">
        <f t="shared" ca="1" si="14"/>
        <v>-1.3949893667133624E-2</v>
      </c>
      <c r="F146">
        <f t="shared" ca="1" si="15"/>
        <v>-2.0823978739012473E-2</v>
      </c>
      <c r="G146">
        <f ca="1">IFERROR(F146*'Share and Index Price'!$L$10,0)</f>
        <v>-3.5098816164605524</v>
      </c>
      <c r="L146">
        <f t="shared" ca="1" si="16"/>
        <v>-1.4791508867217432E-2</v>
      </c>
      <c r="M146">
        <f ca="1">IFERROR(L146*'Share and Index Price'!$L$11,0)</f>
        <v>-25.619632933463951</v>
      </c>
      <c r="R146">
        <f t="shared" ca="1" si="17"/>
        <v>-1.7490042274847632E-2</v>
      </c>
      <c r="S146">
        <f ca="1">IFERROR(R146*'Share and Index Price'!$L$12,0)</f>
        <v>-4.1171559514991323</v>
      </c>
    </row>
    <row r="147" spans="1:19" x14ac:dyDescent="0.25">
      <c r="A147" s="5">
        <f t="shared" si="18"/>
        <v>143</v>
      </c>
      <c r="B147" s="5">
        <f>'Continuous Returns'!B145</f>
        <v>-4.7519380175908114E-3</v>
      </c>
      <c r="C147" s="5">
        <f t="shared" ca="1" si="13"/>
        <v>360</v>
      </c>
      <c r="D147">
        <f t="shared" ca="1" si="14"/>
        <v>1.0740980826790941E-3</v>
      </c>
      <c r="F147">
        <f t="shared" ca="1" si="15"/>
        <v>1.6033810845469626E-3</v>
      </c>
      <c r="G147">
        <f ca="1">IFERROR(F147*'Share and Index Price'!$L$10,0)</f>
        <v>0.27024988180039056</v>
      </c>
      <c r="L147">
        <f t="shared" ca="1" si="16"/>
        <v>1.1388998148165511E-3</v>
      </c>
      <c r="M147">
        <f ca="1">IFERROR(L147*'Share and Index Price'!$L$11,0)</f>
        <v>1.9726314242530072</v>
      </c>
      <c r="R147">
        <f t="shared" ca="1" si="17"/>
        <v>1.3466784279259835E-3</v>
      </c>
      <c r="S147">
        <f ca="1">IFERROR(R147*'Share and Index Price'!$L$12,0)</f>
        <v>0.31700810193377654</v>
      </c>
    </row>
    <row r="148" spans="1:19" x14ac:dyDescent="0.25">
      <c r="A148" s="5">
        <f t="shared" si="18"/>
        <v>144</v>
      </c>
      <c r="B148" s="5">
        <f>'Continuous Returns'!B146</f>
        <v>7.5598958250219696E-3</v>
      </c>
      <c r="C148" s="5">
        <f t="shared" ca="1" si="13"/>
        <v>79</v>
      </c>
      <c r="D148">
        <f t="shared" ca="1" si="14"/>
        <v>-7.0472793931755033E-4</v>
      </c>
      <c r="F148">
        <f t="shared" ca="1" si="15"/>
        <v>-1.0519965223614609E-3</v>
      </c>
      <c r="G148">
        <f ca="1">IFERROR(F148*'Share and Index Price'!$L$10,0)</f>
        <v>-0.17731401384402423</v>
      </c>
      <c r="L148">
        <f t="shared" ca="1" si="16"/>
        <v>-7.4724509104686949E-4</v>
      </c>
      <c r="M148">
        <f ca="1">IFERROR(L148*'Share and Index Price'!$L$11,0)</f>
        <v>-1.2942658599477304</v>
      </c>
      <c r="R148">
        <f t="shared" ca="1" si="17"/>
        <v>-8.8357099667146484E-4</v>
      </c>
      <c r="S148">
        <f ca="1">IFERROR(R148*'Share and Index Price'!$L$12,0)</f>
        <v>-0.20799261261646282</v>
      </c>
    </row>
    <row r="149" spans="1:19" x14ac:dyDescent="0.25">
      <c r="A149" s="5">
        <f t="shared" si="18"/>
        <v>145</v>
      </c>
      <c r="B149" s="5">
        <f>'Continuous Returns'!B147</f>
        <v>5.0751011147600316E-3</v>
      </c>
      <c r="C149" s="5">
        <f t="shared" ca="1" si="13"/>
        <v>175</v>
      </c>
      <c r="D149">
        <f t="shared" ca="1" si="14"/>
        <v>-1.7725828134065394E-3</v>
      </c>
      <c r="F149">
        <f t="shared" ca="1" si="15"/>
        <v>-2.6460579342251918E-3</v>
      </c>
      <c r="G149">
        <f ca="1">IFERROR(F149*'Share and Index Price'!$L$10,0)</f>
        <v>-0.44599306481365614</v>
      </c>
      <c r="L149">
        <f t="shared" ca="1" si="16"/>
        <v>-1.879525036391727E-3</v>
      </c>
      <c r="M149">
        <f ca="1">IFERROR(L149*'Share and Index Price'!$L$11,0)</f>
        <v>-3.2554313392822909</v>
      </c>
      <c r="R149">
        <f t="shared" ca="1" si="17"/>
        <v>-2.2224218393285446E-3</v>
      </c>
      <c r="S149">
        <f ca="1">IFERROR(R149*'Share and Index Price'!$L$12,0)</f>
        <v>-0.52315810097793947</v>
      </c>
    </row>
    <row r="150" spans="1:19" x14ac:dyDescent="0.25">
      <c r="A150" s="5">
        <f t="shared" si="18"/>
        <v>146</v>
      </c>
      <c r="B150" s="5">
        <f>'Continuous Returns'!B148</f>
        <v>9.3757924662759996E-3</v>
      </c>
      <c r="C150" s="5">
        <f t="shared" ca="1" si="13"/>
        <v>255</v>
      </c>
      <c r="D150">
        <f t="shared" ca="1" si="14"/>
        <v>-1.1024426319883079E-2</v>
      </c>
      <c r="F150">
        <f t="shared" ca="1" si="15"/>
        <v>-1.6456929692298256E-2</v>
      </c>
      <c r="G150">
        <f ca="1">IFERROR(F150*'Share and Index Price'!$L$10,0)</f>
        <v>-2.7738154996368714</v>
      </c>
      <c r="L150">
        <f t="shared" ca="1" si="16"/>
        <v>-1.1689544275934428E-2</v>
      </c>
      <c r="M150">
        <f ca="1">IFERROR(L150*'Share and Index Price'!$L$11,0)</f>
        <v>-20.246875163132223</v>
      </c>
      <c r="R150">
        <f t="shared" ca="1" si="17"/>
        <v>-1.3822161443780916E-2</v>
      </c>
      <c r="S150">
        <f ca="1">IFERROR(R150*'Share and Index Price'!$L$12,0)</f>
        <v>-3.2537368038660279</v>
      </c>
    </row>
    <row r="151" spans="1:19" x14ac:dyDescent="0.25">
      <c r="A151" s="5">
        <f t="shared" si="18"/>
        <v>147</v>
      </c>
      <c r="B151" s="5">
        <f>'Continuous Returns'!B149</f>
        <v>-2.6018555756290862E-4</v>
      </c>
      <c r="C151" s="5">
        <f t="shared" ca="1" si="13"/>
        <v>344</v>
      </c>
      <c r="D151">
        <f t="shared" ca="1" si="14"/>
        <v>4.6943013455067465E-4</v>
      </c>
      <c r="F151">
        <f t="shared" ca="1" si="15"/>
        <v>7.0075108632305645E-4</v>
      </c>
      <c r="G151">
        <f ca="1">IFERROR(F151*'Share and Index Price'!$L$10,0)</f>
        <v>0.11811159559975118</v>
      </c>
      <c r="L151">
        <f t="shared" ca="1" si="16"/>
        <v>4.9775146416382104E-4</v>
      </c>
      <c r="M151">
        <f ca="1">IFERROR(L151*'Share and Index Price'!$L$11,0)</f>
        <v>0.86213042350494618</v>
      </c>
      <c r="R151">
        <f t="shared" ca="1" si="17"/>
        <v>5.8856024958258671E-4</v>
      </c>
      <c r="S151">
        <f ca="1">IFERROR(R151*'Share and Index Price'!$L$12,0)</f>
        <v>0.13854708275174091</v>
      </c>
    </row>
    <row r="152" spans="1:19" x14ac:dyDescent="0.25">
      <c r="A152" s="5">
        <f t="shared" si="18"/>
        <v>148</v>
      </c>
      <c r="B152" s="5">
        <f>'Continuous Returns'!B150</f>
        <v>1.8944567083908723E-3</v>
      </c>
      <c r="C152" s="5">
        <f t="shared" ca="1" si="13"/>
        <v>260</v>
      </c>
      <c r="D152">
        <f t="shared" ca="1" si="14"/>
        <v>1.4137313223340777E-3</v>
      </c>
      <c r="F152">
        <f t="shared" ca="1" si="15"/>
        <v>2.1103752975781607E-3</v>
      </c>
      <c r="G152">
        <f ca="1">IFERROR(F152*'Share and Index Price'!$L$10,0)</f>
        <v>0.35570375640679902</v>
      </c>
      <c r="L152">
        <f t="shared" ca="1" si="16"/>
        <v>1.4990235688631095E-3</v>
      </c>
      <c r="M152">
        <f ca="1">IFERROR(L152*'Share and Index Price'!$L$11,0)</f>
        <v>2.5963837724493488</v>
      </c>
      <c r="R152">
        <f t="shared" ca="1" si="17"/>
        <v>1.7725024421623367E-3</v>
      </c>
      <c r="S152">
        <f ca="1">IFERROR(R152*'Share and Index Price'!$L$12,0)</f>
        <v>0.41724707488501406</v>
      </c>
    </row>
    <row r="153" spans="1:19" x14ac:dyDescent="0.25">
      <c r="A153" s="5">
        <f t="shared" si="18"/>
        <v>149</v>
      </c>
      <c r="B153" s="5">
        <f>'Continuous Returns'!B151</f>
        <v>-2.4820553026905696E-3</v>
      </c>
      <c r="C153" s="5">
        <f t="shared" ca="1" si="13"/>
        <v>361</v>
      </c>
      <c r="D153">
        <f t="shared" ca="1" si="14"/>
        <v>1.3700169261289907E-3</v>
      </c>
      <c r="F153">
        <f t="shared" ca="1" si="15"/>
        <v>2.0451197709852797E-3</v>
      </c>
      <c r="G153">
        <f ca="1">IFERROR(F153*'Share and Index Price'!$L$10,0)</f>
        <v>0.34470493739956892</v>
      </c>
      <c r="L153">
        <f t="shared" ca="1" si="16"/>
        <v>1.4526718263680384E-3</v>
      </c>
      <c r="M153">
        <f ca="1">IFERROR(L153*'Share and Index Price'!$L$11,0)</f>
        <v>2.516100236860761</v>
      </c>
      <c r="R153">
        <f t="shared" ca="1" si="17"/>
        <v>1.7176943801161181E-3</v>
      </c>
      <c r="S153">
        <f ca="1">IFERROR(R153*'Share and Index Price'!$L$12,0)</f>
        <v>0.40434525707933422</v>
      </c>
    </row>
    <row r="154" spans="1:19" x14ac:dyDescent="0.25">
      <c r="A154" s="5">
        <f t="shared" si="18"/>
        <v>150</v>
      </c>
      <c r="B154" s="5">
        <f>'Continuous Returns'!B152</f>
        <v>1.548145433003843E-3</v>
      </c>
      <c r="C154" s="5">
        <f t="shared" ca="1" si="13"/>
        <v>74</v>
      </c>
      <c r="D154">
        <f t="shared" ca="1" si="14"/>
        <v>-1.1788935034292592E-2</v>
      </c>
      <c r="F154">
        <f t="shared" ca="1" si="15"/>
        <v>-1.7598165145021577E-2</v>
      </c>
      <c r="G154">
        <f ca="1">IFERROR(F154*'Share and Index Price'!$L$10,0)</f>
        <v>-2.966170735193387</v>
      </c>
      <c r="L154">
        <f t="shared" ca="1" si="16"/>
        <v>-1.2500176793865074E-2</v>
      </c>
      <c r="M154">
        <f ca="1">IFERROR(L154*'Share and Index Price'!$L$11,0)</f>
        <v>-21.650931215814001</v>
      </c>
      <c r="R154">
        <f t="shared" ca="1" si="17"/>
        <v>-1.4780684143205856E-2</v>
      </c>
      <c r="S154">
        <f ca="1">IFERROR(R154*'Share and Index Price'!$L$12,0)</f>
        <v>-3.4793730473106583</v>
      </c>
    </row>
    <row r="155" spans="1:19" x14ac:dyDescent="0.25">
      <c r="A155" s="5">
        <f t="shared" si="18"/>
        <v>151</v>
      </c>
      <c r="B155" s="5">
        <f>'Continuous Returns'!B153</f>
        <v>5.1449502336882525E-3</v>
      </c>
      <c r="C155" s="5">
        <f t="shared" ca="1" si="13"/>
        <v>322</v>
      </c>
      <c r="D155">
        <f t="shared" ca="1" si="14"/>
        <v>-1.2329476150728363E-3</v>
      </c>
      <c r="F155">
        <f t="shared" ca="1" si="15"/>
        <v>-1.8405068551227502E-3</v>
      </c>
      <c r="G155">
        <f ca="1">IFERROR(F155*'Share and Index Price'!$L$10,0)</f>
        <v>-0.31021743043093958</v>
      </c>
      <c r="L155">
        <f t="shared" ca="1" si="16"/>
        <v>-1.3073329457794893E-3</v>
      </c>
      <c r="M155">
        <f ca="1">IFERROR(L155*'Share and Index Price'!$L$11,0)</f>
        <v>-2.2643660287373644</v>
      </c>
      <c r="R155">
        <f t="shared" ca="1" si="17"/>
        <v>-1.5458401637212932E-3</v>
      </c>
      <c r="S155">
        <f ca="1">IFERROR(R155*'Share and Index Price'!$L$12,0)</f>
        <v>-0.36389077453999241</v>
      </c>
    </row>
    <row r="156" spans="1:19" x14ac:dyDescent="0.25">
      <c r="A156" s="5">
        <f t="shared" si="18"/>
        <v>152</v>
      </c>
      <c r="B156" s="5">
        <f>'Continuous Returns'!B154</f>
        <v>-4.2084688138326878E-3</v>
      </c>
      <c r="C156" s="5">
        <f t="shared" ca="1" si="13"/>
        <v>302</v>
      </c>
      <c r="D156">
        <f t="shared" ca="1" si="14"/>
        <v>1.5625351959234377E-3</v>
      </c>
      <c r="F156">
        <f t="shared" ca="1" si="15"/>
        <v>2.332505212962974E-3</v>
      </c>
      <c r="G156">
        <f ca="1">IFERROR(F156*'Share and Index Price'!$L$10,0)</f>
        <v>0.39314375364490928</v>
      </c>
      <c r="L156">
        <f t="shared" ca="1" si="16"/>
        <v>1.6568049733808388E-3</v>
      </c>
      <c r="M156">
        <f ca="1">IFERROR(L156*'Share and Index Price'!$L$11,0)</f>
        <v>2.869669054144282</v>
      </c>
      <c r="R156">
        <f t="shared" ca="1" si="17"/>
        <v>1.9590691717619149E-3</v>
      </c>
      <c r="S156">
        <f ca="1">IFERROR(R156*'Share and Index Price'!$L$12,0)</f>
        <v>0.46116488303275477</v>
      </c>
    </row>
    <row r="157" spans="1:19" x14ac:dyDescent="0.25">
      <c r="A157" s="5">
        <f t="shared" si="18"/>
        <v>153</v>
      </c>
      <c r="B157" s="5">
        <f>'Continuous Returns'!B155</f>
        <v>1.185627017720115E-2</v>
      </c>
      <c r="C157" s="5">
        <f t="shared" ca="1" si="13"/>
        <v>109</v>
      </c>
      <c r="D157">
        <f t="shared" ca="1" si="14"/>
        <v>8.8607507045185847E-3</v>
      </c>
      <c r="F157">
        <f t="shared" ca="1" si="15"/>
        <v>1.322706026909082E-2</v>
      </c>
      <c r="G157">
        <f ca="1">IFERROR(F157*'Share and Index Price'!$L$10,0)</f>
        <v>2.2294210083552577</v>
      </c>
      <c r="L157">
        <f t="shared" ca="1" si="16"/>
        <v>9.3953313009747328E-3</v>
      </c>
      <c r="M157">
        <f ca="1">IFERROR(L157*'Share and Index Price'!$L$11,0)</f>
        <v>16.273183579853285</v>
      </c>
      <c r="R157">
        <f t="shared" ca="1" si="17"/>
        <v>1.1109396824582368E-2</v>
      </c>
      <c r="S157">
        <f ca="1">IFERROR(R157*'Share and Index Price'!$L$12,0)</f>
        <v>2.6151520125066896</v>
      </c>
    </row>
    <row r="158" spans="1:19" x14ac:dyDescent="0.25">
      <c r="A158" s="5">
        <f t="shared" si="18"/>
        <v>154</v>
      </c>
      <c r="B158" s="5">
        <f>'Continuous Returns'!B156</f>
        <v>4.5511498880301303E-3</v>
      </c>
      <c r="C158" s="5">
        <f t="shared" ca="1" si="13"/>
        <v>192</v>
      </c>
      <c r="D158">
        <f t="shared" ca="1" si="14"/>
        <v>1.3174349370812008E-3</v>
      </c>
      <c r="F158">
        <f t="shared" ca="1" si="15"/>
        <v>1.9666269703866673E-3</v>
      </c>
      <c r="G158">
        <f ca="1">IFERROR(F158*'Share and Index Price'!$L$10,0)</f>
        <v>0.3314749758586728</v>
      </c>
      <c r="L158">
        <f t="shared" ca="1" si="16"/>
        <v>1.3969174976387264E-3</v>
      </c>
      <c r="M158">
        <f ca="1">IFERROR(L158*'Share and Index Price'!$L$11,0)</f>
        <v>2.419530951785156</v>
      </c>
      <c r="R158">
        <f t="shared" ca="1" si="17"/>
        <v>1.6517683427364805E-3</v>
      </c>
      <c r="S158">
        <f ca="1">IFERROR(R158*'Share and Index Price'!$L$12,0)</f>
        <v>0.38882626788016755</v>
      </c>
    </row>
    <row r="159" spans="1:19" x14ac:dyDescent="0.25">
      <c r="A159" s="5">
        <f t="shared" si="18"/>
        <v>155</v>
      </c>
      <c r="B159" s="5">
        <f>'Continuous Returns'!B157</f>
        <v>-1.6912680943572324E-3</v>
      </c>
      <c r="C159" s="5">
        <f t="shared" ca="1" si="13"/>
        <v>135</v>
      </c>
      <c r="D159">
        <f t="shared" ca="1" si="14"/>
        <v>-2.3615766348855094E-3</v>
      </c>
      <c r="F159">
        <f t="shared" ca="1" si="15"/>
        <v>-3.5252900709392483E-3</v>
      </c>
      <c r="G159">
        <f ca="1">IFERROR(F159*'Share and Index Price'!$L$10,0)</f>
        <v>-0.59418764145681036</v>
      </c>
      <c r="L159">
        <f t="shared" ca="1" si="16"/>
        <v>-2.5040536199800348E-3</v>
      </c>
      <c r="M159">
        <f ca="1">IFERROR(L159*'Share and Index Price'!$L$11,0)</f>
        <v>-4.3371460724864193</v>
      </c>
      <c r="R159">
        <f t="shared" ca="1" si="17"/>
        <v>-2.960888173416951E-3</v>
      </c>
      <c r="S159">
        <f ca="1">IFERROR(R159*'Share and Index Price'!$L$12,0)</f>
        <v>-0.69699307602235028</v>
      </c>
    </row>
    <row r="160" spans="1:19" x14ac:dyDescent="0.25">
      <c r="A160" s="5">
        <f t="shared" si="18"/>
        <v>156</v>
      </c>
      <c r="B160" s="5">
        <f>'Continuous Returns'!B158</f>
        <v>-1.9175266745258626E-3</v>
      </c>
      <c r="C160" s="5">
        <f t="shared" ca="1" si="13"/>
        <v>33</v>
      </c>
      <c r="D160">
        <f t="shared" ca="1" si="14"/>
        <v>-3.4176495183284154E-3</v>
      </c>
      <c r="F160">
        <f t="shared" ca="1" si="15"/>
        <v>-5.1017636840303389E-3</v>
      </c>
      <c r="G160">
        <f ca="1">IFERROR(F160*'Share and Index Price'!$L$10,0)</f>
        <v>-0.85990226894331367</v>
      </c>
      <c r="L160">
        <f t="shared" ca="1" si="16"/>
        <v>-3.6238407518831952E-3</v>
      </c>
      <c r="M160">
        <f ca="1">IFERROR(L160*'Share and Index Price'!$L$11,0)</f>
        <v>-6.2766733742992882</v>
      </c>
      <c r="R160">
        <f t="shared" ca="1" si="17"/>
        <v>-4.284967038638292E-3</v>
      </c>
      <c r="S160">
        <f ca="1">IFERROR(R160*'Share and Index Price'!$L$12,0)</f>
        <v>-1.008681240895454</v>
      </c>
    </row>
    <row r="161" spans="1:19" x14ac:dyDescent="0.25">
      <c r="A161" s="5">
        <f t="shared" si="18"/>
        <v>157</v>
      </c>
      <c r="B161" s="5">
        <f>'Continuous Returns'!B159</f>
        <v>4.5291813962118265E-3</v>
      </c>
      <c r="C161" s="5">
        <f t="shared" ca="1" si="13"/>
        <v>301</v>
      </c>
      <c r="D161">
        <f t="shared" ca="1" si="14"/>
        <v>-2.800199840690768E-3</v>
      </c>
      <c r="F161">
        <f t="shared" ca="1" si="15"/>
        <v>-4.1800535071399051E-3</v>
      </c>
      <c r="G161">
        <f ca="1">IFERROR(F161*'Share and Index Price'!$L$10,0)</f>
        <v>-0.70454801862843108</v>
      </c>
      <c r="L161">
        <f t="shared" ca="1" si="16"/>
        <v>-2.9691395333817623E-3</v>
      </c>
      <c r="M161">
        <f ca="1">IFERROR(L161*'Share and Index Price'!$L$11,0)</f>
        <v>-5.1426981287938816</v>
      </c>
      <c r="R161">
        <f t="shared" ca="1" si="17"/>
        <v>-3.5108234342381534E-3</v>
      </c>
      <c r="S161">
        <f ca="1">IFERROR(R161*'Share and Index Price'!$L$12,0)</f>
        <v>-0.82644783641966135</v>
      </c>
    </row>
    <row r="162" spans="1:19" x14ac:dyDescent="0.25">
      <c r="A162" s="5">
        <f t="shared" si="18"/>
        <v>158</v>
      </c>
      <c r="B162" s="5">
        <f>'Continuous Returns'!B160</f>
        <v>1.4370413065190699E-3</v>
      </c>
      <c r="C162" s="5">
        <f t="shared" ca="1" si="13"/>
        <v>175</v>
      </c>
      <c r="D162">
        <f t="shared" ca="1" si="14"/>
        <v>-1.7725828134065394E-3</v>
      </c>
      <c r="F162">
        <f t="shared" ca="1" si="15"/>
        <v>-2.6460579342251918E-3</v>
      </c>
      <c r="G162">
        <f ca="1">IFERROR(F162*'Share and Index Price'!$L$10,0)</f>
        <v>-0.44599306481365614</v>
      </c>
      <c r="L162">
        <f t="shared" ca="1" si="16"/>
        <v>-1.879525036391727E-3</v>
      </c>
      <c r="M162">
        <f ca="1">IFERROR(L162*'Share and Index Price'!$L$11,0)</f>
        <v>-3.2554313392822909</v>
      </c>
      <c r="R162">
        <f t="shared" ca="1" si="17"/>
        <v>-2.2224218393285446E-3</v>
      </c>
      <c r="S162">
        <f ca="1">IFERROR(R162*'Share and Index Price'!$L$12,0)</f>
        <v>-0.52315810097793947</v>
      </c>
    </row>
    <row r="163" spans="1:19" x14ac:dyDescent="0.25">
      <c r="A163" s="5">
        <f t="shared" si="18"/>
        <v>159</v>
      </c>
      <c r="B163" s="5">
        <f>'Continuous Returns'!B161</f>
        <v>-4.9730082801831082E-4</v>
      </c>
      <c r="C163" s="5">
        <f t="shared" ca="1" si="13"/>
        <v>44</v>
      </c>
      <c r="D163">
        <f t="shared" ca="1" si="14"/>
        <v>-4.9169084323055657E-3</v>
      </c>
      <c r="F163">
        <f t="shared" ca="1" si="15"/>
        <v>-7.3398119798744601E-3</v>
      </c>
      <c r="G163">
        <f ca="1">IFERROR(F163*'Share and Index Price'!$L$10,0)</f>
        <v>-1.2371253092078403</v>
      </c>
      <c r="L163">
        <f t="shared" ca="1" si="16"/>
        <v>-5.2135519030581928E-3</v>
      </c>
      <c r="M163">
        <f ca="1">IFERROR(L163*'Share and Index Price'!$L$11,0)</f>
        <v>-9.030132573691942</v>
      </c>
      <c r="R163">
        <f t="shared" ca="1" si="17"/>
        <v>-6.164701924946607E-3</v>
      </c>
      <c r="S163">
        <f ca="1">IFERROR(R163*'Share and Index Price'!$L$12,0)</f>
        <v>-1.4511708331324313</v>
      </c>
    </row>
    <row r="164" spans="1:19" x14ac:dyDescent="0.25">
      <c r="A164" s="5">
        <f t="shared" si="18"/>
        <v>160</v>
      </c>
      <c r="B164" s="5">
        <f>'Continuous Returns'!B162</f>
        <v>-3.6871759933041186E-4</v>
      </c>
      <c r="C164" s="5">
        <f t="shared" ca="1" si="13"/>
        <v>239</v>
      </c>
      <c r="D164">
        <f t="shared" ca="1" si="14"/>
        <v>-1.0860963573548457E-2</v>
      </c>
      <c r="F164">
        <f t="shared" ca="1" si="15"/>
        <v>-1.6212917455680813E-2</v>
      </c>
      <c r="G164">
        <f ca="1">IFERROR(F164*'Share and Index Price'!$L$10,0)</f>
        <v>-2.7326872371550013</v>
      </c>
      <c r="L164">
        <f t="shared" ca="1" si="16"/>
        <v>-1.15162196098429E-2</v>
      </c>
      <c r="M164">
        <f ca="1">IFERROR(L164*'Share and Index Price'!$L$11,0)</f>
        <v>-19.946668175228393</v>
      </c>
      <c r="R164">
        <f t="shared" ca="1" si="17"/>
        <v>-1.3617215770933885E-2</v>
      </c>
      <c r="S164">
        <f ca="1">IFERROR(R164*'Share and Index Price'!$L$12,0)</f>
        <v>-3.2054925924778366</v>
      </c>
    </row>
    <row r="165" spans="1:19" x14ac:dyDescent="0.25">
      <c r="A165" s="5">
        <f t="shared" si="18"/>
        <v>161</v>
      </c>
      <c r="B165" s="5">
        <f>'Continuous Returns'!B163</f>
        <v>4.7877846948800578E-3</v>
      </c>
      <c r="C165" s="5">
        <f t="shared" ca="1" si="13"/>
        <v>265</v>
      </c>
      <c r="D165">
        <f t="shared" ca="1" si="14"/>
        <v>-1.7039337135533136E-3</v>
      </c>
      <c r="F165">
        <f t="shared" ca="1" si="15"/>
        <v>-2.5435806372717412E-3</v>
      </c>
      <c r="G165">
        <f ca="1">IFERROR(F165*'Share and Index Price'!$L$10,0)</f>
        <v>-0.42872051641215198</v>
      </c>
      <c r="L165">
        <f t="shared" ca="1" si="16"/>
        <v>-1.8067342471975519E-3</v>
      </c>
      <c r="M165">
        <f ca="1">IFERROR(L165*'Share and Index Price'!$L$11,0)</f>
        <v>-3.1293540528585195</v>
      </c>
      <c r="R165">
        <f t="shared" ca="1" si="17"/>
        <v>-2.1363512435797049E-3</v>
      </c>
      <c r="S165">
        <f ca="1">IFERROR(R165*'Share and Index Price'!$L$12,0)</f>
        <v>-0.50289708273866252</v>
      </c>
    </row>
    <row r="166" spans="1:19" x14ac:dyDescent="0.25">
      <c r="A166" s="5">
        <f t="shared" si="18"/>
        <v>162</v>
      </c>
      <c r="B166" s="5">
        <f>'Continuous Returns'!B164</f>
        <v>1.0348636732111694E-2</v>
      </c>
      <c r="C166" s="5">
        <f t="shared" ca="1" si="13"/>
        <v>272</v>
      </c>
      <c r="D166">
        <f t="shared" ca="1" si="14"/>
        <v>4.4396349451461085E-3</v>
      </c>
      <c r="F166">
        <f t="shared" ca="1" si="15"/>
        <v>6.6273525743437327E-3</v>
      </c>
      <c r="G166">
        <f ca="1">IFERROR(F166*'Share and Index Price'!$L$10,0)</f>
        <v>1.1170402764056362</v>
      </c>
      <c r="L166">
        <f t="shared" ca="1" si="16"/>
        <v>4.7074838866374277E-3</v>
      </c>
      <c r="M166">
        <f ca="1">IFERROR(L166*'Share and Index Price'!$L$11,0)</f>
        <v>8.1535974658503569</v>
      </c>
      <c r="R166">
        <f t="shared" ca="1" si="17"/>
        <v>5.5663078678829395E-3</v>
      </c>
      <c r="S166">
        <f ca="1">IFERROR(R166*'Share and Index Price'!$L$12,0)</f>
        <v>1.3103088720996441</v>
      </c>
    </row>
    <row r="167" spans="1:19" x14ac:dyDescent="0.25">
      <c r="A167" s="5">
        <f t="shared" si="18"/>
        <v>163</v>
      </c>
      <c r="B167" s="5">
        <f>'Continuous Returns'!B165</f>
        <v>1.8170637429511605E-3</v>
      </c>
      <c r="C167" s="5">
        <f t="shared" ca="1" si="13"/>
        <v>59</v>
      </c>
      <c r="D167">
        <f t="shared" ca="1" si="14"/>
        <v>1.1370324916684512E-2</v>
      </c>
      <c r="F167">
        <f t="shared" ca="1" si="15"/>
        <v>1.697327664070674E-2</v>
      </c>
      <c r="G167">
        <f ca="1">IFERROR(F167*'Share and Index Price'!$L$10,0)</f>
        <v>2.8608457777911211</v>
      </c>
      <c r="L167">
        <f t="shared" ca="1" si="16"/>
        <v>1.2056311384260191E-2</v>
      </c>
      <c r="M167">
        <f ca="1">IFERROR(L167*'Share and Index Price'!$L$11,0)</f>
        <v>20.882134133107865</v>
      </c>
      <c r="R167">
        <f t="shared" ca="1" si="17"/>
        <v>1.4255840812615175E-2</v>
      </c>
      <c r="S167">
        <f ca="1">IFERROR(R167*'Share and Index Price'!$L$12,0)</f>
        <v>3.3558249272896123</v>
      </c>
    </row>
    <row r="168" spans="1:19" x14ac:dyDescent="0.25">
      <c r="A168" s="5">
        <f t="shared" si="18"/>
        <v>164</v>
      </c>
      <c r="B168" s="5">
        <f>'Continuous Returns'!B166</f>
        <v>6.6706434446280362E-3</v>
      </c>
      <c r="C168" s="5">
        <f t="shared" ca="1" si="13"/>
        <v>309</v>
      </c>
      <c r="D168">
        <f t="shared" ca="1" si="14"/>
        <v>6.7196627176867064E-3</v>
      </c>
      <c r="F168">
        <f t="shared" ca="1" si="15"/>
        <v>1.0030908973601883E-2</v>
      </c>
      <c r="G168">
        <f ca="1">IFERROR(F168*'Share and Index Price'!$L$10,0)</f>
        <v>1.6907097075005975</v>
      </c>
      <c r="L168">
        <f t="shared" ca="1" si="16"/>
        <v>7.1250686955090193E-3</v>
      </c>
      <c r="M168">
        <f ca="1">IFERROR(L168*'Share and Index Price'!$L$11,0)</f>
        <v>12.340975234056396</v>
      </c>
      <c r="R168">
        <f t="shared" ca="1" si="17"/>
        <v>8.4249520325703747E-3</v>
      </c>
      <c r="S168">
        <f ca="1">IFERROR(R168*'Share and Index Price'!$L$12,0)</f>
        <v>1.9832337084670661</v>
      </c>
    </row>
    <row r="169" spans="1:19" x14ac:dyDescent="0.25">
      <c r="A169" s="5">
        <f t="shared" si="18"/>
        <v>165</v>
      </c>
      <c r="B169" s="5">
        <f>'Continuous Returns'!B167</f>
        <v>2.0457461991232925E-2</v>
      </c>
      <c r="C169" s="5">
        <f t="shared" ca="1" si="13"/>
        <v>163</v>
      </c>
      <c r="D169">
        <f t="shared" ca="1" si="14"/>
        <v>1.8170637429511605E-3</v>
      </c>
      <c r="F169">
        <f t="shared" ca="1" si="15"/>
        <v>2.7124577185698587E-3</v>
      </c>
      <c r="G169">
        <f ca="1">IFERROR(F169*'Share and Index Price'!$L$10,0)</f>
        <v>0.45718474846494972</v>
      </c>
      <c r="L169">
        <f t="shared" ca="1" si="16"/>
        <v>1.9266895581781162E-3</v>
      </c>
      <c r="M169">
        <f ca="1">IFERROR(L169*'Share and Index Price'!$L$11,0)</f>
        <v>3.337122649242406</v>
      </c>
      <c r="R169">
        <f t="shared" ca="1" si="17"/>
        <v>2.2781909625006354E-3</v>
      </c>
      <c r="S169">
        <f ca="1">IFERROR(R169*'Share and Index Price'!$L$12,0)</f>
        <v>0.53628615257264955</v>
      </c>
    </row>
    <row r="170" spans="1:19" x14ac:dyDescent="0.25">
      <c r="A170" s="5">
        <f t="shared" si="18"/>
        <v>166</v>
      </c>
      <c r="B170" s="5">
        <f>'Continuous Returns'!B168</f>
        <v>8.1027069438026102E-3</v>
      </c>
      <c r="C170" s="5">
        <f t="shared" ca="1" si="13"/>
        <v>200</v>
      </c>
      <c r="D170">
        <f t="shared" ca="1" si="14"/>
        <v>-1.5557208551848641E-2</v>
      </c>
      <c r="F170">
        <f t="shared" ca="1" si="15"/>
        <v>-2.3223329715074875E-2</v>
      </c>
      <c r="G170">
        <f ca="1">IFERROR(F170*'Share and Index Price'!$L$10,0)</f>
        <v>-3.9142922234758704</v>
      </c>
      <c r="L170">
        <f t="shared" ca="1" si="16"/>
        <v>-1.6495795146164952E-2</v>
      </c>
      <c r="M170">
        <f ca="1">IFERROR(L170*'Share and Index Price'!$L$11,0)</f>
        <v>-28.571541982915004</v>
      </c>
      <c r="R170">
        <f t="shared" ca="1" si="17"/>
        <v>-1.9505255146963656E-2</v>
      </c>
      <c r="S170">
        <f ca="1">IFERROR(R170*'Share and Index Price'!$L$12,0)</f>
        <v>-4.5915370615952442</v>
      </c>
    </row>
    <row r="171" spans="1:19" x14ac:dyDescent="0.25">
      <c r="A171" s="5">
        <f t="shared" si="18"/>
        <v>167</v>
      </c>
      <c r="B171" s="5">
        <f>'Continuous Returns'!B169</f>
        <v>3.9528391278700111E-3</v>
      </c>
      <c r="C171" s="5">
        <f t="shared" ca="1" si="13"/>
        <v>214</v>
      </c>
      <c r="D171">
        <f t="shared" ca="1" si="14"/>
        <v>5.8672702236109882E-3</v>
      </c>
      <c r="F171">
        <f t="shared" ca="1" si="15"/>
        <v>8.7584832764980684E-3</v>
      </c>
      <c r="G171">
        <f ca="1">IFERROR(F171*'Share and Index Price'!$L$10,0)</f>
        <v>1.4762423562537494</v>
      </c>
      <c r="L171">
        <f t="shared" ca="1" si="16"/>
        <v>6.2212502553602028E-3</v>
      </c>
      <c r="M171">
        <f ca="1">IFERROR(L171*'Share and Index Price'!$L$11,0)</f>
        <v>10.77551650479664</v>
      </c>
      <c r="R171">
        <f t="shared" ca="1" si="17"/>
        <v>7.3562427569382801E-3</v>
      </c>
      <c r="S171">
        <f ca="1">IFERROR(R171*'Share and Index Price'!$L$12,0)</f>
        <v>1.7316595449832712</v>
      </c>
    </row>
    <row r="172" spans="1:19" x14ac:dyDescent="0.25">
      <c r="A172" s="5">
        <f t="shared" si="18"/>
        <v>168</v>
      </c>
      <c r="B172" s="5">
        <f>'Continuous Returns'!B170</f>
        <v>-1.7471803980189876E-3</v>
      </c>
      <c r="C172" s="5">
        <f t="shared" ca="1" si="13"/>
        <v>239</v>
      </c>
      <c r="D172">
        <f t="shared" ca="1" si="14"/>
        <v>-1.0860963573548457E-2</v>
      </c>
      <c r="F172">
        <f t="shared" ca="1" si="15"/>
        <v>-1.6212917455680813E-2</v>
      </c>
      <c r="G172">
        <f ca="1">IFERROR(F172*'Share and Index Price'!$L$10,0)</f>
        <v>-2.7326872371550013</v>
      </c>
      <c r="L172">
        <f t="shared" ca="1" si="16"/>
        <v>-1.15162196098429E-2</v>
      </c>
      <c r="M172">
        <f ca="1">IFERROR(L172*'Share and Index Price'!$L$11,0)</f>
        <v>-19.946668175228393</v>
      </c>
      <c r="R172">
        <f t="shared" ca="1" si="17"/>
        <v>-1.3617215770933885E-2</v>
      </c>
      <c r="S172">
        <f ca="1">IFERROR(R172*'Share and Index Price'!$L$12,0)</f>
        <v>-3.2054925924778366</v>
      </c>
    </row>
    <row r="173" spans="1:19" x14ac:dyDescent="0.25">
      <c r="A173" s="5">
        <f t="shared" si="18"/>
        <v>169</v>
      </c>
      <c r="B173" s="5">
        <f>'Continuous Returns'!B171</f>
        <v>3.2600508207486305E-3</v>
      </c>
      <c r="C173" s="5">
        <f t="shared" ca="1" si="13"/>
        <v>194</v>
      </c>
      <c r="D173">
        <f t="shared" ca="1" si="14"/>
        <v>9.2244698464408817E-3</v>
      </c>
      <c r="F173">
        <f t="shared" ca="1" si="15"/>
        <v>1.3770009187490573E-2</v>
      </c>
      <c r="G173">
        <f ca="1">IFERROR(F173*'Share and Index Price'!$L$10,0)</f>
        <v>2.3209350485515361</v>
      </c>
      <c r="L173">
        <f t="shared" ca="1" si="16"/>
        <v>9.7809940910500229E-3</v>
      </c>
      <c r="M173">
        <f ca="1">IFERROR(L173*'Share and Index Price'!$L$11,0)</f>
        <v>16.94117081540319</v>
      </c>
      <c r="R173">
        <f t="shared" ca="1" si="17"/>
        <v>1.1565419165697418E-2</v>
      </c>
      <c r="S173">
        <f ca="1">IFERROR(R173*'Share and Index Price'!$L$12,0)</f>
        <v>2.7224996716051724</v>
      </c>
    </row>
    <row r="174" spans="1:19" x14ac:dyDescent="0.25">
      <c r="A174" s="5">
        <f t="shared" si="18"/>
        <v>170</v>
      </c>
      <c r="B174" s="5">
        <f>'Continuous Returns'!B172</f>
        <v>1.3201007481038823E-3</v>
      </c>
      <c r="C174" s="5">
        <f t="shared" ca="1" si="13"/>
        <v>209</v>
      </c>
      <c r="D174">
        <f t="shared" ca="1" si="14"/>
        <v>7.2172409632705048E-3</v>
      </c>
      <c r="F174">
        <f t="shared" ca="1" si="15"/>
        <v>1.0773678707499158E-2</v>
      </c>
      <c r="G174">
        <f ca="1">IFERROR(F174*'Share and Index Price'!$L$10,0)</f>
        <v>1.8159035461489832</v>
      </c>
      <c r="L174">
        <f t="shared" ca="1" si="16"/>
        <v>7.6526664827973531E-3</v>
      </c>
      <c r="M174">
        <f ca="1">IFERROR(L174*'Share and Index Price'!$L$11,0)</f>
        <v>13.254800981529154</v>
      </c>
      <c r="R174">
        <f t="shared" ca="1" si="17"/>
        <v>9.0488037090034994E-3</v>
      </c>
      <c r="S174">
        <f ca="1">IFERROR(R174*'Share and Index Price'!$L$12,0)</f>
        <v>2.1300883930994239</v>
      </c>
    </row>
    <row r="175" spans="1:19" x14ac:dyDescent="0.25">
      <c r="A175" s="5">
        <f t="shared" si="18"/>
        <v>171</v>
      </c>
      <c r="B175" s="5">
        <f>'Continuous Returns'!B173</f>
        <v>-4.3290007586474161E-3</v>
      </c>
      <c r="C175" s="5">
        <f t="shared" ca="1" si="13"/>
        <v>362</v>
      </c>
      <c r="D175">
        <f t="shared" ca="1" si="14"/>
        <v>-1.6142975111744227E-3</v>
      </c>
      <c r="F175">
        <f t="shared" ca="1" si="15"/>
        <v>-2.4097744293447537E-3</v>
      </c>
      <c r="G175">
        <f ca="1">IFERROR(F175*'Share and Index Price'!$L$10,0)</f>
        <v>-0.40616748006605824</v>
      </c>
      <c r="L175">
        <f t="shared" ca="1" si="16"/>
        <v>-1.711690176328767E-3</v>
      </c>
      <c r="M175">
        <f ca="1">IFERROR(L175*'Share and Index Price'!$L$11,0)</f>
        <v>-2.9647329699102407</v>
      </c>
      <c r="R175">
        <f t="shared" ca="1" si="17"/>
        <v>-2.0239675217842302E-3</v>
      </c>
      <c r="S175">
        <f ca="1">IFERROR(R175*'Share and Index Price'!$L$12,0)</f>
        <v>-0.47644195462800781</v>
      </c>
    </row>
    <row r="176" spans="1:19" x14ac:dyDescent="0.25">
      <c r="A176" s="5">
        <f t="shared" si="18"/>
        <v>172</v>
      </c>
      <c r="B176" s="5">
        <f>'Continuous Returns'!B174</f>
        <v>9.5379823284038147E-4</v>
      </c>
      <c r="C176" s="5">
        <f t="shared" ca="1" si="13"/>
        <v>20</v>
      </c>
      <c r="D176">
        <f t="shared" ca="1" si="14"/>
        <v>-1.0285075027649962E-2</v>
      </c>
      <c r="F176">
        <f t="shared" ca="1" si="15"/>
        <v>-1.535324847740858E-2</v>
      </c>
      <c r="G176">
        <f ca="1">IFERROR(F176*'Share and Index Price'!$L$10,0)</f>
        <v>-2.5877900308672164</v>
      </c>
      <c r="L176">
        <f t="shared" ca="1" si="16"/>
        <v>-1.0905586960129172E-2</v>
      </c>
      <c r="M176">
        <f ca="1">IFERROR(L176*'Share and Index Price'!$L$11,0)</f>
        <v>-18.889021894291734</v>
      </c>
      <c r="R176">
        <f t="shared" ca="1" si="17"/>
        <v>-1.2895180517210347E-2</v>
      </c>
      <c r="S176">
        <f ca="1">IFERROR(R176*'Share and Index Price'!$L$12,0)</f>
        <v>-3.0355254937513156</v>
      </c>
    </row>
    <row r="177" spans="1:19" x14ac:dyDescent="0.25">
      <c r="A177" s="5">
        <f t="shared" si="18"/>
        <v>173</v>
      </c>
      <c r="B177" s="5">
        <f>'Continuous Returns'!B175</f>
        <v>1.2175680378580502E-2</v>
      </c>
      <c r="C177" s="5">
        <f t="shared" ca="1" si="13"/>
        <v>62</v>
      </c>
      <c r="D177">
        <f t="shared" ca="1" si="14"/>
        <v>4.8984854347202441E-4</v>
      </c>
      <c r="F177">
        <f t="shared" ca="1" si="15"/>
        <v>7.3123106870918867E-4</v>
      </c>
      <c r="G177">
        <f ca="1">IFERROR(F177*'Share and Index Price'!$L$10,0)</f>
        <v>0.12324899663093376</v>
      </c>
      <c r="L177">
        <f t="shared" ca="1" si="16"/>
        <v>5.1940174221046893E-4</v>
      </c>
      <c r="M177">
        <f ca="1">IFERROR(L177*'Share and Index Price'!$L$11,0)</f>
        <v>0.89962978759564272</v>
      </c>
      <c r="R177">
        <f t="shared" ca="1" si="17"/>
        <v>6.1416036122077908E-4</v>
      </c>
      <c r="S177">
        <f ca="1">IFERROR(R177*'Share and Index Price'!$L$12,0)</f>
        <v>0.1445733490313714</v>
      </c>
    </row>
    <row r="178" spans="1:19" x14ac:dyDescent="0.25">
      <c r="A178" s="5">
        <f t="shared" si="18"/>
        <v>174</v>
      </c>
      <c r="B178" s="5">
        <f>'Continuous Returns'!B176</f>
        <v>1.2849809834677589E-2</v>
      </c>
      <c r="C178" s="5">
        <f t="shared" ca="1" si="13"/>
        <v>89</v>
      </c>
      <c r="D178">
        <f t="shared" ca="1" si="14"/>
        <v>-5.8915169615944563E-3</v>
      </c>
      <c r="F178">
        <f t="shared" ca="1" si="15"/>
        <v>-8.7946780725521589E-3</v>
      </c>
      <c r="G178">
        <f ca="1">IFERROR(F178*'Share and Index Price'!$L$10,0)</f>
        <v>-1.4823429891286666</v>
      </c>
      <c r="L178">
        <f t="shared" ca="1" si="16"/>
        <v>-6.2469598305327032E-3</v>
      </c>
      <c r="M178">
        <f ca="1">IFERROR(L178*'Share and Index Price'!$L$11,0)</f>
        <v>-10.820046774474168</v>
      </c>
      <c r="R178">
        <f t="shared" ca="1" si="17"/>
        <v>-7.3866427357823583E-3</v>
      </c>
      <c r="S178">
        <f ca="1">IFERROR(R178*'Share and Index Price'!$L$12,0)</f>
        <v>-1.7388157000031672</v>
      </c>
    </row>
    <row r="179" spans="1:19" x14ac:dyDescent="0.25">
      <c r="A179" s="5">
        <f t="shared" si="18"/>
        <v>175</v>
      </c>
      <c r="B179" s="5">
        <f>'Continuous Returns'!B177</f>
        <v>-1.7725828134065394E-3</v>
      </c>
      <c r="C179" s="5">
        <f t="shared" ca="1" si="13"/>
        <v>366</v>
      </c>
      <c r="D179">
        <f t="shared" ca="1" si="14"/>
        <v>5.2043728308821627E-5</v>
      </c>
      <c r="F179">
        <f t="shared" ca="1" si="15"/>
        <v>7.7689301270819633E-5</v>
      </c>
      <c r="G179">
        <f ca="1">IFERROR(F179*'Share and Index Price'!$L$10,0)</f>
        <v>1.3094531729196651E-2</v>
      </c>
      <c r="L179">
        <f t="shared" ca="1" si="16"/>
        <v>5.5183594020983447E-5</v>
      </c>
      <c r="M179">
        <f ca="1">IFERROR(L179*'Share and Index Price'!$L$11,0)</f>
        <v>9.5580744024044373E-2</v>
      </c>
      <c r="R179">
        <f t="shared" ca="1" si="17"/>
        <v>6.5251178968234319E-5</v>
      </c>
      <c r="S179">
        <f ca="1">IFERROR(R179*'Share and Index Price'!$L$12,0)</f>
        <v>1.5360127529122358E-2</v>
      </c>
    </row>
    <row r="180" spans="1:19" x14ac:dyDescent="0.25">
      <c r="A180" s="5">
        <f t="shared" si="18"/>
        <v>176</v>
      </c>
      <c r="B180" s="5">
        <f>'Continuous Returns'!B178</f>
        <v>1.6071192528823127E-3</v>
      </c>
      <c r="C180" s="5">
        <f t="shared" ca="1" si="13"/>
        <v>142</v>
      </c>
      <c r="D180">
        <f t="shared" ca="1" si="14"/>
        <v>-3.207705423086861E-3</v>
      </c>
      <c r="F180">
        <f t="shared" ca="1" si="15"/>
        <v>-4.7883654976347252E-3</v>
      </c>
      <c r="G180">
        <f ca="1">IFERROR(F180*'Share and Index Price'!$L$10,0)</f>
        <v>-0.80707900462633297</v>
      </c>
      <c r="L180">
        <f t="shared" ca="1" si="16"/>
        <v>-3.4012304567451195E-3</v>
      </c>
      <c r="M180">
        <f ca="1">IFERROR(L180*'Share and Index Price'!$L$11,0)</f>
        <v>-5.8911012126053839</v>
      </c>
      <c r="R180">
        <f t="shared" ca="1" si="17"/>
        <v>-4.0217441647764935E-3</v>
      </c>
      <c r="S180">
        <f ca="1">IFERROR(R180*'Share and Index Price'!$L$12,0)</f>
        <v>-0.94671857638838663</v>
      </c>
    </row>
    <row r="181" spans="1:19" x14ac:dyDescent="0.25">
      <c r="A181" s="5">
        <f t="shared" si="18"/>
        <v>177</v>
      </c>
      <c r="B181" s="5">
        <f>'Continuous Returns'!B179</f>
        <v>-1.4222159410509942E-2</v>
      </c>
      <c r="C181" s="5">
        <f t="shared" ca="1" si="13"/>
        <v>148</v>
      </c>
      <c r="D181">
        <f t="shared" ca="1" si="14"/>
        <v>1.8944567083908723E-3</v>
      </c>
      <c r="F181">
        <f t="shared" ca="1" si="15"/>
        <v>2.8279875932285259E-3</v>
      </c>
      <c r="G181">
        <f ca="1">IFERROR(F181*'Share and Index Price'!$L$10,0)</f>
        <v>0.47665730883866808</v>
      </c>
      <c r="L181">
        <f t="shared" ca="1" si="16"/>
        <v>2.0087517417242775E-3</v>
      </c>
      <c r="M181">
        <f ca="1">IFERROR(L181*'Share and Index Price'!$L$11,0)</f>
        <v>3.479258454253535</v>
      </c>
      <c r="R181">
        <f t="shared" ca="1" si="17"/>
        <v>2.3752244073150224E-3</v>
      </c>
      <c r="S181">
        <f ca="1">IFERROR(R181*'Share and Index Price'!$L$12,0)</f>
        <v>0.55912782548195628</v>
      </c>
    </row>
    <row r="182" spans="1:19" x14ac:dyDescent="0.25">
      <c r="A182" s="5">
        <f t="shared" si="18"/>
        <v>178</v>
      </c>
      <c r="B182" s="5">
        <f>'Continuous Returns'!B180</f>
        <v>4.9475165299410597E-3</v>
      </c>
      <c r="C182" s="5">
        <f t="shared" ca="1" si="13"/>
        <v>26</v>
      </c>
      <c r="D182">
        <f t="shared" ca="1" si="14"/>
        <v>4.5786865014996328E-3</v>
      </c>
      <c r="F182">
        <f t="shared" ca="1" si="15"/>
        <v>6.8349245259460975E-3</v>
      </c>
      <c r="G182">
        <f ca="1">IFERROR(F182*'Share and Index Price'!$L$10,0)</f>
        <v>1.1520265288482148</v>
      </c>
      <c r="L182">
        <f t="shared" ca="1" si="16"/>
        <v>4.8549246039562548E-3</v>
      </c>
      <c r="M182">
        <f ca="1">IFERROR(L182*'Share and Index Price'!$L$11,0)</f>
        <v>8.4089721602824312</v>
      </c>
      <c r="R182">
        <f t="shared" ca="1" si="17"/>
        <v>5.740647375913485E-3</v>
      </c>
      <c r="S182">
        <f ca="1">IFERROR(R182*'Share and Index Price'!$L$12,0)</f>
        <v>1.3513483922900345</v>
      </c>
    </row>
    <row r="183" spans="1:19" x14ac:dyDescent="0.25">
      <c r="A183" s="5">
        <f t="shared" si="18"/>
        <v>179</v>
      </c>
      <c r="B183" s="5">
        <f>'Continuous Returns'!B181</f>
        <v>4.4291220395791331E-3</v>
      </c>
      <c r="C183" s="5">
        <f t="shared" ca="1" si="13"/>
        <v>66</v>
      </c>
      <c r="D183">
        <f t="shared" ca="1" si="14"/>
        <v>4.3046517974119156E-3</v>
      </c>
      <c r="F183">
        <f t="shared" ca="1" si="15"/>
        <v>6.4258538199005828E-3</v>
      </c>
      <c r="G183">
        <f ca="1">IFERROR(F183*'Share and Index Price'!$L$10,0)</f>
        <v>1.0830776613442432</v>
      </c>
      <c r="L183">
        <f t="shared" ca="1" si="16"/>
        <v>4.5643570303131181E-3</v>
      </c>
      <c r="M183">
        <f ca="1">IFERROR(L183*'Share and Index Price'!$L$11,0)</f>
        <v>7.9056945943538359</v>
      </c>
      <c r="R183">
        <f t="shared" ca="1" si="17"/>
        <v>5.3970692330519588E-3</v>
      </c>
      <c r="S183">
        <f ca="1">IFERROR(R183*'Share and Index Price'!$L$12,0)</f>
        <v>1.270470097460431</v>
      </c>
    </row>
    <row r="184" spans="1:19" x14ac:dyDescent="0.25">
      <c r="A184" s="5">
        <f t="shared" si="18"/>
        <v>180</v>
      </c>
      <c r="B184" s="5">
        <f>'Continuous Returns'!B182</f>
        <v>4.2976644029708395E-3</v>
      </c>
      <c r="C184" s="5">
        <f t="shared" ca="1" si="13"/>
        <v>358</v>
      </c>
      <c r="D184">
        <f t="shared" ca="1" si="14"/>
        <v>1.8703577686811725E-2</v>
      </c>
      <c r="F184">
        <f t="shared" ca="1" si="15"/>
        <v>2.792013425960866E-2</v>
      </c>
      <c r="G184">
        <f ca="1">IFERROR(F184*'Share and Index Price'!$L$10,0)</f>
        <v>4.70593862945704</v>
      </c>
      <c r="L184">
        <f t="shared" ca="1" si="16"/>
        <v>1.98319888168733E-2</v>
      </c>
      <c r="M184">
        <f ca="1">IFERROR(L184*'Share and Index Price'!$L$11,0)</f>
        <v>34.349996230265397</v>
      </c>
      <c r="R184">
        <f t="shared" ca="1" si="17"/>
        <v>2.3450097344035938E-2</v>
      </c>
      <c r="S184">
        <f ca="1">IFERROR(R184*'Share and Index Price'!$L$12,0)</f>
        <v>5.5201529147860597</v>
      </c>
    </row>
    <row r="185" spans="1:19" x14ac:dyDescent="0.25">
      <c r="A185" s="5">
        <f t="shared" si="18"/>
        <v>181</v>
      </c>
      <c r="B185" s="5">
        <f>'Continuous Returns'!B183</f>
        <v>9.903529283836263E-3</v>
      </c>
      <c r="C185" s="5">
        <f t="shared" ca="1" si="13"/>
        <v>203</v>
      </c>
      <c r="D185">
        <f t="shared" ca="1" si="14"/>
        <v>1.7869967895292525E-2</v>
      </c>
      <c r="F185">
        <f t="shared" ca="1" si="15"/>
        <v>2.6675746811973346E-2</v>
      </c>
      <c r="G185">
        <f ca="1">IFERROR(F185*'Share and Index Price'!$L$10,0)</f>
        <v>4.4961971251581074</v>
      </c>
      <c r="L185">
        <f t="shared" ca="1" si="16"/>
        <v>1.8948086264117203E-2</v>
      </c>
      <c r="M185">
        <f ca="1">IFERROR(L185*'Share and Index Price'!$L$11,0)</f>
        <v>32.819032813764203</v>
      </c>
      <c r="R185">
        <f t="shared" ca="1" si="17"/>
        <v>2.2404937370612745E-2</v>
      </c>
      <c r="S185">
        <f ca="1">IFERROR(R185*'Share and Index Price'!$L$12,0)</f>
        <v>5.2741222570422401</v>
      </c>
    </row>
    <row r="186" spans="1:19" x14ac:dyDescent="0.25">
      <c r="A186" s="5">
        <f t="shared" si="18"/>
        <v>182</v>
      </c>
      <c r="B186" s="5">
        <f>'Continuous Returns'!B184</f>
        <v>5.7075980144208728E-3</v>
      </c>
      <c r="C186" s="5">
        <f t="shared" ca="1" si="13"/>
        <v>84</v>
      </c>
      <c r="D186">
        <f t="shared" ca="1" si="14"/>
        <v>6.9591384917051941E-3</v>
      </c>
      <c r="F186">
        <f t="shared" ca="1" si="15"/>
        <v>1.0388391155592895E-2</v>
      </c>
      <c r="G186">
        <f ca="1">IFERROR(F186*'Share and Index Price'!$L$10,0)</f>
        <v>1.7509633292751825</v>
      </c>
      <c r="L186">
        <f t="shared" ca="1" si="16"/>
        <v>7.3789923539540848E-3</v>
      </c>
      <c r="M186">
        <f ca="1">IFERROR(L186*'Share and Index Price'!$L$11,0)</f>
        <v>12.780783706666172</v>
      </c>
      <c r="R186">
        <f t="shared" ca="1" si="17"/>
        <v>8.7252010173531971E-3</v>
      </c>
      <c r="S186">
        <f ca="1">IFERROR(R186*'Share and Index Price'!$L$12,0)</f>
        <v>2.0539123194849425</v>
      </c>
    </row>
    <row r="187" spans="1:19" x14ac:dyDescent="0.25">
      <c r="A187" s="5">
        <f t="shared" si="18"/>
        <v>183</v>
      </c>
      <c r="B187" s="5">
        <f>'Continuous Returns'!B185</f>
        <v>-2.1742086840976452E-3</v>
      </c>
      <c r="C187" s="5">
        <f t="shared" ca="1" si="13"/>
        <v>190</v>
      </c>
      <c r="D187">
        <f t="shared" ca="1" si="14"/>
        <v>1.4794053028200293E-3</v>
      </c>
      <c r="F187">
        <f t="shared" ca="1" si="15"/>
        <v>2.2084114264533123E-3</v>
      </c>
      <c r="G187">
        <f ca="1">IFERROR(F187*'Share and Index Price'!$L$10,0)</f>
        <v>0.37222774592870583</v>
      </c>
      <c r="L187">
        <f t="shared" ca="1" si="16"/>
        <v>1.5686597458751325E-3</v>
      </c>
      <c r="M187">
        <f ca="1">IFERROR(L187*'Share and Index Price'!$L$11,0)</f>
        <v>2.716997112843023</v>
      </c>
      <c r="R187">
        <f t="shared" ca="1" si="17"/>
        <v>1.8548429045676556E-3</v>
      </c>
      <c r="S187">
        <f ca="1">IFERROR(R187*'Share and Index Price'!$L$12,0)</f>
        <v>0.43663001973522614</v>
      </c>
    </row>
    <row r="188" spans="1:19" x14ac:dyDescent="0.25">
      <c r="A188" s="5">
        <f t="shared" si="18"/>
        <v>184</v>
      </c>
      <c r="B188" s="5">
        <f>'Continuous Returns'!B186</f>
        <v>4.8305512598190972E-4</v>
      </c>
      <c r="C188" s="5">
        <f t="shared" ca="1" si="13"/>
        <v>360</v>
      </c>
      <c r="D188">
        <f t="shared" ca="1" si="14"/>
        <v>1.0740980826790941E-3</v>
      </c>
      <c r="F188">
        <f t="shared" ca="1" si="15"/>
        <v>1.6033810845469626E-3</v>
      </c>
      <c r="G188">
        <f ca="1">IFERROR(F188*'Share and Index Price'!$L$10,0)</f>
        <v>0.27024988180039056</v>
      </c>
      <c r="L188">
        <f t="shared" ca="1" si="16"/>
        <v>1.1388998148165511E-3</v>
      </c>
      <c r="M188">
        <f ca="1">IFERROR(L188*'Share and Index Price'!$L$11,0)</f>
        <v>1.9726314242530072</v>
      </c>
      <c r="R188">
        <f t="shared" ca="1" si="17"/>
        <v>1.3466784279259835E-3</v>
      </c>
      <c r="S188">
        <f ca="1">IFERROR(R188*'Share and Index Price'!$L$12,0)</f>
        <v>0.31700810193377654</v>
      </c>
    </row>
    <row r="189" spans="1:19" x14ac:dyDescent="0.25">
      <c r="A189" s="5">
        <f t="shared" si="18"/>
        <v>185</v>
      </c>
      <c r="B189" s="5">
        <f>'Continuous Returns'!B187</f>
        <v>-3.5062939508453059E-3</v>
      </c>
      <c r="C189" s="5">
        <f t="shared" ca="1" si="13"/>
        <v>156</v>
      </c>
      <c r="D189">
        <f t="shared" ca="1" si="14"/>
        <v>-1.9175266745258626E-3</v>
      </c>
      <c r="F189">
        <f t="shared" ca="1" si="15"/>
        <v>-2.8624257399103631E-3</v>
      </c>
      <c r="G189">
        <f ca="1">IFERROR(F189*'Share and Index Price'!$L$10,0)</f>
        <v>-0.48246185846189171</v>
      </c>
      <c r="L189">
        <f t="shared" ca="1" si="16"/>
        <v>-2.0332135488745416E-3</v>
      </c>
      <c r="M189">
        <f ca="1">IFERROR(L189*'Share and Index Price'!$L$11,0)</f>
        <v>-3.5216275273281497</v>
      </c>
      <c r="R189">
        <f t="shared" ca="1" si="17"/>
        <v>-2.4041489778248988E-3</v>
      </c>
      <c r="S189">
        <f ca="1">IFERROR(R189*'Share and Index Price'!$L$12,0)</f>
        <v>-0.56593666937998122</v>
      </c>
    </row>
    <row r="190" spans="1:19" x14ac:dyDescent="0.25">
      <c r="A190" s="5">
        <f t="shared" si="18"/>
        <v>186</v>
      </c>
      <c r="B190" s="5">
        <f>'Continuous Returns'!B188</f>
        <v>-6.8753939803709255E-3</v>
      </c>
      <c r="C190" s="5">
        <f t="shared" ca="1" si="13"/>
        <v>143</v>
      </c>
      <c r="D190">
        <f t="shared" ca="1" si="14"/>
        <v>-4.7519380175908114E-3</v>
      </c>
      <c r="F190">
        <f t="shared" ca="1" si="15"/>
        <v>-7.0935491415648122E-3</v>
      </c>
      <c r="G190">
        <f ca="1">IFERROR(F190*'Share and Index Price'!$L$10,0)</f>
        <v>-1.1956177078107493</v>
      </c>
      <c r="L190">
        <f t="shared" ca="1" si="16"/>
        <v>-5.0386286089953193E-3</v>
      </c>
      <c r="M190">
        <f ca="1">IFERROR(L190*'Share and Index Price'!$L$11,0)</f>
        <v>-8.7271566822103424</v>
      </c>
      <c r="R190">
        <f t="shared" ca="1" si="17"/>
        <v>-5.9578659736261932E-3</v>
      </c>
      <c r="S190">
        <f ca="1">IFERROR(R190*'Share and Index Price'!$L$12,0)</f>
        <v>-1.402481650191606</v>
      </c>
    </row>
    <row r="191" spans="1:19" x14ac:dyDescent="0.25">
      <c r="A191" s="5">
        <f t="shared" si="18"/>
        <v>187</v>
      </c>
      <c r="B191" s="5">
        <f>'Continuous Returns'!B189</f>
        <v>6.5430177643685588E-3</v>
      </c>
      <c r="C191" s="5">
        <f t="shared" ca="1" si="13"/>
        <v>85</v>
      </c>
      <c r="D191">
        <f t="shared" ca="1" si="14"/>
        <v>4.1059209962603233E-3</v>
      </c>
      <c r="F191">
        <f t="shared" ca="1" si="15"/>
        <v>6.1291944992838392E-3</v>
      </c>
      <c r="G191">
        <f ca="1">IFERROR(F191*'Share and Index Price'!$L$10,0)</f>
        <v>1.0330757328542912</v>
      </c>
      <c r="L191">
        <f t="shared" ca="1" si="16"/>
        <v>4.353636541858886E-3</v>
      </c>
      <c r="M191">
        <f ca="1">IFERROR(L191*'Share and Index Price'!$L$11,0)</f>
        <v>7.5407161723266833</v>
      </c>
      <c r="R191">
        <f t="shared" ca="1" si="17"/>
        <v>5.1479053185165529E-3</v>
      </c>
      <c r="S191">
        <f ca="1">IFERROR(R191*'Share and Index Price'!$L$12,0)</f>
        <v>1.2118169119787965</v>
      </c>
    </row>
    <row r="192" spans="1:19" x14ac:dyDescent="0.25">
      <c r="A192" s="5">
        <f t="shared" si="18"/>
        <v>188</v>
      </c>
      <c r="B192" s="5">
        <f>'Continuous Returns'!B190</f>
        <v>2.4072283779417876E-3</v>
      </c>
      <c r="C192" s="5">
        <f t="shared" ca="1" si="13"/>
        <v>251</v>
      </c>
      <c r="D192">
        <f t="shared" ca="1" si="14"/>
        <v>6.7552271049311262E-3</v>
      </c>
      <c r="F192">
        <f t="shared" ca="1" si="15"/>
        <v>1.008399841367329E-2</v>
      </c>
      <c r="G192">
        <f ca="1">IFERROR(F192*'Share and Index Price'!$L$10,0)</f>
        <v>1.6996579326246333</v>
      </c>
      <c r="L192">
        <f t="shared" ca="1" si="16"/>
        <v>7.1627787284193334E-3</v>
      </c>
      <c r="M192">
        <f ca="1">IFERROR(L192*'Share and Index Price'!$L$11,0)</f>
        <v>12.406290896558707</v>
      </c>
      <c r="R192">
        <f t="shared" ca="1" si="17"/>
        <v>8.4695418087526453E-3</v>
      </c>
      <c r="S192">
        <f ca="1">IFERROR(R192*'Share and Index Price'!$L$12,0)</f>
        <v>1.9937301417803728</v>
      </c>
    </row>
    <row r="193" spans="1:19" x14ac:dyDescent="0.25">
      <c r="A193" s="5">
        <f t="shared" si="18"/>
        <v>189</v>
      </c>
      <c r="B193" s="5">
        <f>'Continuous Returns'!B191</f>
        <v>-9.1524290208980594E-3</v>
      </c>
      <c r="C193" s="5">
        <f t="shared" ca="1" si="13"/>
        <v>49</v>
      </c>
      <c r="D193">
        <f t="shared" ca="1" si="14"/>
        <v>-3.6214119270170913E-3</v>
      </c>
      <c r="F193">
        <f t="shared" ca="1" si="15"/>
        <v>-5.4059340359764573E-3</v>
      </c>
      <c r="G193">
        <f ca="1">IFERROR(F193*'Share and Index Price'!$L$10,0)</f>
        <v>-0.91117018176383191</v>
      </c>
      <c r="L193">
        <f t="shared" ca="1" si="16"/>
        <v>-3.8398964112912022E-3</v>
      </c>
      <c r="M193">
        <f ca="1">IFERROR(L193*'Share and Index Price'!$L$11,0)</f>
        <v>-6.6508925791769267</v>
      </c>
      <c r="R193">
        <f t="shared" ca="1" si="17"/>
        <v>-4.5404394620866644E-3</v>
      </c>
      <c r="S193">
        <f ca="1">IFERROR(R193*'Share and Index Price'!$L$12,0)</f>
        <v>-1.0688194493752008</v>
      </c>
    </row>
    <row r="194" spans="1:19" x14ac:dyDescent="0.25">
      <c r="A194" s="5">
        <f t="shared" si="18"/>
        <v>190</v>
      </c>
      <c r="B194" s="5">
        <f>'Continuous Returns'!B192</f>
        <v>1.4794053028200293E-3</v>
      </c>
      <c r="C194" s="5">
        <f t="shared" ca="1" si="13"/>
        <v>267</v>
      </c>
      <c r="D194">
        <f t="shared" ca="1" si="14"/>
        <v>-7.6389791301331271E-3</v>
      </c>
      <c r="F194">
        <f t="shared" ca="1" si="15"/>
        <v>-1.1403236668995929E-2</v>
      </c>
      <c r="G194">
        <f ca="1">IFERROR(F194*'Share and Index Price'!$L$10,0)</f>
        <v>-1.9220155405592638</v>
      </c>
      <c r="L194">
        <f t="shared" ca="1" si="16"/>
        <v>-8.0998486609303501E-3</v>
      </c>
      <c r="M194">
        <f ca="1">IFERROR(L194*'Share and Index Price'!$L$11,0)</f>
        <v>-14.029342873164413</v>
      </c>
      <c r="R194">
        <f t="shared" ca="1" si="17"/>
        <v>-9.5775689127643431E-3</v>
      </c>
      <c r="S194">
        <f ca="1">IFERROR(R194*'Share and Index Price'!$L$12,0)</f>
        <v>-2.2545597220647262</v>
      </c>
    </row>
    <row r="195" spans="1:19" x14ac:dyDescent="0.25">
      <c r="A195" s="5">
        <f t="shared" si="18"/>
        <v>191</v>
      </c>
      <c r="B195" s="5">
        <f>'Continuous Returns'!B193</f>
        <v>3.4218720221299791E-3</v>
      </c>
      <c r="C195" s="5">
        <f t="shared" ca="1" si="13"/>
        <v>361</v>
      </c>
      <c r="D195">
        <f t="shared" ca="1" si="14"/>
        <v>1.3700169261289907E-3</v>
      </c>
      <c r="F195">
        <f t="shared" ca="1" si="15"/>
        <v>2.0451197709852797E-3</v>
      </c>
      <c r="G195">
        <f ca="1">IFERROR(F195*'Share and Index Price'!$L$10,0)</f>
        <v>0.34470493739956892</v>
      </c>
      <c r="L195">
        <f t="shared" ca="1" si="16"/>
        <v>1.4526718263680384E-3</v>
      </c>
      <c r="M195">
        <f ca="1">IFERROR(L195*'Share and Index Price'!$L$11,0)</f>
        <v>2.516100236860761</v>
      </c>
      <c r="R195">
        <f t="shared" ca="1" si="17"/>
        <v>1.7176943801161181E-3</v>
      </c>
      <c r="S195">
        <f ca="1">IFERROR(R195*'Share and Index Price'!$L$12,0)</f>
        <v>0.40434525707933422</v>
      </c>
    </row>
    <row r="196" spans="1:19" x14ac:dyDescent="0.25">
      <c r="A196" s="5">
        <f t="shared" si="18"/>
        <v>192</v>
      </c>
      <c r="B196" s="5">
        <f>'Continuous Returns'!B194</f>
        <v>1.3174349370812008E-3</v>
      </c>
      <c r="C196" s="5">
        <f t="shared" ca="1" si="13"/>
        <v>70</v>
      </c>
      <c r="D196">
        <f t="shared" ca="1" si="14"/>
        <v>7.4829856798224494E-3</v>
      </c>
      <c r="F196">
        <f t="shared" ca="1" si="15"/>
        <v>1.1170374371246083E-2</v>
      </c>
      <c r="G196">
        <f ca="1">IFERROR(F196*'Share and Index Price'!$L$10,0)</f>
        <v>1.8827666002735273</v>
      </c>
      <c r="L196">
        <f t="shared" ca="1" si="16"/>
        <v>7.9344439231914168E-3</v>
      </c>
      <c r="M196">
        <f ca="1">IFERROR(L196*'Share and Index Price'!$L$11,0)</f>
        <v>13.742853597163693</v>
      </c>
      <c r="R196">
        <f t="shared" ca="1" si="17"/>
        <v>9.3819880642191586E-3</v>
      </c>
      <c r="S196">
        <f ca="1">IFERROR(R196*'Share and Index Price'!$L$12,0)</f>
        <v>2.2085199903171899</v>
      </c>
    </row>
    <row r="197" spans="1:19" x14ac:dyDescent="0.25">
      <c r="A197" s="5">
        <f t="shared" si="18"/>
        <v>193</v>
      </c>
      <c r="B197" s="5">
        <f>'Continuous Returns'!B195</f>
        <v>1.1361631573985989E-2</v>
      </c>
      <c r="C197" s="5">
        <f t="shared" ca="1" si="13"/>
        <v>331</v>
      </c>
      <c r="D197">
        <f t="shared" ca="1" si="14"/>
        <v>-2.7151768509934573E-2</v>
      </c>
      <c r="F197">
        <f t="shared" ca="1" si="15"/>
        <v>-4.0531337633747277E-2</v>
      </c>
      <c r="G197">
        <f ca="1">IFERROR(F197*'Share and Index Price'!$L$10,0)</f>
        <v>-6.8315569581681039</v>
      </c>
      <c r="L197">
        <f t="shared" ca="1" si="16"/>
        <v>-2.8789869963062941E-2</v>
      </c>
      <c r="M197">
        <f ca="1">IFERROR(L197*'Share and Index Price'!$L$11,0)</f>
        <v>-49.865494269523168</v>
      </c>
      <c r="R197">
        <f t="shared" ca="1" si="17"/>
        <v>-3.4042236479155198E-2</v>
      </c>
      <c r="S197">
        <f ca="1">IFERROR(R197*'Share and Index Price'!$L$12,0)</f>
        <v>-8.0135424671931332</v>
      </c>
    </row>
    <row r="198" spans="1:19" x14ac:dyDescent="0.25">
      <c r="A198" s="5">
        <f t="shared" si="18"/>
        <v>194</v>
      </c>
      <c r="B198" s="5">
        <f>'Continuous Returns'!B196</f>
        <v>9.2244698464408817E-3</v>
      </c>
      <c r="C198" s="5">
        <f t="shared" ref="C198:C261" ca="1" si="19">RANDBETWEEN(1,370)</f>
        <v>309</v>
      </c>
      <c r="D198">
        <f t="shared" ref="D198:D261" ca="1" si="20">VLOOKUP(C198,$A$5:$B$374,2,TRUE)</f>
        <v>6.7196627176867064E-3</v>
      </c>
      <c r="F198">
        <f t="shared" ref="F198:F261" ca="1" si="21">IFERROR(D198*$G$2,0)</f>
        <v>1.0030908973601883E-2</v>
      </c>
      <c r="G198">
        <f ca="1">IFERROR(F198*'Share and Index Price'!$L$10,0)</f>
        <v>1.6907097075005975</v>
      </c>
      <c r="L198">
        <f t="shared" ref="L198:L261" ca="1" si="22">IFERROR(D198*$M$2,0)</f>
        <v>7.1250686955090193E-3</v>
      </c>
      <c r="M198">
        <f ca="1">IFERROR(L198*'Share and Index Price'!$L$11,0)</f>
        <v>12.340975234056396</v>
      </c>
      <c r="R198">
        <f t="shared" ref="R198:R261" ca="1" si="23">IFERROR(D198*$S$2,0)</f>
        <v>8.4249520325703747E-3</v>
      </c>
      <c r="S198">
        <f ca="1">IFERROR(R198*'Share and Index Price'!$L$12,0)</f>
        <v>1.9832337084670661</v>
      </c>
    </row>
    <row r="199" spans="1:19" x14ac:dyDescent="0.25">
      <c r="A199" s="5">
        <f t="shared" ref="A199:A262" si="24">A198+1</f>
        <v>195</v>
      </c>
      <c r="B199" s="5">
        <f>'Continuous Returns'!B197</f>
        <v>-2.9526587996769691E-3</v>
      </c>
      <c r="C199" s="5">
        <f t="shared" ca="1" si="19"/>
        <v>267</v>
      </c>
      <c r="D199">
        <f t="shared" ca="1" si="20"/>
        <v>-7.6389791301331271E-3</v>
      </c>
      <c r="F199">
        <f t="shared" ca="1" si="21"/>
        <v>-1.1403236668995929E-2</v>
      </c>
      <c r="G199">
        <f ca="1">IFERROR(F199*'Share and Index Price'!$L$10,0)</f>
        <v>-1.9220155405592638</v>
      </c>
      <c r="L199">
        <f t="shared" ca="1" si="22"/>
        <v>-8.0998486609303501E-3</v>
      </c>
      <c r="M199">
        <f ca="1">IFERROR(L199*'Share and Index Price'!$L$11,0)</f>
        <v>-14.029342873164413</v>
      </c>
      <c r="R199">
        <f t="shared" ca="1" si="23"/>
        <v>-9.5775689127643431E-3</v>
      </c>
      <c r="S199">
        <f ca="1">IFERROR(R199*'Share and Index Price'!$L$12,0)</f>
        <v>-2.2545597220647262</v>
      </c>
    </row>
    <row r="200" spans="1:19" x14ac:dyDescent="0.25">
      <c r="A200" s="5">
        <f t="shared" si="24"/>
        <v>196</v>
      </c>
      <c r="B200" s="5">
        <f>'Continuous Returns'!B198</f>
        <v>-2.1115698798429821E-2</v>
      </c>
      <c r="C200" s="5">
        <f t="shared" ca="1" si="19"/>
        <v>100</v>
      </c>
      <c r="D200">
        <f t="shared" ca="1" si="20"/>
        <v>1.8939840636754115E-3</v>
      </c>
      <c r="F200">
        <f t="shared" ca="1" si="21"/>
        <v>2.8272820435131865E-3</v>
      </c>
      <c r="G200">
        <f ca="1">IFERROR(F200*'Share and Index Price'!$L$10,0)</f>
        <v>0.47653838843414764</v>
      </c>
      <c r="L200">
        <f t="shared" ca="1" si="22"/>
        <v>2.0082505817393629E-3</v>
      </c>
      <c r="M200">
        <f ca="1">IFERROR(L200*'Share and Index Price'!$L$11,0)</f>
        <v>3.4783904201016633</v>
      </c>
      <c r="R200">
        <f t="shared" ca="1" si="23"/>
        <v>2.3746318167009546E-3</v>
      </c>
      <c r="S200">
        <f ca="1">IFERROR(R200*'Share and Index Price'!$L$12,0)</f>
        <v>0.55898832965140477</v>
      </c>
    </row>
    <row r="201" spans="1:19" x14ac:dyDescent="0.25">
      <c r="A201" s="5">
        <f t="shared" si="24"/>
        <v>197</v>
      </c>
      <c r="B201" s="5">
        <f>'Continuous Returns'!B199</f>
        <v>-5.0982817207920056E-3</v>
      </c>
      <c r="C201" s="5">
        <f t="shared" ca="1" si="19"/>
        <v>99</v>
      </c>
      <c r="D201">
        <f t="shared" ca="1" si="20"/>
        <v>2.0870149919961396E-3</v>
      </c>
      <c r="F201">
        <f t="shared" ca="1" si="21"/>
        <v>3.1154327666110372E-3</v>
      </c>
      <c r="G201">
        <f ca="1">IFERROR(F201*'Share and Index Price'!$L$10,0)</f>
        <v>0.52510619281229032</v>
      </c>
      <c r="L201">
        <f t="shared" ca="1" si="22"/>
        <v>2.2129273166330661E-3</v>
      </c>
      <c r="M201">
        <f ca="1">IFERROR(L201*'Share and Index Price'!$L$11,0)</f>
        <v>3.832900758774302</v>
      </c>
      <c r="R201">
        <f t="shared" ca="1" si="23"/>
        <v>2.6166493673176203E-3</v>
      </c>
      <c r="S201">
        <f ca="1">IFERROR(R201*'Share and Index Price'!$L$12,0)</f>
        <v>0.61595926106656784</v>
      </c>
    </row>
    <row r="202" spans="1:19" x14ac:dyDescent="0.25">
      <c r="A202" s="5">
        <f t="shared" si="24"/>
        <v>198</v>
      </c>
      <c r="B202" s="5">
        <f>'Continuous Returns'!B200</f>
        <v>7.4342364436114933E-3</v>
      </c>
      <c r="C202" s="5">
        <f t="shared" ca="1" si="19"/>
        <v>192</v>
      </c>
      <c r="D202">
        <f t="shared" ca="1" si="20"/>
        <v>1.3174349370812008E-3</v>
      </c>
      <c r="F202">
        <f t="shared" ca="1" si="21"/>
        <v>1.9666269703866673E-3</v>
      </c>
      <c r="G202">
        <f ca="1">IFERROR(F202*'Share and Index Price'!$L$10,0)</f>
        <v>0.3314749758586728</v>
      </c>
      <c r="L202">
        <f t="shared" ca="1" si="22"/>
        <v>1.3969174976387264E-3</v>
      </c>
      <c r="M202">
        <f ca="1">IFERROR(L202*'Share and Index Price'!$L$11,0)</f>
        <v>2.419530951785156</v>
      </c>
      <c r="R202">
        <f t="shared" ca="1" si="23"/>
        <v>1.6517683427364805E-3</v>
      </c>
      <c r="S202">
        <f ca="1">IFERROR(R202*'Share and Index Price'!$L$12,0)</f>
        <v>0.38882626788016755</v>
      </c>
    </row>
    <row r="203" spans="1:19" x14ac:dyDescent="0.25">
      <c r="A203" s="5">
        <f t="shared" si="24"/>
        <v>199</v>
      </c>
      <c r="B203" s="5">
        <f>'Continuous Returns'!B201</f>
        <v>-2.3429082212985306E-3</v>
      </c>
      <c r="C203" s="5">
        <f t="shared" ca="1" si="19"/>
        <v>150</v>
      </c>
      <c r="D203">
        <f t="shared" ca="1" si="20"/>
        <v>1.548145433003843E-3</v>
      </c>
      <c r="F203">
        <f t="shared" ca="1" si="21"/>
        <v>2.3110246107270541E-3</v>
      </c>
      <c r="G203">
        <f ca="1">IFERROR(F203*'Share and Index Price'!$L$10,0)</f>
        <v>0.38952319813804498</v>
      </c>
      <c r="L203">
        <f t="shared" ca="1" si="22"/>
        <v>1.6415470573779508E-3</v>
      </c>
      <c r="M203">
        <f ca="1">IFERROR(L203*'Share and Index Price'!$L$11,0)</f>
        <v>2.8432415807314797</v>
      </c>
      <c r="R203">
        <f t="shared" ca="1" si="23"/>
        <v>1.9410276319628192E-3</v>
      </c>
      <c r="S203">
        <f ca="1">IFERROR(R203*'Share and Index Price'!$L$12,0)</f>
        <v>0.45691790456404763</v>
      </c>
    </row>
    <row r="204" spans="1:19" x14ac:dyDescent="0.25">
      <c r="A204" s="5">
        <f t="shared" si="24"/>
        <v>200</v>
      </c>
      <c r="B204" s="5">
        <f>'Continuous Returns'!B202</f>
        <v>-1.5557208551848641E-2</v>
      </c>
      <c r="C204" s="5">
        <f t="shared" ca="1" si="19"/>
        <v>356</v>
      </c>
      <c r="D204">
        <f t="shared" ca="1" si="20"/>
        <v>4.1898915779699352E-3</v>
      </c>
      <c r="F204">
        <f t="shared" ca="1" si="21"/>
        <v>6.2545432402812875E-3</v>
      </c>
      <c r="G204">
        <f ca="1">IFERROR(F204*'Share and Index Price'!$L$10,0)</f>
        <v>1.0542032631494112</v>
      </c>
      <c r="L204">
        <f t="shared" ca="1" si="22"/>
        <v>4.4426731778061147E-3</v>
      </c>
      <c r="M204">
        <f ca="1">IFERROR(L204*'Share and Index Price'!$L$11,0)</f>
        <v>7.6949320776190806</v>
      </c>
      <c r="R204">
        <f t="shared" ca="1" si="23"/>
        <v>5.2531856209323937E-3</v>
      </c>
      <c r="S204">
        <f ca="1">IFERROR(R204*'Share and Index Price'!$L$12,0)</f>
        <v>1.2365998951674855</v>
      </c>
    </row>
    <row r="205" spans="1:19" x14ac:dyDescent="0.25">
      <c r="A205" s="5">
        <f t="shared" si="24"/>
        <v>201</v>
      </c>
      <c r="B205" s="5">
        <f>'Continuous Returns'!B203</f>
        <v>1.0079080002224091E-2</v>
      </c>
      <c r="C205" s="5">
        <f t="shared" ca="1" si="19"/>
        <v>287</v>
      </c>
      <c r="D205">
        <f t="shared" ca="1" si="20"/>
        <v>1.8680861553376123E-3</v>
      </c>
      <c r="F205">
        <f t="shared" ca="1" si="21"/>
        <v>2.7886224303663261E-3</v>
      </c>
      <c r="G205">
        <f ca="1">IFERROR(F205*'Share and Index Price'!$L$10,0)</f>
        <v>0.47002231063824429</v>
      </c>
      <c r="L205">
        <f t="shared" ca="1" si="22"/>
        <v>1.980790218960866E-3</v>
      </c>
      <c r="M205">
        <f ca="1">IFERROR(L205*'Share and Index Price'!$L$11,0)</f>
        <v>3.4308276987511679</v>
      </c>
      <c r="R205">
        <f t="shared" ca="1" si="23"/>
        <v>2.3421616400482524E-3</v>
      </c>
      <c r="S205">
        <f ca="1">IFERROR(R205*'Share and Index Price'!$L$12,0)</f>
        <v>0.55134485006735867</v>
      </c>
    </row>
    <row r="206" spans="1:19" x14ac:dyDescent="0.25">
      <c r="A206" s="5">
        <f t="shared" si="24"/>
        <v>202</v>
      </c>
      <c r="B206" s="5">
        <f>'Continuous Returns'!B204</f>
        <v>-4.7352654852423287E-3</v>
      </c>
      <c r="C206" s="5">
        <f t="shared" ca="1" si="19"/>
        <v>304</v>
      </c>
      <c r="D206">
        <f t="shared" ca="1" si="20"/>
        <v>6.1987880801539115E-3</v>
      </c>
      <c r="F206">
        <f t="shared" ca="1" si="21"/>
        <v>9.2533630914258154E-3</v>
      </c>
      <c r="G206">
        <f ca="1">IFERROR(F206*'Share and Index Price'!$L$10,0)</f>
        <v>1.5596543490598214</v>
      </c>
      <c r="L206">
        <f t="shared" ca="1" si="22"/>
        <v>6.572769014693022E-3</v>
      </c>
      <c r="M206">
        <f ca="1">IFERROR(L206*'Share and Index Price'!$L$11,0)</f>
        <v>11.384364571899049</v>
      </c>
      <c r="R206">
        <f t="shared" ca="1" si="23"/>
        <v>7.7718918983696213E-3</v>
      </c>
      <c r="S206">
        <f ca="1">IFERROR(R206*'Share and Index Price'!$L$12,0)</f>
        <v>1.8295033528762088</v>
      </c>
    </row>
    <row r="207" spans="1:19" x14ac:dyDescent="0.25">
      <c r="A207" s="5">
        <f t="shared" si="24"/>
        <v>203</v>
      </c>
      <c r="B207" s="5">
        <f>'Continuous Returns'!B205</f>
        <v>1.7869967895292525E-2</v>
      </c>
      <c r="C207" s="5">
        <f t="shared" ca="1" si="19"/>
        <v>38</v>
      </c>
      <c r="D207">
        <f t="shared" ca="1" si="20"/>
        <v>-5.3513543052989016E-3</v>
      </c>
      <c r="F207">
        <f t="shared" ca="1" si="21"/>
        <v>-7.9883396201804006E-3</v>
      </c>
      <c r="G207">
        <f ca="1">IFERROR(F207*'Share and Index Price'!$L$10,0)</f>
        <v>-1.3464346429814067</v>
      </c>
      <c r="L207">
        <f t="shared" ca="1" si="22"/>
        <v>-5.6742084597348258E-3</v>
      </c>
      <c r="M207">
        <f ca="1">IFERROR(L207*'Share and Index Price'!$L$11,0)</f>
        <v>-9.8280127626837039</v>
      </c>
      <c r="R207">
        <f t="shared" ca="1" si="23"/>
        <v>-6.7093997460266896E-3</v>
      </c>
      <c r="S207">
        <f ca="1">IFERROR(R207*'Share and Index Price'!$L$12,0)</f>
        <v>-1.5793927002146828</v>
      </c>
    </row>
    <row r="208" spans="1:19" x14ac:dyDescent="0.25">
      <c r="A208" s="5">
        <f t="shared" si="24"/>
        <v>204</v>
      </c>
      <c r="B208" s="5">
        <f>'Continuous Returns'!B206</f>
        <v>-9.9631658391133322E-3</v>
      </c>
      <c r="C208" s="5">
        <f t="shared" ca="1" si="19"/>
        <v>102</v>
      </c>
      <c r="D208">
        <f t="shared" ca="1" si="20"/>
        <v>-4.8521839960522653E-3</v>
      </c>
      <c r="F208">
        <f t="shared" ca="1" si="21"/>
        <v>-7.2431933018691358E-3</v>
      </c>
      <c r="G208">
        <f ca="1">IFERROR(F208*'Share and Index Price'!$L$10,0)</f>
        <v>-1.220840231030043</v>
      </c>
      <c r="L208">
        <f t="shared" ca="1" si="22"/>
        <v>-5.1449225575154415E-3</v>
      </c>
      <c r="M208">
        <f ca="1">IFERROR(L208*'Share and Index Price'!$L$11,0)</f>
        <v>-8.9112631157446209</v>
      </c>
      <c r="R208">
        <f t="shared" ca="1" si="23"/>
        <v>-6.0835519783378382E-3</v>
      </c>
      <c r="S208">
        <f ca="1">IFERROR(R208*'Share and Index Price'!$L$12,0)</f>
        <v>-1.4320681357007272</v>
      </c>
    </row>
    <row r="209" spans="1:19" x14ac:dyDescent="0.25">
      <c r="A209" s="5">
        <f t="shared" si="24"/>
        <v>205</v>
      </c>
      <c r="B209" s="5">
        <f>'Continuous Returns'!B207</f>
        <v>9.415577400253396E-3</v>
      </c>
      <c r="C209" s="5">
        <f t="shared" ca="1" si="19"/>
        <v>237</v>
      </c>
      <c r="D209">
        <f t="shared" ca="1" si="20"/>
        <v>-5.5829893714841473E-3</v>
      </c>
      <c r="F209">
        <f t="shared" ca="1" si="21"/>
        <v>-8.3341174310045622E-3</v>
      </c>
      <c r="G209">
        <f ca="1">IFERROR(F209*'Share and Index Price'!$L$10,0)</f>
        <v>-1.404715492995819</v>
      </c>
      <c r="L209">
        <f t="shared" ca="1" si="22"/>
        <v>-5.9198183702612308E-3</v>
      </c>
      <c r="M209">
        <f ca="1">IFERROR(L209*'Share and Index Price'!$L$11,0)</f>
        <v>-10.253421408210965</v>
      </c>
      <c r="R209">
        <f t="shared" ca="1" si="23"/>
        <v>-6.9998182392846048E-3</v>
      </c>
      <c r="S209">
        <f ca="1">IFERROR(R209*'Share and Index Price'!$L$12,0)</f>
        <v>-1.647757213527596</v>
      </c>
    </row>
    <row r="210" spans="1:19" x14ac:dyDescent="0.25">
      <c r="A210" s="5">
        <f t="shared" si="24"/>
        <v>206</v>
      </c>
      <c r="B210" s="5">
        <f>'Continuous Returns'!B208</f>
        <v>-1.3011494553287434E-3</v>
      </c>
      <c r="C210" s="5">
        <f t="shared" ca="1" si="19"/>
        <v>319</v>
      </c>
      <c r="D210">
        <f t="shared" ca="1" si="20"/>
        <v>7.6031681375885599E-3</v>
      </c>
      <c r="F210">
        <f t="shared" ca="1" si="21"/>
        <v>1.134977910400187E-2</v>
      </c>
      <c r="G210">
        <f ca="1">IFERROR(F210*'Share and Index Price'!$L$10,0)</f>
        <v>1.9130052679795153</v>
      </c>
      <c r="L210">
        <f t="shared" ca="1" si="22"/>
        <v>8.0618771447018914E-3</v>
      </c>
      <c r="M210">
        <f ca="1">IFERROR(L210*'Share and Index Price'!$L$11,0)</f>
        <v>13.963574308480911</v>
      </c>
      <c r="R210">
        <f t="shared" ca="1" si="23"/>
        <v>9.5326699487683388E-3</v>
      </c>
      <c r="S210">
        <f ca="1">IFERROR(R210*'Share and Index Price'!$L$12,0)</f>
        <v>2.2439905059400669</v>
      </c>
    </row>
    <row r="211" spans="1:19" x14ac:dyDescent="0.25">
      <c r="A211" s="5">
        <f t="shared" si="24"/>
        <v>207</v>
      </c>
      <c r="B211" s="5">
        <f>'Continuous Returns'!B209</f>
        <v>7.18007734330033E-3</v>
      </c>
      <c r="C211" s="5">
        <f t="shared" ca="1" si="19"/>
        <v>285</v>
      </c>
      <c r="D211">
        <f t="shared" ca="1" si="20"/>
        <v>-8.0473578649701855E-3</v>
      </c>
      <c r="F211">
        <f t="shared" ca="1" si="21"/>
        <v>-1.2012852075007772E-2</v>
      </c>
      <c r="G211">
        <f ca="1">IFERROR(F211*'Share and Index Price'!$L$10,0)</f>
        <v>-2.02476621724256</v>
      </c>
      <c r="L211">
        <f t="shared" ca="1" si="22"/>
        <v>-8.5328654151552996E-3</v>
      </c>
      <c r="M211">
        <f ca="1">IFERROR(L211*'Share and Index Price'!$L$11,0)</f>
        <v>-14.779349542319736</v>
      </c>
      <c r="R211">
        <f t="shared" ca="1" si="23"/>
        <v>-1.0089584380902071E-2</v>
      </c>
      <c r="S211">
        <f ca="1">IFERROR(R211*'Share and Index Price'!$L$12,0)</f>
        <v>-2.3750881632643477</v>
      </c>
    </row>
    <row r="212" spans="1:19" x14ac:dyDescent="0.25">
      <c r="A212" s="5">
        <f t="shared" si="24"/>
        <v>208</v>
      </c>
      <c r="B212" s="5">
        <f>'Continuous Returns'!B210</f>
        <v>-3.7638581528382955E-3</v>
      </c>
      <c r="C212" s="5">
        <f t="shared" ca="1" si="19"/>
        <v>134</v>
      </c>
      <c r="D212">
        <f t="shared" ca="1" si="20"/>
        <v>-7.112023615253143E-3</v>
      </c>
      <c r="F212">
        <f t="shared" ca="1" si="21"/>
        <v>-1.0616613437299215E-2</v>
      </c>
      <c r="G212">
        <f ca="1">IFERROR(F212*'Share and Index Price'!$L$10,0)</f>
        <v>-1.7894301948567828</v>
      </c>
      <c r="L212">
        <f t="shared" ca="1" si="22"/>
        <v>-7.5411012355402606E-3</v>
      </c>
      <c r="M212">
        <f ca="1">IFERROR(L212*'Share and Index Price'!$L$11,0)</f>
        <v>-13.061564395017507</v>
      </c>
      <c r="R212">
        <f t="shared" ca="1" si="23"/>
        <v>-8.9168847203156716E-3</v>
      </c>
      <c r="S212">
        <f ca="1">IFERROR(R212*'Share and Index Price'!$L$12,0)</f>
        <v>-2.0990346631623091</v>
      </c>
    </row>
    <row r="213" spans="1:19" x14ac:dyDescent="0.25">
      <c r="A213" s="5">
        <f t="shared" si="24"/>
        <v>209</v>
      </c>
      <c r="B213" s="5">
        <f>'Continuous Returns'!B211</f>
        <v>7.2172409632705048E-3</v>
      </c>
      <c r="C213" s="5">
        <f t="shared" ca="1" si="19"/>
        <v>130</v>
      </c>
      <c r="D213">
        <f t="shared" ca="1" si="20"/>
        <v>-8.761443143344063E-4</v>
      </c>
      <c r="F213">
        <f t="shared" ca="1" si="21"/>
        <v>-1.3078816949688777E-3</v>
      </c>
      <c r="G213">
        <f ca="1">IFERROR(F213*'Share and Index Price'!$L$10,0)</f>
        <v>-0.22044345968700435</v>
      </c>
      <c r="L213">
        <f t="shared" ca="1" si="22"/>
        <v>-9.2900323856750795E-4</v>
      </c>
      <c r="M213">
        <f ca="1">IFERROR(L213*'Share and Index Price'!$L$11,0)</f>
        <v>-1.6090800593608521</v>
      </c>
      <c r="R213">
        <f t="shared" ca="1" si="23"/>
        <v>-1.0984887384969464E-3</v>
      </c>
      <c r="S213">
        <f ca="1">IFERROR(R213*'Share and Index Price'!$L$12,0)</f>
        <v>-0.25858424904218119</v>
      </c>
    </row>
    <row r="214" spans="1:19" x14ac:dyDescent="0.25">
      <c r="A214" s="5">
        <f t="shared" si="24"/>
        <v>210</v>
      </c>
      <c r="B214" s="5">
        <f>'Continuous Returns'!B212</f>
        <v>5.0159713096876929E-5</v>
      </c>
      <c r="C214" s="5">
        <f t="shared" ca="1" si="19"/>
        <v>88</v>
      </c>
      <c r="D214">
        <f t="shared" ca="1" si="20"/>
        <v>-4.5666201045435747E-3</v>
      </c>
      <c r="F214">
        <f t="shared" ca="1" si="21"/>
        <v>-6.8169121740482876E-3</v>
      </c>
      <c r="G214">
        <f ca="1">IFERROR(F214*'Share and Index Price'!$L$10,0)</f>
        <v>-1.148990546935839</v>
      </c>
      <c r="L214">
        <f t="shared" ca="1" si="22"/>
        <v>-4.8421302256025757E-3</v>
      </c>
      <c r="M214">
        <f ca="1">IFERROR(L214*'Share and Index Price'!$L$11,0)</f>
        <v>-8.3868116572549418</v>
      </c>
      <c r="R214">
        <f t="shared" ca="1" si="23"/>
        <v>-5.7255188166640504E-3</v>
      </c>
      <c r="S214">
        <f ca="1">IFERROR(R214*'Share and Index Price'!$L$12,0)</f>
        <v>-1.3477871294427175</v>
      </c>
    </row>
    <row r="215" spans="1:19" x14ac:dyDescent="0.25">
      <c r="A215" s="5">
        <f t="shared" si="24"/>
        <v>211</v>
      </c>
      <c r="B215" s="5">
        <f>'Continuous Returns'!B213</f>
        <v>-9.7392544332029034E-3</v>
      </c>
      <c r="C215" s="5">
        <f t="shared" ca="1" si="19"/>
        <v>270</v>
      </c>
      <c r="D215">
        <f t="shared" ca="1" si="20"/>
        <v>0</v>
      </c>
      <c r="F215">
        <f t="shared" ca="1" si="21"/>
        <v>0</v>
      </c>
      <c r="G215">
        <f ca="1">IFERROR(F215*'Share and Index Price'!$L$10,0)</f>
        <v>0</v>
      </c>
      <c r="L215">
        <f t="shared" ca="1" si="22"/>
        <v>0</v>
      </c>
      <c r="M215">
        <f ca="1">IFERROR(L215*'Share and Index Price'!$L$11,0)</f>
        <v>0</v>
      </c>
      <c r="R215">
        <f t="shared" ca="1" si="23"/>
        <v>0</v>
      </c>
      <c r="S215">
        <f ca="1">IFERROR(R215*'Share and Index Price'!$L$12,0)</f>
        <v>0</v>
      </c>
    </row>
    <row r="216" spans="1:19" x14ac:dyDescent="0.25">
      <c r="A216" s="5">
        <f t="shared" si="24"/>
        <v>212</v>
      </c>
      <c r="B216" s="5">
        <f>'Continuous Returns'!B214</f>
        <v>2.9677875690214571E-3</v>
      </c>
      <c r="C216" s="5">
        <f t="shared" ca="1" si="19"/>
        <v>117</v>
      </c>
      <c r="D216">
        <f t="shared" ca="1" si="20"/>
        <v>-3.45540040278986E-3</v>
      </c>
      <c r="F216">
        <f t="shared" ca="1" si="21"/>
        <v>-5.1581170609206715E-3</v>
      </c>
      <c r="G216">
        <f ca="1">IFERROR(F216*'Share and Index Price'!$L$10,0)</f>
        <v>-0.86940063061817929</v>
      </c>
      <c r="L216">
        <f t="shared" ca="1" si="22"/>
        <v>-3.6638691962269936E-3</v>
      </c>
      <c r="M216">
        <f ca="1">IFERROR(L216*'Share and Index Price'!$L$11,0)</f>
        <v>-6.3460046413249644</v>
      </c>
      <c r="R216">
        <f t="shared" ca="1" si="23"/>
        <v>-4.3322981926168461E-3</v>
      </c>
      <c r="S216">
        <f ca="1">IFERROR(R216*'Share and Index Price'!$L$12,0)</f>
        <v>-1.0198229945420056</v>
      </c>
    </row>
    <row r="217" spans="1:19" x14ac:dyDescent="0.25">
      <c r="A217" s="5">
        <f t="shared" si="24"/>
        <v>213</v>
      </c>
      <c r="B217" s="5">
        <f>'Continuous Returns'!B215</f>
        <v>-7.6708008067306686E-3</v>
      </c>
      <c r="C217" s="5">
        <f t="shared" ca="1" si="19"/>
        <v>246</v>
      </c>
      <c r="D217">
        <f t="shared" ca="1" si="20"/>
        <v>6.0327630166456293E-3</v>
      </c>
      <c r="F217">
        <f t="shared" ca="1" si="21"/>
        <v>9.0055259053413664E-3</v>
      </c>
      <c r="G217">
        <f ca="1">IFERROR(F217*'Share and Index Price'!$L$10,0)</f>
        <v>1.5178813913452873</v>
      </c>
      <c r="L217">
        <f t="shared" ca="1" si="22"/>
        <v>6.3967274435053545E-3</v>
      </c>
      <c r="M217">
        <f ca="1">IFERROR(L217*'Share and Index Price'!$L$11,0)</f>
        <v>11.079451768523448</v>
      </c>
      <c r="R217">
        <f t="shared" ca="1" si="23"/>
        <v>7.5637336536737839E-3</v>
      </c>
      <c r="S217">
        <f ca="1">IFERROR(R217*'Share and Index Price'!$L$12,0)</f>
        <v>1.7805029020748089</v>
      </c>
    </row>
    <row r="218" spans="1:19" x14ac:dyDescent="0.25">
      <c r="A218" s="5">
        <f t="shared" si="24"/>
        <v>214</v>
      </c>
      <c r="B218" s="5">
        <f>'Continuous Returns'!B216</f>
        <v>5.8672702236109882E-3</v>
      </c>
      <c r="C218" s="5">
        <f t="shared" ca="1" si="19"/>
        <v>352</v>
      </c>
      <c r="D218">
        <f t="shared" ca="1" si="20"/>
        <v>-3.2152298316295127E-3</v>
      </c>
      <c r="F218">
        <f t="shared" ca="1" si="21"/>
        <v>-4.7995977068009486E-3</v>
      </c>
      <c r="G218">
        <f ca="1">IFERROR(F218*'Share and Index Price'!$L$10,0)</f>
        <v>-0.80897219348129989</v>
      </c>
      <c r="L218">
        <f t="shared" ca="1" si="22"/>
        <v>-3.4092088226262457E-3</v>
      </c>
      <c r="M218">
        <f ca="1">IFERROR(L218*'Share and Index Price'!$L$11,0)</f>
        <v>-5.9049201412297885</v>
      </c>
      <c r="R218">
        <f t="shared" ca="1" si="23"/>
        <v>-4.0311780878331442E-3</v>
      </c>
      <c r="S218">
        <f ca="1">IFERROR(R218*'Share and Index Price'!$L$12,0)</f>
        <v>-0.94893932187592223</v>
      </c>
    </row>
    <row r="219" spans="1:19" x14ac:dyDescent="0.25">
      <c r="A219" s="5">
        <f t="shared" si="24"/>
        <v>215</v>
      </c>
      <c r="B219" s="5">
        <f>'Continuous Returns'!B217</f>
        <v>4.4420757111879932E-3</v>
      </c>
      <c r="C219" s="5">
        <f t="shared" ca="1" si="19"/>
        <v>298</v>
      </c>
      <c r="D219">
        <f t="shared" ca="1" si="20"/>
        <v>3.9257017677237702E-3</v>
      </c>
      <c r="F219">
        <f t="shared" ca="1" si="21"/>
        <v>5.8601686935711899E-3</v>
      </c>
      <c r="G219">
        <f ca="1">IFERROR(F219*'Share and Index Price'!$L$10,0)</f>
        <v>0.9877314333014241</v>
      </c>
      <c r="L219">
        <f t="shared" ca="1" si="22"/>
        <v>4.1625444532344385E-3</v>
      </c>
      <c r="M219">
        <f ca="1">IFERROR(L219*'Share and Index Price'!$L$11,0)</f>
        <v>7.2097351202247086</v>
      </c>
      <c r="R219">
        <f t="shared" ca="1" si="23"/>
        <v>4.9219507699689137E-3</v>
      </c>
      <c r="S219">
        <f ca="1">IFERROR(R219*'Share and Index Price'!$L$12,0)</f>
        <v>1.1586272112506824</v>
      </c>
    </row>
    <row r="220" spans="1:19" x14ac:dyDescent="0.25">
      <c r="A220" s="5">
        <f t="shared" si="24"/>
        <v>216</v>
      </c>
      <c r="B220" s="5">
        <f>'Continuous Returns'!B218</f>
        <v>3.2319437149108312E-3</v>
      </c>
      <c r="C220" s="5">
        <f t="shared" ca="1" si="19"/>
        <v>54</v>
      </c>
      <c r="D220">
        <f t="shared" ca="1" si="20"/>
        <v>-4.5497990950773125E-3</v>
      </c>
      <c r="F220">
        <f t="shared" ca="1" si="21"/>
        <v>-6.7918022806073468E-3</v>
      </c>
      <c r="G220">
        <f ca="1">IFERROR(F220*'Share and Index Price'!$L$10,0)</f>
        <v>-1.1447582743963685</v>
      </c>
      <c r="L220">
        <f t="shared" ca="1" si="22"/>
        <v>-4.8242943827916758E-3</v>
      </c>
      <c r="M220">
        <f ca="1">IFERROR(L220*'Share and Index Price'!$L$11,0)</f>
        <v>-8.3559190857143211</v>
      </c>
      <c r="R220">
        <f t="shared" ca="1" si="23"/>
        <v>-5.7044290382262629E-3</v>
      </c>
      <c r="S220">
        <f ca="1">IFERROR(R220*'Share and Index Price'!$L$12,0)</f>
        <v>-1.3428225955984623</v>
      </c>
    </row>
    <row r="221" spans="1:19" x14ac:dyDescent="0.25">
      <c r="A221" s="5">
        <f t="shared" si="24"/>
        <v>217</v>
      </c>
      <c r="B221" s="5">
        <f>'Continuous Returns'!B219</f>
        <v>5.9133602496496528E-3</v>
      </c>
      <c r="C221" s="5">
        <f t="shared" ca="1" si="19"/>
        <v>77</v>
      </c>
      <c r="D221">
        <f t="shared" ca="1" si="20"/>
        <v>4.9519981374134591E-3</v>
      </c>
      <c r="F221">
        <f t="shared" ca="1" si="21"/>
        <v>7.3921928288300737E-3</v>
      </c>
      <c r="G221">
        <f ca="1">IFERROR(F221*'Share and Index Price'!$L$10,0)</f>
        <v>1.2459541012993089</v>
      </c>
      <c r="L221">
        <f t="shared" ca="1" si="22"/>
        <v>5.2507586156422675E-3</v>
      </c>
      <c r="M221">
        <f ca="1">IFERROR(L221*'Share and Index Price'!$L$11,0)</f>
        <v>9.0945764602231893</v>
      </c>
      <c r="R221">
        <f t="shared" ca="1" si="23"/>
        <v>6.2086965560451176E-3</v>
      </c>
      <c r="S221">
        <f ca="1">IFERROR(R221*'Share and Index Price'!$L$12,0)</f>
        <v>1.4615271692930207</v>
      </c>
    </row>
    <row r="222" spans="1:19" x14ac:dyDescent="0.25">
      <c r="A222" s="5">
        <f t="shared" si="24"/>
        <v>218</v>
      </c>
      <c r="B222" s="5">
        <f>'Continuous Returns'!B220</f>
        <v>3.6931451676362253E-3</v>
      </c>
      <c r="C222" s="5">
        <f t="shared" ca="1" si="19"/>
        <v>32</v>
      </c>
      <c r="D222">
        <f t="shared" ca="1" si="20"/>
        <v>1.8329410735294929E-3</v>
      </c>
      <c r="F222">
        <f t="shared" ca="1" si="21"/>
        <v>2.7361589167499163E-3</v>
      </c>
      <c r="G222">
        <f ca="1">IFERROR(F222*'Share and Index Price'!$L$10,0)</f>
        <v>0.46117958541819842</v>
      </c>
      <c r="L222">
        <f t="shared" ca="1" si="22"/>
        <v>1.943524788728329E-3</v>
      </c>
      <c r="M222">
        <f ca="1">IFERROR(L222*'Share and Index Price'!$L$11,0)</f>
        <v>3.3662821103169023</v>
      </c>
      <c r="R222">
        <f t="shared" ca="1" si="23"/>
        <v>2.2980975789704812E-3</v>
      </c>
      <c r="S222">
        <f ca="1">IFERROR(R222*'Share and Index Price'!$L$12,0)</f>
        <v>0.54097217008965126</v>
      </c>
    </row>
    <row r="223" spans="1:19" x14ac:dyDescent="0.25">
      <c r="A223" s="5">
        <f t="shared" si="24"/>
        <v>219</v>
      </c>
      <c r="B223" s="5">
        <f>'Continuous Returns'!B221</f>
        <v>3.3710026687649355E-3</v>
      </c>
      <c r="C223" s="5">
        <f t="shared" ca="1" si="19"/>
        <v>131</v>
      </c>
      <c r="D223">
        <f t="shared" ca="1" si="20"/>
        <v>-2.1722069835914395E-3</v>
      </c>
      <c r="F223">
        <f t="shared" ca="1" si="21"/>
        <v>-3.2426047912906472E-3</v>
      </c>
      <c r="G223">
        <f ca="1">IFERROR(F223*'Share and Index Price'!$L$10,0)</f>
        <v>-0.54654103757203865</v>
      </c>
      <c r="L223">
        <f t="shared" ca="1" si="22"/>
        <v>-2.3032590517104933E-3</v>
      </c>
      <c r="M223">
        <f ca="1">IFERROR(L223*'Share and Index Price'!$L$11,0)</f>
        <v>-3.98935984051516</v>
      </c>
      <c r="R223">
        <f t="shared" ca="1" si="23"/>
        <v>-2.7234610441686613E-3</v>
      </c>
      <c r="S223">
        <f ca="1">IFERROR(R223*'Share and Index Price'!$L$12,0)</f>
        <v>-0.64110272979730287</v>
      </c>
    </row>
    <row r="224" spans="1:19" x14ac:dyDescent="0.25">
      <c r="A224" s="5">
        <f t="shared" si="24"/>
        <v>220</v>
      </c>
      <c r="B224" s="5">
        <f>'Continuous Returns'!B222</f>
        <v>-6.4132914383778911E-3</v>
      </c>
      <c r="C224" s="5">
        <f t="shared" ca="1" si="19"/>
        <v>272</v>
      </c>
      <c r="D224">
        <f t="shared" ca="1" si="20"/>
        <v>4.4396349451461085E-3</v>
      </c>
      <c r="F224">
        <f t="shared" ca="1" si="21"/>
        <v>6.6273525743437327E-3</v>
      </c>
      <c r="G224">
        <f ca="1">IFERROR(F224*'Share and Index Price'!$L$10,0)</f>
        <v>1.1170402764056362</v>
      </c>
      <c r="L224">
        <f t="shared" ca="1" si="22"/>
        <v>4.7074838866374277E-3</v>
      </c>
      <c r="M224">
        <f ca="1">IFERROR(L224*'Share and Index Price'!$L$11,0)</f>
        <v>8.1535974658503569</v>
      </c>
      <c r="R224">
        <f t="shared" ca="1" si="23"/>
        <v>5.5663078678829395E-3</v>
      </c>
      <c r="S224">
        <f ca="1">IFERROR(R224*'Share and Index Price'!$L$12,0)</f>
        <v>1.3103088720996441</v>
      </c>
    </row>
    <row r="225" spans="1:19" x14ac:dyDescent="0.25">
      <c r="A225" s="5">
        <f t="shared" si="24"/>
        <v>221</v>
      </c>
      <c r="B225" s="5">
        <f>'Continuous Returns'!B223</f>
        <v>7.3364155357774361E-3</v>
      </c>
      <c r="C225" s="5">
        <f t="shared" ca="1" si="19"/>
        <v>36</v>
      </c>
      <c r="D225">
        <f t="shared" ca="1" si="20"/>
        <v>5.3534011080012102E-3</v>
      </c>
      <c r="F225">
        <f t="shared" ca="1" si="21"/>
        <v>7.991395025258953E-3</v>
      </c>
      <c r="G225">
        <f ca="1">IFERROR(F225*'Share and Index Price'!$L$10,0)</f>
        <v>1.3469496315073965</v>
      </c>
      <c r="L225">
        <f t="shared" ca="1" si="22"/>
        <v>5.6763787487021152E-3</v>
      </c>
      <c r="M225">
        <f ca="1">IFERROR(L225*'Share and Index Price'!$L$11,0)</f>
        <v>9.8317718116894977</v>
      </c>
      <c r="R225">
        <f t="shared" ca="1" si="23"/>
        <v>6.711965978189161E-3</v>
      </c>
      <c r="S225">
        <f ca="1">IFERROR(R225*'Share and Index Price'!$L$12,0)</f>
        <v>1.5799967912657285</v>
      </c>
    </row>
    <row r="226" spans="1:19" x14ac:dyDescent="0.25">
      <c r="A226" s="5">
        <f t="shared" si="24"/>
        <v>222</v>
      </c>
      <c r="B226" s="5">
        <f>'Continuous Returns'!B224</f>
        <v>-2.1381877027633613E-4</v>
      </c>
      <c r="C226" s="5">
        <f t="shared" ca="1" si="19"/>
        <v>14</v>
      </c>
      <c r="D226">
        <f t="shared" ca="1" si="20"/>
        <v>2.4927751973571103E-3</v>
      </c>
      <c r="F226">
        <f t="shared" ca="1" si="21"/>
        <v>3.7211393111334207E-3</v>
      </c>
      <c r="G226">
        <f ca="1">IFERROR(F226*'Share and Index Price'!$L$10,0)</f>
        <v>0.62719803089153814</v>
      </c>
      <c r="L226">
        <f t="shared" ca="1" si="22"/>
        <v>2.6431675620982487E-3</v>
      </c>
      <c r="M226">
        <f ca="1">IFERROR(L226*'Share and Index Price'!$L$11,0)</f>
        <v>4.5780983759322718</v>
      </c>
      <c r="R226">
        <f t="shared" ca="1" si="23"/>
        <v>3.125381785969271E-3</v>
      </c>
      <c r="S226">
        <f ca="1">IFERROR(R226*'Share and Index Price'!$L$12,0)</f>
        <v>0.73571487241716638</v>
      </c>
    </row>
    <row r="227" spans="1:19" x14ac:dyDescent="0.25">
      <c r="A227" s="5">
        <f t="shared" si="24"/>
        <v>223</v>
      </c>
      <c r="B227" s="5">
        <f>'Continuous Returns'!B225</f>
        <v>-4.0893487084771958E-3</v>
      </c>
      <c r="C227" s="5">
        <f t="shared" ca="1" si="19"/>
        <v>235</v>
      </c>
      <c r="D227">
        <f t="shared" ca="1" si="20"/>
        <v>-1.524839281915699E-2</v>
      </c>
      <c r="F227">
        <f t="shared" ca="1" si="21"/>
        <v>-2.2762338943009379E-2</v>
      </c>
      <c r="G227">
        <f ca="1">IFERROR(F227*'Share and Index Price'!$L$10,0)</f>
        <v>-3.8365922288442311</v>
      </c>
      <c r="L227">
        <f t="shared" ca="1" si="22"/>
        <v>-1.6168348159296027E-2</v>
      </c>
      <c r="M227">
        <f ca="1">IFERROR(L227*'Share and Index Price'!$L$11,0)</f>
        <v>-28.004387429308682</v>
      </c>
      <c r="R227">
        <f t="shared" ca="1" si="23"/>
        <v>-1.9118069384204732E-2</v>
      </c>
      <c r="S227">
        <f ca="1">IFERROR(R227*'Share and Index Price'!$L$12,0)</f>
        <v>-4.5003935330417937</v>
      </c>
    </row>
    <row r="228" spans="1:19" x14ac:dyDescent="0.25">
      <c r="A228" s="5">
        <f t="shared" si="24"/>
        <v>224</v>
      </c>
      <c r="B228" s="5">
        <f>'Continuous Returns'!B226</f>
        <v>3.4431131207391997E-3</v>
      </c>
      <c r="C228" s="5">
        <f t="shared" ca="1" si="19"/>
        <v>282</v>
      </c>
      <c r="D228">
        <f t="shared" ca="1" si="20"/>
        <v>-4.5944725602593643E-4</v>
      </c>
      <c r="F228">
        <f t="shared" ca="1" si="21"/>
        <v>-6.8584894763198728E-4</v>
      </c>
      <c r="G228">
        <f ca="1">IFERROR(F228*'Share and Index Price'!$L$10,0)</f>
        <v>-0.11559984012337146</v>
      </c>
      <c r="L228">
        <f t="shared" ca="1" si="22"/>
        <v>-4.871663056140526E-4</v>
      </c>
      <c r="M228">
        <f ca="1">IFERROR(L228*'Share and Index Price'!$L$11,0)</f>
        <v>-0.84379639963881981</v>
      </c>
      <c r="R228">
        <f t="shared" ca="1" si="23"/>
        <v>-5.7604395579651251E-4</v>
      </c>
      <c r="S228">
        <f ca="1">IFERROR(R228*'Share and Index Price'!$L$12,0)</f>
        <v>-0.13560074719449905</v>
      </c>
    </row>
    <row r="229" spans="1:19" x14ac:dyDescent="0.25">
      <c r="A229" s="5">
        <f t="shared" si="24"/>
        <v>225</v>
      </c>
      <c r="B229" s="5">
        <f>'Continuous Returns'!B227</f>
        <v>-1.1198431843397458E-2</v>
      </c>
      <c r="C229" s="5">
        <f t="shared" ca="1" si="19"/>
        <v>278</v>
      </c>
      <c r="D229">
        <f t="shared" ca="1" si="20"/>
        <v>1.5966877687512294E-3</v>
      </c>
      <c r="F229">
        <f t="shared" ca="1" si="21"/>
        <v>2.3834871392355806E-3</v>
      </c>
      <c r="G229">
        <f ca="1">IFERROR(F229*'Share and Index Price'!$L$10,0)</f>
        <v>0.40173675731815717</v>
      </c>
      <c r="L229">
        <f t="shared" ca="1" si="22"/>
        <v>1.693018015277406E-3</v>
      </c>
      <c r="M229">
        <f ca="1">IFERROR(L229*'Share and Index Price'!$L$11,0)</f>
        <v>2.932391853361231</v>
      </c>
      <c r="R229">
        <f t="shared" ca="1" si="23"/>
        <v>2.0018888488724448E-3</v>
      </c>
      <c r="S229">
        <f ca="1">IFERROR(R229*'Share and Index Price'!$L$12,0)</f>
        <v>0.47124463502457353</v>
      </c>
    </row>
    <row r="230" spans="1:19" x14ac:dyDescent="0.25">
      <c r="A230" s="5">
        <f t="shared" si="24"/>
        <v>226</v>
      </c>
      <c r="B230" s="5">
        <f>'Continuous Returns'!B228</f>
        <v>1.4407994489542065E-3</v>
      </c>
      <c r="C230" s="5">
        <f t="shared" ca="1" si="19"/>
        <v>340</v>
      </c>
      <c r="D230">
        <f t="shared" ca="1" si="20"/>
        <v>1.2827353745464452E-3</v>
      </c>
      <c r="F230">
        <f t="shared" ca="1" si="21"/>
        <v>1.9148285144472354E-3</v>
      </c>
      <c r="G230">
        <f ca="1">IFERROR(F230*'Share and Index Price'!$L$10,0)</f>
        <v>0.32274434611008157</v>
      </c>
      <c r="L230">
        <f t="shared" ca="1" si="22"/>
        <v>1.3601244654358605E-3</v>
      </c>
      <c r="M230">
        <f ca="1">IFERROR(L230*'Share and Index Price'!$L$11,0)</f>
        <v>2.3558035803581823</v>
      </c>
      <c r="R230">
        <f t="shared" ca="1" si="23"/>
        <v>1.608262863043724E-3</v>
      </c>
      <c r="S230">
        <f ca="1">IFERROR(R230*'Share and Index Price'!$L$12,0)</f>
        <v>0.37858507796049262</v>
      </c>
    </row>
    <row r="231" spans="1:19" x14ac:dyDescent="0.25">
      <c r="A231" s="5">
        <f t="shared" si="24"/>
        <v>227</v>
      </c>
      <c r="B231" s="5">
        <f>'Continuous Returns'!B229</f>
        <v>1.6062509231593233E-2</v>
      </c>
      <c r="C231" s="5">
        <f t="shared" ca="1" si="19"/>
        <v>120</v>
      </c>
      <c r="D231">
        <f t="shared" ca="1" si="20"/>
        <v>2.6281624476409476E-3</v>
      </c>
      <c r="F231">
        <f t="shared" ca="1" si="21"/>
        <v>3.9232412976228483E-3</v>
      </c>
      <c r="G231">
        <f ca="1">IFERROR(F231*'Share and Index Price'!$L$10,0)</f>
        <v>0.66126232071433111</v>
      </c>
      <c r="L231">
        <f t="shared" ca="1" si="22"/>
        <v>2.7867229010037852E-3</v>
      </c>
      <c r="M231">
        <f ca="1">IFERROR(L231*'Share and Index Price'!$L$11,0)</f>
        <v>4.8267434006836059</v>
      </c>
      <c r="R231">
        <f t="shared" ca="1" si="23"/>
        <v>3.295127074889903E-3</v>
      </c>
      <c r="S231">
        <f ca="1">IFERROR(R231*'Share and Index Price'!$L$12,0)</f>
        <v>0.77567291342908318</v>
      </c>
    </row>
    <row r="232" spans="1:19" x14ac:dyDescent="0.25">
      <c r="A232" s="5">
        <f t="shared" si="24"/>
        <v>228</v>
      </c>
      <c r="B232" s="5">
        <f>'Continuous Returns'!B230</f>
        <v>1.7733692952736234E-3</v>
      </c>
      <c r="C232" s="5">
        <f t="shared" ca="1" si="19"/>
        <v>71</v>
      </c>
      <c r="D232">
        <f t="shared" ca="1" si="20"/>
        <v>1.9158307663970271E-3</v>
      </c>
      <c r="F232">
        <f t="shared" ca="1" si="21"/>
        <v>2.8598941396228714E-3</v>
      </c>
      <c r="G232">
        <f ca="1">IFERROR(F232*'Share and Index Price'!$L$10,0)</f>
        <v>0.48203515723343499</v>
      </c>
      <c r="L232">
        <f t="shared" ca="1" si="22"/>
        <v>2.0314153244060098E-3</v>
      </c>
      <c r="M232">
        <f ca="1">IFERROR(L232*'Share and Index Price'!$L$11,0)</f>
        <v>3.518512912637429</v>
      </c>
      <c r="R232">
        <f t="shared" ca="1" si="23"/>
        <v>2.40202268886705E-3</v>
      </c>
      <c r="S232">
        <f ca="1">IFERROR(R232*'Share and Index Price'!$L$12,0)</f>
        <v>0.56543614095930361</v>
      </c>
    </row>
    <row r="233" spans="1:19" x14ac:dyDescent="0.25">
      <c r="A233" s="5">
        <f t="shared" si="24"/>
        <v>229</v>
      </c>
      <c r="B233" s="5">
        <f>'Continuous Returns'!B231</f>
        <v>1.2147196920581206E-3</v>
      </c>
      <c r="C233" s="5">
        <f t="shared" ca="1" si="19"/>
        <v>161</v>
      </c>
      <c r="D233">
        <f t="shared" ca="1" si="20"/>
        <v>4.7877846948800578E-3</v>
      </c>
      <c r="F233">
        <f t="shared" ca="1" si="21"/>
        <v>7.1470599756648752E-3</v>
      </c>
      <c r="G233">
        <f ca="1">IFERROR(F233*'Share and Index Price'!$L$10,0)</f>
        <v>1.2046369588983148</v>
      </c>
      <c r="L233">
        <f t="shared" ca="1" si="22"/>
        <v>5.0766379628754427E-3</v>
      </c>
      <c r="M233">
        <f ca="1">IFERROR(L233*'Share and Index Price'!$L$11,0)</f>
        <v>8.7929907835984107</v>
      </c>
      <c r="R233">
        <f t="shared" ca="1" si="23"/>
        <v>6.0028096782996478E-3</v>
      </c>
      <c r="S233">
        <f ca="1">IFERROR(R233*'Share and Index Price'!$L$12,0)</f>
        <v>1.413061398271737</v>
      </c>
    </row>
    <row r="234" spans="1:19" x14ac:dyDescent="0.25">
      <c r="A234" s="5">
        <f t="shared" si="24"/>
        <v>230</v>
      </c>
      <c r="B234" s="5">
        <f>'Continuous Returns'!B232</f>
        <v>-2.202767082468908E-3</v>
      </c>
      <c r="C234" s="5">
        <f t="shared" ca="1" si="19"/>
        <v>302</v>
      </c>
      <c r="D234">
        <f t="shared" ca="1" si="20"/>
        <v>1.5625351959234377E-3</v>
      </c>
      <c r="F234">
        <f t="shared" ca="1" si="21"/>
        <v>2.332505212962974E-3</v>
      </c>
      <c r="G234">
        <f ca="1">IFERROR(F234*'Share and Index Price'!$L$10,0)</f>
        <v>0.39314375364490928</v>
      </c>
      <c r="L234">
        <f t="shared" ca="1" si="22"/>
        <v>1.6568049733808388E-3</v>
      </c>
      <c r="M234">
        <f ca="1">IFERROR(L234*'Share and Index Price'!$L$11,0)</f>
        <v>2.869669054144282</v>
      </c>
      <c r="R234">
        <f t="shared" ca="1" si="23"/>
        <v>1.9590691717619149E-3</v>
      </c>
      <c r="S234">
        <f ca="1">IFERROR(R234*'Share and Index Price'!$L$12,0)</f>
        <v>0.46116488303275477</v>
      </c>
    </row>
    <row r="235" spans="1:19" x14ac:dyDescent="0.25">
      <c r="A235" s="5">
        <f t="shared" si="24"/>
        <v>231</v>
      </c>
      <c r="B235" s="5">
        <f>'Continuous Returns'!B233</f>
        <v>5.2531497425974778E-3</v>
      </c>
      <c r="C235" s="5">
        <f t="shared" ca="1" si="19"/>
        <v>361</v>
      </c>
      <c r="D235">
        <f t="shared" ca="1" si="20"/>
        <v>1.3700169261289907E-3</v>
      </c>
      <c r="F235">
        <f t="shared" ca="1" si="21"/>
        <v>2.0451197709852797E-3</v>
      </c>
      <c r="G235">
        <f ca="1">IFERROR(F235*'Share and Index Price'!$L$10,0)</f>
        <v>0.34470493739956892</v>
      </c>
      <c r="L235">
        <f t="shared" ca="1" si="22"/>
        <v>1.4526718263680384E-3</v>
      </c>
      <c r="M235">
        <f ca="1">IFERROR(L235*'Share and Index Price'!$L$11,0)</f>
        <v>2.516100236860761</v>
      </c>
      <c r="R235">
        <f t="shared" ca="1" si="23"/>
        <v>1.7176943801161181E-3</v>
      </c>
      <c r="S235">
        <f ca="1">IFERROR(R235*'Share and Index Price'!$L$12,0)</f>
        <v>0.40434525707933422</v>
      </c>
    </row>
    <row r="236" spans="1:19" x14ac:dyDescent="0.25">
      <c r="A236" s="5">
        <f t="shared" si="24"/>
        <v>232</v>
      </c>
      <c r="B236" s="5">
        <f>'Continuous Returns'!B234</f>
        <v>8.6729117063467345E-4</v>
      </c>
      <c r="C236" s="5">
        <f t="shared" ca="1" si="19"/>
        <v>96</v>
      </c>
      <c r="D236">
        <f t="shared" ca="1" si="20"/>
        <v>2.4484795493044608E-3</v>
      </c>
      <c r="F236">
        <f t="shared" ca="1" si="21"/>
        <v>3.6550161093879922E-3</v>
      </c>
      <c r="G236">
        <f ca="1">IFERROR(F236*'Share and Index Price'!$L$10,0)</f>
        <v>0.6160529652373461</v>
      </c>
      <c r="L236">
        <f t="shared" ca="1" si="22"/>
        <v>2.5961995000768458E-3</v>
      </c>
      <c r="M236">
        <f ca="1">IFERROR(L236*'Share and Index Price'!$L$11,0)</f>
        <v>4.4967473441081003</v>
      </c>
      <c r="R236">
        <f t="shared" ca="1" si="23"/>
        <v>3.0698449642902709E-3</v>
      </c>
      <c r="S236">
        <f ca="1">IFERROR(R236*'Share and Index Price'!$L$12,0)</f>
        <v>0.72264150459392973</v>
      </c>
    </row>
    <row r="237" spans="1:19" x14ac:dyDescent="0.25">
      <c r="A237" s="5">
        <f t="shared" si="24"/>
        <v>233</v>
      </c>
      <c r="B237" s="5">
        <f>'Continuous Returns'!B235</f>
        <v>-7.1788682071318097E-3</v>
      </c>
      <c r="C237" s="5">
        <f t="shared" ca="1" si="19"/>
        <v>74</v>
      </c>
      <c r="D237">
        <f t="shared" ca="1" si="20"/>
        <v>-1.1788935034292592E-2</v>
      </c>
      <c r="F237">
        <f t="shared" ca="1" si="21"/>
        <v>-1.7598165145021577E-2</v>
      </c>
      <c r="G237">
        <f ca="1">IFERROR(F237*'Share and Index Price'!$L$10,0)</f>
        <v>-2.966170735193387</v>
      </c>
      <c r="L237">
        <f t="shared" ca="1" si="22"/>
        <v>-1.2500176793865074E-2</v>
      </c>
      <c r="M237">
        <f ca="1">IFERROR(L237*'Share and Index Price'!$L$11,0)</f>
        <v>-21.650931215814001</v>
      </c>
      <c r="R237">
        <f t="shared" ca="1" si="23"/>
        <v>-1.4780684143205856E-2</v>
      </c>
      <c r="S237">
        <f ca="1">IFERROR(R237*'Share and Index Price'!$L$12,0)</f>
        <v>-3.4793730473106583</v>
      </c>
    </row>
    <row r="238" spans="1:19" x14ac:dyDescent="0.25">
      <c r="A238" s="5">
        <f t="shared" si="24"/>
        <v>234</v>
      </c>
      <c r="B238" s="5">
        <f>'Continuous Returns'!B236</f>
        <v>1.3656201783766265E-4</v>
      </c>
      <c r="C238" s="5">
        <f t="shared" ca="1" si="19"/>
        <v>79</v>
      </c>
      <c r="D238">
        <f t="shared" ca="1" si="20"/>
        <v>-7.0472793931755033E-4</v>
      </c>
      <c r="F238">
        <f t="shared" ca="1" si="21"/>
        <v>-1.0519965223614609E-3</v>
      </c>
      <c r="G238">
        <f ca="1">IFERROR(F238*'Share and Index Price'!$L$10,0)</f>
        <v>-0.17731401384402423</v>
      </c>
      <c r="L238">
        <f t="shared" ca="1" si="22"/>
        <v>-7.4724509104686949E-4</v>
      </c>
      <c r="M238">
        <f ca="1">IFERROR(L238*'Share and Index Price'!$L$11,0)</f>
        <v>-1.2942658599477304</v>
      </c>
      <c r="R238">
        <f t="shared" ca="1" si="23"/>
        <v>-8.8357099667146484E-4</v>
      </c>
      <c r="S238">
        <f ca="1">IFERROR(R238*'Share and Index Price'!$L$12,0)</f>
        <v>-0.20799261261646282</v>
      </c>
    </row>
    <row r="239" spans="1:19" x14ac:dyDescent="0.25">
      <c r="A239" s="5">
        <f t="shared" si="24"/>
        <v>235</v>
      </c>
      <c r="B239" s="5">
        <f>'Continuous Returns'!B237</f>
        <v>-1.524839281915699E-2</v>
      </c>
      <c r="C239" s="5">
        <f t="shared" ca="1" si="19"/>
        <v>114</v>
      </c>
      <c r="D239">
        <f t="shared" ca="1" si="20"/>
        <v>-2.9286591638919969E-3</v>
      </c>
      <c r="F239">
        <f t="shared" ca="1" si="21"/>
        <v>-4.3718136939198795E-3</v>
      </c>
      <c r="G239">
        <f ca="1">IFERROR(F239*'Share and Index Price'!$L$10,0)</f>
        <v>-0.73686919811019569</v>
      </c>
      <c r="L239">
        <f t="shared" ca="1" si="22"/>
        <v>-3.1053489743672834E-3</v>
      </c>
      <c r="M239">
        <f ca="1">IFERROR(L239*'Share and Index Price'!$L$11,0)</f>
        <v>-5.3786196910528528</v>
      </c>
      <c r="R239">
        <f t="shared" ca="1" si="23"/>
        <v>-3.6718826542579616E-3</v>
      </c>
      <c r="S239">
        <f ca="1">IFERROR(R239*'Share and Index Price'!$L$12,0)</f>
        <v>-0.86436117681232416</v>
      </c>
    </row>
    <row r="240" spans="1:19" x14ac:dyDescent="0.25">
      <c r="A240" s="5">
        <f t="shared" si="24"/>
        <v>236</v>
      </c>
      <c r="B240" s="5">
        <f>'Continuous Returns'!B238</f>
        <v>6.7483410794881684E-3</v>
      </c>
      <c r="C240" s="5">
        <f t="shared" ca="1" si="19"/>
        <v>260</v>
      </c>
      <c r="D240">
        <f t="shared" ca="1" si="20"/>
        <v>1.4137313223340777E-3</v>
      </c>
      <c r="F240">
        <f t="shared" ca="1" si="21"/>
        <v>2.1103752975781607E-3</v>
      </c>
      <c r="G240">
        <f ca="1">IFERROR(F240*'Share and Index Price'!$L$10,0)</f>
        <v>0.35570375640679902</v>
      </c>
      <c r="L240">
        <f t="shared" ca="1" si="22"/>
        <v>1.4990235688631095E-3</v>
      </c>
      <c r="M240">
        <f ca="1">IFERROR(L240*'Share and Index Price'!$L$11,0)</f>
        <v>2.5963837724493488</v>
      </c>
      <c r="R240">
        <f t="shared" ca="1" si="23"/>
        <v>1.7725024421623367E-3</v>
      </c>
      <c r="S240">
        <f ca="1">IFERROR(R240*'Share and Index Price'!$L$12,0)</f>
        <v>0.41724707488501406</v>
      </c>
    </row>
    <row r="241" spans="1:19" x14ac:dyDescent="0.25">
      <c r="A241" s="5">
        <f t="shared" si="24"/>
        <v>237</v>
      </c>
      <c r="B241" s="5">
        <f>'Continuous Returns'!B239</f>
        <v>-5.5829893714841473E-3</v>
      </c>
      <c r="C241" s="5">
        <f t="shared" ca="1" si="19"/>
        <v>181</v>
      </c>
      <c r="D241">
        <f t="shared" ca="1" si="20"/>
        <v>9.903529283836263E-3</v>
      </c>
      <c r="F241">
        <f t="shared" ca="1" si="21"/>
        <v>1.4783688547653951E-2</v>
      </c>
      <c r="G241">
        <f ca="1">IFERROR(F241*'Share and Index Price'!$L$10,0)</f>
        <v>2.4917907047070735</v>
      </c>
      <c r="L241">
        <f t="shared" ca="1" si="22"/>
        <v>1.0501022066120986E-2</v>
      </c>
      <c r="M241">
        <f ca="1">IFERROR(L241*'Share and Index Price'!$L$11,0)</f>
        <v>18.188295269624852</v>
      </c>
      <c r="R241">
        <f t="shared" ca="1" si="23"/>
        <v>1.2416807609980799E-2</v>
      </c>
      <c r="S241">
        <f ca="1">IFERROR(R241*'Share and Index Price'!$L$12,0)</f>
        <v>2.9229165113894799</v>
      </c>
    </row>
    <row r="242" spans="1:19" x14ac:dyDescent="0.25">
      <c r="A242" s="5">
        <f t="shared" si="24"/>
        <v>238</v>
      </c>
      <c r="B242" s="5">
        <f>'Continuous Returns'!B240</f>
        <v>1.4678177414507178E-3</v>
      </c>
      <c r="C242" s="5">
        <f t="shared" ca="1" si="19"/>
        <v>213</v>
      </c>
      <c r="D242">
        <f t="shared" ca="1" si="20"/>
        <v>-7.6708008067306686E-3</v>
      </c>
      <c r="F242">
        <f t="shared" ca="1" si="21"/>
        <v>-1.1450739103976358E-2</v>
      </c>
      <c r="G242">
        <f ca="1">IFERROR(F242*'Share and Index Price'!$L$10,0)</f>
        <v>-1.9300220759752154</v>
      </c>
      <c r="L242">
        <f t="shared" ca="1" si="22"/>
        <v>-8.1335901806002253E-3</v>
      </c>
      <c r="M242">
        <f ca="1">IFERROR(L242*'Share and Index Price'!$L$11,0)</f>
        <v>-14.087784872308619</v>
      </c>
      <c r="R242">
        <f t="shared" ca="1" si="23"/>
        <v>-9.6174661680573214E-3</v>
      </c>
      <c r="S242">
        <f ca="1">IFERROR(R242*'Share and Index Price'!$L$12,0)</f>
        <v>-2.2639515359606937</v>
      </c>
    </row>
    <row r="243" spans="1:19" x14ac:dyDescent="0.25">
      <c r="A243" s="5">
        <f t="shared" si="24"/>
        <v>239</v>
      </c>
      <c r="B243" s="5">
        <f>'Continuous Returns'!B241</f>
        <v>-1.0860963573548457E-2</v>
      </c>
      <c r="C243" s="5">
        <f t="shared" ca="1" si="19"/>
        <v>355</v>
      </c>
      <c r="D243">
        <f t="shared" ca="1" si="20"/>
        <v>3.3843154867430215E-3</v>
      </c>
      <c r="F243">
        <f t="shared" ca="1" si="21"/>
        <v>5.0520036513316494E-3</v>
      </c>
      <c r="G243">
        <f ca="1">IFERROR(F243*'Share and Index Price'!$L$10,0)</f>
        <v>0.85151521543194952</v>
      </c>
      <c r="L243">
        <f t="shared" ca="1" si="22"/>
        <v>3.5884956348851264E-3</v>
      </c>
      <c r="M243">
        <f ca="1">IFERROR(L243*'Share and Index Price'!$L$11,0)</f>
        <v>6.2154538644027832</v>
      </c>
      <c r="R243">
        <f t="shared" ca="1" si="23"/>
        <v>4.243173628915518E-3</v>
      </c>
      <c r="S243">
        <f ca="1">IFERROR(R243*'Share and Index Price'!$L$12,0)</f>
        <v>0.99884307224671298</v>
      </c>
    </row>
    <row r="244" spans="1:19" x14ac:dyDescent="0.25">
      <c r="A244" s="5">
        <f t="shared" si="24"/>
        <v>240</v>
      </c>
      <c r="B244" s="5">
        <f>'Continuous Returns'!B242</f>
        <v>9.9183292197013414E-4</v>
      </c>
      <c r="C244" s="5">
        <f t="shared" ca="1" si="19"/>
        <v>176</v>
      </c>
      <c r="D244">
        <f t="shared" ca="1" si="20"/>
        <v>1.6071192528823127E-3</v>
      </c>
      <c r="F244">
        <f t="shared" ca="1" si="21"/>
        <v>2.3990589427880199E-3</v>
      </c>
      <c r="G244">
        <f ca="1">IFERROR(F244*'Share and Index Price'!$L$10,0)</f>
        <v>0.4043613848069208</v>
      </c>
      <c r="L244">
        <f t="shared" ca="1" si="22"/>
        <v>1.7040788443923036E-3</v>
      </c>
      <c r="M244">
        <f ca="1">IFERROR(L244*'Share and Index Price'!$L$11,0)</f>
        <v>2.9515497624296896</v>
      </c>
      <c r="R244">
        <f t="shared" ca="1" si="23"/>
        <v>2.0149675936138403E-3</v>
      </c>
      <c r="S244">
        <f ca="1">IFERROR(R244*'Share and Index Price'!$L$12,0)</f>
        <v>0.47432337153669801</v>
      </c>
    </row>
    <row r="245" spans="1:19" x14ac:dyDescent="0.25">
      <c r="A245" s="5">
        <f t="shared" si="24"/>
        <v>241</v>
      </c>
      <c r="B245" s="5">
        <f>'Continuous Returns'!B243</f>
        <v>7.883546470263552E-3</v>
      </c>
      <c r="C245" s="5">
        <f t="shared" ca="1" si="19"/>
        <v>223</v>
      </c>
      <c r="D245">
        <f t="shared" ca="1" si="20"/>
        <v>-4.0893487084771958E-3</v>
      </c>
      <c r="F245">
        <f t="shared" ca="1" si="21"/>
        <v>-6.1044558900379704E-3</v>
      </c>
      <c r="G245">
        <f ca="1">IFERROR(F245*'Share and Index Price'!$L$10,0)</f>
        <v>-1.0289060402659</v>
      </c>
      <c r="L245">
        <f t="shared" ca="1" si="22"/>
        <v>-4.3360644264332504E-3</v>
      </c>
      <c r="M245">
        <f ca="1">IFERROR(L245*'Share and Index Price'!$L$11,0)</f>
        <v>-7.5102803898037109</v>
      </c>
      <c r="R245">
        <f t="shared" ca="1" si="23"/>
        <v>-5.127127381362756E-3</v>
      </c>
      <c r="S245">
        <f ca="1">IFERROR(R245*'Share and Index Price'!$L$12,0)</f>
        <v>-1.2069257855727928</v>
      </c>
    </row>
    <row r="246" spans="1:19" x14ac:dyDescent="0.25">
      <c r="A246" s="5">
        <f t="shared" si="24"/>
        <v>242</v>
      </c>
      <c r="B246" s="5">
        <f>'Continuous Returns'!B244</f>
        <v>3.8450511793153485E-3</v>
      </c>
      <c r="C246" s="5">
        <f t="shared" ca="1" si="19"/>
        <v>296</v>
      </c>
      <c r="D246">
        <f t="shared" ca="1" si="20"/>
        <v>3.2511583723450442E-3</v>
      </c>
      <c r="F246">
        <f t="shared" ca="1" si="21"/>
        <v>4.853230744144215E-3</v>
      </c>
      <c r="G246">
        <f ca="1">IFERROR(F246*'Share and Index Price'!$L$10,0)</f>
        <v>0.81801204192550747</v>
      </c>
      <c r="L246">
        <f t="shared" ca="1" si="22"/>
        <v>3.4473049788594683E-3</v>
      </c>
      <c r="M246">
        <f ca="1">IFERROR(L246*'Share and Index Price'!$L$11,0)</f>
        <v>5.9709045886335419</v>
      </c>
      <c r="R246">
        <f t="shared" ca="1" si="23"/>
        <v>4.0762244309080556E-3</v>
      </c>
      <c r="S246">
        <f ca="1">IFERROR(R246*'Share and Index Price'!$L$12,0)</f>
        <v>0.95954323103575634</v>
      </c>
    </row>
    <row r="247" spans="1:19" x14ac:dyDescent="0.25">
      <c r="A247" s="5">
        <f t="shared" si="24"/>
        <v>243</v>
      </c>
      <c r="B247" s="5">
        <f>'Continuous Returns'!B245</f>
        <v>-4.1744719810147216E-3</v>
      </c>
      <c r="C247" s="5">
        <f t="shared" ca="1" si="19"/>
        <v>210</v>
      </c>
      <c r="D247">
        <f t="shared" ca="1" si="20"/>
        <v>5.0159713096876929E-5</v>
      </c>
      <c r="F247">
        <f t="shared" ca="1" si="21"/>
        <v>7.4876900427224257E-5</v>
      </c>
      <c r="G247">
        <f ca="1">IFERROR(F247*'Share and Index Price'!$L$10,0)</f>
        <v>1.2620501567008649E-2</v>
      </c>
      <c r="L247">
        <f t="shared" ca="1" si="22"/>
        <v>5.3185913724745131E-5</v>
      </c>
      <c r="M247">
        <f ca="1">IFERROR(L247*'Share and Index Price'!$L$11,0)</f>
        <v>9.21206618669448E-2</v>
      </c>
      <c r="R247">
        <f t="shared" ca="1" si="23"/>
        <v>6.2889045858861346E-5</v>
      </c>
      <c r="S247">
        <f ca="1">IFERROR(R247*'Share and Index Price'!$L$12,0)</f>
        <v>1.4804081395175962E-2</v>
      </c>
    </row>
    <row r="248" spans="1:19" x14ac:dyDescent="0.25">
      <c r="A248" s="5">
        <f t="shared" si="24"/>
        <v>244</v>
      </c>
      <c r="B248" s="5">
        <f>'Continuous Returns'!B246</f>
        <v>5.3911051782769932E-3</v>
      </c>
      <c r="C248" s="5">
        <f t="shared" ca="1" si="19"/>
        <v>263</v>
      </c>
      <c r="D248">
        <f t="shared" ca="1" si="20"/>
        <v>-6.6859105299196739E-3</v>
      </c>
      <c r="F248">
        <f t="shared" ca="1" si="21"/>
        <v>-9.9805247300207428E-3</v>
      </c>
      <c r="G248">
        <f ca="1">IFERROR(F248*'Share and Index Price'!$L$10,0)</f>
        <v>-1.6822174432449963</v>
      </c>
      <c r="L248">
        <f t="shared" ca="1" si="22"/>
        <v>-7.0892801944238614E-3</v>
      </c>
      <c r="M248">
        <f ca="1">IFERROR(L248*'Share and Index Price'!$L$11,0)</f>
        <v>-12.278987760751848</v>
      </c>
      <c r="R248">
        <f t="shared" ca="1" si="23"/>
        <v>-8.3826343486510472E-3</v>
      </c>
      <c r="S248">
        <f ca="1">IFERROR(R248*'Share and Index Price'!$L$12,0)</f>
        <v>-1.9732721256724566</v>
      </c>
    </row>
    <row r="249" spans="1:19" x14ac:dyDescent="0.25">
      <c r="A249" s="5">
        <f t="shared" si="24"/>
        <v>245</v>
      </c>
      <c r="B249" s="5">
        <f>'Continuous Returns'!B247</f>
        <v>9.1450574409679217E-3</v>
      </c>
      <c r="C249" s="5">
        <f t="shared" ca="1" si="19"/>
        <v>223</v>
      </c>
      <c r="D249">
        <f t="shared" ca="1" si="20"/>
        <v>-4.0893487084771958E-3</v>
      </c>
      <c r="F249">
        <f t="shared" ca="1" si="21"/>
        <v>-6.1044558900379704E-3</v>
      </c>
      <c r="G249">
        <f ca="1">IFERROR(F249*'Share and Index Price'!$L$10,0)</f>
        <v>-1.0289060402659</v>
      </c>
      <c r="L249">
        <f t="shared" ca="1" si="22"/>
        <v>-4.3360644264332504E-3</v>
      </c>
      <c r="M249">
        <f ca="1">IFERROR(L249*'Share and Index Price'!$L$11,0)</f>
        <v>-7.5102803898037109</v>
      </c>
      <c r="R249">
        <f t="shared" ca="1" si="23"/>
        <v>-5.127127381362756E-3</v>
      </c>
      <c r="S249">
        <f ca="1">IFERROR(R249*'Share and Index Price'!$L$12,0)</f>
        <v>-1.2069257855727928</v>
      </c>
    </row>
    <row r="250" spans="1:19" x14ac:dyDescent="0.25">
      <c r="A250" s="5">
        <f t="shared" si="24"/>
        <v>246</v>
      </c>
      <c r="B250" s="5">
        <f>'Continuous Returns'!B248</f>
        <v>6.0327630166456293E-3</v>
      </c>
      <c r="C250" s="5">
        <f t="shared" ca="1" si="19"/>
        <v>124</v>
      </c>
      <c r="D250">
        <f t="shared" ca="1" si="20"/>
        <v>-4.7555771219727006E-3</v>
      </c>
      <c r="F250">
        <f t="shared" ca="1" si="21"/>
        <v>-7.098981486361536E-3</v>
      </c>
      <c r="G250">
        <f ca="1">IFERROR(F250*'Share and Index Price'!$L$10,0)</f>
        <v>-1.196533329526237</v>
      </c>
      <c r="L250">
        <f t="shared" ca="1" si="22"/>
        <v>-5.0424872652702606E-3</v>
      </c>
      <c r="M250">
        <f ca="1">IFERROR(L250*'Share and Index Price'!$L$11,0)</f>
        <v>-8.7338400678113555</v>
      </c>
      <c r="R250">
        <f t="shared" ca="1" si="23"/>
        <v>-5.9624285954640779E-3</v>
      </c>
      <c r="S250">
        <f ca="1">IFERROR(R250*'Share and Index Price'!$L$12,0)</f>
        <v>-1.403555691372244</v>
      </c>
    </row>
    <row r="251" spans="1:19" x14ac:dyDescent="0.25">
      <c r="A251" s="5">
        <f t="shared" si="24"/>
        <v>247</v>
      </c>
      <c r="B251" s="5">
        <f>'Continuous Returns'!B249</f>
        <v>-3.8739583655484331E-4</v>
      </c>
      <c r="C251" s="5">
        <f t="shared" ca="1" si="19"/>
        <v>287</v>
      </c>
      <c r="D251">
        <f t="shared" ca="1" si="20"/>
        <v>1.8680861553376123E-3</v>
      </c>
      <c r="F251">
        <f t="shared" ca="1" si="21"/>
        <v>2.7886224303663261E-3</v>
      </c>
      <c r="G251">
        <f ca="1">IFERROR(F251*'Share and Index Price'!$L$10,0)</f>
        <v>0.47002231063824429</v>
      </c>
      <c r="L251">
        <f t="shared" ca="1" si="22"/>
        <v>1.980790218960866E-3</v>
      </c>
      <c r="M251">
        <f ca="1">IFERROR(L251*'Share and Index Price'!$L$11,0)</f>
        <v>3.4308276987511679</v>
      </c>
      <c r="R251">
        <f t="shared" ca="1" si="23"/>
        <v>2.3421616400482524E-3</v>
      </c>
      <c r="S251">
        <f ca="1">IFERROR(R251*'Share and Index Price'!$L$12,0)</f>
        <v>0.55134485006735867</v>
      </c>
    </row>
    <row r="252" spans="1:19" x14ac:dyDescent="0.25">
      <c r="A252" s="5">
        <f t="shared" si="24"/>
        <v>248</v>
      </c>
      <c r="B252" s="5">
        <f>'Continuous Returns'!B250</f>
        <v>-8.3095802205875437E-4</v>
      </c>
      <c r="C252" s="5">
        <f t="shared" ca="1" si="19"/>
        <v>208</v>
      </c>
      <c r="D252">
        <f t="shared" ca="1" si="20"/>
        <v>-3.7638581528382955E-3</v>
      </c>
      <c r="F252">
        <f t="shared" ca="1" si="21"/>
        <v>-5.6185734473392845E-3</v>
      </c>
      <c r="G252">
        <f ca="1">IFERROR(F252*'Share and Index Price'!$L$10,0)</f>
        <v>-0.94701055454903649</v>
      </c>
      <c r="L252">
        <f t="shared" ca="1" si="22"/>
        <v>-3.9909366028949662E-3</v>
      </c>
      <c r="M252">
        <f ca="1">IFERROR(L252*'Share and Index Price'!$L$11,0)</f>
        <v>-6.9125017430442259</v>
      </c>
      <c r="R252">
        <f t="shared" ca="1" si="23"/>
        <v>-4.7190351253192193E-3</v>
      </c>
      <c r="S252">
        <f ca="1">IFERROR(R252*'Share and Index Price'!$L$12,0)</f>
        <v>-1.1108608685001442</v>
      </c>
    </row>
    <row r="253" spans="1:19" x14ac:dyDescent="0.25">
      <c r="A253" s="5">
        <f t="shared" si="24"/>
        <v>249</v>
      </c>
      <c r="B253" s="5">
        <f>'Continuous Returns'!B251</f>
        <v>3.5595697583823936E-3</v>
      </c>
      <c r="C253" s="5">
        <f t="shared" ca="1" si="19"/>
        <v>138</v>
      </c>
      <c r="D253">
        <f t="shared" ca="1" si="20"/>
        <v>-8.3117036978903082E-3</v>
      </c>
      <c r="F253">
        <f t="shared" ca="1" si="21"/>
        <v>-1.2407459527639794E-2</v>
      </c>
      <c r="G253">
        <f ca="1">IFERROR(F253*'Share and Index Price'!$L$10,0)</f>
        <v>-2.0912773033836873</v>
      </c>
      <c r="L253">
        <f t="shared" ca="1" si="22"/>
        <v>-8.8131595754514618E-3</v>
      </c>
      <c r="M253">
        <f ca="1">IFERROR(L253*'Share and Index Price'!$L$11,0)</f>
        <v>-15.264833042660705</v>
      </c>
      <c r="R253">
        <f t="shared" ca="1" si="23"/>
        <v>-1.0421014849354005E-2</v>
      </c>
      <c r="S253">
        <f ca="1">IFERROR(R253*'Share and Index Price'!$L$12,0)</f>
        <v>-2.4531068955379327</v>
      </c>
    </row>
    <row r="254" spans="1:19" x14ac:dyDescent="0.25">
      <c r="A254" s="5">
        <f t="shared" si="24"/>
        <v>250</v>
      </c>
      <c r="B254" s="5">
        <f>'Continuous Returns'!B252</f>
        <v>-4.2195638976008428E-5</v>
      </c>
      <c r="C254" s="5">
        <f t="shared" ca="1" si="19"/>
        <v>346</v>
      </c>
      <c r="D254">
        <f t="shared" ca="1" si="20"/>
        <v>2.8583793184004246E-4</v>
      </c>
      <c r="F254">
        <f t="shared" ca="1" si="21"/>
        <v>4.2669020692710373E-4</v>
      </c>
      <c r="G254">
        <f ca="1">IFERROR(F254*'Share and Index Price'!$L$10,0)</f>
        <v>7.1918634377563337E-2</v>
      </c>
      <c r="L254">
        <f t="shared" ca="1" si="22"/>
        <v>3.0308290545327354E-4</v>
      </c>
      <c r="M254">
        <f ca="1">IFERROR(L254*'Share and Index Price'!$L$11,0)</f>
        <v>0.52495474639034245</v>
      </c>
      <c r="R254">
        <f t="shared" ca="1" si="23"/>
        <v>3.583767468719782E-4</v>
      </c>
      <c r="S254">
        <f ca="1">IFERROR(R254*'Share and Index Price'!$L$12,0)</f>
        <v>8.4361886213663667E-2</v>
      </c>
    </row>
    <row r="255" spans="1:19" x14ac:dyDescent="0.25">
      <c r="A255" s="5">
        <f t="shared" si="24"/>
        <v>251</v>
      </c>
      <c r="B255" s="5">
        <f>'Continuous Returns'!B253</f>
        <v>6.7552271049311262E-3</v>
      </c>
      <c r="C255" s="5">
        <f t="shared" ca="1" si="19"/>
        <v>175</v>
      </c>
      <c r="D255">
        <f t="shared" ca="1" si="20"/>
        <v>-1.7725828134065394E-3</v>
      </c>
      <c r="F255">
        <f t="shared" ca="1" si="21"/>
        <v>-2.6460579342251918E-3</v>
      </c>
      <c r="G255">
        <f ca="1">IFERROR(F255*'Share and Index Price'!$L$10,0)</f>
        <v>-0.44599306481365614</v>
      </c>
      <c r="L255">
        <f t="shared" ca="1" si="22"/>
        <v>-1.879525036391727E-3</v>
      </c>
      <c r="M255">
        <f ca="1">IFERROR(L255*'Share and Index Price'!$L$11,0)</f>
        <v>-3.2554313392822909</v>
      </c>
      <c r="R255">
        <f t="shared" ca="1" si="23"/>
        <v>-2.2224218393285446E-3</v>
      </c>
      <c r="S255">
        <f ca="1">IFERROR(R255*'Share and Index Price'!$L$12,0)</f>
        <v>-0.52315810097793947</v>
      </c>
    </row>
    <row r="256" spans="1:19" x14ac:dyDescent="0.25">
      <c r="A256" s="5">
        <f t="shared" si="24"/>
        <v>252</v>
      </c>
      <c r="B256" s="5">
        <f>'Continuous Returns'!B254</f>
        <v>-1.0395275169402805E-3</v>
      </c>
      <c r="C256" s="5">
        <f t="shared" ca="1" si="19"/>
        <v>38</v>
      </c>
      <c r="D256">
        <f t="shared" ca="1" si="20"/>
        <v>-5.3513543052989016E-3</v>
      </c>
      <c r="F256">
        <f t="shared" ca="1" si="21"/>
        <v>-7.9883396201804006E-3</v>
      </c>
      <c r="G256">
        <f ca="1">IFERROR(F256*'Share and Index Price'!$L$10,0)</f>
        <v>-1.3464346429814067</v>
      </c>
      <c r="L256">
        <f t="shared" ca="1" si="22"/>
        <v>-5.6742084597348258E-3</v>
      </c>
      <c r="M256">
        <f ca="1">IFERROR(L256*'Share and Index Price'!$L$11,0)</f>
        <v>-9.8280127626837039</v>
      </c>
      <c r="R256">
        <f t="shared" ca="1" si="23"/>
        <v>-6.7093997460266896E-3</v>
      </c>
      <c r="S256">
        <f ca="1">IFERROR(R256*'Share and Index Price'!$L$12,0)</f>
        <v>-1.5793927002146828</v>
      </c>
    </row>
    <row r="257" spans="1:19" x14ac:dyDescent="0.25">
      <c r="A257" s="5">
        <f t="shared" si="24"/>
        <v>253</v>
      </c>
      <c r="B257" s="5">
        <f>'Continuous Returns'!B255</f>
        <v>4.8924520259116325E-3</v>
      </c>
      <c r="C257" s="5">
        <f t="shared" ca="1" si="19"/>
        <v>207</v>
      </c>
      <c r="D257">
        <f t="shared" ca="1" si="20"/>
        <v>7.18007734330033E-3</v>
      </c>
      <c r="F257">
        <f t="shared" ca="1" si="21"/>
        <v>1.0718201981253783E-2</v>
      </c>
      <c r="G257">
        <f ca="1">IFERROR(F257*'Share and Index Price'!$L$10,0)</f>
        <v>1.8065529439403252</v>
      </c>
      <c r="L257">
        <f t="shared" ca="1" si="22"/>
        <v>7.6132607333741975E-3</v>
      </c>
      <c r="M257">
        <f ca="1">IFERROR(L257*'Share and Index Price'!$L$11,0)</f>
        <v>13.186548253240778</v>
      </c>
      <c r="R257">
        <f t="shared" ca="1" si="23"/>
        <v>9.0022088531662731E-3</v>
      </c>
      <c r="S257">
        <f ca="1">IFERROR(R257*'Share and Index Price'!$L$12,0)</f>
        <v>2.1191199640353409</v>
      </c>
    </row>
    <row r="258" spans="1:19" x14ac:dyDescent="0.25">
      <c r="A258" s="5">
        <f t="shared" si="24"/>
        <v>254</v>
      </c>
      <c r="B258" s="5">
        <f>'Continuous Returns'!B256</f>
        <v>-1.0355004482994602E-2</v>
      </c>
      <c r="C258" s="5">
        <f t="shared" ca="1" si="19"/>
        <v>315</v>
      </c>
      <c r="D258">
        <f t="shared" ca="1" si="20"/>
        <v>-3.4950370829703764E-4</v>
      </c>
      <c r="F258">
        <f t="shared" ca="1" si="21"/>
        <v>-5.2172854965417087E-4</v>
      </c>
      <c r="G258">
        <f ca="1">IFERROR(F258*'Share and Index Price'!$L$10,0)</f>
        <v>-8.7937347044210509E-2</v>
      </c>
      <c r="L258">
        <f t="shared" ca="1" si="22"/>
        <v>-3.7058972087944641E-4</v>
      </c>
      <c r="M258">
        <f ca="1">IFERROR(L258*'Share and Index Price'!$L$11,0)</f>
        <v>-0.64187992604924515</v>
      </c>
      <c r="R258">
        <f t="shared" ca="1" si="23"/>
        <v>-4.3819937120619269E-4</v>
      </c>
      <c r="S258">
        <f ca="1">IFERROR(R258*'Share and Index Price'!$L$12,0)</f>
        <v>-0.10315213198193776</v>
      </c>
    </row>
    <row r="259" spans="1:19" x14ac:dyDescent="0.25">
      <c r="A259" s="5">
        <f t="shared" si="24"/>
        <v>255</v>
      </c>
      <c r="B259" s="5">
        <f>'Continuous Returns'!B257</f>
        <v>-1.1024426319883079E-2</v>
      </c>
      <c r="C259" s="5">
        <f t="shared" ca="1" si="19"/>
        <v>166</v>
      </c>
      <c r="D259">
        <f t="shared" ca="1" si="20"/>
        <v>8.1027069438026102E-3</v>
      </c>
      <c r="F259">
        <f t="shared" ca="1" si="21"/>
        <v>1.2095475503424711E-2</v>
      </c>
      <c r="G259">
        <f ca="1">IFERROR(F259*'Share and Index Price'!$L$10,0)</f>
        <v>2.0386923961022352</v>
      </c>
      <c r="L259">
        <f t="shared" ca="1" si="22"/>
        <v>8.5915537757892593E-3</v>
      </c>
      <c r="M259">
        <f ca="1">IFERROR(L259*'Share and Index Price'!$L$11,0)</f>
        <v>14.881000717355786</v>
      </c>
      <c r="R259">
        <f t="shared" ca="1" si="23"/>
        <v>1.0158979729121373E-2</v>
      </c>
      <c r="S259">
        <f ca="1">IFERROR(R259*'Share and Index Price'!$L$12,0)</f>
        <v>2.3914238282351712</v>
      </c>
    </row>
    <row r="260" spans="1:19" x14ac:dyDescent="0.25">
      <c r="A260" s="5">
        <f t="shared" si="24"/>
        <v>256</v>
      </c>
      <c r="B260" s="5">
        <f>'Continuous Returns'!B258</f>
        <v>-5.6100497425024482E-3</v>
      </c>
      <c r="C260" s="5">
        <f t="shared" ca="1" si="19"/>
        <v>366</v>
      </c>
      <c r="D260">
        <f t="shared" ca="1" si="20"/>
        <v>5.2043728308821627E-5</v>
      </c>
      <c r="F260">
        <f t="shared" ca="1" si="21"/>
        <v>7.7689301270819633E-5</v>
      </c>
      <c r="G260">
        <f ca="1">IFERROR(F260*'Share and Index Price'!$L$10,0)</f>
        <v>1.3094531729196651E-2</v>
      </c>
      <c r="L260">
        <f t="shared" ca="1" si="22"/>
        <v>5.5183594020983447E-5</v>
      </c>
      <c r="M260">
        <f ca="1">IFERROR(L260*'Share and Index Price'!$L$11,0)</f>
        <v>9.5580744024044373E-2</v>
      </c>
      <c r="R260">
        <f t="shared" ca="1" si="23"/>
        <v>6.5251178968234319E-5</v>
      </c>
      <c r="S260">
        <f ca="1">IFERROR(R260*'Share and Index Price'!$L$12,0)</f>
        <v>1.5360127529122358E-2</v>
      </c>
    </row>
    <row r="261" spans="1:19" x14ac:dyDescent="0.25">
      <c r="A261" s="5">
        <f t="shared" si="24"/>
        <v>257</v>
      </c>
      <c r="B261" s="5">
        <f>'Continuous Returns'!B259</f>
        <v>-6.8888846695565574E-3</v>
      </c>
      <c r="C261" s="5">
        <f t="shared" ca="1" si="19"/>
        <v>52</v>
      </c>
      <c r="D261">
        <f t="shared" ca="1" si="20"/>
        <v>3.2603965574623172E-3</v>
      </c>
      <c r="F261">
        <f t="shared" ca="1" si="21"/>
        <v>4.867021227072583E-3</v>
      </c>
      <c r="G261">
        <f ca="1">IFERROR(F261*'Share and Index Price'!$L$10,0)</f>
        <v>0.82033642782308391</v>
      </c>
      <c r="L261">
        <f t="shared" ca="1" si="22"/>
        <v>3.4571005156814505E-3</v>
      </c>
      <c r="M261">
        <f ca="1">IFERROR(L261*'Share and Index Price'!$L$11,0)</f>
        <v>5.9878709481860559</v>
      </c>
      <c r="R261">
        <f t="shared" ca="1" si="23"/>
        <v>4.0878070459515409E-3</v>
      </c>
      <c r="S261">
        <f ca="1">IFERROR(R261*'Share and Index Price'!$L$12,0)</f>
        <v>0.9622697786169927</v>
      </c>
    </row>
    <row r="262" spans="1:19" x14ac:dyDescent="0.25">
      <c r="A262" s="5">
        <f t="shared" si="24"/>
        <v>258</v>
      </c>
      <c r="B262" s="5">
        <f>'Continuous Returns'!B260</f>
        <v>6.8482479371053118E-3</v>
      </c>
      <c r="C262" s="5">
        <f t="shared" ref="C262:C325" ca="1" si="25">RANDBETWEEN(1,370)</f>
        <v>144</v>
      </c>
      <c r="D262">
        <f t="shared" ref="D262:D325" ca="1" si="26">VLOOKUP(C262,$A$5:$B$374,2,TRUE)</f>
        <v>7.5598958250219696E-3</v>
      </c>
      <c r="F262">
        <f t="shared" ref="F262:F325" ca="1" si="27">IFERROR(D262*$G$2,0)</f>
        <v>1.1285183506474299E-2</v>
      </c>
      <c r="G262">
        <f ca="1">IFERROR(F262*'Share and Index Price'!$L$10,0)</f>
        <v>1.9021176800162432</v>
      </c>
      <c r="L262">
        <f t="shared" ref="L262:L325" ca="1" si="28">IFERROR(D262*$M$2,0)</f>
        <v>8.015994157325311E-3</v>
      </c>
      <c r="M262">
        <f ca="1">IFERROR(L262*'Share and Index Price'!$L$11,0)</f>
        <v>13.884102680195305</v>
      </c>
      <c r="R262">
        <f t="shared" ref="R262:R325" ca="1" si="29">IFERROR(D262*$S$2,0)</f>
        <v>9.4784161605904957E-3</v>
      </c>
      <c r="S262">
        <f ca="1">IFERROR(R262*'Share and Index Price'!$L$12,0)</f>
        <v>2.2312191642030026</v>
      </c>
    </row>
    <row r="263" spans="1:19" x14ac:dyDescent="0.25">
      <c r="A263" s="5">
        <f t="shared" ref="A263:A326" si="30">A262+1</f>
        <v>259</v>
      </c>
      <c r="B263" s="5">
        <f>'Continuous Returns'!B261</f>
        <v>8.5155875913575322E-3</v>
      </c>
      <c r="C263" s="5">
        <f t="shared" ca="1" si="25"/>
        <v>363</v>
      </c>
      <c r="D263">
        <f t="shared" ca="1" si="26"/>
        <v>1.5061029536485916E-3</v>
      </c>
      <c r="F263">
        <f t="shared" ca="1" si="27"/>
        <v>2.2482648709670435E-3</v>
      </c>
      <c r="G263">
        <f ca="1">IFERROR(F263*'Share and Index Price'!$L$10,0)</f>
        <v>0.3789450440014952</v>
      </c>
      <c r="L263">
        <f t="shared" ca="1" si="28"/>
        <v>1.5969681006473948E-3</v>
      </c>
      <c r="M263">
        <f ca="1">IFERROR(L263*'Share and Index Price'!$L$11,0)</f>
        <v>2.76602859872632</v>
      </c>
      <c r="R263">
        <f t="shared" ca="1" si="29"/>
        <v>1.888315779183955E-3</v>
      </c>
      <c r="S263">
        <f ca="1">IFERROR(R263*'Share and Index Price'!$L$12,0)</f>
        <v>0.44450953441990304</v>
      </c>
    </row>
    <row r="264" spans="1:19" x14ac:dyDescent="0.25">
      <c r="A264" s="5">
        <f t="shared" si="30"/>
        <v>260</v>
      </c>
      <c r="B264" s="5">
        <f>'Continuous Returns'!B262</f>
        <v>1.4137313223340777E-3</v>
      </c>
      <c r="C264" s="5">
        <f t="shared" ca="1" si="25"/>
        <v>298</v>
      </c>
      <c r="D264">
        <f t="shared" ca="1" si="26"/>
        <v>3.9257017677237702E-3</v>
      </c>
      <c r="F264">
        <f t="shared" ca="1" si="27"/>
        <v>5.8601686935711899E-3</v>
      </c>
      <c r="G264">
        <f ca="1">IFERROR(F264*'Share and Index Price'!$L$10,0)</f>
        <v>0.9877314333014241</v>
      </c>
      <c r="L264">
        <f t="shared" ca="1" si="28"/>
        <v>4.1625444532344385E-3</v>
      </c>
      <c r="M264">
        <f ca="1">IFERROR(L264*'Share and Index Price'!$L$11,0)</f>
        <v>7.2097351202247086</v>
      </c>
      <c r="R264">
        <f t="shared" ca="1" si="29"/>
        <v>4.9219507699689137E-3</v>
      </c>
      <c r="S264">
        <f ca="1">IFERROR(R264*'Share and Index Price'!$L$12,0)</f>
        <v>1.1586272112506824</v>
      </c>
    </row>
    <row r="265" spans="1:19" x14ac:dyDescent="0.25">
      <c r="A265" s="5">
        <f t="shared" si="30"/>
        <v>261</v>
      </c>
      <c r="B265" s="5">
        <f>'Continuous Returns'!B263</f>
        <v>1.5367299273513811E-3</v>
      </c>
      <c r="C265" s="5">
        <f t="shared" ca="1" si="25"/>
        <v>75</v>
      </c>
      <c r="D265">
        <f t="shared" ca="1" si="26"/>
        <v>-3.6861981977146939E-3</v>
      </c>
      <c r="F265">
        <f t="shared" ca="1" si="27"/>
        <v>-5.5026450185673365E-3</v>
      </c>
      <c r="G265">
        <f ca="1">IFERROR(F265*'Share and Index Price'!$L$10,0)</f>
        <v>-0.92747081787952468</v>
      </c>
      <c r="L265">
        <f t="shared" ca="1" si="28"/>
        <v>-3.9085913218305773E-3</v>
      </c>
      <c r="M265">
        <f ca="1">IFERROR(L265*'Share and Index Price'!$L$11,0)</f>
        <v>-6.7698755989766513</v>
      </c>
      <c r="R265">
        <f t="shared" ca="1" si="29"/>
        <v>-4.6216669352394128E-3</v>
      </c>
      <c r="S265">
        <f ca="1">IFERROR(R265*'Share and Index Price'!$L$12,0)</f>
        <v>-1.0879403965553578</v>
      </c>
    </row>
    <row r="266" spans="1:19" x14ac:dyDescent="0.25">
      <c r="A266" s="5">
        <f t="shared" si="30"/>
        <v>262</v>
      </c>
      <c r="B266" s="5">
        <f>'Continuous Returns'!B264</f>
        <v>7.4690020410453127E-3</v>
      </c>
      <c r="C266" s="5">
        <f t="shared" ca="1" si="25"/>
        <v>48</v>
      </c>
      <c r="D266">
        <f t="shared" ca="1" si="26"/>
        <v>2.1215820810404676E-3</v>
      </c>
      <c r="F266">
        <f t="shared" ca="1" si="27"/>
        <v>3.1670334701364385E-3</v>
      </c>
      <c r="G266">
        <f ca="1">IFERROR(F266*'Share and Index Price'!$L$10,0)</f>
        <v>0.53380349139149674</v>
      </c>
      <c r="L266">
        <f t="shared" ca="1" si="28"/>
        <v>2.2495798830477988E-3</v>
      </c>
      <c r="M266">
        <f ca="1">IFERROR(L266*'Share and Index Price'!$L$11,0)</f>
        <v>3.8963848364329396</v>
      </c>
      <c r="R266">
        <f t="shared" ca="1" si="29"/>
        <v>2.6599887549237154E-3</v>
      </c>
      <c r="S266">
        <f ca="1">IFERROR(R266*'Share and Index Price'!$L$12,0)</f>
        <v>0.62616135290904262</v>
      </c>
    </row>
    <row r="267" spans="1:19" x14ac:dyDescent="0.25">
      <c r="A267" s="5">
        <f t="shared" si="30"/>
        <v>263</v>
      </c>
      <c r="B267" s="5">
        <f>'Continuous Returns'!B265</f>
        <v>-6.6859105299196739E-3</v>
      </c>
      <c r="C267" s="5">
        <f t="shared" ca="1" si="25"/>
        <v>248</v>
      </c>
      <c r="D267">
        <f t="shared" ca="1" si="26"/>
        <v>-8.3095802205875437E-4</v>
      </c>
      <c r="F267">
        <f t="shared" ca="1" si="27"/>
        <v>-1.2404289665040073E-3</v>
      </c>
      <c r="G267">
        <f ca="1">IFERROR(F267*'Share and Index Price'!$L$10,0)</f>
        <v>-0.20907430230425045</v>
      </c>
      <c r="L267">
        <f t="shared" ca="1" si="28"/>
        <v>-8.8109079860055023E-4</v>
      </c>
      <c r="M267">
        <f ca="1">IFERROR(L267*'Share and Index Price'!$L$11,0)</f>
        <v>-1.5260933177160829</v>
      </c>
      <c r="R267">
        <f t="shared" ca="1" si="29"/>
        <v>-1.0418352484415515E-3</v>
      </c>
      <c r="S267">
        <f ca="1">IFERROR(R267*'Share and Index Price'!$L$12,0)</f>
        <v>-0.24524801748314123</v>
      </c>
    </row>
    <row r="268" spans="1:19" x14ac:dyDescent="0.25">
      <c r="A268" s="5">
        <f t="shared" si="30"/>
        <v>264</v>
      </c>
      <c r="B268" s="5">
        <f>'Continuous Returns'!B266</f>
        <v>9.9172312481621942E-3</v>
      </c>
      <c r="C268" s="5">
        <f t="shared" ca="1" si="25"/>
        <v>183</v>
      </c>
      <c r="D268">
        <f t="shared" ca="1" si="26"/>
        <v>-2.1742086840976452E-3</v>
      </c>
      <c r="F268">
        <f t="shared" ca="1" si="27"/>
        <v>-3.2455928691769546E-3</v>
      </c>
      <c r="G268">
        <f ca="1">IFERROR(F268*'Share and Index Price'!$L$10,0)</f>
        <v>-0.54704467809977575</v>
      </c>
      <c r="L268">
        <f t="shared" ca="1" si="28"/>
        <v>-2.3053815174076198E-3</v>
      </c>
      <c r="M268">
        <f ca="1">IFERROR(L268*'Share and Index Price'!$L$11,0)</f>
        <v>-3.9930360572258676</v>
      </c>
      <c r="R268">
        <f t="shared" ca="1" si="29"/>
        <v>-2.725970728278842E-3</v>
      </c>
      <c r="S268">
        <f ca="1">IFERROR(R268*'Share and Index Price'!$L$12,0)</f>
        <v>-0.64169350943683945</v>
      </c>
    </row>
    <row r="269" spans="1:19" x14ac:dyDescent="0.25">
      <c r="A269" s="5">
        <f t="shared" si="30"/>
        <v>265</v>
      </c>
      <c r="B269" s="5">
        <f>'Continuous Returns'!B267</f>
        <v>-1.7039337135533136E-3</v>
      </c>
      <c r="C269" s="5">
        <f t="shared" ca="1" si="25"/>
        <v>252</v>
      </c>
      <c r="D269">
        <f t="shared" ca="1" si="26"/>
        <v>-1.0395275169402805E-3</v>
      </c>
      <c r="F269">
        <f t="shared" ca="1" si="27"/>
        <v>-1.5517751911173383E-3</v>
      </c>
      <c r="G269">
        <f ca="1">IFERROR(F269*'Share and Index Price'!$L$10,0)</f>
        <v>-0.26155170846282738</v>
      </c>
      <c r="L269">
        <f t="shared" ca="1" si="28"/>
        <v>-1.1022435619538397E-3</v>
      </c>
      <c r="M269">
        <f ca="1">IFERROR(L269*'Share and Index Price'!$L$11,0)</f>
        <v>-1.909140961482148</v>
      </c>
      <c r="R269">
        <f t="shared" ca="1" si="29"/>
        <v>-1.3033346813236849E-3</v>
      </c>
      <c r="S269">
        <f ca="1">IFERROR(R269*'Share and Index Price'!$L$12,0)</f>
        <v>-0.30680498398359546</v>
      </c>
    </row>
    <row r="270" spans="1:19" x14ac:dyDescent="0.25">
      <c r="A270" s="5">
        <f t="shared" si="30"/>
        <v>266</v>
      </c>
      <c r="B270" s="5">
        <f>'Continuous Returns'!B268</f>
        <v>1.9158935479583357E-3</v>
      </c>
      <c r="C270" s="5">
        <f t="shared" ca="1" si="25"/>
        <v>223</v>
      </c>
      <c r="D270">
        <f t="shared" ca="1" si="26"/>
        <v>-4.0893487084771958E-3</v>
      </c>
      <c r="F270">
        <f t="shared" ca="1" si="27"/>
        <v>-6.1044558900379704E-3</v>
      </c>
      <c r="G270">
        <f ca="1">IFERROR(F270*'Share and Index Price'!$L$10,0)</f>
        <v>-1.0289060402659</v>
      </c>
      <c r="L270">
        <f t="shared" ca="1" si="28"/>
        <v>-4.3360644264332504E-3</v>
      </c>
      <c r="M270">
        <f ca="1">IFERROR(L270*'Share and Index Price'!$L$11,0)</f>
        <v>-7.5102803898037109</v>
      </c>
      <c r="R270">
        <f t="shared" ca="1" si="29"/>
        <v>-5.127127381362756E-3</v>
      </c>
      <c r="S270">
        <f ca="1">IFERROR(R270*'Share and Index Price'!$L$12,0)</f>
        <v>-1.2069257855727928</v>
      </c>
    </row>
    <row r="271" spans="1:19" x14ac:dyDescent="0.25">
      <c r="A271" s="5">
        <f t="shared" si="30"/>
        <v>267</v>
      </c>
      <c r="B271" s="5">
        <f>'Continuous Returns'!B269</f>
        <v>-7.6389791301331271E-3</v>
      </c>
      <c r="C271" s="5">
        <f t="shared" ca="1" si="25"/>
        <v>175</v>
      </c>
      <c r="D271">
        <f t="shared" ca="1" si="26"/>
        <v>-1.7725828134065394E-3</v>
      </c>
      <c r="F271">
        <f t="shared" ca="1" si="27"/>
        <v>-2.6460579342251918E-3</v>
      </c>
      <c r="G271">
        <f ca="1">IFERROR(F271*'Share and Index Price'!$L$10,0)</f>
        <v>-0.44599306481365614</v>
      </c>
      <c r="L271">
        <f t="shared" ca="1" si="28"/>
        <v>-1.879525036391727E-3</v>
      </c>
      <c r="M271">
        <f ca="1">IFERROR(L271*'Share and Index Price'!$L$11,0)</f>
        <v>-3.2554313392822909</v>
      </c>
      <c r="R271">
        <f t="shared" ca="1" si="29"/>
        <v>-2.2224218393285446E-3</v>
      </c>
      <c r="S271">
        <f ca="1">IFERROR(R271*'Share and Index Price'!$L$12,0)</f>
        <v>-0.52315810097793947</v>
      </c>
    </row>
    <row r="272" spans="1:19" x14ac:dyDescent="0.25">
      <c r="A272" s="5">
        <f t="shared" si="30"/>
        <v>268</v>
      </c>
      <c r="B272" s="5">
        <f>'Continuous Returns'!B270</f>
        <v>-1.476005170173867E-3</v>
      </c>
      <c r="C272" s="5">
        <f t="shared" ca="1" si="25"/>
        <v>251</v>
      </c>
      <c r="D272">
        <f t="shared" ca="1" si="26"/>
        <v>6.7552271049311262E-3</v>
      </c>
      <c r="F272">
        <f t="shared" ca="1" si="27"/>
        <v>1.008399841367329E-2</v>
      </c>
      <c r="G272">
        <f ca="1">IFERROR(F272*'Share and Index Price'!$L$10,0)</f>
        <v>1.6996579326246333</v>
      </c>
      <c r="L272">
        <f t="shared" ca="1" si="28"/>
        <v>7.1627787284193334E-3</v>
      </c>
      <c r="M272">
        <f ca="1">IFERROR(L272*'Share and Index Price'!$L$11,0)</f>
        <v>12.406290896558707</v>
      </c>
      <c r="R272">
        <f t="shared" ca="1" si="29"/>
        <v>8.4695418087526453E-3</v>
      </c>
      <c r="S272">
        <f ca="1">IFERROR(R272*'Share and Index Price'!$L$12,0)</f>
        <v>1.9937301417803728</v>
      </c>
    </row>
    <row r="273" spans="1:19" x14ac:dyDescent="0.25">
      <c r="A273" s="5">
        <f t="shared" si="30"/>
        <v>269</v>
      </c>
      <c r="B273" s="5">
        <f>'Continuous Returns'!B271</f>
        <v>-6.2666144663355581E-3</v>
      </c>
      <c r="C273" s="5">
        <f t="shared" ca="1" si="25"/>
        <v>276</v>
      </c>
      <c r="D273">
        <f t="shared" ca="1" si="26"/>
        <v>9.115755746059738E-3</v>
      </c>
      <c r="F273">
        <f t="shared" ca="1" si="27"/>
        <v>1.3607724071274845E-2</v>
      </c>
      <c r="G273">
        <f ca="1">IFERROR(F273*'Share and Index Price'!$L$10,0)</f>
        <v>2.2935818922133753</v>
      </c>
      <c r="L273">
        <f t="shared" ca="1" si="28"/>
        <v>9.6657211278182061E-3</v>
      </c>
      <c r="M273">
        <f ca="1">IFERROR(L273*'Share and Index Price'!$L$11,0)</f>
        <v>16.741512279437522</v>
      </c>
      <c r="R273">
        <f t="shared" ca="1" si="29"/>
        <v>1.1429116032719564E-2</v>
      </c>
      <c r="S273">
        <f ca="1">IFERROR(R273*'Share and Index Price'!$L$12,0)</f>
        <v>2.6904139141021854</v>
      </c>
    </row>
    <row r="274" spans="1:19" x14ac:dyDescent="0.25">
      <c r="A274" s="5">
        <f t="shared" si="30"/>
        <v>270</v>
      </c>
      <c r="B274" s="5">
        <f>'Continuous Returns'!B272</f>
        <v>0</v>
      </c>
      <c r="C274" s="5">
        <f t="shared" ca="1" si="25"/>
        <v>217</v>
      </c>
      <c r="D274">
        <f t="shared" ca="1" si="26"/>
        <v>5.9133602496496528E-3</v>
      </c>
      <c r="F274">
        <f t="shared" ca="1" si="27"/>
        <v>8.8272850713512398E-3</v>
      </c>
      <c r="G274">
        <f ca="1">IFERROR(F274*'Share and Index Price'!$L$10,0)</f>
        <v>1.4878388987762516</v>
      </c>
      <c r="L274">
        <f t="shared" ca="1" si="28"/>
        <v>6.2701209525216723E-3</v>
      </c>
      <c r="M274">
        <f ca="1">IFERROR(L274*'Share and Index Price'!$L$11,0)</f>
        <v>10.860162995815163</v>
      </c>
      <c r="R274">
        <f t="shared" ca="1" si="29"/>
        <v>7.4140293267215543E-3</v>
      </c>
      <c r="S274">
        <f ca="1">IFERROR(R274*'Share and Index Price'!$L$12,0)</f>
        <v>1.7452625035102538</v>
      </c>
    </row>
    <row r="275" spans="1:19" x14ac:dyDescent="0.25">
      <c r="A275" s="5">
        <f t="shared" si="30"/>
        <v>271</v>
      </c>
      <c r="B275" s="5">
        <f>'Continuous Returns'!B273</f>
        <v>-1.5590012996666094E-2</v>
      </c>
      <c r="C275" s="5">
        <f t="shared" ca="1" si="25"/>
        <v>370</v>
      </c>
      <c r="D275">
        <f t="shared" ca="1" si="26"/>
        <v>-1.4160706565616464E-2</v>
      </c>
      <c r="F275">
        <f t="shared" ca="1" si="27"/>
        <v>-2.113867384857156E-2</v>
      </c>
      <c r="G275">
        <f ca="1">IFERROR(F275*'Share and Index Price'!$L$10,0)</f>
        <v>-3.5629234771767369</v>
      </c>
      <c r="L275">
        <f t="shared" ca="1" si="28"/>
        <v>-1.5015040381624555E-2</v>
      </c>
      <c r="M275">
        <f ca="1">IFERROR(L275*'Share and Index Price'!$L$11,0)</f>
        <v>-26.006800692992812</v>
      </c>
      <c r="R275">
        <f t="shared" ca="1" si="29"/>
        <v>-1.7754354433386518E-2</v>
      </c>
      <c r="S275">
        <f ca="1">IFERROR(R275*'Share and Index Price'!$L$12,0)</f>
        <v>-4.1793750336191859</v>
      </c>
    </row>
    <row r="276" spans="1:19" x14ac:dyDescent="0.25">
      <c r="A276" s="5">
        <f t="shared" si="30"/>
        <v>272</v>
      </c>
      <c r="B276" s="5">
        <f>'Continuous Returns'!B274</f>
        <v>4.4396349451461085E-3</v>
      </c>
      <c r="C276" s="5">
        <f t="shared" ca="1" si="25"/>
        <v>33</v>
      </c>
      <c r="D276">
        <f t="shared" ca="1" si="26"/>
        <v>-3.4176495183284154E-3</v>
      </c>
      <c r="F276">
        <f t="shared" ca="1" si="27"/>
        <v>-5.1017636840303389E-3</v>
      </c>
      <c r="G276">
        <f ca="1">IFERROR(F276*'Share and Index Price'!$L$10,0)</f>
        <v>-0.85990226894331367</v>
      </c>
      <c r="L276">
        <f t="shared" ca="1" si="28"/>
        <v>-3.6238407518831952E-3</v>
      </c>
      <c r="M276">
        <f ca="1">IFERROR(L276*'Share and Index Price'!$L$11,0)</f>
        <v>-6.2766733742992882</v>
      </c>
      <c r="R276">
        <f t="shared" ca="1" si="29"/>
        <v>-4.284967038638292E-3</v>
      </c>
      <c r="S276">
        <f ca="1">IFERROR(R276*'Share and Index Price'!$L$12,0)</f>
        <v>-1.008681240895454</v>
      </c>
    </row>
    <row r="277" spans="1:19" x14ac:dyDescent="0.25">
      <c r="A277" s="5">
        <f t="shared" si="30"/>
        <v>273</v>
      </c>
      <c r="B277" s="5">
        <f>'Continuous Returns'!B275</f>
        <v>2.2124478982964036E-3</v>
      </c>
      <c r="C277" s="5">
        <f t="shared" ca="1" si="25"/>
        <v>33</v>
      </c>
      <c r="D277">
        <f t="shared" ca="1" si="26"/>
        <v>-3.4176495183284154E-3</v>
      </c>
      <c r="F277">
        <f t="shared" ca="1" si="27"/>
        <v>-5.1017636840303389E-3</v>
      </c>
      <c r="G277">
        <f ca="1">IFERROR(F277*'Share and Index Price'!$L$10,0)</f>
        <v>-0.85990226894331367</v>
      </c>
      <c r="L277">
        <f t="shared" ca="1" si="28"/>
        <v>-3.6238407518831952E-3</v>
      </c>
      <c r="M277">
        <f ca="1">IFERROR(L277*'Share and Index Price'!$L$11,0)</f>
        <v>-6.2766733742992882</v>
      </c>
      <c r="R277">
        <f t="shared" ca="1" si="29"/>
        <v>-4.284967038638292E-3</v>
      </c>
      <c r="S277">
        <f ca="1">IFERROR(R277*'Share and Index Price'!$L$12,0)</f>
        <v>-1.008681240895454</v>
      </c>
    </row>
    <row r="278" spans="1:19" x14ac:dyDescent="0.25">
      <c r="A278" s="5">
        <f t="shared" si="30"/>
        <v>274</v>
      </c>
      <c r="B278" s="5">
        <f>'Continuous Returns'!B276</f>
        <v>5.1351702014188691E-3</v>
      </c>
      <c r="C278" s="5">
        <f t="shared" ca="1" si="25"/>
        <v>342</v>
      </c>
      <c r="D278">
        <f t="shared" ca="1" si="26"/>
        <v>2.8846339064908873E-3</v>
      </c>
      <c r="F278">
        <f t="shared" ca="1" si="27"/>
        <v>4.3060941231492277E-3</v>
      </c>
      <c r="G278">
        <f ca="1">IFERROR(F278*'Share and Index Price'!$L$10,0)</f>
        <v>0.72579216445680239</v>
      </c>
      <c r="L278">
        <f t="shared" ca="1" si="28"/>
        <v>3.0586676160165535E-3</v>
      </c>
      <c r="M278">
        <f ca="1">IFERROR(L278*'Share and Index Price'!$L$11,0)</f>
        <v>5.2977652443214716</v>
      </c>
      <c r="R278">
        <f t="shared" ca="1" si="29"/>
        <v>3.6166848418960934E-3</v>
      </c>
      <c r="S278">
        <f ca="1">IFERROR(R278*'Share and Index Price'!$L$12,0)</f>
        <v>0.85136761178234044</v>
      </c>
    </row>
    <row r="279" spans="1:19" x14ac:dyDescent="0.25">
      <c r="A279" s="5">
        <f t="shared" si="30"/>
        <v>275</v>
      </c>
      <c r="B279" s="5">
        <f>'Continuous Returns'!B277</f>
        <v>-7.7895650787794773E-4</v>
      </c>
      <c r="C279" s="5">
        <f t="shared" ca="1" si="25"/>
        <v>21</v>
      </c>
      <c r="D279">
        <f t="shared" ca="1" si="26"/>
        <v>1.075604726542361E-2</v>
      </c>
      <c r="F279">
        <f t="shared" ca="1" si="27"/>
        <v>1.6056301568714241E-2</v>
      </c>
      <c r="G279">
        <f ca="1">IFERROR(F279*'Share and Index Price'!$L$10,0)</f>
        <v>2.7062896294067853</v>
      </c>
      <c r="L279">
        <f t="shared" ca="1" si="28"/>
        <v>1.1404973564605963E-2</v>
      </c>
      <c r="M279">
        <f ca="1">IFERROR(L279*'Share and Index Price'!$L$11,0)</f>
        <v>19.753984462575758</v>
      </c>
      <c r="R279">
        <f t="shared" ca="1" si="29"/>
        <v>1.3485674218846803E-2</v>
      </c>
      <c r="S279">
        <f ca="1">IFERROR(R279*'Share and Index Price'!$L$12,0)</f>
        <v>3.1745277111165375</v>
      </c>
    </row>
    <row r="280" spans="1:19" x14ac:dyDescent="0.25">
      <c r="A280" s="5">
        <f t="shared" si="30"/>
        <v>276</v>
      </c>
      <c r="B280" s="5">
        <f>'Continuous Returns'!B278</f>
        <v>9.115755746059738E-3</v>
      </c>
      <c r="C280" s="5">
        <f t="shared" ca="1" si="25"/>
        <v>204</v>
      </c>
      <c r="D280">
        <f t="shared" ca="1" si="26"/>
        <v>-9.9631658391133322E-3</v>
      </c>
      <c r="F280">
        <f t="shared" ca="1" si="27"/>
        <v>-1.4872712191044404E-2</v>
      </c>
      <c r="G280">
        <f ca="1">IFERROR(F280*'Share and Index Price'!$L$10,0)</f>
        <v>-2.5067956398005347</v>
      </c>
      <c r="L280">
        <f t="shared" ca="1" si="28"/>
        <v>-1.0564256572221155E-2</v>
      </c>
      <c r="M280">
        <f ca="1">IFERROR(L280*'Share and Index Price'!$L$11,0)</f>
        <v>-18.297820595915653</v>
      </c>
      <c r="R280">
        <f t="shared" ca="1" si="29"/>
        <v>-1.2491578493387579E-2</v>
      </c>
      <c r="S280">
        <f ca="1">IFERROR(R280*'Share and Index Price'!$L$12,0)</f>
        <v>-2.940517577343436</v>
      </c>
    </row>
    <row r="281" spans="1:19" x14ac:dyDescent="0.25">
      <c r="A281" s="5">
        <f t="shared" si="30"/>
        <v>277</v>
      </c>
      <c r="B281" s="5">
        <f>'Continuous Returns'!B279</f>
        <v>2.7746872879504058E-3</v>
      </c>
      <c r="C281" s="5">
        <f t="shared" ca="1" si="25"/>
        <v>252</v>
      </c>
      <c r="D281">
        <f t="shared" ca="1" si="26"/>
        <v>-1.0395275169402805E-3</v>
      </c>
      <c r="F281">
        <f t="shared" ca="1" si="27"/>
        <v>-1.5517751911173383E-3</v>
      </c>
      <c r="G281">
        <f ca="1">IFERROR(F281*'Share and Index Price'!$L$10,0)</f>
        <v>-0.26155170846282738</v>
      </c>
      <c r="L281">
        <f t="shared" ca="1" si="28"/>
        <v>-1.1022435619538397E-3</v>
      </c>
      <c r="M281">
        <f ca="1">IFERROR(L281*'Share and Index Price'!$L$11,0)</f>
        <v>-1.909140961482148</v>
      </c>
      <c r="R281">
        <f t="shared" ca="1" si="29"/>
        <v>-1.3033346813236849E-3</v>
      </c>
      <c r="S281">
        <f ca="1">IFERROR(R281*'Share and Index Price'!$L$12,0)</f>
        <v>-0.30680498398359546</v>
      </c>
    </row>
    <row r="282" spans="1:19" x14ac:dyDescent="0.25">
      <c r="A282" s="5">
        <f t="shared" si="30"/>
        <v>278</v>
      </c>
      <c r="B282" s="5">
        <f>'Continuous Returns'!B280</f>
        <v>1.5966877687512294E-3</v>
      </c>
      <c r="C282" s="5">
        <f t="shared" ca="1" si="25"/>
        <v>72</v>
      </c>
      <c r="D282">
        <f t="shared" ca="1" si="26"/>
        <v>4.2392642007422158E-3</v>
      </c>
      <c r="F282">
        <f t="shared" ca="1" si="27"/>
        <v>6.3282451961120742E-3</v>
      </c>
      <c r="G282">
        <f ca="1">IFERROR(F282*'Share and Index Price'!$L$10,0)</f>
        <v>1.0666257278046902</v>
      </c>
      <c r="L282">
        <f t="shared" ca="1" si="28"/>
        <v>4.4950245150248754E-3</v>
      </c>
      <c r="M282">
        <f ca="1">IFERROR(L282*'Share and Index Price'!$L$11,0)</f>
        <v>7.785607211248835</v>
      </c>
      <c r="R282">
        <f t="shared" ca="1" si="29"/>
        <v>5.3150878318103017E-3</v>
      </c>
      <c r="S282">
        <f ca="1">IFERROR(R282*'Share and Index Price'!$L$12,0)</f>
        <v>1.251171675608145</v>
      </c>
    </row>
    <row r="283" spans="1:19" x14ac:dyDescent="0.25">
      <c r="A283" s="5">
        <f t="shared" si="30"/>
        <v>279</v>
      </c>
      <c r="B283" s="5">
        <f>'Continuous Returns'!B281</f>
        <v>1.2013934053743151E-3</v>
      </c>
      <c r="C283" s="5">
        <f t="shared" ca="1" si="25"/>
        <v>18</v>
      </c>
      <c r="D283">
        <f t="shared" ca="1" si="26"/>
        <v>-3.190068245158949E-3</v>
      </c>
      <c r="F283">
        <f t="shared" ca="1" si="27"/>
        <v>-4.7620372526350997E-3</v>
      </c>
      <c r="G283">
        <f ca="1">IFERROR(F283*'Share and Index Price'!$L$10,0)</f>
        <v>-0.80264137893164611</v>
      </c>
      <c r="L283">
        <f t="shared" ca="1" si="28"/>
        <v>-3.382529204969413E-3</v>
      </c>
      <c r="M283">
        <f ca="1">IFERROR(L283*'Share and Index Price'!$L$11,0)</f>
        <v>-5.8587097094672718</v>
      </c>
      <c r="R283">
        <f t="shared" ca="1" si="29"/>
        <v>-3.9996310938865721E-3</v>
      </c>
      <c r="S283">
        <f ca="1">IFERROR(R283*'Share and Index Price'!$L$12,0)</f>
        <v>-0.94151315950089909</v>
      </c>
    </row>
    <row r="284" spans="1:19" x14ac:dyDescent="0.25">
      <c r="A284" s="5">
        <f t="shared" si="30"/>
        <v>280</v>
      </c>
      <c r="B284" s="5">
        <f>'Continuous Returns'!B282</f>
        <v>3.0469688528972257E-3</v>
      </c>
      <c r="C284" s="5">
        <f t="shared" ca="1" si="25"/>
        <v>20</v>
      </c>
      <c r="D284">
        <f t="shared" ca="1" si="26"/>
        <v>-1.0285075027649962E-2</v>
      </c>
      <c r="F284">
        <f t="shared" ca="1" si="27"/>
        <v>-1.535324847740858E-2</v>
      </c>
      <c r="G284">
        <f ca="1">IFERROR(F284*'Share and Index Price'!$L$10,0)</f>
        <v>-2.5877900308672164</v>
      </c>
      <c r="L284">
        <f t="shared" ca="1" si="28"/>
        <v>-1.0905586960129172E-2</v>
      </c>
      <c r="M284">
        <f ca="1">IFERROR(L284*'Share and Index Price'!$L$11,0)</f>
        <v>-18.889021894291734</v>
      </c>
      <c r="R284">
        <f t="shared" ca="1" si="29"/>
        <v>-1.2895180517210347E-2</v>
      </c>
      <c r="S284">
        <f ca="1">IFERROR(R284*'Share and Index Price'!$L$12,0)</f>
        <v>-3.0355254937513156</v>
      </c>
    </row>
    <row r="285" spans="1:19" x14ac:dyDescent="0.25">
      <c r="A285" s="5">
        <f t="shared" si="30"/>
        <v>281</v>
      </c>
      <c r="B285" s="5">
        <f>'Continuous Returns'!B283</f>
        <v>1.6234147702677632E-2</v>
      </c>
      <c r="C285" s="5">
        <f t="shared" ca="1" si="25"/>
        <v>280</v>
      </c>
      <c r="D285">
        <f t="shared" ca="1" si="26"/>
        <v>3.0469688528972257E-3</v>
      </c>
      <c r="F285">
        <f t="shared" ca="1" si="27"/>
        <v>4.5484228141935744E-3</v>
      </c>
      <c r="G285">
        <f ca="1">IFERROR(F285*'Share and Index Price'!$L$10,0)</f>
        <v>0.76663666533232699</v>
      </c>
      <c r="L285">
        <f t="shared" ca="1" si="28"/>
        <v>3.2307964405455798E-3</v>
      </c>
      <c r="M285">
        <f ca="1">IFERROR(L285*'Share and Index Price'!$L$11,0)</f>
        <v>5.5959009748469715</v>
      </c>
      <c r="R285">
        <f t="shared" ca="1" si="29"/>
        <v>3.8202165062285131E-3</v>
      </c>
      <c r="S285">
        <f ca="1">IFERROR(R285*'Share and Index Price'!$L$12,0)</f>
        <v>0.89927896556619202</v>
      </c>
    </row>
    <row r="286" spans="1:19" x14ac:dyDescent="0.25">
      <c r="A286" s="5">
        <f t="shared" si="30"/>
        <v>282</v>
      </c>
      <c r="B286" s="5">
        <f>'Continuous Returns'!B284</f>
        <v>-4.5944725602593643E-4</v>
      </c>
      <c r="C286" s="5">
        <f t="shared" ca="1" si="25"/>
        <v>216</v>
      </c>
      <c r="D286">
        <f t="shared" ca="1" si="26"/>
        <v>3.2319437149108312E-3</v>
      </c>
      <c r="F286">
        <f t="shared" ca="1" si="27"/>
        <v>4.8245476855177417E-3</v>
      </c>
      <c r="G286">
        <f ca="1">IFERROR(F286*'Share and Index Price'!$L$10,0)</f>
        <v>0.81317751239401548</v>
      </c>
      <c r="L286">
        <f t="shared" ca="1" si="28"/>
        <v>3.426931076190352E-3</v>
      </c>
      <c r="M286">
        <f ca="1">IFERROR(L286*'Share and Index Price'!$L$11,0)</f>
        <v>5.9356159705154994</v>
      </c>
      <c r="R286">
        <f t="shared" ca="1" si="29"/>
        <v>4.0521335540282637E-3</v>
      </c>
      <c r="S286">
        <f ca="1">IFERROR(R286*'Share and Index Price'!$L$12,0)</f>
        <v>0.95387223861825332</v>
      </c>
    </row>
    <row r="287" spans="1:19" x14ac:dyDescent="0.25">
      <c r="A287" s="5">
        <f t="shared" si="30"/>
        <v>283</v>
      </c>
      <c r="B287" s="5">
        <f>'Continuous Returns'!B285</f>
        <v>-1.0743187662915156E-3</v>
      </c>
      <c r="C287" s="5">
        <f t="shared" ca="1" si="25"/>
        <v>266</v>
      </c>
      <c r="D287">
        <f t="shared" ca="1" si="26"/>
        <v>1.9158935479583357E-3</v>
      </c>
      <c r="F287">
        <f t="shared" ca="1" si="27"/>
        <v>2.8599878580360069E-3</v>
      </c>
      <c r="G287">
        <f ca="1">IFERROR(F287*'Share and Index Price'!$L$10,0)</f>
        <v>0.48205095347196897</v>
      </c>
      <c r="L287">
        <f t="shared" ca="1" si="28"/>
        <v>2.0314818936604394E-3</v>
      </c>
      <c r="M287">
        <f ca="1">IFERROR(L287*'Share and Index Price'!$L$11,0)</f>
        <v>3.5186282139145639</v>
      </c>
      <c r="R287">
        <f t="shared" ca="1" si="29"/>
        <v>2.4021014028836277E-3</v>
      </c>
      <c r="S287">
        <f ca="1">IFERROR(R287*'Share and Index Price'!$L$12,0)</f>
        <v>0.56545467023880602</v>
      </c>
    </row>
    <row r="288" spans="1:19" x14ac:dyDescent="0.25">
      <c r="A288" s="5">
        <f t="shared" si="30"/>
        <v>284</v>
      </c>
      <c r="B288" s="5">
        <f>'Continuous Returns'!B286</f>
        <v>-1.9336287086089532E-3</v>
      </c>
      <c r="C288" s="5">
        <f t="shared" ca="1" si="25"/>
        <v>273</v>
      </c>
      <c r="D288">
        <f t="shared" ca="1" si="26"/>
        <v>2.2124478982964036E-3</v>
      </c>
      <c r="F288">
        <f t="shared" ca="1" si="27"/>
        <v>3.3026752099081656E-3</v>
      </c>
      <c r="G288">
        <f ca="1">IFERROR(F288*'Share and Index Price'!$L$10,0)</f>
        <v>0.55666590663002136</v>
      </c>
      <c r="L288">
        <f t="shared" ca="1" si="28"/>
        <v>2.3459277530559221E-3</v>
      </c>
      <c r="M288">
        <f ca="1">IFERROR(L288*'Share and Index Price'!$L$11,0)</f>
        <v>4.0632641646805094</v>
      </c>
      <c r="R288">
        <f t="shared" ca="1" si="29"/>
        <v>2.7739141383758643E-3</v>
      </c>
      <c r="S288">
        <f ca="1">IFERROR(R288*'Share and Index Price'!$L$12,0)</f>
        <v>0.65297938817367851</v>
      </c>
    </row>
    <row r="289" spans="1:19" x14ac:dyDescent="0.25">
      <c r="A289" s="5">
        <f t="shared" si="30"/>
        <v>285</v>
      </c>
      <c r="B289" s="5">
        <f>'Continuous Returns'!B287</f>
        <v>-8.0473578649701855E-3</v>
      </c>
      <c r="C289" s="5">
        <f t="shared" ca="1" si="25"/>
        <v>138</v>
      </c>
      <c r="D289">
        <f t="shared" ca="1" si="26"/>
        <v>-8.3117036978903082E-3</v>
      </c>
      <c r="F289">
        <f t="shared" ca="1" si="27"/>
        <v>-1.2407459527639794E-2</v>
      </c>
      <c r="G289">
        <f ca="1">IFERROR(F289*'Share and Index Price'!$L$10,0)</f>
        <v>-2.0912773033836873</v>
      </c>
      <c r="L289">
        <f t="shared" ca="1" si="28"/>
        <v>-8.8131595754514618E-3</v>
      </c>
      <c r="M289">
        <f ca="1">IFERROR(L289*'Share and Index Price'!$L$11,0)</f>
        <v>-15.264833042660705</v>
      </c>
      <c r="R289">
        <f t="shared" ca="1" si="29"/>
        <v>-1.0421014849354005E-2</v>
      </c>
      <c r="S289">
        <f ca="1">IFERROR(R289*'Share and Index Price'!$L$12,0)</f>
        <v>-2.4531068955379327</v>
      </c>
    </row>
    <row r="290" spans="1:19" x14ac:dyDescent="0.25">
      <c r="A290" s="5">
        <f t="shared" si="30"/>
        <v>286</v>
      </c>
      <c r="B290" s="5">
        <f>'Continuous Returns'!B288</f>
        <v>-9.5612140229056203E-3</v>
      </c>
      <c r="C290" s="5">
        <f t="shared" ca="1" si="25"/>
        <v>143</v>
      </c>
      <c r="D290">
        <f t="shared" ca="1" si="26"/>
        <v>-4.7519380175908114E-3</v>
      </c>
      <c r="F290">
        <f t="shared" ca="1" si="27"/>
        <v>-7.0935491415648122E-3</v>
      </c>
      <c r="G290">
        <f ca="1">IFERROR(F290*'Share and Index Price'!$L$10,0)</f>
        <v>-1.1956177078107493</v>
      </c>
      <c r="L290">
        <f t="shared" ca="1" si="28"/>
        <v>-5.0386286089953193E-3</v>
      </c>
      <c r="M290">
        <f ca="1">IFERROR(L290*'Share and Index Price'!$L$11,0)</f>
        <v>-8.7271566822103424</v>
      </c>
      <c r="R290">
        <f t="shared" ca="1" si="29"/>
        <v>-5.9578659736261932E-3</v>
      </c>
      <c r="S290">
        <f ca="1">IFERROR(R290*'Share and Index Price'!$L$12,0)</f>
        <v>-1.402481650191606</v>
      </c>
    </row>
    <row r="291" spans="1:19" x14ac:dyDescent="0.25">
      <c r="A291" s="5">
        <f t="shared" si="30"/>
        <v>287</v>
      </c>
      <c r="B291" s="5">
        <f>'Continuous Returns'!B289</f>
        <v>1.8680861553376123E-3</v>
      </c>
      <c r="C291" s="5">
        <f t="shared" ca="1" si="25"/>
        <v>29</v>
      </c>
      <c r="D291">
        <f t="shared" ca="1" si="26"/>
        <v>-2.8530768395788001E-3</v>
      </c>
      <c r="F291">
        <f t="shared" ca="1" si="27"/>
        <v>-4.2589866894925006E-3</v>
      </c>
      <c r="G291">
        <f ca="1">IFERROR(F291*'Share and Index Price'!$L$10,0)</f>
        <v>-0.71785220651396098</v>
      </c>
      <c r="L291">
        <f t="shared" ca="1" si="28"/>
        <v>-3.0252066702780743E-3</v>
      </c>
      <c r="M291">
        <f ca="1">IFERROR(L291*'Share and Index Price'!$L$11,0)</f>
        <v>-5.2398092132551382</v>
      </c>
      <c r="R291">
        <f t="shared" ca="1" si="29"/>
        <v>-3.5771193478835498E-3</v>
      </c>
      <c r="S291">
        <f ca="1">IFERROR(R291*'Share and Index Price'!$L$12,0)</f>
        <v>-0.84205389449178769</v>
      </c>
    </row>
    <row r="292" spans="1:19" x14ac:dyDescent="0.25">
      <c r="A292" s="5">
        <f t="shared" si="30"/>
        <v>288</v>
      </c>
      <c r="B292" s="5">
        <f>'Continuous Returns'!B290</f>
        <v>3.2023979208572827E-2</v>
      </c>
      <c r="C292" s="5">
        <f t="shared" ca="1" si="25"/>
        <v>285</v>
      </c>
      <c r="D292">
        <f t="shared" ca="1" si="26"/>
        <v>-8.0473578649701855E-3</v>
      </c>
      <c r="F292">
        <f t="shared" ca="1" si="27"/>
        <v>-1.2012852075007772E-2</v>
      </c>
      <c r="G292">
        <f ca="1">IFERROR(F292*'Share and Index Price'!$L$10,0)</f>
        <v>-2.02476621724256</v>
      </c>
      <c r="L292">
        <f t="shared" ca="1" si="28"/>
        <v>-8.5328654151552996E-3</v>
      </c>
      <c r="M292">
        <f ca="1">IFERROR(L292*'Share and Index Price'!$L$11,0)</f>
        <v>-14.779349542319736</v>
      </c>
      <c r="R292">
        <f t="shared" ca="1" si="29"/>
        <v>-1.0089584380902071E-2</v>
      </c>
      <c r="S292">
        <f ca="1">IFERROR(R292*'Share and Index Price'!$L$12,0)</f>
        <v>-2.3750881632643477</v>
      </c>
    </row>
    <row r="293" spans="1:19" x14ac:dyDescent="0.25">
      <c r="A293" s="5">
        <f t="shared" si="30"/>
        <v>289</v>
      </c>
      <c r="B293" s="5">
        <f>'Continuous Returns'!B291</f>
        <v>-6.1124179171720965E-2</v>
      </c>
      <c r="C293" s="5">
        <f t="shared" ca="1" si="25"/>
        <v>84</v>
      </c>
      <c r="D293">
        <f t="shared" ca="1" si="26"/>
        <v>6.9591384917051941E-3</v>
      </c>
      <c r="F293">
        <f t="shared" ca="1" si="27"/>
        <v>1.0388391155592895E-2</v>
      </c>
      <c r="G293">
        <f ca="1">IFERROR(F293*'Share and Index Price'!$L$10,0)</f>
        <v>1.7509633292751825</v>
      </c>
      <c r="L293">
        <f t="shared" ca="1" si="28"/>
        <v>7.3789923539540848E-3</v>
      </c>
      <c r="M293">
        <f ca="1">IFERROR(L293*'Share and Index Price'!$L$11,0)</f>
        <v>12.780783706666172</v>
      </c>
      <c r="R293">
        <f t="shared" ca="1" si="29"/>
        <v>8.7252010173531971E-3</v>
      </c>
      <c r="S293">
        <f ca="1">IFERROR(R293*'Share and Index Price'!$L$12,0)</f>
        <v>2.0539123194849425</v>
      </c>
    </row>
    <row r="294" spans="1:19" x14ac:dyDescent="0.25">
      <c r="A294" s="5">
        <f t="shared" si="30"/>
        <v>290</v>
      </c>
      <c r="B294" s="5">
        <f>'Continuous Returns'!B292</f>
        <v>3.3071319917765837E-2</v>
      </c>
      <c r="C294" s="5">
        <f t="shared" ca="1" si="25"/>
        <v>123</v>
      </c>
      <c r="D294">
        <f t="shared" ca="1" si="26"/>
        <v>-5.5940023911736723E-3</v>
      </c>
      <c r="F294">
        <f t="shared" ca="1" si="27"/>
        <v>-8.3505573332245554E-3</v>
      </c>
      <c r="G294">
        <f ca="1">IFERROR(F294*'Share and Index Price'!$L$10,0)</f>
        <v>-1.407486438514999</v>
      </c>
      <c r="L294">
        <f t="shared" ca="1" si="28"/>
        <v>-5.9314958197299854E-3</v>
      </c>
      <c r="M294">
        <f ca="1">IFERROR(L294*'Share and Index Price'!$L$11,0)</f>
        <v>-10.273647334563321</v>
      </c>
      <c r="R294">
        <f t="shared" ca="1" si="29"/>
        <v>-7.0136260993686811E-3</v>
      </c>
      <c r="S294">
        <f ca="1">IFERROR(R294*'Share and Index Price'!$L$12,0)</f>
        <v>-1.6510075837913876</v>
      </c>
    </row>
    <row r="295" spans="1:19" x14ac:dyDescent="0.25">
      <c r="A295" s="5">
        <f t="shared" si="30"/>
        <v>291</v>
      </c>
      <c r="B295" s="5">
        <f>'Continuous Returns'!B293</f>
        <v>8.8487486443831614E-3</v>
      </c>
      <c r="C295" s="5">
        <f t="shared" ca="1" si="25"/>
        <v>265</v>
      </c>
      <c r="D295">
        <f t="shared" ca="1" si="26"/>
        <v>-1.7039337135533136E-3</v>
      </c>
      <c r="F295">
        <f t="shared" ca="1" si="27"/>
        <v>-2.5435806372717412E-3</v>
      </c>
      <c r="G295">
        <f ca="1">IFERROR(F295*'Share and Index Price'!$L$10,0)</f>
        <v>-0.42872051641215198</v>
      </c>
      <c r="L295">
        <f t="shared" ca="1" si="28"/>
        <v>-1.8067342471975519E-3</v>
      </c>
      <c r="M295">
        <f ca="1">IFERROR(L295*'Share and Index Price'!$L$11,0)</f>
        <v>-3.1293540528585195</v>
      </c>
      <c r="R295">
        <f t="shared" ca="1" si="29"/>
        <v>-2.1363512435797049E-3</v>
      </c>
      <c r="S295">
        <f ca="1">IFERROR(R295*'Share and Index Price'!$L$12,0)</f>
        <v>-0.50289708273866252</v>
      </c>
    </row>
    <row r="296" spans="1:19" x14ac:dyDescent="0.25">
      <c r="A296" s="5">
        <f t="shared" si="30"/>
        <v>292</v>
      </c>
      <c r="B296" s="5">
        <f>'Continuous Returns'!B294</f>
        <v>2.0331832162561177E-2</v>
      </c>
      <c r="C296" s="5">
        <f t="shared" ca="1" si="25"/>
        <v>370</v>
      </c>
      <c r="D296">
        <f t="shared" ca="1" si="26"/>
        <v>-1.4160706565616464E-2</v>
      </c>
      <c r="F296">
        <f t="shared" ca="1" si="27"/>
        <v>-2.113867384857156E-2</v>
      </c>
      <c r="G296">
        <f ca="1">IFERROR(F296*'Share and Index Price'!$L$10,0)</f>
        <v>-3.5629234771767369</v>
      </c>
      <c r="L296">
        <f t="shared" ca="1" si="28"/>
        <v>-1.5015040381624555E-2</v>
      </c>
      <c r="M296">
        <f ca="1">IFERROR(L296*'Share and Index Price'!$L$11,0)</f>
        <v>-26.006800692992812</v>
      </c>
      <c r="R296">
        <f t="shared" ca="1" si="29"/>
        <v>-1.7754354433386518E-2</v>
      </c>
      <c r="S296">
        <f ca="1">IFERROR(R296*'Share and Index Price'!$L$12,0)</f>
        <v>-4.1793750336191859</v>
      </c>
    </row>
    <row r="297" spans="1:19" x14ac:dyDescent="0.25">
      <c r="A297" s="5">
        <f t="shared" si="30"/>
        <v>293</v>
      </c>
      <c r="B297" s="5">
        <f>'Continuous Returns'!B295</f>
        <v>-1.3297717180034533E-3</v>
      </c>
      <c r="C297" s="5">
        <f t="shared" ca="1" si="25"/>
        <v>96</v>
      </c>
      <c r="D297">
        <f t="shared" ca="1" si="26"/>
        <v>2.4484795493044608E-3</v>
      </c>
      <c r="F297">
        <f t="shared" ca="1" si="27"/>
        <v>3.6550161093879922E-3</v>
      </c>
      <c r="G297">
        <f ca="1">IFERROR(F297*'Share and Index Price'!$L$10,0)</f>
        <v>0.6160529652373461</v>
      </c>
      <c r="L297">
        <f t="shared" ca="1" si="28"/>
        <v>2.5961995000768458E-3</v>
      </c>
      <c r="M297">
        <f ca="1">IFERROR(L297*'Share and Index Price'!$L$11,0)</f>
        <v>4.4967473441081003</v>
      </c>
      <c r="R297">
        <f t="shared" ca="1" si="29"/>
        <v>3.0698449642902709E-3</v>
      </c>
      <c r="S297">
        <f ca="1">IFERROR(R297*'Share and Index Price'!$L$12,0)</f>
        <v>0.72264150459392973</v>
      </c>
    </row>
    <row r="298" spans="1:19" x14ac:dyDescent="0.25">
      <c r="A298" s="5">
        <f t="shared" si="30"/>
        <v>294</v>
      </c>
      <c r="B298" s="5">
        <f>'Continuous Returns'!B296</f>
        <v>2.4288513264755015E-4</v>
      </c>
      <c r="C298" s="5">
        <f t="shared" ca="1" si="25"/>
        <v>33</v>
      </c>
      <c r="D298">
        <f t="shared" ca="1" si="26"/>
        <v>-3.4176495183284154E-3</v>
      </c>
      <c r="F298">
        <f t="shared" ca="1" si="27"/>
        <v>-5.1017636840303389E-3</v>
      </c>
      <c r="G298">
        <f ca="1">IFERROR(F298*'Share and Index Price'!$L$10,0)</f>
        <v>-0.85990226894331367</v>
      </c>
      <c r="L298">
        <f t="shared" ca="1" si="28"/>
        <v>-3.6238407518831952E-3</v>
      </c>
      <c r="M298">
        <f ca="1">IFERROR(L298*'Share and Index Price'!$L$11,0)</f>
        <v>-6.2766733742992882</v>
      </c>
      <c r="R298">
        <f t="shared" ca="1" si="29"/>
        <v>-4.284967038638292E-3</v>
      </c>
      <c r="S298">
        <f ca="1">IFERROR(R298*'Share and Index Price'!$L$12,0)</f>
        <v>-1.008681240895454</v>
      </c>
    </row>
    <row r="299" spans="1:19" x14ac:dyDescent="0.25">
      <c r="A299" s="5">
        <f t="shared" si="30"/>
        <v>295</v>
      </c>
      <c r="B299" s="5">
        <f>'Continuous Returns'!B297</f>
        <v>2.4942165167948799E-3</v>
      </c>
      <c r="C299" s="5">
        <f t="shared" ca="1" si="25"/>
        <v>301</v>
      </c>
      <c r="D299">
        <f t="shared" ca="1" si="26"/>
        <v>-2.800199840690768E-3</v>
      </c>
      <c r="F299">
        <f t="shared" ca="1" si="27"/>
        <v>-4.1800535071399051E-3</v>
      </c>
      <c r="G299">
        <f ca="1">IFERROR(F299*'Share and Index Price'!$L$10,0)</f>
        <v>-0.70454801862843108</v>
      </c>
      <c r="L299">
        <f t="shared" ca="1" si="28"/>
        <v>-2.9691395333817623E-3</v>
      </c>
      <c r="M299">
        <f ca="1">IFERROR(L299*'Share and Index Price'!$L$11,0)</f>
        <v>-5.1426981287938816</v>
      </c>
      <c r="R299">
        <f t="shared" ca="1" si="29"/>
        <v>-3.5108234342381534E-3</v>
      </c>
      <c r="S299">
        <f ca="1">IFERROR(R299*'Share and Index Price'!$L$12,0)</f>
        <v>-0.82644783641966135</v>
      </c>
    </row>
    <row r="300" spans="1:19" x14ac:dyDescent="0.25">
      <c r="A300" s="5">
        <f t="shared" si="30"/>
        <v>296</v>
      </c>
      <c r="B300" s="5">
        <f>'Continuous Returns'!B298</f>
        <v>3.2511583723450442E-3</v>
      </c>
      <c r="C300" s="5">
        <f t="shared" ca="1" si="25"/>
        <v>106</v>
      </c>
      <c r="D300">
        <f t="shared" ca="1" si="26"/>
        <v>1.8450495779825536E-3</v>
      </c>
      <c r="F300">
        <f t="shared" ca="1" si="27"/>
        <v>2.754234125443861E-3</v>
      </c>
      <c r="G300">
        <f ca="1">IFERROR(F300*'Share and Index Price'!$L$10,0)</f>
        <v>0.4642261618435628</v>
      </c>
      <c r="L300">
        <f t="shared" ca="1" si="28"/>
        <v>1.9563638149789849E-3</v>
      </c>
      <c r="M300">
        <f ca="1">IFERROR(L300*'Share and Index Price'!$L$11,0)</f>
        <v>3.3885199457343509</v>
      </c>
      <c r="R300">
        <f t="shared" ca="1" si="29"/>
        <v>2.313278931590263E-3</v>
      </c>
      <c r="S300">
        <f ca="1">IFERROR(R300*'Share and Index Price'!$L$12,0)</f>
        <v>0.5445458604963479</v>
      </c>
    </row>
    <row r="301" spans="1:19" x14ac:dyDescent="0.25">
      <c r="A301" s="5">
        <f t="shared" si="30"/>
        <v>297</v>
      </c>
      <c r="B301" s="5">
        <f>'Continuous Returns'!B299</f>
        <v>2.8465062056323236E-3</v>
      </c>
      <c r="C301" s="5">
        <f t="shared" ca="1" si="25"/>
        <v>145</v>
      </c>
      <c r="D301">
        <f t="shared" ca="1" si="26"/>
        <v>5.0751011147600316E-3</v>
      </c>
      <c r="F301">
        <f t="shared" ca="1" si="27"/>
        <v>7.575957224756175E-3</v>
      </c>
      <c r="G301">
        <f ca="1">IFERROR(F301*'Share and Index Price'!$L$10,0)</f>
        <v>1.2769275902326533</v>
      </c>
      <c r="L301">
        <f t="shared" ca="1" si="28"/>
        <v>5.3812885554720413E-3</v>
      </c>
      <c r="M301">
        <f ca="1">IFERROR(L301*'Share and Index Price'!$L$11,0)</f>
        <v>9.3206608425053492</v>
      </c>
      <c r="R301">
        <f t="shared" ca="1" si="29"/>
        <v>6.3630401180339718E-3</v>
      </c>
      <c r="S301">
        <f ca="1">IFERROR(R301*'Share and Index Price'!$L$12,0)</f>
        <v>1.497859643785197</v>
      </c>
    </row>
    <row r="302" spans="1:19" x14ac:dyDescent="0.25">
      <c r="A302" s="5">
        <f t="shared" si="30"/>
        <v>298</v>
      </c>
      <c r="B302" s="5">
        <f>'Continuous Returns'!B300</f>
        <v>3.9257017677237702E-3</v>
      </c>
      <c r="C302" s="5">
        <f t="shared" ca="1" si="25"/>
        <v>368</v>
      </c>
      <c r="D302">
        <f t="shared" ca="1" si="26"/>
        <v>8.1156779580020509E-3</v>
      </c>
      <c r="F302">
        <f t="shared" ca="1" si="27"/>
        <v>1.211483824054356E-2</v>
      </c>
      <c r="G302">
        <f ca="1">IFERROR(F302*'Share and Index Price'!$L$10,0)</f>
        <v>2.0419559854436171</v>
      </c>
      <c r="L302">
        <f t="shared" ca="1" si="28"/>
        <v>8.6053073481193385E-3</v>
      </c>
      <c r="M302">
        <f ca="1">IFERROR(L302*'Share and Index Price'!$L$11,0)</f>
        <v>14.904822592310099</v>
      </c>
      <c r="R302">
        <f t="shared" ca="1" si="29"/>
        <v>1.0175242475785197E-2</v>
      </c>
      <c r="S302">
        <f ca="1">IFERROR(R302*'Share and Index Price'!$L$12,0)</f>
        <v>2.3952520787998353</v>
      </c>
    </row>
    <row r="303" spans="1:19" x14ac:dyDescent="0.25">
      <c r="A303" s="5">
        <f t="shared" si="30"/>
        <v>299</v>
      </c>
      <c r="B303" s="5">
        <f>'Continuous Returns'!B301</f>
        <v>-1.7801801450586289E-3</v>
      </c>
      <c r="C303" s="5">
        <f t="shared" ca="1" si="25"/>
        <v>190</v>
      </c>
      <c r="D303">
        <f t="shared" ca="1" si="26"/>
        <v>1.4794053028200293E-3</v>
      </c>
      <c r="F303">
        <f t="shared" ca="1" si="27"/>
        <v>2.2084114264533123E-3</v>
      </c>
      <c r="G303">
        <f ca="1">IFERROR(F303*'Share and Index Price'!$L$10,0)</f>
        <v>0.37222774592870583</v>
      </c>
      <c r="L303">
        <f t="shared" ca="1" si="28"/>
        <v>1.5686597458751325E-3</v>
      </c>
      <c r="M303">
        <f ca="1">IFERROR(L303*'Share and Index Price'!$L$11,0)</f>
        <v>2.716997112843023</v>
      </c>
      <c r="R303">
        <f t="shared" ca="1" si="29"/>
        <v>1.8548429045676556E-3</v>
      </c>
      <c r="S303">
        <f ca="1">IFERROR(R303*'Share and Index Price'!$L$12,0)</f>
        <v>0.43663001973522614</v>
      </c>
    </row>
    <row r="304" spans="1:19" x14ac:dyDescent="0.25">
      <c r="A304" s="5">
        <f t="shared" si="30"/>
        <v>300</v>
      </c>
      <c r="B304" s="5">
        <f>'Continuous Returns'!B302</f>
        <v>2.1663878659495613E-3</v>
      </c>
      <c r="C304" s="5">
        <f t="shared" ca="1" si="25"/>
        <v>280</v>
      </c>
      <c r="D304">
        <f t="shared" ca="1" si="26"/>
        <v>3.0469688528972257E-3</v>
      </c>
      <c r="F304">
        <f t="shared" ca="1" si="27"/>
        <v>4.5484228141935744E-3</v>
      </c>
      <c r="G304">
        <f ca="1">IFERROR(F304*'Share and Index Price'!$L$10,0)</f>
        <v>0.76663666533232699</v>
      </c>
      <c r="L304">
        <f t="shared" ca="1" si="28"/>
        <v>3.2307964405455798E-3</v>
      </c>
      <c r="M304">
        <f ca="1">IFERROR(L304*'Share and Index Price'!$L$11,0)</f>
        <v>5.5959009748469715</v>
      </c>
      <c r="R304">
        <f t="shared" ca="1" si="29"/>
        <v>3.8202165062285131E-3</v>
      </c>
      <c r="S304">
        <f ca="1">IFERROR(R304*'Share and Index Price'!$L$12,0)</f>
        <v>0.89927896556619202</v>
      </c>
    </row>
    <row r="305" spans="1:19" x14ac:dyDescent="0.25">
      <c r="A305" s="5">
        <f t="shared" si="30"/>
        <v>301</v>
      </c>
      <c r="B305" s="5">
        <f>'Continuous Returns'!B303</f>
        <v>-2.800199840690768E-3</v>
      </c>
      <c r="C305" s="5">
        <f t="shared" ca="1" si="25"/>
        <v>173</v>
      </c>
      <c r="D305">
        <f t="shared" ca="1" si="26"/>
        <v>1.2175680378580502E-2</v>
      </c>
      <c r="F305">
        <f t="shared" ca="1" si="27"/>
        <v>1.8175486880873799E-2</v>
      </c>
      <c r="G305">
        <f ca="1">IFERROR(F305*'Share and Index Price'!$L$10,0)</f>
        <v>3.0634783137712791</v>
      </c>
      <c r="L305">
        <f t="shared" ca="1" si="28"/>
        <v>1.2910254986996213E-2</v>
      </c>
      <c r="M305">
        <f ca="1">IFERROR(L305*'Share and Index Price'!$L$11,0)</f>
        <v>22.36120715022679</v>
      </c>
      <c r="R305">
        <f t="shared" ca="1" si="29"/>
        <v>1.5265576184865836E-2</v>
      </c>
      <c r="S305">
        <f ca="1">IFERROR(R305*'Share and Index Price'!$L$12,0)</f>
        <v>3.5935166339174178</v>
      </c>
    </row>
    <row r="306" spans="1:19" x14ac:dyDescent="0.25">
      <c r="A306" s="5">
        <f t="shared" si="30"/>
        <v>302</v>
      </c>
      <c r="B306" s="5">
        <f>'Continuous Returns'!B304</f>
        <v>1.5625351959234377E-3</v>
      </c>
      <c r="C306" s="5">
        <f t="shared" ca="1" si="25"/>
        <v>11</v>
      </c>
      <c r="D306">
        <f t="shared" ca="1" si="26"/>
        <v>-2.2696001249353279E-5</v>
      </c>
      <c r="F306">
        <f t="shared" ca="1" si="27"/>
        <v>-3.3879903227552395E-5</v>
      </c>
      <c r="G306">
        <f ca="1">IFERROR(F306*'Share and Index Price'!$L$10,0)</f>
        <v>-5.7104576890039567E-3</v>
      </c>
      <c r="L306">
        <f t="shared" ca="1" si="28"/>
        <v>-2.4065280477450914E-5</v>
      </c>
      <c r="M306">
        <f ca="1">IFERROR(L306*'Share and Index Price'!$L$11,0)</f>
        <v>-4.1682269050968855E-2</v>
      </c>
      <c r="R306">
        <f t="shared" ca="1" si="29"/>
        <v>-2.8455702300901354E-5</v>
      </c>
      <c r="S306">
        <f ca="1">IFERROR(R306*'Share and Index Price'!$L$12,0)</f>
        <v>-6.6984723216321788E-3</v>
      </c>
    </row>
    <row r="307" spans="1:19" x14ac:dyDescent="0.25">
      <c r="A307" s="5">
        <f t="shared" si="30"/>
        <v>303</v>
      </c>
      <c r="B307" s="5">
        <f>'Continuous Returns'!B305</f>
        <v>7.7636149373623573E-3</v>
      </c>
      <c r="C307" s="5">
        <f t="shared" ca="1" si="25"/>
        <v>35</v>
      </c>
      <c r="D307">
        <f t="shared" ca="1" si="26"/>
        <v>9.6794661302798419E-3</v>
      </c>
      <c r="F307">
        <f t="shared" ca="1" si="27"/>
        <v>1.4449213858657006E-2</v>
      </c>
      <c r="G307">
        <f ca="1">IFERROR(F307*'Share and Index Price'!$L$10,0)</f>
        <v>2.4354149958766382</v>
      </c>
      <c r="L307">
        <f t="shared" ca="1" si="28"/>
        <v>1.0263440891545086E-2</v>
      </c>
      <c r="M307">
        <f ca="1">IFERROR(L307*'Share and Index Price'!$L$11,0)</f>
        <v>17.776792796200667</v>
      </c>
      <c r="R307">
        <f t="shared" ca="1" si="29"/>
        <v>1.2135882599264016E-2</v>
      </c>
      <c r="S307">
        <f ca="1">IFERROR(R307*'Share and Index Price'!$L$12,0)</f>
        <v>2.8567867638667495</v>
      </c>
    </row>
    <row r="308" spans="1:19" x14ac:dyDescent="0.25">
      <c r="A308" s="5">
        <f t="shared" si="30"/>
        <v>304</v>
      </c>
      <c r="B308" s="5">
        <f>'Continuous Returns'!B306</f>
        <v>6.1987880801539115E-3</v>
      </c>
      <c r="C308" s="5">
        <f t="shared" ca="1" si="25"/>
        <v>86</v>
      </c>
      <c r="D308">
        <f t="shared" ca="1" si="26"/>
        <v>-1.3505873532751007E-3</v>
      </c>
      <c r="F308">
        <f t="shared" ca="1" si="27"/>
        <v>-2.0161158931298697E-3</v>
      </c>
      <c r="G308">
        <f ca="1">IFERROR(F308*'Share and Index Price'!$L$10,0)</f>
        <v>-0.33981633378703957</v>
      </c>
      <c r="L308">
        <f t="shared" ca="1" si="28"/>
        <v>-1.4320700421528894E-3</v>
      </c>
      <c r="M308">
        <f ca="1">IFERROR(L308*'Share and Index Price'!$L$11,0)</f>
        <v>-2.480416916510912</v>
      </c>
      <c r="R308">
        <f t="shared" ca="1" si="29"/>
        <v>-1.6933340474350595E-3</v>
      </c>
      <c r="S308">
        <f ca="1">IFERROR(R308*'Share and Index Price'!$L$12,0)</f>
        <v>-0.39861083476621301</v>
      </c>
    </row>
    <row r="309" spans="1:19" x14ac:dyDescent="0.25">
      <c r="A309" s="5">
        <f t="shared" si="30"/>
        <v>305</v>
      </c>
      <c r="B309" s="5">
        <f>'Continuous Returns'!B307</f>
        <v>7.3341133907751897E-3</v>
      </c>
      <c r="C309" s="5">
        <f t="shared" ca="1" si="25"/>
        <v>3</v>
      </c>
      <c r="D309">
        <f t="shared" ca="1" si="26"/>
        <v>1.4138411131193697E-3</v>
      </c>
      <c r="F309">
        <f t="shared" ca="1" si="27"/>
        <v>2.1105391899369995E-3</v>
      </c>
      <c r="G309">
        <f ca="1">IFERROR(F309*'Share and Index Price'!$L$10,0)</f>
        <v>0.35573138046388131</v>
      </c>
      <c r="L309">
        <f t="shared" ca="1" si="28"/>
        <v>1.4991399834690508E-3</v>
      </c>
      <c r="M309">
        <f ca="1">IFERROR(L309*'Share and Index Price'!$L$11,0)</f>
        <v>2.5965854083675692</v>
      </c>
      <c r="R309">
        <f t="shared" ca="1" si="29"/>
        <v>1.7726400952170454E-3</v>
      </c>
      <c r="S309">
        <f ca="1">IFERROR(R309*'Share and Index Price'!$L$12,0)</f>
        <v>0.41727947841409252</v>
      </c>
    </row>
    <row r="310" spans="1:19" x14ac:dyDescent="0.25">
      <c r="A310" s="5">
        <f t="shared" si="30"/>
        <v>306</v>
      </c>
      <c r="B310" s="5">
        <f>'Continuous Returns'!B308</f>
        <v>-1.4108806608831069E-3</v>
      </c>
      <c r="C310" s="5">
        <f t="shared" ca="1" si="25"/>
        <v>302</v>
      </c>
      <c r="D310">
        <f t="shared" ca="1" si="26"/>
        <v>1.5625351959234377E-3</v>
      </c>
      <c r="F310">
        <f t="shared" ca="1" si="27"/>
        <v>2.332505212962974E-3</v>
      </c>
      <c r="G310">
        <f ca="1">IFERROR(F310*'Share and Index Price'!$L$10,0)</f>
        <v>0.39314375364490928</v>
      </c>
      <c r="L310">
        <f t="shared" ca="1" si="28"/>
        <v>1.6568049733808388E-3</v>
      </c>
      <c r="M310">
        <f ca="1">IFERROR(L310*'Share and Index Price'!$L$11,0)</f>
        <v>2.869669054144282</v>
      </c>
      <c r="R310">
        <f t="shared" ca="1" si="29"/>
        <v>1.9590691717619149E-3</v>
      </c>
      <c r="S310">
        <f ca="1">IFERROR(R310*'Share and Index Price'!$L$12,0)</f>
        <v>0.46116488303275477</v>
      </c>
    </row>
    <row r="311" spans="1:19" x14ac:dyDescent="0.25">
      <c r="A311" s="5">
        <f t="shared" si="30"/>
        <v>307</v>
      </c>
      <c r="B311" s="5">
        <f>'Continuous Returns'!B309</f>
        <v>5.4555916887449258E-3</v>
      </c>
      <c r="C311" s="5">
        <f t="shared" ca="1" si="25"/>
        <v>144</v>
      </c>
      <c r="D311">
        <f t="shared" ca="1" si="26"/>
        <v>7.5598958250219696E-3</v>
      </c>
      <c r="F311">
        <f t="shared" ca="1" si="27"/>
        <v>1.1285183506474299E-2</v>
      </c>
      <c r="G311">
        <f ca="1">IFERROR(F311*'Share and Index Price'!$L$10,0)</f>
        <v>1.9021176800162432</v>
      </c>
      <c r="L311">
        <f t="shared" ca="1" si="28"/>
        <v>8.015994157325311E-3</v>
      </c>
      <c r="M311">
        <f ca="1">IFERROR(L311*'Share and Index Price'!$L$11,0)</f>
        <v>13.884102680195305</v>
      </c>
      <c r="R311">
        <f t="shared" ca="1" si="29"/>
        <v>9.4784161605904957E-3</v>
      </c>
      <c r="S311">
        <f ca="1">IFERROR(R311*'Share and Index Price'!$L$12,0)</f>
        <v>2.2312191642030026</v>
      </c>
    </row>
    <row r="312" spans="1:19" x14ac:dyDescent="0.25">
      <c r="A312" s="5">
        <f t="shared" si="30"/>
        <v>308</v>
      </c>
      <c r="B312" s="5">
        <f>'Continuous Returns'!B310</f>
        <v>-7.5001350225091805E-4</v>
      </c>
      <c r="C312" s="5">
        <f t="shared" ca="1" si="25"/>
        <v>316</v>
      </c>
      <c r="D312">
        <f t="shared" ca="1" si="26"/>
        <v>7.6283551773595644E-3</v>
      </c>
      <c r="F312">
        <f t="shared" ca="1" si="27"/>
        <v>1.1387377554083663E-2</v>
      </c>
      <c r="G312">
        <f ca="1">IFERROR(F312*'Share and Index Price'!$L$10,0)</f>
        <v>1.9193424867408015</v>
      </c>
      <c r="L312">
        <f t="shared" ca="1" si="28"/>
        <v>8.088583751289834E-3</v>
      </c>
      <c r="M312">
        <f ca="1">IFERROR(L312*'Share and Index Price'!$L$11,0)</f>
        <v>14.009831486421557</v>
      </c>
      <c r="R312">
        <f t="shared" ca="1" si="29"/>
        <v>9.5642488554528397E-3</v>
      </c>
      <c r="S312">
        <f ca="1">IFERROR(R312*'Share and Index Price'!$L$12,0)</f>
        <v>2.2514241805735984</v>
      </c>
    </row>
    <row r="313" spans="1:19" x14ac:dyDescent="0.25">
      <c r="A313" s="5">
        <f t="shared" si="30"/>
        <v>309</v>
      </c>
      <c r="B313" s="5">
        <f>'Continuous Returns'!B311</f>
        <v>6.7196627176867064E-3</v>
      </c>
      <c r="C313" s="5">
        <f t="shared" ca="1" si="25"/>
        <v>338</v>
      </c>
      <c r="D313">
        <f t="shared" ca="1" si="26"/>
        <v>1.967576418212346E-4</v>
      </c>
      <c r="F313">
        <f t="shared" ca="1" si="27"/>
        <v>2.937138481332607E-4</v>
      </c>
      <c r="G313">
        <f ca="1">IFERROR(F313*'Share and Index Price'!$L$10,0)</f>
        <v>4.9505469102861091E-2</v>
      </c>
      <c r="L313">
        <f t="shared" ca="1" si="28"/>
        <v>2.0862828585915594E-4</v>
      </c>
      <c r="M313">
        <f ca="1">IFERROR(L313*'Share and Index Price'!$L$11,0)</f>
        <v>0.36135462252235101</v>
      </c>
      <c r="R313">
        <f t="shared" ca="1" si="29"/>
        <v>2.4669001466731807E-4</v>
      </c>
      <c r="S313">
        <f ca="1">IFERROR(R313*'Share and Index Price'!$L$12,0)</f>
        <v>5.8070829452686677E-2</v>
      </c>
    </row>
    <row r="314" spans="1:19" x14ac:dyDescent="0.25">
      <c r="A314" s="5">
        <f t="shared" si="30"/>
        <v>310</v>
      </c>
      <c r="B314" s="5">
        <f>'Continuous Returns'!B312</f>
        <v>6.4418338608693553E-4</v>
      </c>
      <c r="C314" s="5">
        <f t="shared" ca="1" si="25"/>
        <v>15</v>
      </c>
      <c r="D314">
        <f t="shared" ca="1" si="26"/>
        <v>5.6789312022102979E-3</v>
      </c>
      <c r="F314">
        <f t="shared" ca="1" si="27"/>
        <v>8.4773364899376341E-3</v>
      </c>
      <c r="G314">
        <f ca="1">IFERROR(F314*'Share and Index Price'!$L$10,0)</f>
        <v>1.4288550653789884</v>
      </c>
      <c r="L314">
        <f t="shared" ca="1" si="28"/>
        <v>6.02154849622387E-3</v>
      </c>
      <c r="M314">
        <f ca="1">IFERROR(L314*'Share and Index Price'!$L$11,0)</f>
        <v>10.429623072884553</v>
      </c>
      <c r="R314">
        <f t="shared" ca="1" si="29"/>
        <v>7.1201078067441859E-3</v>
      </c>
      <c r="S314">
        <f ca="1">IFERROR(R314*'Share and Index Price'!$L$12,0)</f>
        <v>1.6760733777075814</v>
      </c>
    </row>
    <row r="315" spans="1:19" x14ac:dyDescent="0.25">
      <c r="A315" s="5">
        <f t="shared" si="30"/>
        <v>311</v>
      </c>
      <c r="B315" s="5">
        <f>'Continuous Returns'!B313</f>
        <v>8.9252669109216129E-4</v>
      </c>
      <c r="C315" s="5">
        <f t="shared" ca="1" si="25"/>
        <v>241</v>
      </c>
      <c r="D315">
        <f t="shared" ca="1" si="26"/>
        <v>7.883546470263552E-3</v>
      </c>
      <c r="F315">
        <f t="shared" ca="1" si="27"/>
        <v>1.1768319386660776E-2</v>
      </c>
      <c r="G315">
        <f ca="1">IFERROR(F315*'Share and Index Price'!$L$10,0)</f>
        <v>1.9835502326216738</v>
      </c>
      <c r="L315">
        <f t="shared" ca="1" si="28"/>
        <v>8.3591710662827244E-3</v>
      </c>
      <c r="M315">
        <f ca="1">IFERROR(L315*'Share and Index Price'!$L$11,0)</f>
        <v>14.478502245354992</v>
      </c>
      <c r="R315">
        <f t="shared" ca="1" si="29"/>
        <v>9.8842015810839644E-3</v>
      </c>
      <c r="S315">
        <f ca="1">IFERROR(R315*'Share and Index Price'!$L$12,0)</f>
        <v>2.3267410521871654</v>
      </c>
    </row>
    <row r="316" spans="1:19" x14ac:dyDescent="0.25">
      <c r="A316" s="5">
        <f t="shared" si="30"/>
        <v>312</v>
      </c>
      <c r="B316" s="5">
        <f>'Continuous Returns'!B314</f>
        <v>-1.3567851613180805E-4</v>
      </c>
      <c r="C316" s="5">
        <f t="shared" ca="1" si="25"/>
        <v>45</v>
      </c>
      <c r="D316">
        <f t="shared" ca="1" si="26"/>
        <v>-3.8254842952022451E-3</v>
      </c>
      <c r="F316">
        <f t="shared" ca="1" si="27"/>
        <v>-5.7105670860705775E-3</v>
      </c>
      <c r="G316">
        <f ca="1">IFERROR(F316*'Share and Index Price'!$L$10,0)</f>
        <v>-0.96251608235719588</v>
      </c>
      <c r="L316">
        <f t="shared" ca="1" si="28"/>
        <v>-4.0562807304546184E-3</v>
      </c>
      <c r="M316">
        <f ca="1">IFERROR(L316*'Share and Index Price'!$L$11,0)</f>
        <v>-7.0256810391839215</v>
      </c>
      <c r="R316">
        <f t="shared" ca="1" si="29"/>
        <v>-4.7963005053214122E-3</v>
      </c>
      <c r="S316">
        <f ca="1">IFERROR(R316*'Share and Index Price'!$L$12,0)</f>
        <v>-1.1290491389526605</v>
      </c>
    </row>
    <row r="317" spans="1:19" x14ac:dyDescent="0.25">
      <c r="A317" s="5">
        <f t="shared" si="30"/>
        <v>313</v>
      </c>
      <c r="B317" s="5">
        <f>'Continuous Returns'!B315</f>
        <v>4.621191209858602E-3</v>
      </c>
      <c r="C317" s="5">
        <f t="shared" ca="1" si="25"/>
        <v>230</v>
      </c>
      <c r="D317">
        <f t="shared" ca="1" si="26"/>
        <v>-2.202767082468908E-3</v>
      </c>
      <c r="F317">
        <f t="shared" ca="1" si="27"/>
        <v>-3.2882239812623859E-3</v>
      </c>
      <c r="G317">
        <f ca="1">IFERROR(F317*'Share and Index Price'!$L$10,0)</f>
        <v>-0.55423015204177517</v>
      </c>
      <c r="L317">
        <f t="shared" ca="1" si="28"/>
        <v>-2.3356628810381756E-3</v>
      </c>
      <c r="M317">
        <f ca="1">IFERROR(L317*'Share and Index Price'!$L$11,0)</f>
        <v>-4.0454848931021719</v>
      </c>
      <c r="R317">
        <f t="shared" ca="1" si="29"/>
        <v>-2.7617765635585857E-3</v>
      </c>
      <c r="S317">
        <f ca="1">IFERROR(R317*'Share and Index Price'!$L$12,0)</f>
        <v>-0.65012220306169111</v>
      </c>
    </row>
    <row r="318" spans="1:19" x14ac:dyDescent="0.25">
      <c r="A318" s="5">
        <f t="shared" si="30"/>
        <v>314</v>
      </c>
      <c r="B318" s="5">
        <f>'Continuous Returns'!B316</f>
        <v>-4.4608458502798307E-3</v>
      </c>
      <c r="C318" s="5">
        <f t="shared" ca="1" si="25"/>
        <v>56</v>
      </c>
      <c r="D318">
        <f t="shared" ca="1" si="26"/>
        <v>1.3759247500199831E-3</v>
      </c>
      <c r="F318">
        <f t="shared" ca="1" si="27"/>
        <v>2.0539387915481178E-3</v>
      </c>
      <c r="G318">
        <f ca="1">IFERROR(F318*'Share and Index Price'!$L$10,0)</f>
        <v>0.34619138331543525</v>
      </c>
      <c r="L318">
        <f t="shared" ca="1" si="28"/>
        <v>1.4589360769461956E-3</v>
      </c>
      <c r="M318">
        <f ca="1">IFERROR(L318*'Share and Index Price'!$L$11,0)</f>
        <v>2.526950232074658</v>
      </c>
      <c r="R318">
        <f t="shared" ca="1" si="29"/>
        <v>1.725101468089072E-3</v>
      </c>
      <c r="S318">
        <f ca="1">IFERROR(R318*'Share and Index Price'!$L$12,0)</f>
        <v>0.40608888558816758</v>
      </c>
    </row>
    <row r="319" spans="1:19" x14ac:dyDescent="0.25">
      <c r="A319" s="5">
        <f t="shared" si="30"/>
        <v>315</v>
      </c>
      <c r="B319" s="5">
        <f>'Continuous Returns'!B317</f>
        <v>-3.4950370829703764E-4</v>
      </c>
      <c r="C319" s="5">
        <f t="shared" ca="1" si="25"/>
        <v>120</v>
      </c>
      <c r="D319">
        <f t="shared" ca="1" si="26"/>
        <v>2.6281624476409476E-3</v>
      </c>
      <c r="F319">
        <f t="shared" ca="1" si="27"/>
        <v>3.9232412976228483E-3</v>
      </c>
      <c r="G319">
        <f ca="1">IFERROR(F319*'Share and Index Price'!$L$10,0)</f>
        <v>0.66126232071433111</v>
      </c>
      <c r="L319">
        <f t="shared" ca="1" si="28"/>
        <v>2.7867229010037852E-3</v>
      </c>
      <c r="M319">
        <f ca="1">IFERROR(L319*'Share and Index Price'!$L$11,0)</f>
        <v>4.8267434006836059</v>
      </c>
      <c r="R319">
        <f t="shared" ca="1" si="29"/>
        <v>3.295127074889903E-3</v>
      </c>
      <c r="S319">
        <f ca="1">IFERROR(R319*'Share and Index Price'!$L$12,0)</f>
        <v>0.77567291342908318</v>
      </c>
    </row>
    <row r="320" spans="1:19" x14ac:dyDescent="0.25">
      <c r="A320" s="5">
        <f t="shared" si="30"/>
        <v>316</v>
      </c>
      <c r="B320" s="5">
        <f>'Continuous Returns'!B318</f>
        <v>7.6283551773595644E-3</v>
      </c>
      <c r="C320" s="5">
        <f t="shared" ca="1" si="25"/>
        <v>170</v>
      </c>
      <c r="D320">
        <f t="shared" ca="1" si="26"/>
        <v>1.3201007481038823E-3</v>
      </c>
      <c r="F320">
        <f t="shared" ca="1" si="27"/>
        <v>1.970606412336776E-3</v>
      </c>
      <c r="G320">
        <f ca="1">IFERROR(F320*'Share and Index Price'!$L$10,0)</f>
        <v>0.33214571079936361</v>
      </c>
      <c r="L320">
        <f t="shared" ca="1" si="28"/>
        <v>1.3997441405021929E-3</v>
      </c>
      <c r="M320">
        <f ca="1">IFERROR(L320*'Share and Index Price'!$L$11,0)</f>
        <v>2.4244268385568231</v>
      </c>
      <c r="R320">
        <f t="shared" ca="1" si="29"/>
        <v>1.6551106726922496E-3</v>
      </c>
      <c r="S320">
        <f ca="1">IFERROR(R320*'Share and Index Price'!$L$12,0)</f>
        <v>0.38961305235175553</v>
      </c>
    </row>
    <row r="321" spans="1:19" x14ac:dyDescent="0.25">
      <c r="A321" s="5">
        <f t="shared" si="30"/>
        <v>317</v>
      </c>
      <c r="B321" s="5">
        <f>'Continuous Returns'!B319</f>
        <v>3.4447775252144188E-3</v>
      </c>
      <c r="C321" s="5">
        <f t="shared" ca="1" si="25"/>
        <v>161</v>
      </c>
      <c r="D321">
        <f t="shared" ca="1" si="26"/>
        <v>4.7877846948800578E-3</v>
      </c>
      <c r="F321">
        <f t="shared" ca="1" si="27"/>
        <v>7.1470599756648752E-3</v>
      </c>
      <c r="G321">
        <f ca="1">IFERROR(F321*'Share and Index Price'!$L$10,0)</f>
        <v>1.2046369588983148</v>
      </c>
      <c r="L321">
        <f t="shared" ca="1" si="28"/>
        <v>5.0766379628754427E-3</v>
      </c>
      <c r="M321">
        <f ca="1">IFERROR(L321*'Share and Index Price'!$L$11,0)</f>
        <v>8.7929907835984107</v>
      </c>
      <c r="R321">
        <f t="shared" ca="1" si="29"/>
        <v>6.0028096782996478E-3</v>
      </c>
      <c r="S321">
        <f ca="1">IFERROR(R321*'Share and Index Price'!$L$12,0)</f>
        <v>1.413061398271737</v>
      </c>
    </row>
    <row r="322" spans="1:19" x14ac:dyDescent="0.25">
      <c r="A322" s="5">
        <f t="shared" si="30"/>
        <v>318</v>
      </c>
      <c r="B322" s="5">
        <f>'Continuous Returns'!B320</f>
        <v>1.0691123118667994E-3</v>
      </c>
      <c r="C322" s="5">
        <f t="shared" ca="1" si="25"/>
        <v>154</v>
      </c>
      <c r="D322">
        <f t="shared" ca="1" si="26"/>
        <v>4.5511498880301303E-3</v>
      </c>
      <c r="F322">
        <f t="shared" ca="1" si="27"/>
        <v>6.793818703413247E-3</v>
      </c>
      <c r="G322">
        <f ca="1">IFERROR(F322*'Share and Index Price'!$L$10,0)</f>
        <v>1.1450981424603028</v>
      </c>
      <c r="L322">
        <f t="shared" ca="1" si="28"/>
        <v>4.8257266708374583E-3</v>
      </c>
      <c r="M322">
        <f ca="1">IFERROR(L322*'Share and Index Price'!$L$11,0)</f>
        <v>8.3583998802240203</v>
      </c>
      <c r="R322">
        <f t="shared" ca="1" si="29"/>
        <v>5.7061226300494762E-3</v>
      </c>
      <c r="S322">
        <f ca="1">IFERROR(R322*'Share and Index Price'!$L$12,0)</f>
        <v>1.3432212671136468</v>
      </c>
    </row>
    <row r="323" spans="1:19" x14ac:dyDescent="0.25">
      <c r="A323" s="5">
        <f t="shared" si="30"/>
        <v>319</v>
      </c>
      <c r="B323" s="5">
        <f>'Continuous Returns'!B321</f>
        <v>7.6031681375885599E-3</v>
      </c>
      <c r="C323" s="5">
        <f t="shared" ca="1" si="25"/>
        <v>236</v>
      </c>
      <c r="D323">
        <f t="shared" ca="1" si="26"/>
        <v>6.7483410794881684E-3</v>
      </c>
      <c r="F323">
        <f t="shared" ca="1" si="27"/>
        <v>1.0073719163462351E-2</v>
      </c>
      <c r="G323">
        <f ca="1">IFERROR(F323*'Share and Index Price'!$L$10,0)</f>
        <v>1.6979253650015795</v>
      </c>
      <c r="L323">
        <f t="shared" ca="1" si="28"/>
        <v>7.1554772601193006E-3</v>
      </c>
      <c r="M323">
        <f ca="1">IFERROR(L323*'Share and Index Price'!$L$11,0)</f>
        <v>12.393644388389633</v>
      </c>
      <c r="R323">
        <f t="shared" ca="1" si="29"/>
        <v>8.4609082751231548E-3</v>
      </c>
      <c r="S323">
        <f ca="1">IFERROR(R323*'Share and Index Price'!$L$12,0)</f>
        <v>1.9916978079639907</v>
      </c>
    </row>
    <row r="324" spans="1:19" x14ac:dyDescent="0.25">
      <c r="A324" s="5">
        <f t="shared" si="30"/>
        <v>320</v>
      </c>
      <c r="B324" s="5">
        <f>'Continuous Returns'!B322</f>
        <v>-1.0944379412161618E-2</v>
      </c>
      <c r="C324" s="5">
        <f t="shared" ca="1" si="25"/>
        <v>224</v>
      </c>
      <c r="D324">
        <f t="shared" ca="1" si="26"/>
        <v>3.4431131207391997E-3</v>
      </c>
      <c r="F324">
        <f t="shared" ca="1" si="27"/>
        <v>5.1397749784440113E-3</v>
      </c>
      <c r="G324">
        <f ca="1">IFERROR(F324*'Share and Index Price'!$L$10,0)</f>
        <v>0.86630907261673817</v>
      </c>
      <c r="L324">
        <f t="shared" ca="1" si="28"/>
        <v>3.6508406064941165E-3</v>
      </c>
      <c r="M324">
        <f ca="1">IFERROR(L324*'Share and Index Price'!$L$11,0)</f>
        <v>6.3234384724781343</v>
      </c>
      <c r="R324">
        <f t="shared" ca="1" si="29"/>
        <v>4.3168926929308274E-3</v>
      </c>
      <c r="S324">
        <f ca="1">IFERROR(R324*'Share and Index Price'!$L$12,0)</f>
        <v>1.0161965399159167</v>
      </c>
    </row>
    <row r="325" spans="1:19" x14ac:dyDescent="0.25">
      <c r="A325" s="5">
        <f t="shared" si="30"/>
        <v>321</v>
      </c>
      <c r="B325" s="5">
        <f>'Continuous Returns'!B323</f>
        <v>-8.8295004833916055E-4</v>
      </c>
      <c r="C325" s="5">
        <f t="shared" ca="1" si="25"/>
        <v>74</v>
      </c>
      <c r="D325">
        <f t="shared" ca="1" si="26"/>
        <v>-1.1788935034292592E-2</v>
      </c>
      <c r="F325">
        <f t="shared" ca="1" si="27"/>
        <v>-1.7598165145021577E-2</v>
      </c>
      <c r="G325">
        <f ca="1">IFERROR(F325*'Share and Index Price'!$L$10,0)</f>
        <v>-2.966170735193387</v>
      </c>
      <c r="L325">
        <f t="shared" ca="1" si="28"/>
        <v>-1.2500176793865074E-2</v>
      </c>
      <c r="M325">
        <f ca="1">IFERROR(L325*'Share and Index Price'!$L$11,0)</f>
        <v>-21.650931215814001</v>
      </c>
      <c r="R325">
        <f t="shared" ca="1" si="29"/>
        <v>-1.4780684143205856E-2</v>
      </c>
      <c r="S325">
        <f ca="1">IFERROR(R325*'Share and Index Price'!$L$12,0)</f>
        <v>-3.4793730473106583</v>
      </c>
    </row>
    <row r="326" spans="1:19" x14ac:dyDescent="0.25">
      <c r="A326" s="5">
        <f t="shared" si="30"/>
        <v>322</v>
      </c>
      <c r="B326" s="5">
        <f>'Continuous Returns'!B324</f>
        <v>-1.2329476150728363E-3</v>
      </c>
      <c r="C326" s="5">
        <f t="shared" ref="C326:C374" ca="1" si="31">RANDBETWEEN(1,370)</f>
        <v>223</v>
      </c>
      <c r="D326">
        <f t="shared" ref="D326:D374" ca="1" si="32">VLOOKUP(C326,$A$5:$B$374,2,TRUE)</f>
        <v>-4.0893487084771958E-3</v>
      </c>
      <c r="F326">
        <f t="shared" ref="F326:F374" ca="1" si="33">IFERROR(D326*$G$2,0)</f>
        <v>-6.1044558900379704E-3</v>
      </c>
      <c r="G326">
        <f ca="1">IFERROR(F326*'Share and Index Price'!$L$10,0)</f>
        <v>-1.0289060402659</v>
      </c>
      <c r="L326">
        <f t="shared" ref="L326:L374" ca="1" si="34">IFERROR(D326*$M$2,0)</f>
        <v>-4.3360644264332504E-3</v>
      </c>
      <c r="M326">
        <f ca="1">IFERROR(L326*'Share and Index Price'!$L$11,0)</f>
        <v>-7.5102803898037109</v>
      </c>
      <c r="R326">
        <f t="shared" ref="R326:R374" ca="1" si="35">IFERROR(D326*$S$2,0)</f>
        <v>-5.127127381362756E-3</v>
      </c>
      <c r="S326">
        <f ca="1">IFERROR(R326*'Share and Index Price'!$L$12,0)</f>
        <v>-1.2069257855727928</v>
      </c>
    </row>
    <row r="327" spans="1:19" x14ac:dyDescent="0.25">
      <c r="A327" s="5">
        <f t="shared" ref="A327:A374" si="36">A326+1</f>
        <v>323</v>
      </c>
      <c r="B327" s="5">
        <f>'Continuous Returns'!B325</f>
        <v>-2.6813917161045081E-3</v>
      </c>
      <c r="C327" s="5">
        <f t="shared" ca="1" si="31"/>
        <v>126</v>
      </c>
      <c r="D327">
        <f t="shared" ca="1" si="32"/>
        <v>5.4975680085460219E-3</v>
      </c>
      <c r="F327">
        <f t="shared" ca="1" si="33"/>
        <v>8.2066030077317925E-3</v>
      </c>
      <c r="G327">
        <f ca="1">IFERROR(F327*'Share and Index Price'!$L$10,0)</f>
        <v>1.3832229369531936</v>
      </c>
      <c r="L327">
        <f t="shared" ca="1" si="34"/>
        <v>5.8292434255700076E-3</v>
      </c>
      <c r="M327">
        <f ca="1">IFERROR(L327*'Share and Index Price'!$L$11,0)</f>
        <v>10.096541075258532</v>
      </c>
      <c r="R327">
        <f t="shared" ca="1" si="35"/>
        <v>6.8927189821423891E-3</v>
      </c>
      <c r="S327">
        <f ca="1">IFERROR(R327*'Share and Index Price'!$L$12,0)</f>
        <v>1.6225460483963183</v>
      </c>
    </row>
    <row r="328" spans="1:19" x14ac:dyDescent="0.25">
      <c r="A328" s="5">
        <f t="shared" si="36"/>
        <v>324</v>
      </c>
      <c r="B328" s="5">
        <f>'Continuous Returns'!B326</f>
        <v>-3.0315693109630526E-4</v>
      </c>
      <c r="C328" s="5">
        <f t="shared" ca="1" si="31"/>
        <v>318</v>
      </c>
      <c r="D328">
        <f t="shared" ca="1" si="32"/>
        <v>1.0691123118667994E-3</v>
      </c>
      <c r="F328">
        <f t="shared" ca="1" si="33"/>
        <v>1.5959384768920077E-3</v>
      </c>
      <c r="G328">
        <f ca="1">IFERROR(F328*'Share and Index Price'!$L$10,0)</f>
        <v>0.26899543028014794</v>
      </c>
      <c r="L328">
        <f t="shared" ca="1" si="34"/>
        <v>1.1336132459766951E-3</v>
      </c>
      <c r="M328">
        <f ca="1">IFERROR(L328*'Share and Index Price'!$L$11,0)</f>
        <v>1.9634748226939347</v>
      </c>
      <c r="R328">
        <f t="shared" ca="1" si="35"/>
        <v>1.3404273879997664E-3</v>
      </c>
      <c r="S328">
        <f ca="1">IFERROR(R328*'Share and Index Price'!$L$12,0)</f>
        <v>0.31553660713514503</v>
      </c>
    </row>
    <row r="329" spans="1:19" x14ac:dyDescent="0.25">
      <c r="A329" s="5">
        <f t="shared" si="36"/>
        <v>325</v>
      </c>
      <c r="B329" s="5">
        <f>'Continuous Returns'!B327</f>
        <v>1.7414807623613839E-2</v>
      </c>
      <c r="C329" s="5">
        <f t="shared" ca="1" si="31"/>
        <v>256</v>
      </c>
      <c r="D329">
        <f t="shared" ca="1" si="32"/>
        <v>-5.6100497425024482E-3</v>
      </c>
      <c r="F329">
        <f t="shared" ca="1" si="33"/>
        <v>-8.3745123332311291E-3</v>
      </c>
      <c r="G329">
        <f ca="1">IFERROR(F329*'Share and Index Price'!$L$10,0)</f>
        <v>-1.4115240537661069</v>
      </c>
      <c r="L329">
        <f t="shared" ca="1" si="34"/>
        <v>-5.9485113286033026E-3</v>
      </c>
      <c r="M329">
        <f ca="1">IFERROR(L329*'Share and Index Price'!$L$11,0)</f>
        <v>-10.30311904670735</v>
      </c>
      <c r="R329">
        <f t="shared" ca="1" si="35"/>
        <v>-7.0337458837797179E-3</v>
      </c>
      <c r="S329">
        <f ca="1">IFERROR(R329*'Share and Index Price'!$L$12,0)</f>
        <v>-1.6557437810417457</v>
      </c>
    </row>
    <row r="330" spans="1:19" x14ac:dyDescent="0.25">
      <c r="A330" s="5">
        <f t="shared" si="36"/>
        <v>326</v>
      </c>
      <c r="B330" s="5">
        <f>'Continuous Returns'!B328</f>
        <v>5.0331229834195685E-5</v>
      </c>
      <c r="C330" s="5">
        <f t="shared" ca="1" si="31"/>
        <v>282</v>
      </c>
      <c r="D330">
        <f t="shared" ca="1" si="32"/>
        <v>-4.5944725602593643E-4</v>
      </c>
      <c r="F330">
        <f t="shared" ca="1" si="33"/>
        <v>-6.8584894763198728E-4</v>
      </c>
      <c r="G330">
        <f ca="1">IFERROR(F330*'Share and Index Price'!$L$10,0)</f>
        <v>-0.11559984012337146</v>
      </c>
      <c r="L330">
        <f t="shared" ca="1" si="34"/>
        <v>-4.871663056140526E-4</v>
      </c>
      <c r="M330">
        <f ca="1">IFERROR(L330*'Share and Index Price'!$L$11,0)</f>
        <v>-0.84379639963881981</v>
      </c>
      <c r="R330">
        <f t="shared" ca="1" si="35"/>
        <v>-5.7604395579651251E-4</v>
      </c>
      <c r="S330">
        <f ca="1">IFERROR(R330*'Share and Index Price'!$L$12,0)</f>
        <v>-0.13560074719449905</v>
      </c>
    </row>
    <row r="331" spans="1:19" x14ac:dyDescent="0.25">
      <c r="A331" s="5">
        <f t="shared" si="36"/>
        <v>327</v>
      </c>
      <c r="B331" s="5">
        <f>'Continuous Returns'!B329</f>
        <v>8.5323207050211575E-4</v>
      </c>
      <c r="C331" s="5">
        <f t="shared" ca="1" si="31"/>
        <v>326</v>
      </c>
      <c r="D331">
        <f t="shared" ca="1" si="32"/>
        <v>5.0331229834195685E-5</v>
      </c>
      <c r="F331">
        <f t="shared" ca="1" si="33"/>
        <v>7.5132935417636075E-5</v>
      </c>
      <c r="G331">
        <f ca="1">IFERROR(F331*'Share and Index Price'!$L$10,0)</f>
        <v>1.2663656264642562E-2</v>
      </c>
      <c r="L331">
        <f t="shared" ca="1" si="34"/>
        <v>5.3367778289555673E-5</v>
      </c>
      <c r="M331">
        <f ca="1">IFERROR(L331*'Share and Index Price'!$L$11,0)</f>
        <v>9.2435660386424895E-2</v>
      </c>
      <c r="R331">
        <f t="shared" ca="1" si="35"/>
        <v>6.3104089432535078E-5</v>
      </c>
      <c r="S331">
        <f ca="1">IFERROR(R331*'Share and Index Price'!$L$12,0)</f>
        <v>1.4854702652418757E-2</v>
      </c>
    </row>
    <row r="332" spans="1:19" x14ac:dyDescent="0.25">
      <c r="A332" s="5">
        <f t="shared" si="36"/>
        <v>328</v>
      </c>
      <c r="B332" s="5">
        <f>'Continuous Returns'!B330</f>
        <v>3.7684413413710642E-3</v>
      </c>
      <c r="C332" s="5">
        <f t="shared" ca="1" si="31"/>
        <v>63</v>
      </c>
      <c r="D332">
        <f t="shared" ca="1" si="32"/>
        <v>5.0802509522156619E-3</v>
      </c>
      <c r="F332">
        <f t="shared" ca="1" si="33"/>
        <v>7.5836447461268986E-3</v>
      </c>
      <c r="G332">
        <f ca="1">IFERROR(F332*'Share and Index Price'!$L$10,0)</f>
        <v>1.2782233219596888</v>
      </c>
      <c r="L332">
        <f t="shared" ca="1" si="34"/>
        <v>5.3867490893088794E-3</v>
      </c>
      <c r="M332">
        <f ca="1">IFERROR(L332*'Share and Index Price'!$L$11,0)</f>
        <v>9.3301187601374451</v>
      </c>
      <c r="R332">
        <f t="shared" ca="1" si="35"/>
        <v>6.3694968607846195E-3</v>
      </c>
      <c r="S332">
        <f ca="1">IFERROR(R332*'Share and Index Price'!$L$12,0)</f>
        <v>1.4993795610286995</v>
      </c>
    </row>
    <row r="333" spans="1:19" x14ac:dyDescent="0.25">
      <c r="A333" s="5">
        <f t="shared" si="36"/>
        <v>329</v>
      </c>
      <c r="B333" s="5">
        <f>'Continuous Returns'!B331</f>
        <v>2.3918165281347566E-3</v>
      </c>
      <c r="C333" s="5">
        <f t="shared" ca="1" si="31"/>
        <v>32</v>
      </c>
      <c r="D333">
        <f t="shared" ca="1" si="32"/>
        <v>1.8329410735294929E-3</v>
      </c>
      <c r="F333">
        <f t="shared" ca="1" si="33"/>
        <v>2.7361589167499163E-3</v>
      </c>
      <c r="G333">
        <f ca="1">IFERROR(F333*'Share and Index Price'!$L$10,0)</f>
        <v>0.46117958541819842</v>
      </c>
      <c r="L333">
        <f t="shared" ca="1" si="34"/>
        <v>1.943524788728329E-3</v>
      </c>
      <c r="M333">
        <f ca="1">IFERROR(L333*'Share and Index Price'!$L$11,0)</f>
        <v>3.3662821103169023</v>
      </c>
      <c r="R333">
        <f t="shared" ca="1" si="35"/>
        <v>2.2980975789704812E-3</v>
      </c>
      <c r="S333">
        <f ca="1">IFERROR(R333*'Share and Index Price'!$L$12,0)</f>
        <v>0.54097217008965126</v>
      </c>
    </row>
    <row r="334" spans="1:19" x14ac:dyDescent="0.25">
      <c r="A334" s="5">
        <f t="shared" si="36"/>
        <v>330</v>
      </c>
      <c r="B334" s="5">
        <f>'Continuous Returns'!B332</f>
        <v>-1.179214365820847E-2</v>
      </c>
      <c r="C334" s="5">
        <f t="shared" ca="1" si="31"/>
        <v>368</v>
      </c>
      <c r="D334">
        <f t="shared" ca="1" si="32"/>
        <v>8.1156779580020509E-3</v>
      </c>
      <c r="F334">
        <f t="shared" ca="1" si="33"/>
        <v>1.211483824054356E-2</v>
      </c>
      <c r="G334">
        <f ca="1">IFERROR(F334*'Share and Index Price'!$L$10,0)</f>
        <v>2.0419559854436171</v>
      </c>
      <c r="L334">
        <f t="shared" ca="1" si="34"/>
        <v>8.6053073481193385E-3</v>
      </c>
      <c r="M334">
        <f ca="1">IFERROR(L334*'Share and Index Price'!$L$11,0)</f>
        <v>14.904822592310099</v>
      </c>
      <c r="R334">
        <f t="shared" ca="1" si="35"/>
        <v>1.0175242475785197E-2</v>
      </c>
      <c r="S334">
        <f ca="1">IFERROR(R334*'Share and Index Price'!$L$12,0)</f>
        <v>2.3952520787998353</v>
      </c>
    </row>
    <row r="335" spans="1:19" x14ac:dyDescent="0.25">
      <c r="A335" s="5">
        <f t="shared" si="36"/>
        <v>331</v>
      </c>
      <c r="B335" s="5">
        <f>'Continuous Returns'!B333</f>
        <v>-2.7151768509934573E-2</v>
      </c>
      <c r="C335" s="5">
        <f t="shared" ca="1" si="31"/>
        <v>345</v>
      </c>
      <c r="D335">
        <f t="shared" ca="1" si="32"/>
        <v>7.5230495028018388E-3</v>
      </c>
      <c r="F335">
        <f t="shared" ca="1" si="33"/>
        <v>1.1230180432699582E-2</v>
      </c>
      <c r="G335">
        <f ca="1">IFERROR(F335*'Share and Index Price'!$L$10,0)</f>
        <v>1.8928469119315148</v>
      </c>
      <c r="L335">
        <f t="shared" ca="1" si="34"/>
        <v>7.9769248486374986E-3</v>
      </c>
      <c r="M335">
        <f ca="1">IFERROR(L335*'Share and Index Price'!$L$11,0)</f>
        <v>13.81643268408258</v>
      </c>
      <c r="R335">
        <f t="shared" ca="1" si="35"/>
        <v>9.4322191250660551E-3</v>
      </c>
      <c r="S335">
        <f ca="1">IFERROR(R335*'Share and Index Price'!$L$12,0)</f>
        <v>2.2203443820405493</v>
      </c>
    </row>
    <row r="336" spans="1:19" x14ac:dyDescent="0.25">
      <c r="A336" s="5">
        <f t="shared" si="36"/>
        <v>332</v>
      </c>
      <c r="B336" s="5">
        <f>'Continuous Returns'!B334</f>
        <v>-2.6244521876233645E-3</v>
      </c>
      <c r="C336" s="5">
        <f t="shared" ca="1" si="31"/>
        <v>345</v>
      </c>
      <c r="D336">
        <f t="shared" ca="1" si="32"/>
        <v>7.5230495028018388E-3</v>
      </c>
      <c r="F336">
        <f t="shared" ca="1" si="33"/>
        <v>1.1230180432699582E-2</v>
      </c>
      <c r="G336">
        <f ca="1">IFERROR(F336*'Share and Index Price'!$L$10,0)</f>
        <v>1.8928469119315148</v>
      </c>
      <c r="L336">
        <f t="shared" ca="1" si="34"/>
        <v>7.9769248486374986E-3</v>
      </c>
      <c r="M336">
        <f ca="1">IFERROR(L336*'Share and Index Price'!$L$11,0)</f>
        <v>13.81643268408258</v>
      </c>
      <c r="R336">
        <f t="shared" ca="1" si="35"/>
        <v>9.4322191250660551E-3</v>
      </c>
      <c r="S336">
        <f ca="1">IFERROR(R336*'Share and Index Price'!$L$12,0)</f>
        <v>2.2203443820405493</v>
      </c>
    </row>
    <row r="337" spans="1:19" x14ac:dyDescent="0.25">
      <c r="A337" s="5">
        <f t="shared" si="36"/>
        <v>333</v>
      </c>
      <c r="B337" s="5">
        <f>'Continuous Returns'!B335</f>
        <v>1.2630098903435905E-2</v>
      </c>
      <c r="C337" s="5">
        <f t="shared" ca="1" si="31"/>
        <v>325</v>
      </c>
      <c r="D337">
        <f t="shared" ca="1" si="32"/>
        <v>1.7414807623613839E-2</v>
      </c>
      <c r="F337">
        <f t="shared" ca="1" si="33"/>
        <v>2.5996297344726787E-2</v>
      </c>
      <c r="G337">
        <f ca="1">IFERROR(F337*'Share and Index Price'!$L$10,0)</f>
        <v>4.3816759174537001</v>
      </c>
      <c r="L337">
        <f t="shared" ca="1" si="34"/>
        <v>1.846546558218309E-2</v>
      </c>
      <c r="M337">
        <f ca="1">IFERROR(L337*'Share and Index Price'!$L$11,0)</f>
        <v>31.983109661620222</v>
      </c>
      <c r="R337">
        <f t="shared" ca="1" si="35"/>
        <v>2.1834268333023793E-2</v>
      </c>
      <c r="S337">
        <f ca="1">IFERROR(R337*'Share and Index Price'!$L$12,0)</f>
        <v>5.1397867655938008</v>
      </c>
    </row>
    <row r="338" spans="1:19" x14ac:dyDescent="0.25">
      <c r="A338" s="5">
        <f t="shared" si="36"/>
        <v>334</v>
      </c>
      <c r="B338" s="5">
        <f>'Continuous Returns'!B336</f>
        <v>-7.4564783815551433E-3</v>
      </c>
      <c r="C338" s="5">
        <f t="shared" ca="1" si="31"/>
        <v>179</v>
      </c>
      <c r="D338">
        <f t="shared" ca="1" si="32"/>
        <v>4.4291220395791331E-3</v>
      </c>
      <c r="F338">
        <f t="shared" ca="1" si="33"/>
        <v>6.6116592273379616E-3</v>
      </c>
      <c r="G338">
        <f ca="1">IFERROR(F338*'Share and Index Price'!$L$10,0)</f>
        <v>1.1143951627678135</v>
      </c>
      <c r="L338">
        <f t="shared" ca="1" si="34"/>
        <v>4.696336723825678E-3</v>
      </c>
      <c r="M338">
        <f ca="1">IFERROR(L338*'Share and Index Price'!$L$11,0)</f>
        <v>8.134290022502265</v>
      </c>
      <c r="R338">
        <f t="shared" ca="1" si="35"/>
        <v>5.5531270388970468E-3</v>
      </c>
      <c r="S338">
        <f ca="1">IFERROR(R338*'Share and Index Price'!$L$12,0)</f>
        <v>1.3072061049563648</v>
      </c>
    </row>
    <row r="339" spans="1:19" x14ac:dyDescent="0.25">
      <c r="A339" s="5">
        <f t="shared" si="36"/>
        <v>335</v>
      </c>
      <c r="B339" s="5">
        <f>'Continuous Returns'!B337</f>
        <v>1.0333291215294636E-2</v>
      </c>
      <c r="C339" s="5">
        <f t="shared" ca="1" si="31"/>
        <v>143</v>
      </c>
      <c r="D339">
        <f t="shared" ca="1" si="32"/>
        <v>-4.7519380175908114E-3</v>
      </c>
      <c r="F339">
        <f t="shared" ca="1" si="33"/>
        <v>-7.0935491415648122E-3</v>
      </c>
      <c r="G339">
        <f ca="1">IFERROR(F339*'Share and Index Price'!$L$10,0)</f>
        <v>-1.1956177078107493</v>
      </c>
      <c r="L339">
        <f t="shared" ca="1" si="34"/>
        <v>-5.0386286089953193E-3</v>
      </c>
      <c r="M339">
        <f ca="1">IFERROR(L339*'Share and Index Price'!$L$11,0)</f>
        <v>-8.7271566822103424</v>
      </c>
      <c r="R339">
        <f t="shared" ca="1" si="35"/>
        <v>-5.9578659736261932E-3</v>
      </c>
      <c r="S339">
        <f ca="1">IFERROR(R339*'Share and Index Price'!$L$12,0)</f>
        <v>-1.402481650191606</v>
      </c>
    </row>
    <row r="340" spans="1:19" x14ac:dyDescent="0.25">
      <c r="A340" s="5">
        <f t="shared" si="36"/>
        <v>336</v>
      </c>
      <c r="B340" s="5">
        <f>'Continuous Returns'!B338</f>
        <v>-8.4163857619835045E-4</v>
      </c>
      <c r="C340" s="5">
        <f t="shared" ca="1" si="31"/>
        <v>227</v>
      </c>
      <c r="D340">
        <f t="shared" ca="1" si="32"/>
        <v>1.6062509231593233E-2</v>
      </c>
      <c r="F340">
        <f t="shared" ca="1" si="33"/>
        <v>2.3977627264783155E-2</v>
      </c>
      <c r="G340">
        <f ca="1">IFERROR(F340*'Share and Index Price'!$L$10,0)</f>
        <v>4.0414290754792015</v>
      </c>
      <c r="L340">
        <f t="shared" ca="1" si="34"/>
        <v>1.703158127209525E-2</v>
      </c>
      <c r="M340">
        <f ca="1">IFERROR(L340*'Share and Index Price'!$L$11,0)</f>
        <v>29.499550342332576</v>
      </c>
      <c r="R340">
        <f t="shared" ca="1" si="35"/>
        <v>2.0138789026226414E-2</v>
      </c>
      <c r="S340">
        <f ca="1">IFERROR(R340*'Share and Index Price'!$L$12,0)</f>
        <v>4.7406709367736983</v>
      </c>
    </row>
    <row r="341" spans="1:19" x14ac:dyDescent="0.25">
      <c r="A341" s="5">
        <f t="shared" si="36"/>
        <v>337</v>
      </c>
      <c r="B341" s="5">
        <f>'Continuous Returns'!B339</f>
        <v>-8.5798488623965701E-3</v>
      </c>
      <c r="C341" s="5">
        <f t="shared" ca="1" si="31"/>
        <v>5</v>
      </c>
      <c r="D341">
        <f t="shared" ca="1" si="32"/>
        <v>5.0711103842399786E-3</v>
      </c>
      <c r="F341">
        <f t="shared" ca="1" si="33"/>
        <v>7.5699999831107777E-3</v>
      </c>
      <c r="G341">
        <f ca="1">IFERROR(F341*'Share and Index Price'!$L$10,0)</f>
        <v>1.2759234971533218</v>
      </c>
      <c r="L341">
        <f t="shared" ca="1" si="34"/>
        <v>5.3770570589974044E-3</v>
      </c>
      <c r="M341">
        <f ca="1">IFERROR(L341*'Share and Index Price'!$L$11,0)</f>
        <v>9.3133316790364535</v>
      </c>
      <c r="R341">
        <f t="shared" ca="1" si="35"/>
        <v>6.3580366357731937E-3</v>
      </c>
      <c r="S341">
        <f ca="1">IFERROR(R341*'Share and Index Price'!$L$12,0)</f>
        <v>1.4966818240610098</v>
      </c>
    </row>
    <row r="342" spans="1:19" x14ac:dyDescent="0.25">
      <c r="A342" s="5">
        <f t="shared" si="36"/>
        <v>338</v>
      </c>
      <c r="B342" s="5">
        <f>'Continuous Returns'!B340</f>
        <v>1.967576418212346E-4</v>
      </c>
      <c r="C342" s="5">
        <f t="shared" ca="1" si="31"/>
        <v>193</v>
      </c>
      <c r="D342">
        <f t="shared" ca="1" si="32"/>
        <v>1.1361631573985989E-2</v>
      </c>
      <c r="F342">
        <f t="shared" ca="1" si="33"/>
        <v>1.696029948203839E-2</v>
      </c>
      <c r="G342">
        <f ca="1">IFERROR(F342*'Share and Index Price'!$L$10,0)</f>
        <v>2.858658477697571</v>
      </c>
      <c r="L342">
        <f t="shared" ca="1" si="34"/>
        <v>1.2047093560907609E-2</v>
      </c>
      <c r="M342">
        <f ca="1">IFERROR(L342*'Share and Index Price'!$L$11,0)</f>
        <v>20.866168402170022</v>
      </c>
      <c r="R342">
        <f t="shared" ca="1" si="35"/>
        <v>1.4244941307935428E-2</v>
      </c>
      <c r="S342">
        <f ca="1">IFERROR(R342*'Share and Index Price'!$L$12,0)</f>
        <v>3.3532591838879999</v>
      </c>
    </row>
    <row r="343" spans="1:19" x14ac:dyDescent="0.25">
      <c r="A343" s="5">
        <f t="shared" si="36"/>
        <v>339</v>
      </c>
      <c r="B343" s="5">
        <f>'Continuous Returns'!B341</f>
        <v>1.6325753017997963E-2</v>
      </c>
      <c r="C343" s="5">
        <f t="shared" ca="1" si="31"/>
        <v>80</v>
      </c>
      <c r="D343">
        <f t="shared" ca="1" si="32"/>
        <v>5.4695776061646278E-3</v>
      </c>
      <c r="F343">
        <f t="shared" ca="1" si="33"/>
        <v>8.1648197828560493E-3</v>
      </c>
      <c r="G343">
        <f ca="1">IFERROR(F343*'Share and Index Price'!$L$10,0)</f>
        <v>1.3761803744003871</v>
      </c>
      <c r="L343">
        <f t="shared" ca="1" si="34"/>
        <v>5.7995643258649809E-3</v>
      </c>
      <c r="M343">
        <f ca="1">IFERROR(L343*'Share and Index Price'!$L$11,0)</f>
        <v>10.04513539061444</v>
      </c>
      <c r="R343">
        <f t="shared" ca="1" si="35"/>
        <v>6.8576252866188181E-3</v>
      </c>
      <c r="S343">
        <f ca="1">IFERROR(R343*'Share and Index Price'!$L$12,0)</f>
        <v>1.6142849924700697</v>
      </c>
    </row>
    <row r="344" spans="1:19" x14ac:dyDescent="0.25">
      <c r="A344" s="5">
        <f t="shared" si="36"/>
        <v>340</v>
      </c>
      <c r="B344" s="5">
        <f>'Continuous Returns'!B342</f>
        <v>1.2827353745464452E-3</v>
      </c>
      <c r="C344" s="5">
        <f t="shared" ca="1" si="31"/>
        <v>194</v>
      </c>
      <c r="D344">
        <f t="shared" ca="1" si="32"/>
        <v>9.2244698464408817E-3</v>
      </c>
      <c r="F344">
        <f t="shared" ca="1" si="33"/>
        <v>1.3770009187490573E-2</v>
      </c>
      <c r="G344">
        <f ca="1">IFERROR(F344*'Share and Index Price'!$L$10,0)</f>
        <v>2.3209350485515361</v>
      </c>
      <c r="L344">
        <f t="shared" ca="1" si="34"/>
        <v>9.7809940910500229E-3</v>
      </c>
      <c r="M344">
        <f ca="1">IFERROR(L344*'Share and Index Price'!$L$11,0)</f>
        <v>16.94117081540319</v>
      </c>
      <c r="R344">
        <f t="shared" ca="1" si="35"/>
        <v>1.1565419165697418E-2</v>
      </c>
      <c r="S344">
        <f ca="1">IFERROR(R344*'Share and Index Price'!$L$12,0)</f>
        <v>2.7224996716051724</v>
      </c>
    </row>
    <row r="345" spans="1:19" x14ac:dyDescent="0.25">
      <c r="A345" s="5">
        <f t="shared" si="36"/>
        <v>341</v>
      </c>
      <c r="B345" s="5">
        <f>'Continuous Returns'!B343</f>
        <v>5.1226480205889434E-3</v>
      </c>
      <c r="C345" s="5">
        <f t="shared" ca="1" si="31"/>
        <v>153</v>
      </c>
      <c r="D345">
        <f t="shared" ca="1" si="32"/>
        <v>1.185627017720115E-2</v>
      </c>
      <c r="F345">
        <f t="shared" ca="1" si="33"/>
        <v>1.7698681006846372E-2</v>
      </c>
      <c r="G345">
        <f ca="1">IFERROR(F345*'Share and Index Price'!$L$10,0)</f>
        <v>2.9831126837039563</v>
      </c>
      <c r="L345">
        <f t="shared" ca="1" si="34"/>
        <v>1.2571574353385824E-2</v>
      </c>
      <c r="M345">
        <f ca="1">IFERROR(L345*'Share and Index Price'!$L$11,0)</f>
        <v>21.774595358781916</v>
      </c>
      <c r="R345">
        <f t="shared" ca="1" si="35"/>
        <v>1.4865107331235474E-2</v>
      </c>
      <c r="S345">
        <f ca="1">IFERROR(R345*'Share and Index Price'!$L$12,0)</f>
        <v>3.4992462657728307</v>
      </c>
    </row>
    <row r="346" spans="1:19" x14ac:dyDescent="0.25">
      <c r="A346" s="5">
        <f t="shared" si="36"/>
        <v>342</v>
      </c>
      <c r="B346" s="5">
        <f>'Continuous Returns'!B344</f>
        <v>2.8846339064908873E-3</v>
      </c>
      <c r="C346" s="5">
        <f t="shared" ca="1" si="31"/>
        <v>251</v>
      </c>
      <c r="D346">
        <f t="shared" ca="1" si="32"/>
        <v>6.7552271049311262E-3</v>
      </c>
      <c r="F346">
        <f t="shared" ca="1" si="33"/>
        <v>1.008399841367329E-2</v>
      </c>
      <c r="G346">
        <f ca="1">IFERROR(F346*'Share and Index Price'!$L$10,0)</f>
        <v>1.6996579326246333</v>
      </c>
      <c r="L346">
        <f t="shared" ca="1" si="34"/>
        <v>7.1627787284193334E-3</v>
      </c>
      <c r="M346">
        <f ca="1">IFERROR(L346*'Share and Index Price'!$L$11,0)</f>
        <v>12.406290896558707</v>
      </c>
      <c r="R346">
        <f t="shared" ca="1" si="35"/>
        <v>8.4695418087526453E-3</v>
      </c>
      <c r="S346">
        <f ca="1">IFERROR(R346*'Share and Index Price'!$L$12,0)</f>
        <v>1.9937301417803728</v>
      </c>
    </row>
    <row r="347" spans="1:19" x14ac:dyDescent="0.25">
      <c r="A347" s="5">
        <f t="shared" si="36"/>
        <v>343</v>
      </c>
      <c r="B347" s="5">
        <f>'Continuous Returns'!B345</f>
        <v>1.6659376161698191E-3</v>
      </c>
      <c r="C347" s="5">
        <f t="shared" ca="1" si="31"/>
        <v>322</v>
      </c>
      <c r="D347">
        <f t="shared" ca="1" si="32"/>
        <v>-1.2329476150728363E-3</v>
      </c>
      <c r="F347">
        <f t="shared" ca="1" si="33"/>
        <v>-1.8405068551227502E-3</v>
      </c>
      <c r="G347">
        <f ca="1">IFERROR(F347*'Share and Index Price'!$L$10,0)</f>
        <v>-0.31021743043093958</v>
      </c>
      <c r="L347">
        <f t="shared" ca="1" si="34"/>
        <v>-1.3073329457794893E-3</v>
      </c>
      <c r="M347">
        <f ca="1">IFERROR(L347*'Share and Index Price'!$L$11,0)</f>
        <v>-2.2643660287373644</v>
      </c>
      <c r="R347">
        <f t="shared" ca="1" si="35"/>
        <v>-1.5458401637212932E-3</v>
      </c>
      <c r="S347">
        <f ca="1">IFERROR(R347*'Share and Index Price'!$L$12,0)</f>
        <v>-0.36389077453999241</v>
      </c>
    </row>
    <row r="348" spans="1:19" x14ac:dyDescent="0.25">
      <c r="A348" s="5">
        <f t="shared" si="36"/>
        <v>344</v>
      </c>
      <c r="B348" s="5">
        <f>'Continuous Returns'!B346</f>
        <v>4.6943013455067465E-4</v>
      </c>
      <c r="C348" s="5">
        <f t="shared" ca="1" si="31"/>
        <v>142</v>
      </c>
      <c r="D348">
        <f t="shared" ca="1" si="32"/>
        <v>-3.207705423086861E-3</v>
      </c>
      <c r="F348">
        <f t="shared" ca="1" si="33"/>
        <v>-4.7883654976347252E-3</v>
      </c>
      <c r="G348">
        <f ca="1">IFERROR(F348*'Share and Index Price'!$L$10,0)</f>
        <v>-0.80707900462633297</v>
      </c>
      <c r="L348">
        <f t="shared" ca="1" si="34"/>
        <v>-3.4012304567451195E-3</v>
      </c>
      <c r="M348">
        <f ca="1">IFERROR(L348*'Share and Index Price'!$L$11,0)</f>
        <v>-5.8911012126053839</v>
      </c>
      <c r="R348">
        <f t="shared" ca="1" si="35"/>
        <v>-4.0217441647764935E-3</v>
      </c>
      <c r="S348">
        <f ca="1">IFERROR(R348*'Share and Index Price'!$L$12,0)</f>
        <v>-0.94671857638838663</v>
      </c>
    </row>
    <row r="349" spans="1:19" x14ac:dyDescent="0.25">
      <c r="A349" s="5">
        <f t="shared" si="36"/>
        <v>345</v>
      </c>
      <c r="B349" s="5">
        <f>'Continuous Returns'!B347</f>
        <v>7.5230495028018388E-3</v>
      </c>
      <c r="C349" s="5">
        <f t="shared" ca="1" si="31"/>
        <v>355</v>
      </c>
      <c r="D349">
        <f t="shared" ca="1" si="32"/>
        <v>3.3843154867430215E-3</v>
      </c>
      <c r="F349">
        <f t="shared" ca="1" si="33"/>
        <v>5.0520036513316494E-3</v>
      </c>
      <c r="G349">
        <f ca="1">IFERROR(F349*'Share and Index Price'!$L$10,0)</f>
        <v>0.85151521543194952</v>
      </c>
      <c r="L349">
        <f t="shared" ca="1" si="34"/>
        <v>3.5884956348851264E-3</v>
      </c>
      <c r="M349">
        <f ca="1">IFERROR(L349*'Share and Index Price'!$L$11,0)</f>
        <v>6.2154538644027832</v>
      </c>
      <c r="R349">
        <f t="shared" ca="1" si="35"/>
        <v>4.243173628915518E-3</v>
      </c>
      <c r="S349">
        <f ca="1">IFERROR(R349*'Share and Index Price'!$L$12,0)</f>
        <v>0.99884307224671298</v>
      </c>
    </row>
    <row r="350" spans="1:19" x14ac:dyDescent="0.25">
      <c r="A350" s="5">
        <f t="shared" si="36"/>
        <v>346</v>
      </c>
      <c r="B350" s="5">
        <f>'Continuous Returns'!B348</f>
        <v>2.8583793184004246E-4</v>
      </c>
      <c r="C350" s="5">
        <f t="shared" ca="1" si="31"/>
        <v>194</v>
      </c>
      <c r="D350">
        <f t="shared" ca="1" si="32"/>
        <v>9.2244698464408817E-3</v>
      </c>
      <c r="F350">
        <f t="shared" ca="1" si="33"/>
        <v>1.3770009187490573E-2</v>
      </c>
      <c r="G350">
        <f ca="1">IFERROR(F350*'Share and Index Price'!$L$10,0)</f>
        <v>2.3209350485515361</v>
      </c>
      <c r="L350">
        <f t="shared" ca="1" si="34"/>
        <v>9.7809940910500229E-3</v>
      </c>
      <c r="M350">
        <f ca="1">IFERROR(L350*'Share and Index Price'!$L$11,0)</f>
        <v>16.94117081540319</v>
      </c>
      <c r="R350">
        <f t="shared" ca="1" si="35"/>
        <v>1.1565419165697418E-2</v>
      </c>
      <c r="S350">
        <f ca="1">IFERROR(R350*'Share and Index Price'!$L$12,0)</f>
        <v>2.7224996716051724</v>
      </c>
    </row>
    <row r="351" spans="1:19" x14ac:dyDescent="0.25">
      <c r="A351" s="5">
        <f t="shared" si="36"/>
        <v>347</v>
      </c>
      <c r="B351" s="5">
        <f>'Continuous Returns'!B349</f>
        <v>1.3820625685767348E-3</v>
      </c>
      <c r="C351" s="5">
        <f t="shared" ca="1" si="31"/>
        <v>320</v>
      </c>
      <c r="D351">
        <f t="shared" ca="1" si="32"/>
        <v>-1.0944379412161618E-2</v>
      </c>
      <c r="F351">
        <f t="shared" ca="1" si="33"/>
        <v>-1.6337438092986451E-2</v>
      </c>
      <c r="G351">
        <f ca="1">IFERROR(F351*'Share and Index Price'!$L$10,0)</f>
        <v>-2.7536751905728667</v>
      </c>
      <c r="L351">
        <f t="shared" ca="1" si="34"/>
        <v>-1.1604668034322287E-2</v>
      </c>
      <c r="M351">
        <f ca="1">IFERROR(L351*'Share and Index Price'!$L$11,0)</f>
        <v>-20.099865268847918</v>
      </c>
      <c r="R351">
        <f t="shared" ca="1" si="35"/>
        <v>-1.3721800549753624E-2</v>
      </c>
      <c r="S351">
        <f ca="1">IFERROR(R351*'Share and Index Price'!$L$12,0)</f>
        <v>-3.2301118494120029</v>
      </c>
    </row>
    <row r="352" spans="1:19" x14ac:dyDescent="0.25">
      <c r="A352" s="5">
        <f t="shared" si="36"/>
        <v>348</v>
      </c>
      <c r="B352" s="5">
        <f>'Continuous Returns'!B350</f>
        <v>3.9677928253165316E-3</v>
      </c>
      <c r="C352" s="5">
        <f t="shared" ca="1" si="31"/>
        <v>25</v>
      </c>
      <c r="D352">
        <f t="shared" ca="1" si="32"/>
        <v>9.723641778049823E-4</v>
      </c>
      <c r="F352">
        <f t="shared" ca="1" si="33"/>
        <v>1.4515157927615146E-3</v>
      </c>
      <c r="G352">
        <f ca="1">IFERROR(F352*'Share and Index Price'!$L$10,0)</f>
        <v>0.24465298686995332</v>
      </c>
      <c r="L352">
        <f t="shared" ca="1" si="34"/>
        <v>1.0310281713510937E-3</v>
      </c>
      <c r="M352">
        <f ca="1">IFERROR(L352*'Share and Index Price'!$L$11,0)</f>
        <v>1.7857923441886618</v>
      </c>
      <c r="R352">
        <f t="shared" ca="1" si="35"/>
        <v>1.2191268967465237E-3</v>
      </c>
      <c r="S352">
        <f ca="1">IFERROR(R352*'Share and Index Price'!$L$12,0)</f>
        <v>0.2869824714941317</v>
      </c>
    </row>
    <row r="353" spans="1:19" x14ac:dyDescent="0.25">
      <c r="A353" s="5">
        <f t="shared" si="36"/>
        <v>349</v>
      </c>
      <c r="B353" s="5">
        <f>'Continuous Returns'!B351</f>
        <v>3.332155576256976E-3</v>
      </c>
      <c r="C353" s="5">
        <f t="shared" ca="1" si="31"/>
        <v>59</v>
      </c>
      <c r="D353">
        <f t="shared" ca="1" si="32"/>
        <v>1.1370324916684512E-2</v>
      </c>
      <c r="F353">
        <f t="shared" ca="1" si="33"/>
        <v>1.697327664070674E-2</v>
      </c>
      <c r="G353">
        <f ca="1">IFERROR(F353*'Share and Index Price'!$L$10,0)</f>
        <v>2.8608457777911211</v>
      </c>
      <c r="L353">
        <f t="shared" ca="1" si="34"/>
        <v>1.2056311384260191E-2</v>
      </c>
      <c r="M353">
        <f ca="1">IFERROR(L353*'Share and Index Price'!$L$11,0)</f>
        <v>20.882134133107865</v>
      </c>
      <c r="R353">
        <f t="shared" ca="1" si="35"/>
        <v>1.4255840812615175E-2</v>
      </c>
      <c r="S353">
        <f ca="1">IFERROR(R353*'Share and Index Price'!$L$12,0)</f>
        <v>3.3558249272896123</v>
      </c>
    </row>
    <row r="354" spans="1:19" x14ac:dyDescent="0.25">
      <c r="A354" s="5">
        <f t="shared" si="36"/>
        <v>350</v>
      </c>
      <c r="B354" s="5">
        <f>'Continuous Returns'!B352</f>
        <v>1.6945599981708784E-3</v>
      </c>
      <c r="C354" s="5">
        <f t="shared" ca="1" si="31"/>
        <v>170</v>
      </c>
      <c r="D354">
        <f t="shared" ca="1" si="32"/>
        <v>1.3201007481038823E-3</v>
      </c>
      <c r="F354">
        <f t="shared" ca="1" si="33"/>
        <v>1.970606412336776E-3</v>
      </c>
      <c r="G354">
        <f ca="1">IFERROR(F354*'Share and Index Price'!$L$10,0)</f>
        <v>0.33214571079936361</v>
      </c>
      <c r="L354">
        <f t="shared" ca="1" si="34"/>
        <v>1.3997441405021929E-3</v>
      </c>
      <c r="M354">
        <f ca="1">IFERROR(L354*'Share and Index Price'!$L$11,0)</f>
        <v>2.4244268385568231</v>
      </c>
      <c r="R354">
        <f t="shared" ca="1" si="35"/>
        <v>1.6551106726922496E-3</v>
      </c>
      <c r="S354">
        <f ca="1">IFERROR(R354*'Share and Index Price'!$L$12,0)</f>
        <v>0.38961305235175553</v>
      </c>
    </row>
    <row r="355" spans="1:19" x14ac:dyDescent="0.25">
      <c r="A355" s="5">
        <f t="shared" si="36"/>
        <v>351</v>
      </c>
      <c r="B355" s="5">
        <f>'Continuous Returns'!B353</f>
        <v>4.5491810987265924E-5</v>
      </c>
      <c r="C355" s="5">
        <f t="shared" ca="1" si="31"/>
        <v>194</v>
      </c>
      <c r="D355">
        <f t="shared" ca="1" si="32"/>
        <v>9.2244698464408817E-3</v>
      </c>
      <c r="F355">
        <f t="shared" ca="1" si="33"/>
        <v>1.3770009187490573E-2</v>
      </c>
      <c r="G355">
        <f ca="1">IFERROR(F355*'Share and Index Price'!$L$10,0)</f>
        <v>2.3209350485515361</v>
      </c>
      <c r="L355">
        <f t="shared" ca="1" si="34"/>
        <v>9.7809940910500229E-3</v>
      </c>
      <c r="M355">
        <f ca="1">IFERROR(L355*'Share and Index Price'!$L$11,0)</f>
        <v>16.94117081540319</v>
      </c>
      <c r="R355">
        <f t="shared" ca="1" si="35"/>
        <v>1.1565419165697418E-2</v>
      </c>
      <c r="S355">
        <f ca="1">IFERROR(R355*'Share and Index Price'!$L$12,0)</f>
        <v>2.7224996716051724</v>
      </c>
    </row>
    <row r="356" spans="1:19" x14ac:dyDescent="0.25">
      <c r="A356" s="5">
        <f t="shared" si="36"/>
        <v>352</v>
      </c>
      <c r="B356" s="5">
        <f>'Continuous Returns'!B354</f>
        <v>-3.2152298316295127E-3</v>
      </c>
      <c r="C356" s="5">
        <f t="shared" ca="1" si="31"/>
        <v>209</v>
      </c>
      <c r="D356">
        <f t="shared" ca="1" si="32"/>
        <v>7.2172409632705048E-3</v>
      </c>
      <c r="F356">
        <f t="shared" ca="1" si="33"/>
        <v>1.0773678707499158E-2</v>
      </c>
      <c r="G356">
        <f ca="1">IFERROR(F356*'Share and Index Price'!$L$10,0)</f>
        <v>1.8159035461489832</v>
      </c>
      <c r="L356">
        <f t="shared" ca="1" si="34"/>
        <v>7.6526664827973531E-3</v>
      </c>
      <c r="M356">
        <f ca="1">IFERROR(L356*'Share and Index Price'!$L$11,0)</f>
        <v>13.254800981529154</v>
      </c>
      <c r="R356">
        <f t="shared" ca="1" si="35"/>
        <v>9.0488037090034994E-3</v>
      </c>
      <c r="S356">
        <f ca="1">IFERROR(R356*'Share and Index Price'!$L$12,0)</f>
        <v>2.1300883930994239</v>
      </c>
    </row>
    <row r="357" spans="1:19" x14ac:dyDescent="0.25">
      <c r="A357" s="5">
        <f t="shared" si="36"/>
        <v>353</v>
      </c>
      <c r="B357" s="5">
        <f>'Continuous Returns'!B355</f>
        <v>-2.1293593353156458E-3</v>
      </c>
      <c r="C357" s="5">
        <f t="shared" ca="1" si="31"/>
        <v>60</v>
      </c>
      <c r="D357">
        <f t="shared" ca="1" si="32"/>
        <v>6.9330038087148356E-3</v>
      </c>
      <c r="F357">
        <f t="shared" ca="1" si="33"/>
        <v>1.0349378092416345E-2</v>
      </c>
      <c r="G357">
        <f ca="1">IFERROR(F357*'Share and Index Price'!$L$10,0)</f>
        <v>1.744387677476775</v>
      </c>
      <c r="L357">
        <f t="shared" ca="1" si="34"/>
        <v>7.351280931600767E-3</v>
      </c>
      <c r="M357">
        <f ca="1">IFERROR(L357*'Share and Index Price'!$L$11,0)</f>
        <v>12.732786137579108</v>
      </c>
      <c r="R357">
        <f t="shared" ca="1" si="35"/>
        <v>8.6924339783170483E-3</v>
      </c>
      <c r="S357">
        <f ca="1">IFERROR(R357*'Share and Index Price'!$L$12,0)</f>
        <v>2.0461989584958333</v>
      </c>
    </row>
    <row r="358" spans="1:19" x14ac:dyDescent="0.25">
      <c r="A358" s="5">
        <f t="shared" si="36"/>
        <v>354</v>
      </c>
      <c r="B358" s="5">
        <f>'Continuous Returns'!B356</f>
        <v>-1.1718778635040884E-2</v>
      </c>
      <c r="C358" s="5">
        <f t="shared" ca="1" si="31"/>
        <v>364</v>
      </c>
      <c r="D358">
        <f t="shared" ca="1" si="32"/>
        <v>1.4652627320371103E-2</v>
      </c>
      <c r="F358">
        <f t="shared" ca="1" si="33"/>
        <v>2.1872998251518384E-2</v>
      </c>
      <c r="G358">
        <f ca="1">IFERROR(F358*'Share and Index Price'!$L$10,0)</f>
        <v>3.6866938552934236</v>
      </c>
      <c r="L358">
        <f t="shared" ca="1" si="34"/>
        <v>1.5536639354315264E-2</v>
      </c>
      <c r="M358">
        <f ca="1">IFERROR(L358*'Share and Index Price'!$L$11,0)</f>
        <v>26.910236193641754</v>
      </c>
      <c r="R358">
        <f t="shared" ca="1" si="35"/>
        <v>1.8371112883438664E-2</v>
      </c>
      <c r="S358">
        <f ca="1">IFERROR(R358*'Share and Index Price'!$L$12,0)</f>
        <v>4.3245599727614614</v>
      </c>
    </row>
    <row r="359" spans="1:19" x14ac:dyDescent="0.25">
      <c r="A359" s="5">
        <f t="shared" si="36"/>
        <v>355</v>
      </c>
      <c r="B359" s="5">
        <f>'Continuous Returns'!B357</f>
        <v>3.3843154867430215E-3</v>
      </c>
      <c r="C359" s="5">
        <f t="shared" ca="1" si="31"/>
        <v>208</v>
      </c>
      <c r="D359">
        <f t="shared" ca="1" si="32"/>
        <v>-3.7638581528382955E-3</v>
      </c>
      <c r="F359">
        <f t="shared" ca="1" si="33"/>
        <v>-5.6185734473392845E-3</v>
      </c>
      <c r="G359">
        <f ca="1">IFERROR(F359*'Share and Index Price'!$L$10,0)</f>
        <v>-0.94701055454903649</v>
      </c>
      <c r="L359">
        <f t="shared" ca="1" si="34"/>
        <v>-3.9909366028949662E-3</v>
      </c>
      <c r="M359">
        <f ca="1">IFERROR(L359*'Share and Index Price'!$L$11,0)</f>
        <v>-6.9125017430442259</v>
      </c>
      <c r="R359">
        <f t="shared" ca="1" si="35"/>
        <v>-4.7190351253192193E-3</v>
      </c>
      <c r="S359">
        <f ca="1">IFERROR(R359*'Share and Index Price'!$L$12,0)</f>
        <v>-1.1108608685001442</v>
      </c>
    </row>
    <row r="360" spans="1:19" x14ac:dyDescent="0.25">
      <c r="A360" s="5">
        <f t="shared" si="36"/>
        <v>356</v>
      </c>
      <c r="B360" s="5">
        <f>'Continuous Returns'!B358</f>
        <v>4.1898915779699352E-3</v>
      </c>
      <c r="C360" s="5">
        <f t="shared" ca="1" si="31"/>
        <v>52</v>
      </c>
      <c r="D360">
        <f t="shared" ca="1" si="32"/>
        <v>3.2603965574623172E-3</v>
      </c>
      <c r="F360">
        <f t="shared" ca="1" si="33"/>
        <v>4.867021227072583E-3</v>
      </c>
      <c r="G360">
        <f ca="1">IFERROR(F360*'Share and Index Price'!$L$10,0)</f>
        <v>0.82033642782308391</v>
      </c>
      <c r="L360">
        <f t="shared" ca="1" si="34"/>
        <v>3.4571005156814505E-3</v>
      </c>
      <c r="M360">
        <f ca="1">IFERROR(L360*'Share and Index Price'!$L$11,0)</f>
        <v>5.9878709481860559</v>
      </c>
      <c r="R360">
        <f t="shared" ca="1" si="35"/>
        <v>4.0878070459515409E-3</v>
      </c>
      <c r="S360">
        <f ca="1">IFERROR(R360*'Share and Index Price'!$L$12,0)</f>
        <v>0.9622697786169927</v>
      </c>
    </row>
    <row r="361" spans="1:19" x14ac:dyDescent="0.25">
      <c r="A361" s="5">
        <f t="shared" si="36"/>
        <v>357</v>
      </c>
      <c r="B361" s="5">
        <f>'Continuous Returns'!B359</f>
        <v>-4.9099820315822162E-3</v>
      </c>
      <c r="C361" s="5">
        <f t="shared" ca="1" si="31"/>
        <v>114</v>
      </c>
      <c r="D361">
        <f t="shared" ca="1" si="32"/>
        <v>-2.9286591638919969E-3</v>
      </c>
      <c r="F361">
        <f t="shared" ca="1" si="33"/>
        <v>-4.3718136939198795E-3</v>
      </c>
      <c r="G361">
        <f ca="1">IFERROR(F361*'Share and Index Price'!$L$10,0)</f>
        <v>-0.73686919811019569</v>
      </c>
      <c r="L361">
        <f t="shared" ca="1" si="34"/>
        <v>-3.1053489743672834E-3</v>
      </c>
      <c r="M361">
        <f ca="1">IFERROR(L361*'Share and Index Price'!$L$11,0)</f>
        <v>-5.3786196910528528</v>
      </c>
      <c r="R361">
        <f t="shared" ca="1" si="35"/>
        <v>-3.6718826542579616E-3</v>
      </c>
      <c r="S361">
        <f ca="1">IFERROR(R361*'Share and Index Price'!$L$12,0)</f>
        <v>-0.86436117681232416</v>
      </c>
    </row>
    <row r="362" spans="1:19" x14ac:dyDescent="0.25">
      <c r="A362" s="5">
        <f t="shared" si="36"/>
        <v>358</v>
      </c>
      <c r="B362" s="5">
        <f>'Continuous Returns'!B360</f>
        <v>1.8703577686811725E-2</v>
      </c>
      <c r="C362" s="5">
        <f t="shared" ca="1" si="31"/>
        <v>275</v>
      </c>
      <c r="D362">
        <f t="shared" ca="1" si="32"/>
        <v>-7.7895650787794773E-4</v>
      </c>
      <c r="F362">
        <f t="shared" ca="1" si="33"/>
        <v>-1.1628026812048678E-3</v>
      </c>
      <c r="G362">
        <f ca="1">IFERROR(F362*'Share and Index Price'!$L$10,0)</f>
        <v>-0.19599039191708048</v>
      </c>
      <c r="L362">
        <f t="shared" ca="1" si="34"/>
        <v>-8.2595196554074361E-4</v>
      </c>
      <c r="M362">
        <f ca="1">IFERROR(L362*'Share and Index Price'!$L$11,0)</f>
        <v>-1.430590101914845</v>
      </c>
      <c r="R362">
        <f t="shared" ca="1" si="35"/>
        <v>-9.7663699653507095E-4</v>
      </c>
      <c r="S362">
        <f ca="1">IFERROR(R362*'Share and Index Price'!$L$12,0)</f>
        <v>-0.22990034898435571</v>
      </c>
    </row>
    <row r="363" spans="1:19" x14ac:dyDescent="0.25">
      <c r="A363" s="5">
        <f t="shared" si="36"/>
        <v>359</v>
      </c>
      <c r="B363" s="5">
        <f>'Continuous Returns'!B361</f>
        <v>-1.2769632085949123E-3</v>
      </c>
      <c r="C363" s="5">
        <f t="shared" ca="1" si="31"/>
        <v>236</v>
      </c>
      <c r="D363">
        <f t="shared" ca="1" si="32"/>
        <v>6.7483410794881684E-3</v>
      </c>
      <c r="F363">
        <f t="shared" ca="1" si="33"/>
        <v>1.0073719163462351E-2</v>
      </c>
      <c r="G363">
        <f ca="1">IFERROR(F363*'Share and Index Price'!$L$10,0)</f>
        <v>1.6979253650015795</v>
      </c>
      <c r="L363">
        <f t="shared" ca="1" si="34"/>
        <v>7.1554772601193006E-3</v>
      </c>
      <c r="M363">
        <f ca="1">IFERROR(L363*'Share and Index Price'!$L$11,0)</f>
        <v>12.393644388389633</v>
      </c>
      <c r="R363">
        <f t="shared" ca="1" si="35"/>
        <v>8.4609082751231548E-3</v>
      </c>
      <c r="S363">
        <f ca="1">IFERROR(R363*'Share and Index Price'!$L$12,0)</f>
        <v>1.9916978079639907</v>
      </c>
    </row>
    <row r="364" spans="1:19" x14ac:dyDescent="0.25">
      <c r="A364" s="5">
        <f t="shared" si="36"/>
        <v>360</v>
      </c>
      <c r="B364" s="5">
        <f>'Continuous Returns'!B362</f>
        <v>1.0740980826790941E-3</v>
      </c>
      <c r="C364" s="5">
        <f t="shared" ca="1" si="31"/>
        <v>101</v>
      </c>
      <c r="D364">
        <f t="shared" ca="1" si="32"/>
        <v>2.4812549073918429E-4</v>
      </c>
      <c r="F364">
        <f t="shared" ca="1" si="33"/>
        <v>3.7039421712104696E-4</v>
      </c>
      <c r="G364">
        <f ca="1">IFERROR(F364*'Share and Index Price'!$L$10,0)</f>
        <v>6.2429945295752472E-2</v>
      </c>
      <c r="L364">
        <f t="shared" ca="1" si="34"/>
        <v>2.6309522380792816E-4</v>
      </c>
      <c r="M364">
        <f ca="1">IFERROR(L364*'Share and Index Price'!$L$11,0)</f>
        <v>0.45569408239652198</v>
      </c>
      <c r="R364">
        <f t="shared" ca="1" si="35"/>
        <v>3.1109379225736846E-4</v>
      </c>
      <c r="S364">
        <f ca="1">IFERROR(R364*'Share and Index Price'!$L$12,0)</f>
        <v>7.3231478697384542E-2</v>
      </c>
    </row>
    <row r="365" spans="1:19" x14ac:dyDescent="0.25">
      <c r="A365" s="5">
        <f t="shared" si="36"/>
        <v>361</v>
      </c>
      <c r="B365" s="5">
        <f>'Continuous Returns'!B363</f>
        <v>1.3700169261289907E-3</v>
      </c>
      <c r="C365" s="5">
        <f t="shared" ca="1" si="31"/>
        <v>160</v>
      </c>
      <c r="D365">
        <f t="shared" ca="1" si="32"/>
        <v>-3.6871759933041186E-4</v>
      </c>
      <c r="F365">
        <f t="shared" ca="1" si="33"/>
        <v>-5.5041046422068531E-4</v>
      </c>
      <c r="G365">
        <f ca="1">IFERROR(F365*'Share and Index Price'!$L$10,0)</f>
        <v>-9.277168374439651E-2</v>
      </c>
      <c r="L365">
        <f t="shared" ca="1" si="34"/>
        <v>-3.9096281090976643E-4</v>
      </c>
      <c r="M365">
        <f ca="1">IFERROR(L365*'Share and Index Price'!$L$11,0)</f>
        <v>-0.67716713663626094</v>
      </c>
      <c r="R365">
        <f t="shared" ca="1" si="35"/>
        <v>-4.6228928719098465E-4</v>
      </c>
      <c r="S365">
        <f ca="1">IFERROR(R365*'Share and Index Price'!$L$12,0)</f>
        <v>-0.1088228982047578</v>
      </c>
    </row>
    <row r="366" spans="1:19" x14ac:dyDescent="0.25">
      <c r="A366" s="5">
        <f t="shared" si="36"/>
        <v>362</v>
      </c>
      <c r="B366" s="5">
        <f>'Continuous Returns'!B364</f>
        <v>-1.6142975111744227E-3</v>
      </c>
      <c r="C366" s="5">
        <f t="shared" ca="1" si="31"/>
        <v>80</v>
      </c>
      <c r="D366">
        <f t="shared" ca="1" si="32"/>
        <v>5.4695776061646278E-3</v>
      </c>
      <c r="F366">
        <f t="shared" ca="1" si="33"/>
        <v>8.1648197828560493E-3</v>
      </c>
      <c r="G366">
        <f ca="1">IFERROR(F366*'Share and Index Price'!$L$10,0)</f>
        <v>1.3761803744003871</v>
      </c>
      <c r="L366">
        <f t="shared" ca="1" si="34"/>
        <v>5.7995643258649809E-3</v>
      </c>
      <c r="M366">
        <f ca="1">IFERROR(L366*'Share and Index Price'!$L$11,0)</f>
        <v>10.04513539061444</v>
      </c>
      <c r="R366">
        <f t="shared" ca="1" si="35"/>
        <v>6.8576252866188181E-3</v>
      </c>
      <c r="S366">
        <f ca="1">IFERROR(R366*'Share and Index Price'!$L$12,0)</f>
        <v>1.6142849924700697</v>
      </c>
    </row>
    <row r="367" spans="1:19" x14ac:dyDescent="0.25">
      <c r="A367" s="5">
        <f t="shared" si="36"/>
        <v>363</v>
      </c>
      <c r="B367" s="5">
        <f>'Continuous Returns'!B365</f>
        <v>1.5061029536485916E-3</v>
      </c>
      <c r="C367" s="5">
        <f t="shared" ca="1" si="31"/>
        <v>24</v>
      </c>
      <c r="D367">
        <f t="shared" ca="1" si="32"/>
        <v>-9.8874423890292907E-4</v>
      </c>
      <c r="F367">
        <f t="shared" ca="1" si="33"/>
        <v>-1.4759674518340855E-3</v>
      </c>
      <c r="G367">
        <f ca="1">IFERROR(F367*'Share and Index Price'!$L$10,0)</f>
        <v>-0.24877431400663513</v>
      </c>
      <c r="L367">
        <f t="shared" ca="1" si="34"/>
        <v>-1.0483964628060082E-3</v>
      </c>
      <c r="M367">
        <f ca="1">IFERROR(L367*'Share and Index Price'!$L$11,0)</f>
        <v>-1.8158750934031465</v>
      </c>
      <c r="R367">
        <f t="shared" ca="1" si="35"/>
        <v>-1.239663824690473E-3</v>
      </c>
      <c r="S367">
        <f ca="1">IFERROR(R367*'Share and Index Price'!$L$12,0)</f>
        <v>-0.29181686433213738</v>
      </c>
    </row>
    <row r="368" spans="1:19" x14ac:dyDescent="0.25">
      <c r="A368" s="5">
        <f t="shared" si="36"/>
        <v>364</v>
      </c>
      <c r="B368" s="5">
        <f>'Continuous Returns'!B366</f>
        <v>1.4652627320371103E-2</v>
      </c>
      <c r="C368" s="5">
        <f t="shared" ca="1" si="31"/>
        <v>342</v>
      </c>
      <c r="D368">
        <f t="shared" ca="1" si="32"/>
        <v>2.8846339064908873E-3</v>
      </c>
      <c r="F368">
        <f t="shared" ca="1" si="33"/>
        <v>4.3060941231492277E-3</v>
      </c>
      <c r="G368">
        <f ca="1">IFERROR(F368*'Share and Index Price'!$L$10,0)</f>
        <v>0.72579216445680239</v>
      </c>
      <c r="L368">
        <f t="shared" ca="1" si="34"/>
        <v>3.0586676160165535E-3</v>
      </c>
      <c r="M368">
        <f ca="1">IFERROR(L368*'Share and Index Price'!$L$11,0)</f>
        <v>5.2977652443214716</v>
      </c>
      <c r="R368">
        <f t="shared" ca="1" si="35"/>
        <v>3.6166848418960934E-3</v>
      </c>
      <c r="S368">
        <f ca="1">IFERROR(R368*'Share and Index Price'!$L$12,0)</f>
        <v>0.85136761178234044</v>
      </c>
    </row>
    <row r="369" spans="1:19" x14ac:dyDescent="0.25">
      <c r="A369" s="5">
        <f t="shared" si="36"/>
        <v>365</v>
      </c>
      <c r="B369" s="5">
        <f>'Continuous Returns'!B367</f>
        <v>5.7259000437972149E-3</v>
      </c>
      <c r="C369" s="5">
        <f t="shared" ca="1" si="31"/>
        <v>43</v>
      </c>
      <c r="D369">
        <f t="shared" ca="1" si="32"/>
        <v>6.826477130569099E-3</v>
      </c>
      <c r="F369">
        <f t="shared" ca="1" si="33"/>
        <v>1.0190358293858965E-2</v>
      </c>
      <c r="G369">
        <f ca="1">IFERROR(F369*'Share and Index Price'!$L$10,0)</f>
        <v>1.7175848904299287</v>
      </c>
      <c r="L369">
        <f t="shared" ca="1" si="34"/>
        <v>7.2383273606283762E-3</v>
      </c>
      <c r="M369">
        <f ca="1">IFERROR(L369*'Share and Index Price'!$L$11,0)</f>
        <v>12.537144904976378</v>
      </c>
      <c r="R369">
        <f t="shared" ca="1" si="35"/>
        <v>8.5588733829013511E-3</v>
      </c>
      <c r="S369">
        <f ca="1">IFERROR(R369*'Share and Index Price'!$L$12,0)</f>
        <v>2.0147587943349783</v>
      </c>
    </row>
    <row r="370" spans="1:19" x14ac:dyDescent="0.25">
      <c r="A370" s="5">
        <f t="shared" si="36"/>
        <v>366</v>
      </c>
      <c r="B370" s="5">
        <f>'Continuous Returns'!B368</f>
        <v>5.2043728308821627E-5</v>
      </c>
      <c r="C370" s="5">
        <f t="shared" ca="1" si="31"/>
        <v>32</v>
      </c>
      <c r="D370">
        <f t="shared" ca="1" si="32"/>
        <v>1.8329410735294929E-3</v>
      </c>
      <c r="F370">
        <f t="shared" ca="1" si="33"/>
        <v>2.7361589167499163E-3</v>
      </c>
      <c r="G370">
        <f ca="1">IFERROR(F370*'Share and Index Price'!$L$10,0)</f>
        <v>0.46117958541819842</v>
      </c>
      <c r="L370">
        <f t="shared" ca="1" si="34"/>
        <v>1.943524788728329E-3</v>
      </c>
      <c r="M370">
        <f ca="1">IFERROR(L370*'Share and Index Price'!$L$11,0)</f>
        <v>3.3662821103169023</v>
      </c>
      <c r="R370">
        <f t="shared" ca="1" si="35"/>
        <v>2.2980975789704812E-3</v>
      </c>
      <c r="S370">
        <f ca="1">IFERROR(R370*'Share and Index Price'!$L$12,0)</f>
        <v>0.54097217008965126</v>
      </c>
    </row>
    <row r="371" spans="1:19" x14ac:dyDescent="0.25">
      <c r="A371" s="5">
        <f t="shared" si="36"/>
        <v>367</v>
      </c>
      <c r="B371" s="5">
        <f>'Continuous Returns'!B369</f>
        <v>2.4545416990469533E-3</v>
      </c>
      <c r="C371" s="5">
        <f t="shared" ca="1" si="31"/>
        <v>40</v>
      </c>
      <c r="D371">
        <f t="shared" ca="1" si="32"/>
        <v>2.5039280433874476E-3</v>
      </c>
      <c r="F371">
        <f t="shared" ca="1" si="33"/>
        <v>3.7377879418797901E-3</v>
      </c>
      <c r="G371">
        <f ca="1">IFERROR(F371*'Share and Index Price'!$L$10,0)</f>
        <v>0.63000415760383865</v>
      </c>
      <c r="L371">
        <f t="shared" ca="1" si="34"/>
        <v>2.654993273812533E-3</v>
      </c>
      <c r="M371">
        <f ca="1">IFERROR(L371*'Share and Index Price'!$L$11,0)</f>
        <v>4.5985810999069976</v>
      </c>
      <c r="R371">
        <f t="shared" ca="1" si="35"/>
        <v>3.139364956967559E-3</v>
      </c>
      <c r="S371">
        <f ca="1">IFERROR(R371*'Share and Index Price'!$L$12,0)</f>
        <v>0.73900651087016345</v>
      </c>
    </row>
    <row r="372" spans="1:19" x14ac:dyDescent="0.25">
      <c r="A372" s="5">
        <f t="shared" si="36"/>
        <v>368</v>
      </c>
      <c r="B372" s="5">
        <f>'Continuous Returns'!B370</f>
        <v>8.1156779580020509E-3</v>
      </c>
      <c r="C372" s="5">
        <f t="shared" ca="1" si="31"/>
        <v>36</v>
      </c>
      <c r="D372">
        <f t="shared" ca="1" si="32"/>
        <v>5.3534011080012102E-3</v>
      </c>
      <c r="F372">
        <f t="shared" ca="1" si="33"/>
        <v>7.991395025258953E-3</v>
      </c>
      <c r="G372">
        <f ca="1">IFERROR(F372*'Share and Index Price'!$L$10,0)</f>
        <v>1.3469496315073965</v>
      </c>
      <c r="L372">
        <f t="shared" ca="1" si="34"/>
        <v>5.6763787487021152E-3</v>
      </c>
      <c r="M372">
        <f ca="1">IFERROR(L372*'Share and Index Price'!$L$11,0)</f>
        <v>9.8317718116894977</v>
      </c>
      <c r="R372">
        <f t="shared" ca="1" si="35"/>
        <v>6.711965978189161E-3</v>
      </c>
      <c r="S372">
        <f ca="1">IFERROR(R372*'Share and Index Price'!$L$12,0)</f>
        <v>1.5799967912657285</v>
      </c>
    </row>
    <row r="373" spans="1:19" x14ac:dyDescent="0.25">
      <c r="A373" s="5">
        <f t="shared" si="36"/>
        <v>369</v>
      </c>
      <c r="B373" s="5">
        <f>'Continuous Returns'!B371</f>
        <v>-1.4161659013423675E-3</v>
      </c>
      <c r="C373" s="5">
        <f t="shared" ca="1" si="31"/>
        <v>154</v>
      </c>
      <c r="D373">
        <f t="shared" ca="1" si="32"/>
        <v>4.5511498880301303E-3</v>
      </c>
      <c r="F373">
        <f t="shared" ca="1" si="33"/>
        <v>6.793818703413247E-3</v>
      </c>
      <c r="G373">
        <f ca="1">IFERROR(F373*'Share and Index Price'!$L$10,0)</f>
        <v>1.1450981424603028</v>
      </c>
      <c r="L373">
        <f t="shared" ca="1" si="34"/>
        <v>4.8257266708374583E-3</v>
      </c>
      <c r="M373">
        <f ca="1">IFERROR(L373*'Share and Index Price'!$L$11,0)</f>
        <v>8.3583998802240203</v>
      </c>
      <c r="R373">
        <f t="shared" ca="1" si="35"/>
        <v>5.7061226300494762E-3</v>
      </c>
      <c r="S373">
        <f ca="1">IFERROR(R373*'Share and Index Price'!$L$12,0)</f>
        <v>1.3432212671136468</v>
      </c>
    </row>
    <row r="374" spans="1:19" x14ac:dyDescent="0.25">
      <c r="A374" s="5">
        <f t="shared" si="36"/>
        <v>370</v>
      </c>
      <c r="B374" s="5">
        <f>'Continuous Returns'!B372</f>
        <v>-1.4160706565616464E-2</v>
      </c>
      <c r="C374" s="5">
        <f t="shared" ca="1" si="31"/>
        <v>272</v>
      </c>
      <c r="D374">
        <f t="shared" ca="1" si="32"/>
        <v>4.4396349451461085E-3</v>
      </c>
      <c r="F374">
        <f t="shared" ca="1" si="33"/>
        <v>6.6273525743437327E-3</v>
      </c>
      <c r="G374">
        <f ca="1">IFERROR(F374*'Share and Index Price'!$L$10,0)</f>
        <v>1.1170402764056362</v>
      </c>
      <c r="L374">
        <f t="shared" ca="1" si="34"/>
        <v>4.7074838866374277E-3</v>
      </c>
      <c r="M374">
        <f ca="1">IFERROR(L374*'Share and Index Price'!$L$11,0)</f>
        <v>8.1535974658503569</v>
      </c>
      <c r="R374">
        <f t="shared" ca="1" si="35"/>
        <v>5.5663078678829395E-3</v>
      </c>
      <c r="S374">
        <f ca="1">IFERROR(R374*'Share and Index Price'!$L$12,0)</f>
        <v>1.3103088720996441</v>
      </c>
    </row>
  </sheetData>
  <mergeCells count="8">
    <mergeCell ref="B2:C2"/>
    <mergeCell ref="O4:P4"/>
    <mergeCell ref="U4:V4"/>
    <mergeCell ref="X9:Y9"/>
    <mergeCell ref="X13:Y13"/>
    <mergeCell ref="X1:AA1"/>
    <mergeCell ref="X2:Y2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9D81-76E0-46BF-928D-0B258AF8B658}">
  <dimension ref="A1:L372"/>
  <sheetViews>
    <sheetView showGridLines="0" workbookViewId="0">
      <selection activeCell="A2" sqref="A2"/>
    </sheetView>
  </sheetViews>
  <sheetFormatPr defaultRowHeight="15" x14ac:dyDescent="0.25"/>
  <cols>
    <col min="1" max="1" width="19.7109375" style="5" customWidth="1"/>
    <col min="2" max="4" width="19.7109375" customWidth="1"/>
    <col min="5" max="5" width="20.85546875" bestFit="1" customWidth="1"/>
    <col min="9" max="9" width="19.140625" bestFit="1" customWidth="1"/>
    <col min="10" max="10" width="9.28515625" bestFit="1" customWidth="1"/>
    <col min="12" max="12" width="18.5703125" bestFit="1" customWidth="1"/>
  </cols>
  <sheetData>
    <row r="1" spans="1:12" ht="19.5" x14ac:dyDescent="0.3">
      <c r="A1" s="3" t="s">
        <v>3</v>
      </c>
      <c r="B1" s="2" t="s">
        <v>0</v>
      </c>
      <c r="C1" s="2" t="s">
        <v>1</v>
      </c>
      <c r="D1" s="2" t="s">
        <v>2</v>
      </c>
      <c r="E1" s="32" t="s">
        <v>58</v>
      </c>
      <c r="I1" s="67" t="s">
        <v>47</v>
      </c>
      <c r="J1" s="68"/>
      <c r="K1" s="68"/>
      <c r="L1" s="69"/>
    </row>
    <row r="2" spans="1:12" ht="19.5" x14ac:dyDescent="0.3">
      <c r="A2" s="13">
        <v>45019</v>
      </c>
      <c r="B2">
        <v>104.1</v>
      </c>
      <c r="C2" s="1">
        <v>1610.55</v>
      </c>
      <c r="D2">
        <v>141</v>
      </c>
      <c r="E2">
        <v>17398.05</v>
      </c>
      <c r="I2" s="70" t="s">
        <v>50</v>
      </c>
      <c r="J2" s="71"/>
      <c r="K2" s="18"/>
      <c r="L2" s="30">
        <v>1000000</v>
      </c>
    </row>
    <row r="3" spans="1:12" ht="19.5" x14ac:dyDescent="0.3">
      <c r="A3" s="13">
        <v>45021</v>
      </c>
      <c r="B3">
        <v>104.85</v>
      </c>
      <c r="C3" s="1">
        <v>1653.75</v>
      </c>
      <c r="D3">
        <v>134.75</v>
      </c>
      <c r="E3">
        <v>17557.05</v>
      </c>
      <c r="I3" s="19"/>
      <c r="J3" s="20"/>
      <c r="K3" s="20"/>
      <c r="L3" s="21"/>
    </row>
    <row r="4" spans="1:12" ht="19.5" x14ac:dyDescent="0.3">
      <c r="A4" s="13">
        <v>45022</v>
      </c>
      <c r="B4">
        <v>104.35</v>
      </c>
      <c r="C4" s="1">
        <v>1666.35</v>
      </c>
      <c r="D4">
        <v>136.44999999999999</v>
      </c>
      <c r="E4">
        <v>17599.150000000001</v>
      </c>
      <c r="I4" s="70" t="s">
        <v>49</v>
      </c>
      <c r="J4" s="71"/>
      <c r="K4" s="18"/>
      <c r="L4" s="31"/>
    </row>
    <row r="5" spans="1:12" ht="19.5" x14ac:dyDescent="0.3">
      <c r="A5" s="13">
        <v>45026</v>
      </c>
      <c r="B5">
        <v>104.95</v>
      </c>
      <c r="C5" s="1">
        <v>1658.45</v>
      </c>
      <c r="D5">
        <v>138.19999999999999</v>
      </c>
      <c r="E5">
        <v>17624.05</v>
      </c>
      <c r="I5" s="19" t="s">
        <v>0</v>
      </c>
      <c r="J5" s="22">
        <v>0.3</v>
      </c>
      <c r="K5" s="20"/>
      <c r="L5" s="23">
        <f>IFERROR($L$2*J5,0)</f>
        <v>300000</v>
      </c>
    </row>
    <row r="6" spans="1:12" ht="19.5" x14ac:dyDescent="0.3">
      <c r="A6" s="13">
        <v>45027</v>
      </c>
      <c r="B6">
        <v>107.55</v>
      </c>
      <c r="C6" s="1">
        <v>1663.3</v>
      </c>
      <c r="D6">
        <v>137.55000000000001</v>
      </c>
      <c r="E6">
        <v>17722.3</v>
      </c>
      <c r="I6" s="19" t="s">
        <v>48</v>
      </c>
      <c r="J6" s="22">
        <v>0.4</v>
      </c>
      <c r="K6" s="20"/>
      <c r="L6" s="23">
        <f t="shared" ref="L6:L7" si="0">IFERROR($L$2*J6,0)</f>
        <v>400000</v>
      </c>
    </row>
    <row r="7" spans="1:12" ht="20.25" thickBot="1" x14ac:dyDescent="0.35">
      <c r="A7" s="13">
        <v>45028</v>
      </c>
      <c r="B7">
        <v>107.6</v>
      </c>
      <c r="C7" s="1">
        <v>1684.9</v>
      </c>
      <c r="D7">
        <v>137.5</v>
      </c>
      <c r="E7">
        <v>17812.400000000001</v>
      </c>
      <c r="I7" s="24" t="s">
        <v>2</v>
      </c>
      <c r="J7" s="25">
        <v>0.3</v>
      </c>
      <c r="K7" s="26"/>
      <c r="L7" s="27">
        <f t="shared" si="0"/>
        <v>300000</v>
      </c>
    </row>
    <row r="8" spans="1:12" ht="15.75" thickBot="1" x14ac:dyDescent="0.3">
      <c r="A8" s="13">
        <v>45029</v>
      </c>
      <c r="B8">
        <v>107.5</v>
      </c>
      <c r="C8" s="1">
        <v>1692.45</v>
      </c>
      <c r="D8">
        <v>138</v>
      </c>
      <c r="E8">
        <v>17828</v>
      </c>
    </row>
    <row r="9" spans="1:12" ht="19.5" x14ac:dyDescent="0.3">
      <c r="A9" s="13">
        <v>45033</v>
      </c>
      <c r="B9">
        <v>107.15</v>
      </c>
      <c r="C9" s="1">
        <v>1666.65</v>
      </c>
      <c r="D9">
        <v>138.25</v>
      </c>
      <c r="E9">
        <v>17706.849999999999</v>
      </c>
      <c r="I9" s="67" t="s">
        <v>57</v>
      </c>
      <c r="J9" s="68"/>
      <c r="K9" s="68"/>
      <c r="L9" s="69"/>
    </row>
    <row r="10" spans="1:12" ht="19.5" x14ac:dyDescent="0.3">
      <c r="A10" s="13">
        <v>45034</v>
      </c>
      <c r="B10">
        <v>107.6</v>
      </c>
      <c r="C10" s="1">
        <v>1659.6</v>
      </c>
      <c r="D10">
        <v>139.6</v>
      </c>
      <c r="E10">
        <v>17660.150000000001</v>
      </c>
      <c r="I10" s="19" t="s">
        <v>0</v>
      </c>
      <c r="L10" s="28">
        <f>B372</f>
        <v>168.55</v>
      </c>
    </row>
    <row r="11" spans="1:12" ht="19.5" x14ac:dyDescent="0.3">
      <c r="A11" s="13">
        <v>45035</v>
      </c>
      <c r="B11">
        <v>108.1</v>
      </c>
      <c r="C11" s="1">
        <v>1665.7</v>
      </c>
      <c r="D11">
        <v>137.69999999999999</v>
      </c>
      <c r="E11">
        <v>17618.75</v>
      </c>
      <c r="I11" s="19" t="s">
        <v>1</v>
      </c>
      <c r="L11" s="28">
        <f>C372</f>
        <v>1732.05</v>
      </c>
    </row>
    <row r="12" spans="1:12" ht="20.25" thickBot="1" x14ac:dyDescent="0.35">
      <c r="A12" s="13">
        <v>45036</v>
      </c>
      <c r="B12">
        <v>108</v>
      </c>
      <c r="C12" s="1">
        <v>1671.9</v>
      </c>
      <c r="D12">
        <v>138.9</v>
      </c>
      <c r="E12">
        <v>17624.45</v>
      </c>
      <c r="I12" s="24" t="s">
        <v>2</v>
      </c>
      <c r="J12" s="4"/>
      <c r="K12" s="4"/>
      <c r="L12" s="29">
        <f>D372</f>
        <v>235.4</v>
      </c>
    </row>
    <row r="13" spans="1:12" x14ac:dyDescent="0.25">
      <c r="A13" s="13">
        <v>45037</v>
      </c>
      <c r="B13">
        <v>106.15</v>
      </c>
      <c r="C13" s="1">
        <v>1674.6</v>
      </c>
      <c r="D13">
        <v>136.25</v>
      </c>
      <c r="E13">
        <v>17624.05</v>
      </c>
    </row>
    <row r="14" spans="1:12" x14ac:dyDescent="0.25">
      <c r="A14" s="13">
        <v>45040</v>
      </c>
      <c r="B14">
        <v>106.5</v>
      </c>
      <c r="C14" s="1">
        <v>1688.15</v>
      </c>
      <c r="D14">
        <v>136.44999999999999</v>
      </c>
      <c r="E14">
        <v>17743.400000000001</v>
      </c>
    </row>
    <row r="15" spans="1:12" x14ac:dyDescent="0.25">
      <c r="A15" s="13">
        <v>45041</v>
      </c>
      <c r="B15">
        <v>107.05</v>
      </c>
      <c r="C15" s="1">
        <v>1664.15</v>
      </c>
      <c r="D15">
        <v>140.15</v>
      </c>
      <c r="E15">
        <v>17769.25</v>
      </c>
    </row>
    <row r="16" spans="1:12" x14ac:dyDescent="0.25">
      <c r="A16" s="13">
        <v>45042</v>
      </c>
      <c r="B16">
        <v>106.85</v>
      </c>
      <c r="C16" s="1">
        <v>1671.8</v>
      </c>
      <c r="D16">
        <v>141</v>
      </c>
      <c r="E16">
        <v>17813.599999999999</v>
      </c>
    </row>
    <row r="17" spans="1:5" x14ac:dyDescent="0.25">
      <c r="A17" s="13">
        <v>45043</v>
      </c>
      <c r="B17">
        <v>107.65</v>
      </c>
      <c r="C17" s="1">
        <v>1681</v>
      </c>
      <c r="D17">
        <v>142.19999999999999</v>
      </c>
      <c r="E17">
        <v>17915.05</v>
      </c>
    </row>
    <row r="18" spans="1:5" x14ac:dyDescent="0.25">
      <c r="A18" s="13">
        <v>45044</v>
      </c>
      <c r="B18">
        <v>107.95</v>
      </c>
      <c r="C18" s="1">
        <v>1687.6</v>
      </c>
      <c r="D18">
        <v>145.94999999999999</v>
      </c>
      <c r="E18">
        <v>18065</v>
      </c>
    </row>
    <row r="19" spans="1:5" x14ac:dyDescent="0.25">
      <c r="A19" s="13">
        <v>45048</v>
      </c>
      <c r="B19">
        <v>110.3</v>
      </c>
      <c r="C19" s="1">
        <v>1687.25</v>
      </c>
      <c r="D19">
        <v>143.69999999999999</v>
      </c>
      <c r="E19">
        <v>18147.650000000001</v>
      </c>
    </row>
    <row r="20" spans="1:5" x14ac:dyDescent="0.25">
      <c r="A20" s="13">
        <v>45049</v>
      </c>
      <c r="B20">
        <v>109.7</v>
      </c>
      <c r="C20" s="1">
        <v>1693.15</v>
      </c>
      <c r="D20">
        <v>143.69999999999999</v>
      </c>
      <c r="E20">
        <v>18089.849999999999</v>
      </c>
    </row>
    <row r="21" spans="1:5" x14ac:dyDescent="0.25">
      <c r="A21" s="13">
        <v>45050</v>
      </c>
      <c r="B21">
        <v>111.05</v>
      </c>
      <c r="C21" s="1">
        <v>1727.8</v>
      </c>
      <c r="D21">
        <v>145.44999999999999</v>
      </c>
      <c r="E21">
        <v>18255.8</v>
      </c>
    </row>
    <row r="22" spans="1:5" x14ac:dyDescent="0.25">
      <c r="A22" s="13">
        <v>45051</v>
      </c>
      <c r="B22">
        <v>108.65</v>
      </c>
      <c r="C22" s="1">
        <v>1625.65</v>
      </c>
      <c r="D22">
        <v>144.5</v>
      </c>
      <c r="E22">
        <v>18069</v>
      </c>
    </row>
    <row r="23" spans="1:5" x14ac:dyDescent="0.25">
      <c r="A23" s="13">
        <v>45054</v>
      </c>
      <c r="B23">
        <v>109.55</v>
      </c>
      <c r="C23" s="1">
        <v>1644.45</v>
      </c>
      <c r="D23">
        <v>146.65</v>
      </c>
      <c r="E23">
        <v>18264.400000000001</v>
      </c>
    </row>
    <row r="24" spans="1:5" x14ac:dyDescent="0.25">
      <c r="A24" s="13">
        <v>45055</v>
      </c>
      <c r="B24">
        <v>109.55</v>
      </c>
      <c r="C24" s="1">
        <v>1644.5</v>
      </c>
      <c r="D24">
        <v>147.05000000000001</v>
      </c>
      <c r="E24">
        <v>18265.95</v>
      </c>
    </row>
    <row r="25" spans="1:5" x14ac:dyDescent="0.25">
      <c r="A25" s="13">
        <v>45056</v>
      </c>
      <c r="B25">
        <v>109.25</v>
      </c>
      <c r="C25" s="1">
        <v>1652.1</v>
      </c>
      <c r="D25">
        <v>148.85</v>
      </c>
      <c r="E25">
        <v>18315.099999999999</v>
      </c>
    </row>
    <row r="26" spans="1:5" x14ac:dyDescent="0.25">
      <c r="A26" s="13">
        <v>45057</v>
      </c>
      <c r="B26">
        <v>108.55</v>
      </c>
      <c r="C26" s="1">
        <v>1653.2</v>
      </c>
      <c r="D26">
        <v>148.9</v>
      </c>
      <c r="E26">
        <v>18297</v>
      </c>
    </row>
    <row r="27" spans="1:5" x14ac:dyDescent="0.25">
      <c r="A27" s="13">
        <v>45058</v>
      </c>
      <c r="B27">
        <v>106.75</v>
      </c>
      <c r="C27" s="1">
        <v>1667.8</v>
      </c>
      <c r="D27">
        <v>149.75</v>
      </c>
      <c r="E27">
        <v>18314.8</v>
      </c>
    </row>
    <row r="28" spans="1:5" x14ac:dyDescent="0.25">
      <c r="A28" s="13">
        <v>45061</v>
      </c>
      <c r="B28">
        <v>107.7</v>
      </c>
      <c r="C28" s="1">
        <v>1675.8</v>
      </c>
      <c r="D28">
        <v>153.35</v>
      </c>
      <c r="E28">
        <v>18398.849999999999</v>
      </c>
    </row>
    <row r="29" spans="1:5" x14ac:dyDescent="0.25">
      <c r="A29" s="13">
        <v>45062</v>
      </c>
      <c r="B29">
        <v>107.4</v>
      </c>
      <c r="C29" s="1">
        <v>1647.3</v>
      </c>
      <c r="D29">
        <v>152.55000000000001</v>
      </c>
      <c r="E29">
        <v>18286.5</v>
      </c>
    </row>
    <row r="30" spans="1:5" x14ac:dyDescent="0.25">
      <c r="A30" s="13">
        <v>45063</v>
      </c>
      <c r="B30">
        <v>106</v>
      </c>
      <c r="C30" s="1">
        <v>1638.45</v>
      </c>
      <c r="D30">
        <v>152.9</v>
      </c>
      <c r="E30">
        <v>18181.75</v>
      </c>
    </row>
    <row r="31" spans="1:5" x14ac:dyDescent="0.25">
      <c r="A31" s="13">
        <v>45064</v>
      </c>
      <c r="B31">
        <v>105.2</v>
      </c>
      <c r="C31" s="1">
        <v>1645</v>
      </c>
      <c r="D31">
        <v>152.69999999999999</v>
      </c>
      <c r="E31">
        <v>18129.95</v>
      </c>
    </row>
    <row r="32" spans="1:5" x14ac:dyDescent="0.25">
      <c r="A32" s="13">
        <v>45065</v>
      </c>
      <c r="B32">
        <v>104.65</v>
      </c>
      <c r="C32" s="1">
        <v>1646.9</v>
      </c>
      <c r="D32">
        <v>154.69999999999999</v>
      </c>
      <c r="E32">
        <v>18203.400000000001</v>
      </c>
    </row>
    <row r="33" spans="1:5" x14ac:dyDescent="0.25">
      <c r="A33" s="13">
        <v>45068</v>
      </c>
      <c r="B33">
        <v>105</v>
      </c>
      <c r="C33" s="1">
        <v>1641.05</v>
      </c>
      <c r="D33">
        <v>153.05000000000001</v>
      </c>
      <c r="E33">
        <v>18314.400000000001</v>
      </c>
    </row>
    <row r="34" spans="1:5" x14ac:dyDescent="0.25">
      <c r="A34" s="13">
        <v>45069</v>
      </c>
      <c r="B34">
        <v>105.6</v>
      </c>
      <c r="C34" s="1">
        <v>1637.2</v>
      </c>
      <c r="D34">
        <v>152.19999999999999</v>
      </c>
      <c r="E34">
        <v>18348</v>
      </c>
    </row>
    <row r="35" spans="1:5" x14ac:dyDescent="0.25">
      <c r="A35" s="13">
        <v>45070</v>
      </c>
      <c r="B35">
        <v>105.2</v>
      </c>
      <c r="C35" s="1">
        <v>1615.8</v>
      </c>
      <c r="D35">
        <v>150.4</v>
      </c>
      <c r="E35">
        <v>18285.400000000001</v>
      </c>
    </row>
    <row r="36" spans="1:5" x14ac:dyDescent="0.25">
      <c r="A36" s="13">
        <v>45071</v>
      </c>
      <c r="B36">
        <v>104.85</v>
      </c>
      <c r="C36" s="1">
        <v>1609.6</v>
      </c>
      <c r="D36">
        <v>145.5</v>
      </c>
      <c r="E36">
        <v>18321.150000000001</v>
      </c>
    </row>
    <row r="37" spans="1:5" x14ac:dyDescent="0.25">
      <c r="A37" s="13">
        <v>45072</v>
      </c>
      <c r="B37">
        <v>106.4</v>
      </c>
      <c r="C37" s="1">
        <v>1615.8</v>
      </c>
      <c r="D37">
        <v>145.5</v>
      </c>
      <c r="E37">
        <v>18499.349999999999</v>
      </c>
    </row>
    <row r="38" spans="1:5" x14ac:dyDescent="0.25">
      <c r="A38" s="13">
        <v>45075</v>
      </c>
      <c r="B38">
        <v>108.45</v>
      </c>
      <c r="C38" s="1">
        <v>1635.5</v>
      </c>
      <c r="D38">
        <v>146.1</v>
      </c>
      <c r="E38">
        <v>18598.650000000001</v>
      </c>
    </row>
    <row r="39" spans="1:5" x14ac:dyDescent="0.25">
      <c r="A39" s="13">
        <v>45076</v>
      </c>
      <c r="B39">
        <v>107.05</v>
      </c>
      <c r="C39" s="1">
        <v>1636.75</v>
      </c>
      <c r="D39">
        <v>145.85</v>
      </c>
      <c r="E39">
        <v>18633.849999999999</v>
      </c>
    </row>
    <row r="40" spans="1:5" x14ac:dyDescent="0.25">
      <c r="A40" s="13">
        <v>45077</v>
      </c>
      <c r="B40">
        <v>105.8</v>
      </c>
      <c r="C40" s="1">
        <v>1610.85</v>
      </c>
      <c r="D40">
        <v>146.30000000000001</v>
      </c>
      <c r="E40">
        <v>18534.400000000001</v>
      </c>
    </row>
    <row r="41" spans="1:5" x14ac:dyDescent="0.25">
      <c r="A41" s="13">
        <v>45078</v>
      </c>
      <c r="B41">
        <v>105.95</v>
      </c>
      <c r="C41" s="1">
        <v>1604</v>
      </c>
      <c r="D41">
        <v>147.15</v>
      </c>
      <c r="E41">
        <v>18487.75</v>
      </c>
    </row>
    <row r="42" spans="1:5" x14ac:dyDescent="0.25">
      <c r="A42" s="13">
        <v>45079</v>
      </c>
      <c r="B42">
        <v>108</v>
      </c>
      <c r="C42" s="1">
        <v>1606.5</v>
      </c>
      <c r="D42">
        <v>146.15</v>
      </c>
      <c r="E42">
        <v>18534.099999999999</v>
      </c>
    </row>
    <row r="43" spans="1:5" x14ac:dyDescent="0.25">
      <c r="A43" s="13">
        <v>45082</v>
      </c>
      <c r="B43">
        <v>109.4</v>
      </c>
      <c r="C43" s="1">
        <v>1604.4</v>
      </c>
      <c r="D43">
        <v>149.05000000000001</v>
      </c>
      <c r="E43">
        <v>18593.849999999999</v>
      </c>
    </row>
    <row r="44" spans="1:5" x14ac:dyDescent="0.25">
      <c r="A44" s="13">
        <v>45083</v>
      </c>
      <c r="B44">
        <v>109</v>
      </c>
      <c r="C44" s="1">
        <v>1599.4</v>
      </c>
      <c r="D44">
        <v>150.15</v>
      </c>
      <c r="E44">
        <v>18599</v>
      </c>
    </row>
    <row r="45" spans="1:5" x14ac:dyDescent="0.25">
      <c r="A45" s="13">
        <v>45084</v>
      </c>
      <c r="B45">
        <v>111.5</v>
      </c>
      <c r="C45" s="1">
        <v>1607.7</v>
      </c>
      <c r="D45">
        <v>151.94999999999999</v>
      </c>
      <c r="E45">
        <v>18726.400000000001</v>
      </c>
    </row>
    <row r="46" spans="1:5" x14ac:dyDescent="0.25">
      <c r="A46" s="13">
        <v>45085</v>
      </c>
      <c r="B46">
        <v>111.15</v>
      </c>
      <c r="C46" s="1">
        <v>1608.7</v>
      </c>
      <c r="D46">
        <v>153</v>
      </c>
      <c r="E46">
        <v>18634.55</v>
      </c>
    </row>
    <row r="47" spans="1:5" x14ac:dyDescent="0.25">
      <c r="A47" s="13">
        <v>45086</v>
      </c>
      <c r="B47">
        <v>108.9</v>
      </c>
      <c r="C47" s="1">
        <v>1610.6</v>
      </c>
      <c r="D47">
        <v>152.35</v>
      </c>
      <c r="E47">
        <v>18563.400000000001</v>
      </c>
    </row>
    <row r="48" spans="1:5" x14ac:dyDescent="0.25">
      <c r="A48" s="13">
        <v>45089</v>
      </c>
      <c r="B48">
        <v>109.5</v>
      </c>
      <c r="C48" s="1">
        <v>1600.8</v>
      </c>
      <c r="D48">
        <v>152.85</v>
      </c>
      <c r="E48">
        <v>18601.5</v>
      </c>
    </row>
    <row r="49" spans="1:5" x14ac:dyDescent="0.25">
      <c r="A49" s="13">
        <v>45090</v>
      </c>
      <c r="B49">
        <v>111.15</v>
      </c>
      <c r="C49" s="1">
        <v>1603.5</v>
      </c>
      <c r="D49">
        <v>154.05000000000001</v>
      </c>
      <c r="E49">
        <v>18716.150000000001</v>
      </c>
    </row>
    <row r="50" spans="1:5" x14ac:dyDescent="0.25">
      <c r="A50" s="13">
        <v>45091</v>
      </c>
      <c r="B50">
        <v>113.8</v>
      </c>
      <c r="C50" s="1">
        <v>1601.75</v>
      </c>
      <c r="D50">
        <v>156.35</v>
      </c>
      <c r="E50">
        <v>18755.900000000001</v>
      </c>
    </row>
    <row r="51" spans="1:5" x14ac:dyDescent="0.25">
      <c r="A51" s="13">
        <v>45092</v>
      </c>
      <c r="B51">
        <v>113.75</v>
      </c>
      <c r="C51" s="1">
        <v>1582.05</v>
      </c>
      <c r="D51">
        <v>157.35</v>
      </c>
      <c r="E51">
        <v>18688.099999999999</v>
      </c>
    </row>
    <row r="52" spans="1:5" x14ac:dyDescent="0.25">
      <c r="A52" s="13">
        <v>45093</v>
      </c>
      <c r="B52">
        <v>114.25</v>
      </c>
      <c r="C52" s="1">
        <v>1602.75</v>
      </c>
      <c r="D52">
        <v>164.4</v>
      </c>
      <c r="E52">
        <v>18826</v>
      </c>
    </row>
    <row r="53" spans="1:5" x14ac:dyDescent="0.25">
      <c r="A53" s="13">
        <v>45096</v>
      </c>
      <c r="B53">
        <v>114.1</v>
      </c>
      <c r="C53" s="1">
        <v>1604.15</v>
      </c>
      <c r="D53">
        <v>167.95</v>
      </c>
      <c r="E53">
        <v>18755.45</v>
      </c>
    </row>
    <row r="54" spans="1:5" x14ac:dyDescent="0.25">
      <c r="A54" s="13">
        <v>45097</v>
      </c>
      <c r="B54">
        <v>114.25</v>
      </c>
      <c r="C54" s="1">
        <v>1607.5</v>
      </c>
      <c r="D54">
        <v>167.25</v>
      </c>
      <c r="E54">
        <v>18816.7</v>
      </c>
    </row>
    <row r="55" spans="1:5" x14ac:dyDescent="0.25">
      <c r="A55" s="13">
        <v>45098</v>
      </c>
      <c r="B55">
        <v>113.9</v>
      </c>
      <c r="C55" s="1">
        <v>1635.6</v>
      </c>
      <c r="D55">
        <v>163.9</v>
      </c>
      <c r="E55">
        <v>18856.849999999999</v>
      </c>
    </row>
    <row r="56" spans="1:5" x14ac:dyDescent="0.25">
      <c r="A56" s="13">
        <v>45099</v>
      </c>
      <c r="B56">
        <v>111.1</v>
      </c>
      <c r="C56" s="1">
        <v>1643.6</v>
      </c>
      <c r="D56">
        <v>164</v>
      </c>
      <c r="E56">
        <v>18771.25</v>
      </c>
    </row>
    <row r="57" spans="1:5" x14ac:dyDescent="0.25">
      <c r="A57" s="13">
        <v>45100</v>
      </c>
      <c r="B57">
        <v>109.6</v>
      </c>
      <c r="C57" s="1">
        <v>1643.5</v>
      </c>
      <c r="D57">
        <v>161.6</v>
      </c>
      <c r="E57">
        <v>18665.5</v>
      </c>
    </row>
    <row r="58" spans="1:5" x14ac:dyDescent="0.25">
      <c r="A58" s="13">
        <v>45103</v>
      </c>
      <c r="B58">
        <v>109.85</v>
      </c>
      <c r="C58" s="1">
        <v>1635.55</v>
      </c>
      <c r="D58">
        <v>164.25</v>
      </c>
      <c r="E58">
        <v>18691.2</v>
      </c>
    </row>
    <row r="59" spans="1:5" x14ac:dyDescent="0.25">
      <c r="A59" s="13">
        <v>45104</v>
      </c>
      <c r="B59">
        <v>110.75</v>
      </c>
      <c r="C59" s="1">
        <v>1658.6</v>
      </c>
      <c r="D59">
        <v>163.6</v>
      </c>
      <c r="E59">
        <v>18817.400000000001</v>
      </c>
    </row>
    <row r="60" spans="1:5" x14ac:dyDescent="0.25">
      <c r="A60" s="13">
        <v>45105</v>
      </c>
      <c r="B60">
        <v>111.55</v>
      </c>
      <c r="C60" s="1">
        <v>1676.15</v>
      </c>
      <c r="D60">
        <v>165.95</v>
      </c>
      <c r="E60">
        <v>18972.099999999999</v>
      </c>
    </row>
    <row r="61" spans="1:5" x14ac:dyDescent="0.25">
      <c r="A61" s="13">
        <v>45107</v>
      </c>
      <c r="B61">
        <v>112</v>
      </c>
      <c r="C61" s="1">
        <v>1701.4</v>
      </c>
      <c r="D61">
        <v>167.4</v>
      </c>
      <c r="E61">
        <v>19189.05</v>
      </c>
    </row>
    <row r="62" spans="1:5" x14ac:dyDescent="0.25">
      <c r="A62" s="13">
        <v>45110</v>
      </c>
      <c r="B62">
        <v>113.1</v>
      </c>
      <c r="C62" s="1">
        <v>1719.8</v>
      </c>
      <c r="D62">
        <v>167.15</v>
      </c>
      <c r="E62">
        <v>19322.55</v>
      </c>
    </row>
    <row r="63" spans="1:5" x14ac:dyDescent="0.25">
      <c r="A63" s="13">
        <v>45111</v>
      </c>
      <c r="B63">
        <v>112.4</v>
      </c>
      <c r="C63" s="1">
        <v>1728.2</v>
      </c>
      <c r="D63">
        <v>163.25</v>
      </c>
      <c r="E63">
        <v>19389</v>
      </c>
    </row>
    <row r="64" spans="1:5" x14ac:dyDescent="0.25">
      <c r="A64" s="13">
        <v>45112</v>
      </c>
      <c r="B64">
        <v>112.95</v>
      </c>
      <c r="C64" s="1">
        <v>1673.3</v>
      </c>
      <c r="D64">
        <v>165.15</v>
      </c>
      <c r="E64">
        <v>19398.5</v>
      </c>
    </row>
    <row r="65" spans="1:5" x14ac:dyDescent="0.25">
      <c r="A65" s="13">
        <v>45113</v>
      </c>
      <c r="B65">
        <v>112.65</v>
      </c>
      <c r="C65" s="1">
        <v>1675</v>
      </c>
      <c r="D65">
        <v>165.25</v>
      </c>
      <c r="E65">
        <v>19497.3</v>
      </c>
    </row>
    <row r="66" spans="1:5" x14ac:dyDescent="0.25">
      <c r="A66" s="13">
        <v>45114</v>
      </c>
      <c r="B66">
        <v>111.6</v>
      </c>
      <c r="C66" s="1">
        <v>1660.4</v>
      </c>
      <c r="D66">
        <v>163.6</v>
      </c>
      <c r="E66">
        <v>19331.8</v>
      </c>
    </row>
    <row r="67" spans="1:5" x14ac:dyDescent="0.25">
      <c r="A67" s="13">
        <v>45117</v>
      </c>
      <c r="B67">
        <v>115.3</v>
      </c>
      <c r="C67" s="1">
        <v>1656.45</v>
      </c>
      <c r="D67">
        <v>163.19999999999999</v>
      </c>
      <c r="E67">
        <v>19355.900000000001</v>
      </c>
    </row>
    <row r="68" spans="1:5" x14ac:dyDescent="0.25">
      <c r="A68" s="13">
        <v>45118</v>
      </c>
      <c r="B68">
        <v>115.15</v>
      </c>
      <c r="C68" s="1">
        <v>1648.4</v>
      </c>
      <c r="D68">
        <v>166.4</v>
      </c>
      <c r="E68">
        <v>19439.400000000001</v>
      </c>
    </row>
    <row r="69" spans="1:5" x14ac:dyDescent="0.25">
      <c r="A69" s="13">
        <v>45119</v>
      </c>
      <c r="B69">
        <v>114.7</v>
      </c>
      <c r="C69" s="1">
        <v>1632.95</v>
      </c>
      <c r="D69">
        <v>169.8</v>
      </c>
      <c r="E69">
        <v>19384.3</v>
      </c>
    </row>
    <row r="70" spans="1:5" x14ac:dyDescent="0.25">
      <c r="A70" s="13">
        <v>45120</v>
      </c>
      <c r="B70">
        <v>114.85</v>
      </c>
      <c r="C70" s="1">
        <v>1641.1</v>
      </c>
      <c r="D70">
        <v>170.3</v>
      </c>
      <c r="E70">
        <v>19413.75</v>
      </c>
    </row>
    <row r="71" spans="1:5" x14ac:dyDescent="0.25">
      <c r="A71" s="13">
        <v>45121</v>
      </c>
      <c r="B71">
        <v>117.15</v>
      </c>
      <c r="C71" s="1">
        <v>1644.5</v>
      </c>
      <c r="D71">
        <v>171.75</v>
      </c>
      <c r="E71">
        <v>19564.5</v>
      </c>
    </row>
    <row r="72" spans="1:5" x14ac:dyDescent="0.25">
      <c r="A72" s="13">
        <v>45124</v>
      </c>
      <c r="B72">
        <v>117.75</v>
      </c>
      <c r="C72" s="1">
        <v>1678.9</v>
      </c>
      <c r="D72">
        <v>172.4</v>
      </c>
      <c r="E72">
        <v>19711.45</v>
      </c>
    </row>
    <row r="73" spans="1:5" x14ac:dyDescent="0.25">
      <c r="A73" s="13">
        <v>45125</v>
      </c>
      <c r="B73">
        <v>116.6</v>
      </c>
      <c r="C73" s="1">
        <v>1677.5</v>
      </c>
      <c r="D73">
        <v>173.45</v>
      </c>
      <c r="E73">
        <v>19749.25</v>
      </c>
    </row>
    <row r="74" spans="1:5" x14ac:dyDescent="0.25">
      <c r="A74" s="13">
        <v>45126</v>
      </c>
      <c r="B74">
        <v>116.7</v>
      </c>
      <c r="C74" s="1">
        <v>1685.1</v>
      </c>
      <c r="D74">
        <v>173.2</v>
      </c>
      <c r="E74">
        <v>19833.150000000001</v>
      </c>
    </row>
    <row r="75" spans="1:5" x14ac:dyDescent="0.25">
      <c r="A75" s="13">
        <v>45127</v>
      </c>
      <c r="B75">
        <v>116.95</v>
      </c>
      <c r="C75" s="1">
        <v>1688.75</v>
      </c>
      <c r="D75">
        <v>175.7</v>
      </c>
      <c r="E75">
        <v>19979.150000000001</v>
      </c>
    </row>
    <row r="76" spans="1:5" x14ac:dyDescent="0.25">
      <c r="A76" s="13">
        <v>45128</v>
      </c>
      <c r="B76">
        <v>116.6</v>
      </c>
      <c r="C76" s="1">
        <v>1675.75</v>
      </c>
      <c r="D76">
        <v>181.85</v>
      </c>
      <c r="E76">
        <v>19745</v>
      </c>
    </row>
    <row r="77" spans="1:5" x14ac:dyDescent="0.25">
      <c r="A77" s="13">
        <v>45131</v>
      </c>
      <c r="B77">
        <v>115.5</v>
      </c>
      <c r="C77" s="1">
        <v>1678.4</v>
      </c>
      <c r="D77">
        <v>182.45</v>
      </c>
      <c r="E77">
        <v>19672.349999999999</v>
      </c>
    </row>
    <row r="78" spans="1:5" x14ac:dyDescent="0.25">
      <c r="A78" s="13">
        <v>45132</v>
      </c>
      <c r="B78">
        <v>119.25</v>
      </c>
      <c r="C78" s="1">
        <v>1696.6</v>
      </c>
      <c r="D78">
        <v>182.8</v>
      </c>
      <c r="E78">
        <v>19680.599999999999</v>
      </c>
    </row>
    <row r="79" spans="1:5" x14ac:dyDescent="0.25">
      <c r="A79" s="13">
        <v>45133</v>
      </c>
      <c r="B79">
        <v>119.95</v>
      </c>
      <c r="C79" s="1">
        <v>1690.7</v>
      </c>
      <c r="D79">
        <v>181.1</v>
      </c>
      <c r="E79">
        <v>19778.3</v>
      </c>
    </row>
    <row r="80" spans="1:5" x14ac:dyDescent="0.25">
      <c r="A80" s="13">
        <v>45134</v>
      </c>
      <c r="B80">
        <v>119.8</v>
      </c>
      <c r="C80" s="1">
        <v>1673.15</v>
      </c>
      <c r="D80">
        <v>181.9</v>
      </c>
      <c r="E80">
        <v>19659.900000000001</v>
      </c>
    </row>
    <row r="81" spans="1:5" x14ac:dyDescent="0.25">
      <c r="A81" s="13">
        <v>45135</v>
      </c>
      <c r="B81">
        <v>120.6</v>
      </c>
      <c r="C81" s="1">
        <v>1643.5</v>
      </c>
      <c r="D81">
        <v>179.3</v>
      </c>
      <c r="E81">
        <v>19646.05</v>
      </c>
    </row>
    <row r="82" spans="1:5" x14ac:dyDescent="0.25">
      <c r="A82" s="13">
        <v>45138</v>
      </c>
      <c r="B82">
        <v>123.15</v>
      </c>
      <c r="C82" s="1">
        <v>1651.2</v>
      </c>
      <c r="D82">
        <v>184</v>
      </c>
      <c r="E82">
        <v>19753.8</v>
      </c>
    </row>
    <row r="83" spans="1:5" x14ac:dyDescent="0.25">
      <c r="A83" s="13">
        <v>45139</v>
      </c>
      <c r="B83">
        <v>123.2</v>
      </c>
      <c r="C83" s="1">
        <v>1662.25</v>
      </c>
      <c r="D83">
        <v>184.2</v>
      </c>
      <c r="E83">
        <v>19733.55</v>
      </c>
    </row>
    <row r="84" spans="1:5" x14ac:dyDescent="0.25">
      <c r="A84" s="13">
        <v>45140</v>
      </c>
      <c r="B84">
        <v>118.95</v>
      </c>
      <c r="C84" s="1">
        <v>1640.5</v>
      </c>
      <c r="D84">
        <v>180.35</v>
      </c>
      <c r="E84">
        <v>19526.55</v>
      </c>
    </row>
    <row r="85" spans="1:5" x14ac:dyDescent="0.25">
      <c r="A85" s="13">
        <v>45141</v>
      </c>
      <c r="B85">
        <v>118.2</v>
      </c>
      <c r="C85" s="1">
        <v>1628.65</v>
      </c>
      <c r="D85">
        <v>181</v>
      </c>
      <c r="E85">
        <v>19381.650000000001</v>
      </c>
    </row>
    <row r="86" spans="1:5" x14ac:dyDescent="0.25">
      <c r="A86" s="13">
        <v>45142</v>
      </c>
      <c r="B86">
        <v>119</v>
      </c>
      <c r="C86" s="1">
        <v>1652.2</v>
      </c>
      <c r="D86">
        <v>182.5</v>
      </c>
      <c r="E86">
        <v>19517</v>
      </c>
    </row>
    <row r="87" spans="1:5" x14ac:dyDescent="0.25">
      <c r="A87" s="13">
        <v>45145</v>
      </c>
      <c r="B87">
        <v>118.85</v>
      </c>
      <c r="C87" s="1">
        <v>1651.25</v>
      </c>
      <c r="D87">
        <v>183.05</v>
      </c>
      <c r="E87">
        <v>19597.3</v>
      </c>
    </row>
    <row r="88" spans="1:5" x14ac:dyDescent="0.25">
      <c r="A88" s="13">
        <v>45146</v>
      </c>
      <c r="B88">
        <v>118.15</v>
      </c>
      <c r="C88" s="1">
        <v>1649.9</v>
      </c>
      <c r="D88">
        <v>183.7</v>
      </c>
      <c r="E88">
        <v>19570.849999999999</v>
      </c>
    </row>
    <row r="89" spans="1:5" x14ac:dyDescent="0.25">
      <c r="A89" s="13">
        <v>45147</v>
      </c>
      <c r="B89">
        <v>120.2</v>
      </c>
      <c r="C89" s="1">
        <v>1650.5</v>
      </c>
      <c r="D89">
        <v>187.55</v>
      </c>
      <c r="E89">
        <v>19632.55</v>
      </c>
    </row>
    <row r="90" spans="1:5" x14ac:dyDescent="0.25">
      <c r="A90" s="13">
        <v>45148</v>
      </c>
      <c r="B90">
        <v>120</v>
      </c>
      <c r="C90" s="1">
        <v>1635.85</v>
      </c>
      <c r="D90">
        <v>186.2</v>
      </c>
      <c r="E90">
        <v>19543.099999999999</v>
      </c>
    </row>
    <row r="91" spans="1:5" x14ac:dyDescent="0.25">
      <c r="A91" s="13">
        <v>45149</v>
      </c>
      <c r="B91">
        <v>120.3</v>
      </c>
      <c r="C91" s="1">
        <v>1618.8</v>
      </c>
      <c r="D91">
        <v>187.1</v>
      </c>
      <c r="E91">
        <v>19428.3</v>
      </c>
    </row>
    <row r="92" spans="1:5" x14ac:dyDescent="0.25">
      <c r="A92" s="13">
        <v>45152</v>
      </c>
      <c r="B92">
        <v>118.15</v>
      </c>
      <c r="C92" s="1">
        <v>1610.9</v>
      </c>
      <c r="D92">
        <v>186.85</v>
      </c>
      <c r="E92">
        <v>19434.55</v>
      </c>
    </row>
    <row r="93" spans="1:5" x14ac:dyDescent="0.25">
      <c r="A93" s="13">
        <v>45154</v>
      </c>
      <c r="B93">
        <v>115.95</v>
      </c>
      <c r="C93" s="1">
        <v>1606.2</v>
      </c>
      <c r="D93">
        <v>188.6</v>
      </c>
      <c r="E93">
        <v>19465</v>
      </c>
    </row>
    <row r="94" spans="1:5" x14ac:dyDescent="0.25">
      <c r="A94" s="13">
        <v>45155</v>
      </c>
      <c r="B94">
        <v>116.05</v>
      </c>
      <c r="C94" s="1">
        <v>1597.3</v>
      </c>
      <c r="D94">
        <v>188.9</v>
      </c>
      <c r="E94">
        <v>19365.25</v>
      </c>
    </row>
    <row r="95" spans="1:5" x14ac:dyDescent="0.25">
      <c r="A95" s="13">
        <v>45156</v>
      </c>
      <c r="B95">
        <v>115.8</v>
      </c>
      <c r="C95" s="1">
        <v>1590.75</v>
      </c>
      <c r="D95">
        <v>186.4</v>
      </c>
      <c r="E95">
        <v>19310.150000000001</v>
      </c>
    </row>
    <row r="96" spans="1:5" x14ac:dyDescent="0.25">
      <c r="A96" s="13">
        <v>45159</v>
      </c>
      <c r="B96">
        <v>116.9</v>
      </c>
      <c r="C96" s="1">
        <v>1589.5</v>
      </c>
      <c r="D96">
        <v>186.85</v>
      </c>
      <c r="E96">
        <v>19393.599999999999</v>
      </c>
    </row>
    <row r="97" spans="1:5" x14ac:dyDescent="0.25">
      <c r="A97" s="13">
        <v>45160</v>
      </c>
      <c r="B97">
        <v>117.55</v>
      </c>
      <c r="C97" s="1">
        <v>1582.7</v>
      </c>
      <c r="D97">
        <v>187.9</v>
      </c>
      <c r="E97">
        <v>19396.45</v>
      </c>
    </row>
    <row r="98" spans="1:5" x14ac:dyDescent="0.25">
      <c r="A98" s="13">
        <v>45161</v>
      </c>
      <c r="B98">
        <v>118.95</v>
      </c>
      <c r="C98" s="1">
        <v>1586.6</v>
      </c>
      <c r="D98">
        <v>187.6</v>
      </c>
      <c r="E98">
        <v>19444</v>
      </c>
    </row>
    <row r="99" spans="1:5" x14ac:dyDescent="0.25">
      <c r="A99" s="13">
        <v>45162</v>
      </c>
      <c r="B99">
        <v>118.25</v>
      </c>
      <c r="C99" s="1">
        <v>1579.3</v>
      </c>
      <c r="D99">
        <v>185.85</v>
      </c>
      <c r="E99">
        <v>19386.7</v>
      </c>
    </row>
    <row r="100" spans="1:5" x14ac:dyDescent="0.25">
      <c r="A100" s="13">
        <v>45163</v>
      </c>
      <c r="B100">
        <v>116.9</v>
      </c>
      <c r="C100" s="1">
        <v>1561.5</v>
      </c>
      <c r="D100">
        <v>185.95</v>
      </c>
      <c r="E100">
        <v>19265.8</v>
      </c>
    </row>
    <row r="101" spans="1:5" x14ac:dyDescent="0.25">
      <c r="A101" s="13">
        <v>45166</v>
      </c>
      <c r="B101">
        <v>117.6</v>
      </c>
      <c r="C101" s="1">
        <v>1577.75</v>
      </c>
      <c r="D101">
        <v>187.5</v>
      </c>
      <c r="E101">
        <v>19306.05</v>
      </c>
    </row>
    <row r="102" spans="1:5" x14ac:dyDescent="0.25">
      <c r="A102" s="13">
        <v>45167</v>
      </c>
      <c r="B102">
        <v>119.55</v>
      </c>
      <c r="C102" s="1">
        <v>1590.3</v>
      </c>
      <c r="D102">
        <v>188.1</v>
      </c>
      <c r="E102">
        <v>19342.650000000001</v>
      </c>
    </row>
    <row r="103" spans="1:5" x14ac:dyDescent="0.25">
      <c r="A103" s="13">
        <v>45168</v>
      </c>
      <c r="B103">
        <v>122.1</v>
      </c>
      <c r="C103" s="1">
        <v>1578.7</v>
      </c>
      <c r="D103">
        <v>187.8</v>
      </c>
      <c r="E103">
        <v>19347.45</v>
      </c>
    </row>
    <row r="104" spans="1:5" x14ac:dyDescent="0.25">
      <c r="A104" s="13">
        <v>45169</v>
      </c>
      <c r="B104">
        <v>122.9</v>
      </c>
      <c r="C104" s="1">
        <v>1571.45</v>
      </c>
      <c r="D104">
        <v>183.85</v>
      </c>
      <c r="E104">
        <v>19253.8</v>
      </c>
    </row>
    <row r="105" spans="1:5" x14ac:dyDescent="0.25">
      <c r="A105" s="13">
        <v>45170</v>
      </c>
      <c r="B105">
        <v>127.05</v>
      </c>
      <c r="C105" s="1">
        <v>1574.7</v>
      </c>
      <c r="D105">
        <v>184.2</v>
      </c>
      <c r="E105">
        <v>19435.3</v>
      </c>
    </row>
    <row r="106" spans="1:5" x14ac:dyDescent="0.25">
      <c r="A106" s="13">
        <v>45173</v>
      </c>
      <c r="B106">
        <v>131.75</v>
      </c>
      <c r="C106" s="1">
        <v>1584.55</v>
      </c>
      <c r="D106">
        <v>183.75</v>
      </c>
      <c r="E106">
        <v>19528.8</v>
      </c>
    </row>
    <row r="107" spans="1:5" x14ac:dyDescent="0.25">
      <c r="A107" s="13">
        <v>45174</v>
      </c>
      <c r="B107">
        <v>131.69999999999999</v>
      </c>
      <c r="C107" s="1">
        <v>1574.9</v>
      </c>
      <c r="D107">
        <v>183.4</v>
      </c>
      <c r="E107">
        <v>19574.900000000001</v>
      </c>
    </row>
    <row r="108" spans="1:5" x14ac:dyDescent="0.25">
      <c r="A108" s="13">
        <v>45175</v>
      </c>
      <c r="B108">
        <v>129.6</v>
      </c>
      <c r="C108" s="1">
        <v>1595.5</v>
      </c>
      <c r="D108">
        <v>182.05</v>
      </c>
      <c r="E108">
        <v>19611.05</v>
      </c>
    </row>
    <row r="109" spans="1:5" x14ac:dyDescent="0.25">
      <c r="A109" s="13">
        <v>45176</v>
      </c>
      <c r="B109">
        <v>130.15</v>
      </c>
      <c r="C109" s="1">
        <v>1610.85</v>
      </c>
      <c r="D109">
        <v>182</v>
      </c>
      <c r="E109">
        <v>19727.05</v>
      </c>
    </row>
    <row r="110" spans="1:5" x14ac:dyDescent="0.25">
      <c r="A110" s="13">
        <v>45177</v>
      </c>
      <c r="B110">
        <v>129.5</v>
      </c>
      <c r="C110" s="1">
        <v>1623.4</v>
      </c>
      <c r="D110">
        <v>183.6</v>
      </c>
      <c r="E110">
        <v>19819.95</v>
      </c>
    </row>
    <row r="111" spans="1:5" x14ac:dyDescent="0.25">
      <c r="A111" s="13">
        <v>45180</v>
      </c>
      <c r="B111">
        <v>131.15</v>
      </c>
      <c r="C111" s="1">
        <v>1631.8</v>
      </c>
      <c r="D111">
        <v>184.85</v>
      </c>
      <c r="E111">
        <v>19996.349999999999</v>
      </c>
    </row>
    <row r="112" spans="1:5" x14ac:dyDescent="0.25">
      <c r="A112" s="13">
        <v>45181</v>
      </c>
      <c r="B112">
        <v>129</v>
      </c>
      <c r="C112" s="1">
        <v>1636.9</v>
      </c>
      <c r="D112">
        <v>179.95</v>
      </c>
      <c r="E112">
        <v>19993.2</v>
      </c>
    </row>
    <row r="113" spans="1:5" x14ac:dyDescent="0.25">
      <c r="A113" s="13">
        <v>45182</v>
      </c>
      <c r="B113">
        <v>129.55000000000001</v>
      </c>
      <c r="C113" s="1">
        <v>1643.9</v>
      </c>
      <c r="D113">
        <v>179.5</v>
      </c>
      <c r="E113">
        <v>20070</v>
      </c>
    </row>
    <row r="114" spans="1:5" x14ac:dyDescent="0.25">
      <c r="A114" s="13">
        <v>45183</v>
      </c>
      <c r="B114">
        <v>131.69999999999999</v>
      </c>
      <c r="C114" s="1">
        <v>1642.9</v>
      </c>
      <c r="D114">
        <v>179.9</v>
      </c>
      <c r="E114">
        <v>20103.099999999999</v>
      </c>
    </row>
    <row r="115" spans="1:5" x14ac:dyDescent="0.25">
      <c r="A115" s="13">
        <v>45184</v>
      </c>
      <c r="B115">
        <v>131.94999999999999</v>
      </c>
      <c r="C115" s="1">
        <v>1661.75</v>
      </c>
      <c r="D115">
        <v>183</v>
      </c>
      <c r="E115">
        <v>20192.349999999999</v>
      </c>
    </row>
    <row r="116" spans="1:5" x14ac:dyDescent="0.25">
      <c r="A116" s="13">
        <v>45187</v>
      </c>
      <c r="B116">
        <v>130.44999999999999</v>
      </c>
      <c r="C116" s="1">
        <v>1629.05</v>
      </c>
      <c r="D116">
        <v>183.65</v>
      </c>
      <c r="E116">
        <v>20133.3</v>
      </c>
    </row>
    <row r="117" spans="1:5" x14ac:dyDescent="0.25">
      <c r="A117" s="13">
        <v>45189</v>
      </c>
      <c r="B117">
        <v>128.30000000000001</v>
      </c>
      <c r="C117" s="1">
        <v>1563.7</v>
      </c>
      <c r="D117">
        <v>182.25</v>
      </c>
      <c r="E117">
        <v>19901.400000000001</v>
      </c>
    </row>
    <row r="118" spans="1:5" x14ac:dyDescent="0.25">
      <c r="A118" s="13">
        <v>45190</v>
      </c>
      <c r="B118">
        <v>127.8</v>
      </c>
      <c r="C118" s="1">
        <v>1553.35</v>
      </c>
      <c r="D118">
        <v>179.35</v>
      </c>
      <c r="E118">
        <v>19742.349999999999</v>
      </c>
    </row>
    <row r="119" spans="1:5" x14ac:dyDescent="0.25">
      <c r="A119" s="13">
        <v>45191</v>
      </c>
      <c r="B119">
        <v>126.75</v>
      </c>
      <c r="C119" s="1">
        <v>1529.65</v>
      </c>
      <c r="D119">
        <v>178.85</v>
      </c>
      <c r="E119">
        <v>19674.25</v>
      </c>
    </row>
    <row r="120" spans="1:5" x14ac:dyDescent="0.25">
      <c r="A120" s="13">
        <v>45194</v>
      </c>
      <c r="B120">
        <v>127.4</v>
      </c>
      <c r="C120" s="1">
        <v>1531</v>
      </c>
      <c r="D120">
        <v>182.45</v>
      </c>
      <c r="E120">
        <v>19674.55</v>
      </c>
    </row>
    <row r="121" spans="1:5" x14ac:dyDescent="0.25">
      <c r="A121" s="13">
        <v>45195</v>
      </c>
      <c r="B121">
        <v>128.9</v>
      </c>
      <c r="C121" s="1">
        <v>1537.65</v>
      </c>
      <c r="D121">
        <v>179.6</v>
      </c>
      <c r="E121">
        <v>19664.7</v>
      </c>
    </row>
    <row r="122" spans="1:5" x14ac:dyDescent="0.25">
      <c r="A122" s="13">
        <v>45196</v>
      </c>
      <c r="B122">
        <v>128.15</v>
      </c>
      <c r="C122" s="1">
        <v>1526.85</v>
      </c>
      <c r="D122">
        <v>179.3</v>
      </c>
      <c r="E122">
        <v>19716.45</v>
      </c>
    </row>
    <row r="123" spans="1:5" x14ac:dyDescent="0.25">
      <c r="A123" s="13">
        <v>45197</v>
      </c>
      <c r="B123">
        <v>126.8</v>
      </c>
      <c r="C123" s="1">
        <v>1523.7</v>
      </c>
      <c r="D123">
        <v>174.1</v>
      </c>
      <c r="E123">
        <v>19523.55</v>
      </c>
    </row>
    <row r="124" spans="1:5" x14ac:dyDescent="0.25">
      <c r="A124" s="13">
        <v>45198</v>
      </c>
      <c r="B124">
        <v>128.9</v>
      </c>
      <c r="C124" s="1">
        <v>1526.3</v>
      </c>
      <c r="D124">
        <v>177</v>
      </c>
      <c r="E124">
        <v>19638.3</v>
      </c>
    </row>
    <row r="125" spans="1:5" x14ac:dyDescent="0.25">
      <c r="A125" s="13">
        <v>45202</v>
      </c>
      <c r="B125">
        <v>128</v>
      </c>
      <c r="C125" s="1">
        <v>1508.05</v>
      </c>
      <c r="D125">
        <v>177.6</v>
      </c>
      <c r="E125">
        <v>19528.75</v>
      </c>
    </row>
    <row r="126" spans="1:5" x14ac:dyDescent="0.25">
      <c r="A126" s="13">
        <v>45203</v>
      </c>
      <c r="B126">
        <v>125.3</v>
      </c>
      <c r="C126" s="1">
        <v>1529.55</v>
      </c>
      <c r="D126">
        <v>172.95</v>
      </c>
      <c r="E126">
        <v>19436.099999999999</v>
      </c>
    </row>
    <row r="127" spans="1:5" x14ac:dyDescent="0.25">
      <c r="A127" s="13">
        <v>45204</v>
      </c>
      <c r="B127">
        <v>125.25</v>
      </c>
      <c r="C127" s="1">
        <v>1535.75</v>
      </c>
      <c r="D127">
        <v>172.25</v>
      </c>
      <c r="E127">
        <v>19545.75</v>
      </c>
    </row>
    <row r="128" spans="1:5" x14ac:dyDescent="0.25">
      <c r="A128" s="13">
        <v>45205</v>
      </c>
      <c r="B128">
        <v>125.9</v>
      </c>
      <c r="C128" s="1">
        <v>1534.05</v>
      </c>
      <c r="D128">
        <v>171.9</v>
      </c>
      <c r="E128">
        <v>19653.5</v>
      </c>
    </row>
    <row r="129" spans="1:5" x14ac:dyDescent="0.25">
      <c r="A129" s="13">
        <v>45208</v>
      </c>
      <c r="B129">
        <v>123.85</v>
      </c>
      <c r="C129" s="1">
        <v>1516.25</v>
      </c>
      <c r="D129">
        <v>171.7</v>
      </c>
      <c r="E129">
        <v>19512.349999999999</v>
      </c>
    </row>
    <row r="130" spans="1:5" x14ac:dyDescent="0.25">
      <c r="A130" s="13">
        <v>45209</v>
      </c>
      <c r="B130">
        <v>125.3</v>
      </c>
      <c r="C130" s="1">
        <v>1524.85</v>
      </c>
      <c r="D130">
        <v>173.6</v>
      </c>
      <c r="E130">
        <v>19689.849999999999</v>
      </c>
    </row>
    <row r="131" spans="1:5" x14ac:dyDescent="0.25">
      <c r="A131" s="13">
        <v>45210</v>
      </c>
      <c r="B131">
        <v>124.95</v>
      </c>
      <c r="C131" s="1">
        <v>1539.6</v>
      </c>
      <c r="D131">
        <v>176.35</v>
      </c>
      <c r="E131">
        <v>19811.349999999999</v>
      </c>
    </row>
    <row r="132" spans="1:5" x14ac:dyDescent="0.25">
      <c r="A132" s="13">
        <v>45211</v>
      </c>
      <c r="B132">
        <v>125.9</v>
      </c>
      <c r="C132" s="1">
        <v>1549.85</v>
      </c>
      <c r="D132">
        <v>174.5</v>
      </c>
      <c r="E132">
        <v>19794</v>
      </c>
    </row>
    <row r="133" spans="1:5" x14ac:dyDescent="0.25">
      <c r="A133" s="13">
        <v>45212</v>
      </c>
      <c r="B133">
        <v>125.05</v>
      </c>
      <c r="C133" s="1">
        <v>1535.75</v>
      </c>
      <c r="D133">
        <v>175.8</v>
      </c>
      <c r="E133">
        <v>19751.05</v>
      </c>
    </row>
    <row r="134" spans="1:5" x14ac:dyDescent="0.25">
      <c r="A134" s="13">
        <v>45215</v>
      </c>
      <c r="B134">
        <v>127</v>
      </c>
      <c r="C134" s="1">
        <v>1529.6</v>
      </c>
      <c r="D134">
        <v>176.3</v>
      </c>
      <c r="E134">
        <v>19731.75</v>
      </c>
    </row>
    <row r="135" spans="1:5" x14ac:dyDescent="0.25">
      <c r="A135" s="13">
        <v>45216</v>
      </c>
      <c r="B135">
        <v>127.4</v>
      </c>
      <c r="C135" s="1">
        <v>1541.2</v>
      </c>
      <c r="D135">
        <v>176.6</v>
      </c>
      <c r="E135">
        <v>19811.5</v>
      </c>
    </row>
    <row r="136" spans="1:5" x14ac:dyDescent="0.25">
      <c r="A136" s="13">
        <v>45217</v>
      </c>
      <c r="B136">
        <v>127.1</v>
      </c>
      <c r="C136" s="1">
        <v>1519.75</v>
      </c>
      <c r="D136">
        <v>175.6</v>
      </c>
      <c r="E136">
        <v>19671.099999999999</v>
      </c>
    </row>
    <row r="137" spans="1:5" x14ac:dyDescent="0.25">
      <c r="A137" s="13">
        <v>45218</v>
      </c>
      <c r="B137">
        <v>126</v>
      </c>
      <c r="C137" s="1">
        <v>1514.95</v>
      </c>
      <c r="D137">
        <v>176.8</v>
      </c>
      <c r="E137">
        <v>19624.7</v>
      </c>
    </row>
    <row r="138" spans="1:5" x14ac:dyDescent="0.25">
      <c r="A138" s="13">
        <v>45219</v>
      </c>
      <c r="B138">
        <v>123.1</v>
      </c>
      <c r="C138" s="1">
        <v>1522.8</v>
      </c>
      <c r="D138">
        <v>172.2</v>
      </c>
      <c r="E138">
        <v>19542.650000000001</v>
      </c>
    </row>
    <row r="139" spans="1:5" x14ac:dyDescent="0.25">
      <c r="A139" s="13">
        <v>45222</v>
      </c>
      <c r="B139">
        <v>120</v>
      </c>
      <c r="C139" s="1">
        <v>1506.05</v>
      </c>
      <c r="D139">
        <v>170.5</v>
      </c>
      <c r="E139">
        <v>19281.75</v>
      </c>
    </row>
    <row r="140" spans="1:5" x14ac:dyDescent="0.25">
      <c r="A140" s="13">
        <v>45224</v>
      </c>
      <c r="B140">
        <v>121.35</v>
      </c>
      <c r="C140" s="1">
        <v>1496.5</v>
      </c>
      <c r="D140">
        <v>169.5</v>
      </c>
      <c r="E140">
        <v>19122.150000000001</v>
      </c>
    </row>
    <row r="141" spans="1:5" x14ac:dyDescent="0.25">
      <c r="A141" s="13">
        <v>45225</v>
      </c>
      <c r="B141">
        <v>119.9</v>
      </c>
      <c r="C141" s="1">
        <v>1463.4</v>
      </c>
      <c r="D141">
        <v>166.55</v>
      </c>
      <c r="E141">
        <v>18857.25</v>
      </c>
    </row>
    <row r="142" spans="1:5" x14ac:dyDescent="0.25">
      <c r="A142" s="13">
        <v>45226</v>
      </c>
      <c r="B142">
        <v>119.9</v>
      </c>
      <c r="C142" s="1">
        <v>1469.15</v>
      </c>
      <c r="D142">
        <v>168.15</v>
      </c>
      <c r="E142">
        <v>19047.25</v>
      </c>
    </row>
    <row r="143" spans="1:5" x14ac:dyDescent="0.25">
      <c r="A143" s="13">
        <v>45229</v>
      </c>
      <c r="B143">
        <v>119.15</v>
      </c>
      <c r="C143" s="1">
        <v>1485.1</v>
      </c>
      <c r="D143">
        <v>167.95</v>
      </c>
      <c r="E143">
        <v>19140.900000000001</v>
      </c>
    </row>
    <row r="144" spans="1:5" x14ac:dyDescent="0.25">
      <c r="A144" s="13">
        <v>45230</v>
      </c>
      <c r="B144">
        <v>118.75</v>
      </c>
      <c r="C144" s="1">
        <v>1476.5</v>
      </c>
      <c r="D144">
        <v>167.7</v>
      </c>
      <c r="E144">
        <v>19079.599999999999</v>
      </c>
    </row>
    <row r="145" spans="1:5" x14ac:dyDescent="0.25">
      <c r="A145" s="13">
        <v>45231</v>
      </c>
      <c r="B145">
        <v>116.6</v>
      </c>
      <c r="C145" s="1">
        <v>1474.5</v>
      </c>
      <c r="D145">
        <v>165.1</v>
      </c>
      <c r="E145">
        <v>18989.150000000001</v>
      </c>
    </row>
    <row r="146" spans="1:5" x14ac:dyDescent="0.25">
      <c r="A146" s="13">
        <v>45232</v>
      </c>
      <c r="B146">
        <v>118.1</v>
      </c>
      <c r="C146" s="1">
        <v>1476.75</v>
      </c>
      <c r="D146">
        <v>168.5</v>
      </c>
      <c r="E146">
        <v>19133.25</v>
      </c>
    </row>
    <row r="147" spans="1:5" x14ac:dyDescent="0.25">
      <c r="A147" s="13">
        <v>45233</v>
      </c>
      <c r="B147">
        <v>117.3</v>
      </c>
      <c r="C147" s="1">
        <v>1483.75</v>
      </c>
      <c r="D147">
        <v>168.3</v>
      </c>
      <c r="E147">
        <v>19230.599999999999</v>
      </c>
    </row>
    <row r="148" spans="1:5" x14ac:dyDescent="0.25">
      <c r="A148" s="13">
        <v>45236</v>
      </c>
      <c r="B148">
        <v>119.4</v>
      </c>
      <c r="C148" s="1">
        <v>1494.5</v>
      </c>
      <c r="D148">
        <v>169.2</v>
      </c>
      <c r="E148">
        <v>19411.75</v>
      </c>
    </row>
    <row r="149" spans="1:5" x14ac:dyDescent="0.25">
      <c r="A149" s="13">
        <v>45237</v>
      </c>
      <c r="B149">
        <v>119.65</v>
      </c>
      <c r="C149" s="1">
        <v>1487.25</v>
      </c>
      <c r="D149">
        <v>168.75</v>
      </c>
      <c r="E149">
        <v>19406.7</v>
      </c>
    </row>
    <row r="150" spans="1:5" x14ac:dyDescent="0.25">
      <c r="A150" s="13">
        <v>45238</v>
      </c>
      <c r="B150">
        <v>119.05</v>
      </c>
      <c r="C150" s="1">
        <v>1491.55</v>
      </c>
      <c r="D150">
        <v>173.55</v>
      </c>
      <c r="E150">
        <v>19443.5</v>
      </c>
    </row>
    <row r="151" spans="1:5" x14ac:dyDescent="0.25">
      <c r="A151" s="13">
        <v>45239</v>
      </c>
      <c r="B151">
        <v>119.65</v>
      </c>
      <c r="C151" s="1">
        <v>1485.65</v>
      </c>
      <c r="D151">
        <v>170.4</v>
      </c>
      <c r="E151">
        <v>19395.3</v>
      </c>
    </row>
    <row r="152" spans="1:5" x14ac:dyDescent="0.25">
      <c r="A152" s="13">
        <v>45240</v>
      </c>
      <c r="B152">
        <v>120.05</v>
      </c>
      <c r="C152" s="1">
        <v>1491.5</v>
      </c>
      <c r="D152">
        <v>173.8</v>
      </c>
      <c r="E152">
        <v>19425.349999999999</v>
      </c>
    </row>
    <row r="153" spans="1:5" x14ac:dyDescent="0.25">
      <c r="A153" s="13">
        <v>45242</v>
      </c>
      <c r="B153">
        <v>120.85</v>
      </c>
      <c r="C153" s="1">
        <v>1500</v>
      </c>
      <c r="D153">
        <v>175.9</v>
      </c>
      <c r="E153">
        <v>19525.55</v>
      </c>
    </row>
    <row r="154" spans="1:5" x14ac:dyDescent="0.25">
      <c r="A154" s="13">
        <v>45243</v>
      </c>
      <c r="B154">
        <v>121</v>
      </c>
      <c r="C154" s="1">
        <v>1488.8</v>
      </c>
      <c r="D154">
        <v>173.95</v>
      </c>
      <c r="E154">
        <v>19443.55</v>
      </c>
    </row>
    <row r="155" spans="1:5" x14ac:dyDescent="0.25">
      <c r="A155" s="13">
        <v>45245</v>
      </c>
      <c r="B155">
        <v>124.05</v>
      </c>
      <c r="C155" s="1">
        <v>1504.4</v>
      </c>
      <c r="D155">
        <v>174.75</v>
      </c>
      <c r="E155">
        <v>19675.45</v>
      </c>
    </row>
    <row r="156" spans="1:5" x14ac:dyDescent="0.25">
      <c r="A156" s="13">
        <v>45246</v>
      </c>
      <c r="B156">
        <v>124.7</v>
      </c>
      <c r="C156" s="1">
        <v>1508.35</v>
      </c>
      <c r="D156">
        <v>174.35</v>
      </c>
      <c r="E156">
        <v>19765.2</v>
      </c>
    </row>
    <row r="157" spans="1:5" x14ac:dyDescent="0.25">
      <c r="A157" s="13">
        <v>45247</v>
      </c>
      <c r="B157">
        <v>125.2</v>
      </c>
      <c r="C157" s="1">
        <v>1505.1</v>
      </c>
      <c r="D157">
        <v>174.3</v>
      </c>
      <c r="E157">
        <v>19731.8</v>
      </c>
    </row>
    <row r="158" spans="1:5" x14ac:dyDescent="0.25">
      <c r="A158" s="13">
        <v>45250</v>
      </c>
      <c r="B158">
        <v>124.35</v>
      </c>
      <c r="C158" s="1">
        <v>1505.2</v>
      </c>
      <c r="D158">
        <v>172.15</v>
      </c>
      <c r="E158">
        <v>19694</v>
      </c>
    </row>
    <row r="159" spans="1:5" x14ac:dyDescent="0.25">
      <c r="A159" s="13">
        <v>45251</v>
      </c>
      <c r="B159">
        <v>126.25</v>
      </c>
      <c r="C159" s="1">
        <v>1517.95</v>
      </c>
      <c r="D159">
        <v>178.05</v>
      </c>
      <c r="E159">
        <v>19783.400000000001</v>
      </c>
    </row>
    <row r="160" spans="1:5" x14ac:dyDescent="0.25">
      <c r="A160" s="13">
        <v>45252</v>
      </c>
      <c r="B160">
        <v>126.1</v>
      </c>
      <c r="C160" s="1">
        <v>1512.55</v>
      </c>
      <c r="D160">
        <v>178.4</v>
      </c>
      <c r="E160">
        <v>19811.849999999999</v>
      </c>
    </row>
    <row r="161" spans="1:5" x14ac:dyDescent="0.25">
      <c r="A161" s="13">
        <v>45253</v>
      </c>
      <c r="B161">
        <v>126.7</v>
      </c>
      <c r="C161" s="1">
        <v>1521.3</v>
      </c>
      <c r="D161">
        <v>177.95</v>
      </c>
      <c r="E161">
        <v>19802</v>
      </c>
    </row>
    <row r="162" spans="1:5" x14ac:dyDescent="0.25">
      <c r="A162" s="13">
        <v>45254</v>
      </c>
      <c r="B162">
        <v>125.95</v>
      </c>
      <c r="C162" s="1">
        <v>1532.1</v>
      </c>
      <c r="D162">
        <v>178.15</v>
      </c>
      <c r="E162">
        <v>19794.7</v>
      </c>
    </row>
    <row r="163" spans="1:5" x14ac:dyDescent="0.25">
      <c r="A163" s="13">
        <v>45258</v>
      </c>
      <c r="B163">
        <v>126.85</v>
      </c>
      <c r="C163" s="1">
        <v>1528.65</v>
      </c>
      <c r="D163">
        <v>178.95</v>
      </c>
      <c r="E163">
        <v>19889.7</v>
      </c>
    </row>
    <row r="164" spans="1:5" x14ac:dyDescent="0.25">
      <c r="A164" s="13">
        <v>45259</v>
      </c>
      <c r="B164">
        <v>127.75</v>
      </c>
      <c r="C164" s="1">
        <v>1559.15</v>
      </c>
      <c r="D164">
        <v>181.45</v>
      </c>
      <c r="E164">
        <v>20096.599999999999</v>
      </c>
    </row>
    <row r="165" spans="1:5" x14ac:dyDescent="0.25">
      <c r="A165" s="13">
        <v>45260</v>
      </c>
      <c r="B165">
        <v>127.9</v>
      </c>
      <c r="C165" s="1">
        <v>1558.8</v>
      </c>
      <c r="D165">
        <v>183.15</v>
      </c>
      <c r="E165">
        <v>20133.150000000001</v>
      </c>
    </row>
    <row r="166" spans="1:5" x14ac:dyDescent="0.25">
      <c r="A166" s="13">
        <v>45261</v>
      </c>
      <c r="B166">
        <v>130</v>
      </c>
      <c r="C166" s="1">
        <v>1555.4</v>
      </c>
      <c r="D166">
        <v>176.3</v>
      </c>
      <c r="E166">
        <v>20267.900000000001</v>
      </c>
    </row>
    <row r="167" spans="1:5" x14ac:dyDescent="0.25">
      <c r="A167" s="13">
        <v>45264</v>
      </c>
      <c r="B167">
        <v>131</v>
      </c>
      <c r="C167" s="1">
        <v>1609.4</v>
      </c>
      <c r="D167">
        <v>174.45</v>
      </c>
      <c r="E167">
        <v>20686.8</v>
      </c>
    </row>
    <row r="168" spans="1:5" x14ac:dyDescent="0.25">
      <c r="A168" s="13">
        <v>45265</v>
      </c>
      <c r="B168">
        <v>131.6</v>
      </c>
      <c r="C168" s="1">
        <v>1623.7</v>
      </c>
      <c r="D168">
        <v>174.95</v>
      </c>
      <c r="E168">
        <v>20855.099999999999</v>
      </c>
    </row>
    <row r="169" spans="1:5" x14ac:dyDescent="0.25">
      <c r="A169" s="13">
        <v>45266</v>
      </c>
      <c r="B169">
        <v>131.85</v>
      </c>
      <c r="C169" s="1">
        <v>1627.8</v>
      </c>
      <c r="D169">
        <v>176.7</v>
      </c>
      <c r="E169">
        <v>20937.7</v>
      </c>
    </row>
    <row r="170" spans="1:5" x14ac:dyDescent="0.25">
      <c r="A170" s="13">
        <v>45267</v>
      </c>
      <c r="B170">
        <v>130</v>
      </c>
      <c r="C170" s="1">
        <v>1630.45</v>
      </c>
      <c r="D170">
        <v>177.8</v>
      </c>
      <c r="E170">
        <v>20901.150000000001</v>
      </c>
    </row>
    <row r="171" spans="1:5" x14ac:dyDescent="0.25">
      <c r="A171" s="13">
        <v>45268</v>
      </c>
      <c r="B171">
        <v>129.19999999999999</v>
      </c>
      <c r="C171" s="1">
        <v>1653.2</v>
      </c>
      <c r="D171">
        <v>174.9</v>
      </c>
      <c r="E171">
        <v>20969.400000000001</v>
      </c>
    </row>
    <row r="172" spans="1:5" x14ac:dyDescent="0.25">
      <c r="A172" s="13">
        <v>45271</v>
      </c>
      <c r="B172">
        <v>130.05000000000001</v>
      </c>
      <c r="C172" s="1">
        <v>1651</v>
      </c>
      <c r="D172">
        <v>175.55</v>
      </c>
      <c r="E172">
        <v>20997.1</v>
      </c>
    </row>
    <row r="173" spans="1:5" x14ac:dyDescent="0.25">
      <c r="A173" s="13">
        <v>45272</v>
      </c>
      <c r="B173">
        <v>130.1</v>
      </c>
      <c r="C173" s="1">
        <v>1634.6</v>
      </c>
      <c r="D173">
        <v>172.2</v>
      </c>
      <c r="E173">
        <v>20906.400000000001</v>
      </c>
    </row>
    <row r="174" spans="1:5" x14ac:dyDescent="0.25">
      <c r="A174" s="13">
        <v>45273</v>
      </c>
      <c r="B174">
        <v>131.4</v>
      </c>
      <c r="C174" s="1">
        <v>1630.9</v>
      </c>
      <c r="D174">
        <v>174.25</v>
      </c>
      <c r="E174">
        <v>20926.349999999999</v>
      </c>
    </row>
    <row r="175" spans="1:5" x14ac:dyDescent="0.25">
      <c r="A175" s="13">
        <v>45274</v>
      </c>
      <c r="B175">
        <v>132</v>
      </c>
      <c r="C175" s="1">
        <v>1650.15</v>
      </c>
      <c r="D175">
        <v>176</v>
      </c>
      <c r="E175">
        <v>21182.7</v>
      </c>
    </row>
    <row r="176" spans="1:5" x14ac:dyDescent="0.25">
      <c r="A176" s="13">
        <v>45275</v>
      </c>
      <c r="B176">
        <v>136.44999999999999</v>
      </c>
      <c r="C176" s="1">
        <v>1656.55</v>
      </c>
      <c r="D176">
        <v>174.3</v>
      </c>
      <c r="E176">
        <v>21456.65</v>
      </c>
    </row>
    <row r="177" spans="1:5" x14ac:dyDescent="0.25">
      <c r="A177" s="13">
        <v>45278</v>
      </c>
      <c r="B177">
        <v>136.6</v>
      </c>
      <c r="C177" s="1">
        <v>1655.7</v>
      </c>
      <c r="D177">
        <v>175.3</v>
      </c>
      <c r="E177">
        <v>21418.65</v>
      </c>
    </row>
    <row r="178" spans="1:5" x14ac:dyDescent="0.25">
      <c r="A178" s="13">
        <v>45279</v>
      </c>
      <c r="B178">
        <v>135.4</v>
      </c>
      <c r="C178" s="1">
        <v>1652.9</v>
      </c>
      <c r="D178">
        <v>175.3</v>
      </c>
      <c r="E178">
        <v>21453.1</v>
      </c>
    </row>
    <row r="179" spans="1:5" x14ac:dyDescent="0.25">
      <c r="A179" s="13">
        <v>45280</v>
      </c>
      <c r="B179">
        <v>129.75</v>
      </c>
      <c r="C179" s="1">
        <v>1657</v>
      </c>
      <c r="D179">
        <v>170</v>
      </c>
      <c r="E179">
        <v>21150.15</v>
      </c>
    </row>
    <row r="180" spans="1:5" x14ac:dyDescent="0.25">
      <c r="A180" s="13">
        <v>45281</v>
      </c>
      <c r="B180">
        <v>131</v>
      </c>
      <c r="C180" s="1">
        <v>1686.7</v>
      </c>
      <c r="D180">
        <v>169.35</v>
      </c>
      <c r="E180">
        <v>21255.05</v>
      </c>
    </row>
    <row r="181" spans="1:5" x14ac:dyDescent="0.25">
      <c r="A181" s="13">
        <v>45282</v>
      </c>
      <c r="B181">
        <v>133.55000000000001</v>
      </c>
      <c r="C181" s="1">
        <v>1670.85</v>
      </c>
      <c r="D181">
        <v>172</v>
      </c>
      <c r="E181">
        <v>21349.4</v>
      </c>
    </row>
    <row r="182" spans="1:5" x14ac:dyDescent="0.25">
      <c r="A182" s="13">
        <v>45286</v>
      </c>
      <c r="B182">
        <v>135.19999999999999</v>
      </c>
      <c r="C182" s="1">
        <v>1682.45</v>
      </c>
      <c r="D182">
        <v>173.9</v>
      </c>
      <c r="E182">
        <v>21441.35</v>
      </c>
    </row>
    <row r="183" spans="1:5" x14ac:dyDescent="0.25">
      <c r="A183" s="13">
        <v>45287</v>
      </c>
      <c r="B183">
        <v>137.19999999999999</v>
      </c>
      <c r="C183" s="1">
        <v>1703.3</v>
      </c>
      <c r="D183">
        <v>174.15</v>
      </c>
      <c r="E183">
        <v>21654.75</v>
      </c>
    </row>
    <row r="184" spans="1:5" x14ac:dyDescent="0.25">
      <c r="A184" s="13">
        <v>45288</v>
      </c>
      <c r="B184">
        <v>138.15</v>
      </c>
      <c r="C184" s="1">
        <v>1705.25</v>
      </c>
      <c r="D184">
        <v>175.3</v>
      </c>
      <c r="E184">
        <v>21778.7</v>
      </c>
    </row>
    <row r="185" spans="1:5" x14ac:dyDescent="0.25">
      <c r="A185" s="13">
        <v>45289</v>
      </c>
      <c r="B185">
        <v>139.6</v>
      </c>
      <c r="C185" s="1">
        <v>1709.25</v>
      </c>
      <c r="D185">
        <v>181.55</v>
      </c>
      <c r="E185">
        <v>21731.4</v>
      </c>
    </row>
    <row r="186" spans="1:5" x14ac:dyDescent="0.25">
      <c r="A186" s="13">
        <v>45292</v>
      </c>
      <c r="B186">
        <v>139.85</v>
      </c>
      <c r="C186" s="1">
        <v>1698.1</v>
      </c>
      <c r="D186">
        <v>185.95</v>
      </c>
      <c r="E186">
        <v>21741.9</v>
      </c>
    </row>
    <row r="187" spans="1:5" x14ac:dyDescent="0.25">
      <c r="A187" s="13">
        <v>45293</v>
      </c>
      <c r="B187">
        <v>139.6</v>
      </c>
      <c r="C187" s="1">
        <v>1699.1</v>
      </c>
      <c r="D187">
        <v>180.4</v>
      </c>
      <c r="E187">
        <v>21665.8</v>
      </c>
    </row>
    <row r="188" spans="1:5" x14ac:dyDescent="0.25">
      <c r="A188" s="13">
        <v>45294</v>
      </c>
      <c r="B188">
        <v>135.35</v>
      </c>
      <c r="C188" s="1">
        <v>1672.9</v>
      </c>
      <c r="D188">
        <v>179.7</v>
      </c>
      <c r="E188">
        <v>21517.35</v>
      </c>
    </row>
    <row r="189" spans="1:5" x14ac:dyDescent="0.25">
      <c r="A189" s="13">
        <v>45295</v>
      </c>
      <c r="B189">
        <v>134.25</v>
      </c>
      <c r="C189" s="1">
        <v>1690.85</v>
      </c>
      <c r="D189">
        <v>179.9</v>
      </c>
      <c r="E189">
        <v>21658.6</v>
      </c>
    </row>
    <row r="190" spans="1:5" x14ac:dyDescent="0.25">
      <c r="A190" s="13">
        <v>45296</v>
      </c>
      <c r="B190">
        <v>133.65</v>
      </c>
      <c r="C190" s="1">
        <v>1682.2</v>
      </c>
      <c r="D190">
        <v>179.45</v>
      </c>
      <c r="E190">
        <v>21710.799999999999</v>
      </c>
    </row>
    <row r="191" spans="1:5" x14ac:dyDescent="0.25">
      <c r="A191" s="13">
        <v>45299</v>
      </c>
      <c r="B191">
        <v>132</v>
      </c>
      <c r="C191" s="1">
        <v>1663.45</v>
      </c>
      <c r="D191">
        <v>178.15</v>
      </c>
      <c r="E191">
        <v>21513</v>
      </c>
    </row>
    <row r="192" spans="1:5" x14ac:dyDescent="0.25">
      <c r="A192" s="13">
        <v>45300</v>
      </c>
      <c r="B192">
        <v>133.65</v>
      </c>
      <c r="C192" s="1">
        <v>1650.5</v>
      </c>
      <c r="D192">
        <v>177.3</v>
      </c>
      <c r="E192">
        <v>21544.85</v>
      </c>
    </row>
    <row r="193" spans="1:5" x14ac:dyDescent="0.25">
      <c r="A193" s="13">
        <v>45301</v>
      </c>
      <c r="B193">
        <v>134.1</v>
      </c>
      <c r="C193" s="1">
        <v>1655.95</v>
      </c>
      <c r="D193">
        <v>175.35</v>
      </c>
      <c r="E193">
        <v>21618.7</v>
      </c>
    </row>
    <row r="194" spans="1:5" x14ac:dyDescent="0.25">
      <c r="A194" s="13">
        <v>45302</v>
      </c>
      <c r="B194">
        <v>134.9</v>
      </c>
      <c r="C194" s="1">
        <v>1649</v>
      </c>
      <c r="D194">
        <v>176.6</v>
      </c>
      <c r="E194">
        <v>21647.200000000001</v>
      </c>
    </row>
    <row r="195" spans="1:5" x14ac:dyDescent="0.25">
      <c r="A195" s="13">
        <v>45303</v>
      </c>
      <c r="B195">
        <v>135.30000000000001</v>
      </c>
      <c r="C195" s="1">
        <v>1641.2</v>
      </c>
      <c r="D195">
        <v>176.65</v>
      </c>
      <c r="E195">
        <v>21894.55</v>
      </c>
    </row>
    <row r="196" spans="1:5" x14ac:dyDescent="0.25">
      <c r="A196" s="13">
        <v>45306</v>
      </c>
      <c r="B196">
        <v>134.9</v>
      </c>
      <c r="C196" s="1">
        <v>1672.8</v>
      </c>
      <c r="D196">
        <v>176.3</v>
      </c>
      <c r="E196">
        <v>22097.45</v>
      </c>
    </row>
    <row r="197" spans="1:5" x14ac:dyDescent="0.25">
      <c r="A197" s="13">
        <v>45307</v>
      </c>
      <c r="B197">
        <v>137.25</v>
      </c>
      <c r="C197" s="1">
        <v>1679.15</v>
      </c>
      <c r="D197">
        <v>175.35</v>
      </c>
      <c r="E197">
        <v>22032.3</v>
      </c>
    </row>
    <row r="198" spans="1:5" x14ac:dyDescent="0.25">
      <c r="A198" s="13">
        <v>45308</v>
      </c>
      <c r="B198">
        <v>131.65</v>
      </c>
      <c r="C198" s="1">
        <v>1537.5</v>
      </c>
      <c r="D198">
        <v>171.4</v>
      </c>
      <c r="E198">
        <v>21571.95</v>
      </c>
    </row>
    <row r="199" spans="1:5" x14ac:dyDescent="0.25">
      <c r="A199" s="13">
        <v>45309</v>
      </c>
      <c r="B199">
        <v>131</v>
      </c>
      <c r="C199" s="1">
        <v>1486.15</v>
      </c>
      <c r="D199">
        <v>173.55</v>
      </c>
      <c r="E199">
        <v>21462.25</v>
      </c>
    </row>
    <row r="200" spans="1:5" x14ac:dyDescent="0.25">
      <c r="A200" s="13">
        <v>45310</v>
      </c>
      <c r="B200">
        <v>134.25</v>
      </c>
      <c r="C200" s="1">
        <v>1470.65</v>
      </c>
      <c r="D200">
        <v>172.35</v>
      </c>
      <c r="E200">
        <v>21622.400000000001</v>
      </c>
    </row>
    <row r="201" spans="1:5" x14ac:dyDescent="0.25">
      <c r="A201" s="13">
        <v>45311</v>
      </c>
      <c r="B201">
        <v>133.94999999999999</v>
      </c>
      <c r="C201" s="1">
        <v>1478.85</v>
      </c>
      <c r="D201">
        <v>174.45</v>
      </c>
      <c r="E201">
        <v>21571.8</v>
      </c>
    </row>
    <row r="202" spans="1:5" x14ac:dyDescent="0.25">
      <c r="A202" s="13">
        <v>45314</v>
      </c>
      <c r="B202">
        <v>130.1</v>
      </c>
      <c r="C202" s="1">
        <v>1427.35</v>
      </c>
      <c r="D202">
        <v>170.25</v>
      </c>
      <c r="E202">
        <v>21238.799999999999</v>
      </c>
    </row>
    <row r="203" spans="1:5" x14ac:dyDescent="0.25">
      <c r="A203" s="13">
        <v>45315</v>
      </c>
      <c r="B203">
        <v>135.15</v>
      </c>
      <c r="C203" s="1">
        <v>1455.9</v>
      </c>
      <c r="D203">
        <v>170.6</v>
      </c>
      <c r="E203">
        <v>21453.95</v>
      </c>
    </row>
    <row r="204" spans="1:5" x14ac:dyDescent="0.25">
      <c r="A204" s="13">
        <v>45316</v>
      </c>
      <c r="B204">
        <v>133.75</v>
      </c>
      <c r="C204" s="1">
        <v>1434.9</v>
      </c>
      <c r="D204">
        <v>169.75</v>
      </c>
      <c r="E204">
        <v>21352.6</v>
      </c>
    </row>
    <row r="205" spans="1:5" x14ac:dyDescent="0.25">
      <c r="A205" s="13">
        <v>45320</v>
      </c>
      <c r="B205">
        <v>135</v>
      </c>
      <c r="C205" s="1">
        <v>1454.65</v>
      </c>
      <c r="D205">
        <v>173.7</v>
      </c>
      <c r="E205">
        <v>21737.599999999999</v>
      </c>
    </row>
    <row r="206" spans="1:5" x14ac:dyDescent="0.25">
      <c r="A206" s="13">
        <v>45321</v>
      </c>
      <c r="B206">
        <v>134.69999999999999</v>
      </c>
      <c r="C206" s="1">
        <v>1444.3</v>
      </c>
      <c r="D206">
        <v>172.65</v>
      </c>
      <c r="E206">
        <v>21522.1</v>
      </c>
    </row>
    <row r="207" spans="1:5" x14ac:dyDescent="0.25">
      <c r="A207" s="13">
        <v>45322</v>
      </c>
      <c r="B207">
        <v>135.94999999999999</v>
      </c>
      <c r="C207" s="1">
        <v>1462.55</v>
      </c>
      <c r="D207">
        <v>175.9</v>
      </c>
      <c r="E207">
        <v>21725.7</v>
      </c>
    </row>
    <row r="208" spans="1:5" x14ac:dyDescent="0.25">
      <c r="A208" s="13">
        <v>45323</v>
      </c>
      <c r="B208">
        <v>134.80000000000001</v>
      </c>
      <c r="C208" s="1">
        <v>1466.35</v>
      </c>
      <c r="D208">
        <v>174.75</v>
      </c>
      <c r="E208">
        <v>21697.45</v>
      </c>
    </row>
    <row r="209" spans="1:5" x14ac:dyDescent="0.25">
      <c r="A209" s="13">
        <v>45324</v>
      </c>
      <c r="B209">
        <v>138.69999999999999</v>
      </c>
      <c r="C209" s="1">
        <v>1446.15</v>
      </c>
      <c r="D209">
        <v>174.05</v>
      </c>
      <c r="E209">
        <v>21853.8</v>
      </c>
    </row>
    <row r="210" spans="1:5" x14ac:dyDescent="0.25">
      <c r="A210" s="13">
        <v>45327</v>
      </c>
      <c r="B210">
        <v>141.55000000000001</v>
      </c>
      <c r="C210" s="1">
        <v>1444.85</v>
      </c>
      <c r="D210">
        <v>179.25</v>
      </c>
      <c r="E210">
        <v>21771.7</v>
      </c>
    </row>
    <row r="211" spans="1:5" x14ac:dyDescent="0.25">
      <c r="A211" s="13">
        <v>45328</v>
      </c>
      <c r="B211">
        <v>144.65</v>
      </c>
      <c r="C211" s="1">
        <v>1444.1</v>
      </c>
      <c r="D211">
        <v>179.95</v>
      </c>
      <c r="E211">
        <v>21929.4</v>
      </c>
    </row>
    <row r="212" spans="1:5" x14ac:dyDescent="0.25">
      <c r="A212" s="13">
        <v>45329</v>
      </c>
      <c r="B212">
        <v>144.4</v>
      </c>
      <c r="C212" s="1">
        <v>1429.95</v>
      </c>
      <c r="D212">
        <v>177.8</v>
      </c>
      <c r="E212">
        <v>21930.5</v>
      </c>
    </row>
    <row r="213" spans="1:5" x14ac:dyDescent="0.25">
      <c r="A213" s="13">
        <v>45330</v>
      </c>
      <c r="B213">
        <v>143.65</v>
      </c>
      <c r="C213" s="1">
        <v>1403.05</v>
      </c>
      <c r="D213">
        <v>176</v>
      </c>
      <c r="E213">
        <v>21717.95</v>
      </c>
    </row>
    <row r="214" spans="1:5" x14ac:dyDescent="0.25">
      <c r="A214" s="13">
        <v>45331</v>
      </c>
      <c r="B214">
        <v>141.30000000000001</v>
      </c>
      <c r="C214" s="1">
        <v>1403.6</v>
      </c>
      <c r="D214">
        <v>173.45</v>
      </c>
      <c r="E214">
        <v>21782.5</v>
      </c>
    </row>
    <row r="215" spans="1:5" x14ac:dyDescent="0.25">
      <c r="A215" s="13">
        <v>45334</v>
      </c>
      <c r="B215">
        <v>137.4</v>
      </c>
      <c r="C215" s="1">
        <v>1390</v>
      </c>
      <c r="D215">
        <v>171.35</v>
      </c>
      <c r="E215">
        <v>21616.05</v>
      </c>
    </row>
    <row r="216" spans="1:5" x14ac:dyDescent="0.25">
      <c r="A216" s="13">
        <v>45335</v>
      </c>
      <c r="B216">
        <v>137.85</v>
      </c>
      <c r="C216" s="1">
        <v>1394.45</v>
      </c>
      <c r="D216">
        <v>172.95</v>
      </c>
      <c r="E216">
        <v>21743.25</v>
      </c>
    </row>
    <row r="217" spans="1:5" x14ac:dyDescent="0.25">
      <c r="A217" s="13">
        <v>45336</v>
      </c>
      <c r="B217">
        <v>141.19999999999999</v>
      </c>
      <c r="C217" s="1">
        <v>1384.05</v>
      </c>
      <c r="D217">
        <v>173.65</v>
      </c>
      <c r="E217">
        <v>21840.05</v>
      </c>
    </row>
    <row r="218" spans="1:5" x14ac:dyDescent="0.25">
      <c r="A218" s="13">
        <v>45337</v>
      </c>
      <c r="B218">
        <v>141.19999999999999</v>
      </c>
      <c r="C218" s="1">
        <v>1414.05</v>
      </c>
      <c r="D218">
        <v>174.5</v>
      </c>
      <c r="E218">
        <v>21910.75</v>
      </c>
    </row>
    <row r="219" spans="1:5" x14ac:dyDescent="0.25">
      <c r="A219" s="13">
        <v>45338</v>
      </c>
      <c r="B219">
        <v>142.30000000000001</v>
      </c>
      <c r="C219" s="1">
        <v>1419.9</v>
      </c>
      <c r="D219">
        <v>174.2</v>
      </c>
      <c r="E219">
        <v>22040.7</v>
      </c>
    </row>
    <row r="220" spans="1:5" x14ac:dyDescent="0.25">
      <c r="A220" s="13">
        <v>45341</v>
      </c>
      <c r="B220">
        <v>141.94999999999999</v>
      </c>
      <c r="C220" s="1">
        <v>1417.1</v>
      </c>
      <c r="D220">
        <v>172.2</v>
      </c>
      <c r="E220">
        <v>22122.25</v>
      </c>
    </row>
    <row r="221" spans="1:5" x14ac:dyDescent="0.25">
      <c r="A221" s="13">
        <v>45342</v>
      </c>
      <c r="B221">
        <v>141.05000000000001</v>
      </c>
      <c r="C221" s="1">
        <v>1454.3</v>
      </c>
      <c r="D221">
        <v>172.95</v>
      </c>
      <c r="E221">
        <v>22196.95</v>
      </c>
    </row>
    <row r="222" spans="1:5" x14ac:dyDescent="0.25">
      <c r="A222" s="13">
        <v>45343</v>
      </c>
      <c r="B222">
        <v>143.9</v>
      </c>
      <c r="C222" s="1">
        <v>1439.15</v>
      </c>
      <c r="D222">
        <v>171.3</v>
      </c>
      <c r="E222">
        <v>22055.05</v>
      </c>
    </row>
    <row r="223" spans="1:5" x14ac:dyDescent="0.25">
      <c r="A223" s="13">
        <v>45344</v>
      </c>
      <c r="B223">
        <v>145.9</v>
      </c>
      <c r="C223" s="1">
        <v>1419.55</v>
      </c>
      <c r="D223">
        <v>173</v>
      </c>
      <c r="E223">
        <v>22217.45</v>
      </c>
    </row>
    <row r="224" spans="1:5" x14ac:dyDescent="0.25">
      <c r="A224" s="13">
        <v>45345</v>
      </c>
      <c r="B224">
        <v>145.44999999999999</v>
      </c>
      <c r="C224" s="1">
        <v>1420.6</v>
      </c>
      <c r="D224">
        <v>174</v>
      </c>
      <c r="E224">
        <v>22212.7</v>
      </c>
    </row>
    <row r="225" spans="1:5" x14ac:dyDescent="0.25">
      <c r="A225" s="13">
        <v>45348</v>
      </c>
      <c r="B225">
        <v>142.65</v>
      </c>
      <c r="C225" s="1">
        <v>1422.3</v>
      </c>
      <c r="D225">
        <v>174</v>
      </c>
      <c r="E225">
        <v>22122.05</v>
      </c>
    </row>
    <row r="226" spans="1:5" x14ac:dyDescent="0.25">
      <c r="A226" s="13">
        <v>45349</v>
      </c>
      <c r="B226">
        <v>144.19999999999999</v>
      </c>
      <c r="C226" s="1">
        <v>1420.15</v>
      </c>
      <c r="D226">
        <v>174</v>
      </c>
      <c r="E226">
        <v>22198.35</v>
      </c>
    </row>
    <row r="227" spans="1:5" x14ac:dyDescent="0.25">
      <c r="A227" s="13">
        <v>45350</v>
      </c>
      <c r="B227">
        <v>140.75</v>
      </c>
      <c r="C227" s="1">
        <v>1409.4</v>
      </c>
      <c r="D227">
        <v>169.3</v>
      </c>
      <c r="E227">
        <v>21951.15</v>
      </c>
    </row>
    <row r="228" spans="1:5" x14ac:dyDescent="0.25">
      <c r="A228" s="13">
        <v>45351</v>
      </c>
      <c r="B228">
        <v>140.85</v>
      </c>
      <c r="C228" s="1">
        <v>1403.4</v>
      </c>
      <c r="D228">
        <v>169.9</v>
      </c>
      <c r="E228">
        <v>21982.799999999999</v>
      </c>
    </row>
    <row r="229" spans="1:5" x14ac:dyDescent="0.25">
      <c r="A229" s="13">
        <v>45352</v>
      </c>
      <c r="B229">
        <v>149.94999999999999</v>
      </c>
      <c r="C229" s="1">
        <v>1430.75</v>
      </c>
      <c r="D229">
        <v>171.95</v>
      </c>
      <c r="E229">
        <v>22338.75</v>
      </c>
    </row>
    <row r="230" spans="1:5" x14ac:dyDescent="0.25">
      <c r="A230" s="13">
        <v>45353</v>
      </c>
      <c r="B230">
        <v>155.25</v>
      </c>
      <c r="C230" s="1">
        <v>1430.75</v>
      </c>
      <c r="D230">
        <v>172.4</v>
      </c>
      <c r="E230">
        <v>22378.400000000001</v>
      </c>
    </row>
    <row r="231" spans="1:5" x14ac:dyDescent="0.25">
      <c r="A231" s="13">
        <v>45355</v>
      </c>
      <c r="B231">
        <v>153.1</v>
      </c>
      <c r="C231" s="1">
        <v>1432.7</v>
      </c>
      <c r="D231">
        <v>172.05</v>
      </c>
      <c r="E231">
        <v>22405.599999999999</v>
      </c>
    </row>
    <row r="232" spans="1:5" x14ac:dyDescent="0.25">
      <c r="A232" s="13">
        <v>45356</v>
      </c>
      <c r="B232">
        <v>151.85</v>
      </c>
      <c r="C232" s="1">
        <v>1440.85</v>
      </c>
      <c r="D232">
        <v>171.9</v>
      </c>
      <c r="E232">
        <v>22356.3</v>
      </c>
    </row>
    <row r="233" spans="1:5" x14ac:dyDescent="0.25">
      <c r="A233" s="13">
        <v>45357</v>
      </c>
      <c r="B233">
        <v>151.6</v>
      </c>
      <c r="C233" s="1">
        <v>1442.6</v>
      </c>
      <c r="D233">
        <v>170.7</v>
      </c>
      <c r="E233">
        <v>22474.05</v>
      </c>
    </row>
    <row r="234" spans="1:5" x14ac:dyDescent="0.25">
      <c r="A234" s="13">
        <v>45358</v>
      </c>
      <c r="B234">
        <v>157.25</v>
      </c>
      <c r="C234" s="1">
        <v>1446.1</v>
      </c>
      <c r="D234">
        <v>171.05</v>
      </c>
      <c r="E234">
        <v>22493.55</v>
      </c>
    </row>
    <row r="235" spans="1:5" x14ac:dyDescent="0.25">
      <c r="A235" s="13">
        <v>45362</v>
      </c>
      <c r="B235">
        <v>153.44999999999999</v>
      </c>
      <c r="C235" s="1">
        <v>1427.8</v>
      </c>
      <c r="D235">
        <v>169.6</v>
      </c>
      <c r="E235">
        <v>22332.65</v>
      </c>
    </row>
    <row r="236" spans="1:5" x14ac:dyDescent="0.25">
      <c r="A236" s="13">
        <v>45363</v>
      </c>
      <c r="B236">
        <v>152.5</v>
      </c>
      <c r="C236" s="1">
        <v>1459.55</v>
      </c>
      <c r="D236">
        <v>167.3</v>
      </c>
      <c r="E236">
        <v>22335.7</v>
      </c>
    </row>
    <row r="237" spans="1:5" x14ac:dyDescent="0.25">
      <c r="A237" s="13">
        <v>45364</v>
      </c>
      <c r="B237">
        <v>143.65</v>
      </c>
      <c r="C237" s="1">
        <v>1460.4</v>
      </c>
      <c r="D237">
        <v>159.80000000000001</v>
      </c>
      <c r="E237">
        <v>21997.7</v>
      </c>
    </row>
    <row r="238" spans="1:5" x14ac:dyDescent="0.25">
      <c r="A238" s="13">
        <v>45365</v>
      </c>
      <c r="B238">
        <v>142.44999999999999</v>
      </c>
      <c r="C238" s="1">
        <v>1455.45</v>
      </c>
      <c r="D238">
        <v>164.1</v>
      </c>
      <c r="E238">
        <v>22146.65</v>
      </c>
    </row>
    <row r="239" spans="1:5" x14ac:dyDescent="0.25">
      <c r="A239" s="13">
        <v>45366</v>
      </c>
      <c r="B239">
        <v>141.69999999999999</v>
      </c>
      <c r="C239" s="1">
        <v>1452.65</v>
      </c>
      <c r="D239">
        <v>161.85</v>
      </c>
      <c r="E239">
        <v>22023.35</v>
      </c>
    </row>
    <row r="240" spans="1:5" x14ac:dyDescent="0.25">
      <c r="A240" s="13">
        <v>45369</v>
      </c>
      <c r="B240">
        <v>149.69999999999999</v>
      </c>
      <c r="C240" s="1">
        <v>1446.05</v>
      </c>
      <c r="D240">
        <v>162.65</v>
      </c>
      <c r="E240">
        <v>22055.7</v>
      </c>
    </row>
    <row r="241" spans="1:5" x14ac:dyDescent="0.25">
      <c r="A241" s="13">
        <v>45370</v>
      </c>
      <c r="B241">
        <v>148.75</v>
      </c>
      <c r="C241" s="1">
        <v>1449.35</v>
      </c>
      <c r="D241">
        <v>161.80000000000001</v>
      </c>
      <c r="E241">
        <v>21817.45</v>
      </c>
    </row>
    <row r="242" spans="1:5" x14ac:dyDescent="0.25">
      <c r="A242" s="13">
        <v>45371</v>
      </c>
      <c r="B242">
        <v>145.65</v>
      </c>
      <c r="C242" s="1">
        <v>1431.05</v>
      </c>
      <c r="D242">
        <v>161.55000000000001</v>
      </c>
      <c r="E242">
        <v>21839.1</v>
      </c>
    </row>
    <row r="243" spans="1:5" x14ac:dyDescent="0.25">
      <c r="A243" s="13">
        <v>45372</v>
      </c>
      <c r="B243">
        <v>150.1</v>
      </c>
      <c r="C243" s="1">
        <v>1445.75</v>
      </c>
      <c r="D243">
        <v>166.85</v>
      </c>
      <c r="E243">
        <v>22011.95</v>
      </c>
    </row>
    <row r="244" spans="1:5" x14ac:dyDescent="0.25">
      <c r="A244" s="13">
        <v>45373</v>
      </c>
      <c r="B244">
        <v>151.80000000000001</v>
      </c>
      <c r="C244" s="1">
        <v>1442.85</v>
      </c>
      <c r="D244">
        <v>166.65</v>
      </c>
      <c r="E244">
        <v>22096.75</v>
      </c>
    </row>
    <row r="245" spans="1:5" x14ac:dyDescent="0.25">
      <c r="A245" s="13">
        <v>45377</v>
      </c>
      <c r="B245">
        <v>152.4</v>
      </c>
      <c r="C245" s="1">
        <v>1425.4</v>
      </c>
      <c r="D245">
        <v>168.6</v>
      </c>
      <c r="E245">
        <v>22004.7</v>
      </c>
    </row>
    <row r="246" spans="1:5" x14ac:dyDescent="0.25">
      <c r="A246" s="13">
        <v>45378</v>
      </c>
      <c r="B246">
        <v>152.69999999999999</v>
      </c>
      <c r="C246" s="1">
        <v>1440.7</v>
      </c>
      <c r="D246">
        <v>169</v>
      </c>
      <c r="E246">
        <v>22123.65</v>
      </c>
    </row>
    <row r="247" spans="1:5" x14ac:dyDescent="0.25">
      <c r="A247" s="13">
        <v>45379</v>
      </c>
      <c r="B247">
        <v>155.85</v>
      </c>
      <c r="C247" s="1">
        <v>1447.9</v>
      </c>
      <c r="D247">
        <v>171.25</v>
      </c>
      <c r="E247">
        <v>22326.9</v>
      </c>
    </row>
    <row r="248" spans="1:5" x14ac:dyDescent="0.25">
      <c r="A248" s="13">
        <v>45383</v>
      </c>
      <c r="B248">
        <v>163.15</v>
      </c>
      <c r="C248" s="1">
        <v>1470.5</v>
      </c>
      <c r="D248">
        <v>174.65</v>
      </c>
      <c r="E248">
        <v>22462</v>
      </c>
    </row>
    <row r="249" spans="1:5" x14ac:dyDescent="0.25">
      <c r="A249" s="13">
        <v>45384</v>
      </c>
      <c r="B249">
        <v>164.65</v>
      </c>
      <c r="C249" s="1">
        <v>1480.15</v>
      </c>
      <c r="D249">
        <v>176.5</v>
      </c>
      <c r="E249">
        <v>22453.3</v>
      </c>
    </row>
    <row r="250" spans="1:5" x14ac:dyDescent="0.25">
      <c r="A250" s="13">
        <v>45385</v>
      </c>
      <c r="B250">
        <v>163.65</v>
      </c>
      <c r="C250" s="1">
        <v>1482.3</v>
      </c>
      <c r="D250">
        <v>174.25</v>
      </c>
      <c r="E250">
        <v>22434.65</v>
      </c>
    </row>
    <row r="251" spans="1:5" x14ac:dyDescent="0.25">
      <c r="A251" s="13">
        <v>45386</v>
      </c>
      <c r="B251">
        <v>163.4</v>
      </c>
      <c r="C251" s="1">
        <v>1527.6</v>
      </c>
      <c r="D251">
        <v>173</v>
      </c>
      <c r="E251">
        <v>22514.65</v>
      </c>
    </row>
    <row r="252" spans="1:5" x14ac:dyDescent="0.25">
      <c r="A252" s="13">
        <v>45387</v>
      </c>
      <c r="B252">
        <v>163.35</v>
      </c>
      <c r="C252" s="1">
        <v>1549.55</v>
      </c>
      <c r="D252">
        <v>176</v>
      </c>
      <c r="E252">
        <v>22513.7</v>
      </c>
    </row>
    <row r="253" spans="1:5" x14ac:dyDescent="0.25">
      <c r="A253" s="13">
        <v>45390</v>
      </c>
      <c r="B253">
        <v>165.2</v>
      </c>
      <c r="C253" s="1">
        <v>1546.6</v>
      </c>
      <c r="D253">
        <v>177.2</v>
      </c>
      <c r="E253">
        <v>22666.3</v>
      </c>
    </row>
    <row r="254" spans="1:5" x14ac:dyDescent="0.25">
      <c r="A254" s="13">
        <v>45391</v>
      </c>
      <c r="B254">
        <v>166</v>
      </c>
      <c r="C254" s="1">
        <v>1548.55</v>
      </c>
      <c r="D254">
        <v>176.05</v>
      </c>
      <c r="E254">
        <v>22642.75</v>
      </c>
    </row>
    <row r="255" spans="1:5" x14ac:dyDescent="0.25">
      <c r="A255" s="13">
        <v>45392</v>
      </c>
      <c r="B255">
        <v>165.05</v>
      </c>
      <c r="C255" s="1">
        <v>1536.35</v>
      </c>
      <c r="D255">
        <v>178.5</v>
      </c>
      <c r="E255">
        <v>22753.8</v>
      </c>
    </row>
    <row r="256" spans="1:5" x14ac:dyDescent="0.25">
      <c r="A256" s="13">
        <v>45394</v>
      </c>
      <c r="B256">
        <v>163.5</v>
      </c>
      <c r="C256" s="1">
        <v>1518.95</v>
      </c>
      <c r="D256">
        <v>178.35</v>
      </c>
      <c r="E256">
        <v>22519.4</v>
      </c>
    </row>
    <row r="257" spans="1:5" x14ac:dyDescent="0.25">
      <c r="A257" s="13">
        <v>45397</v>
      </c>
      <c r="B257">
        <v>160.85</v>
      </c>
      <c r="C257" s="1">
        <v>1494.7</v>
      </c>
      <c r="D257">
        <v>174.85</v>
      </c>
      <c r="E257">
        <v>22272.5</v>
      </c>
    </row>
    <row r="258" spans="1:5" x14ac:dyDescent="0.25">
      <c r="A258" s="13">
        <v>45398</v>
      </c>
      <c r="B258">
        <v>160.05000000000001</v>
      </c>
      <c r="C258" s="1">
        <v>1509.25</v>
      </c>
      <c r="D258">
        <v>176.2</v>
      </c>
      <c r="E258">
        <v>22147.9</v>
      </c>
    </row>
    <row r="259" spans="1:5" x14ac:dyDescent="0.25">
      <c r="A259" s="13">
        <v>45400</v>
      </c>
      <c r="B259">
        <v>160.05000000000001</v>
      </c>
      <c r="C259" s="1">
        <v>1494.7</v>
      </c>
      <c r="D259">
        <v>169.7</v>
      </c>
      <c r="E259">
        <v>21995.85</v>
      </c>
    </row>
    <row r="260" spans="1:5" x14ac:dyDescent="0.25">
      <c r="A260" s="13">
        <v>45401</v>
      </c>
      <c r="B260">
        <v>162.1</v>
      </c>
      <c r="C260" s="1">
        <v>1531.3</v>
      </c>
      <c r="D260">
        <v>169.35</v>
      </c>
      <c r="E260">
        <v>22147</v>
      </c>
    </row>
    <row r="261" spans="1:5" x14ac:dyDescent="0.25">
      <c r="A261" s="13">
        <v>45404</v>
      </c>
      <c r="B261">
        <v>161.85</v>
      </c>
      <c r="C261" s="1">
        <v>1512.2</v>
      </c>
      <c r="D261">
        <v>172.7</v>
      </c>
      <c r="E261">
        <v>22336.400000000001</v>
      </c>
    </row>
    <row r="262" spans="1:5" x14ac:dyDescent="0.25">
      <c r="A262" s="13">
        <v>45405</v>
      </c>
      <c r="B262">
        <v>161.15</v>
      </c>
      <c r="C262" s="1">
        <v>1507.6</v>
      </c>
      <c r="D262">
        <v>174.65</v>
      </c>
      <c r="E262">
        <v>22368</v>
      </c>
    </row>
    <row r="263" spans="1:5" x14ac:dyDescent="0.25">
      <c r="A263" s="13">
        <v>45406</v>
      </c>
      <c r="B263">
        <v>165.55</v>
      </c>
      <c r="C263" s="1">
        <v>1511.7</v>
      </c>
      <c r="D263">
        <v>177.6</v>
      </c>
      <c r="E263">
        <v>22402.400000000001</v>
      </c>
    </row>
    <row r="264" spans="1:5" x14ac:dyDescent="0.25">
      <c r="A264" s="13">
        <v>45407</v>
      </c>
      <c r="B264">
        <v>167.7</v>
      </c>
      <c r="C264" s="1">
        <v>1510.75</v>
      </c>
      <c r="D264">
        <v>177.7</v>
      </c>
      <c r="E264">
        <v>22570.35</v>
      </c>
    </row>
    <row r="265" spans="1:5" x14ac:dyDescent="0.25">
      <c r="A265" s="13">
        <v>45408</v>
      </c>
      <c r="B265">
        <v>165.8</v>
      </c>
      <c r="C265" s="1">
        <v>1509.8</v>
      </c>
      <c r="D265">
        <v>185</v>
      </c>
      <c r="E265">
        <v>22419.95</v>
      </c>
    </row>
    <row r="266" spans="1:5" x14ac:dyDescent="0.25">
      <c r="A266" s="13">
        <v>45411</v>
      </c>
      <c r="B266">
        <v>167.4</v>
      </c>
      <c r="C266" s="1">
        <v>1529.5</v>
      </c>
      <c r="D266">
        <v>185.35</v>
      </c>
      <c r="E266">
        <v>22643.4</v>
      </c>
    </row>
    <row r="267" spans="1:5" x14ac:dyDescent="0.25">
      <c r="A267" s="13">
        <v>45412</v>
      </c>
      <c r="B267">
        <v>165</v>
      </c>
      <c r="C267" s="1">
        <v>1520.1</v>
      </c>
      <c r="D267">
        <v>192.65</v>
      </c>
      <c r="E267">
        <v>22604.85</v>
      </c>
    </row>
    <row r="268" spans="1:5" x14ac:dyDescent="0.25">
      <c r="A268" s="13">
        <v>45414</v>
      </c>
      <c r="B268">
        <v>167.35</v>
      </c>
      <c r="C268" s="1">
        <v>1532.25</v>
      </c>
      <c r="D268">
        <v>201.35</v>
      </c>
      <c r="E268">
        <v>22648.2</v>
      </c>
    </row>
    <row r="269" spans="1:5" x14ac:dyDescent="0.25">
      <c r="A269" s="13">
        <v>45415</v>
      </c>
      <c r="B269">
        <v>166.5</v>
      </c>
      <c r="C269" s="1">
        <v>1519.6</v>
      </c>
      <c r="D269">
        <v>202.3</v>
      </c>
      <c r="E269">
        <v>22475.85</v>
      </c>
    </row>
    <row r="270" spans="1:5" x14ac:dyDescent="0.25">
      <c r="A270" s="13">
        <v>45418</v>
      </c>
      <c r="B270">
        <v>167.6</v>
      </c>
      <c r="C270" s="1">
        <v>1522.65</v>
      </c>
      <c r="D270">
        <v>200.85</v>
      </c>
      <c r="E270">
        <v>22442.7</v>
      </c>
    </row>
    <row r="271" spans="1:5" x14ac:dyDescent="0.25">
      <c r="A271" s="13">
        <v>45419</v>
      </c>
      <c r="B271">
        <v>164.25</v>
      </c>
      <c r="C271" s="1">
        <v>1506.15</v>
      </c>
      <c r="D271">
        <v>194.1</v>
      </c>
      <c r="E271">
        <v>22302.5</v>
      </c>
    </row>
    <row r="272" spans="1:5" x14ac:dyDescent="0.25">
      <c r="A272" s="13">
        <v>45420</v>
      </c>
      <c r="B272">
        <v>166.05</v>
      </c>
      <c r="C272" s="1">
        <v>1482.65</v>
      </c>
      <c r="D272">
        <v>198.35</v>
      </c>
      <c r="E272">
        <v>22302.5</v>
      </c>
    </row>
    <row r="273" spans="1:5" x14ac:dyDescent="0.25">
      <c r="A273" s="13">
        <v>45421</v>
      </c>
      <c r="B273">
        <v>161.9</v>
      </c>
      <c r="C273" s="1">
        <v>1447.5</v>
      </c>
      <c r="D273">
        <v>194.65</v>
      </c>
      <c r="E273">
        <v>21957.5</v>
      </c>
    </row>
    <row r="274" spans="1:5" x14ac:dyDescent="0.25">
      <c r="A274" s="13">
        <v>45422</v>
      </c>
      <c r="B274">
        <v>162.25</v>
      </c>
      <c r="C274" s="1">
        <v>1437.9</v>
      </c>
      <c r="D274">
        <v>198.3</v>
      </c>
      <c r="E274">
        <v>22055.200000000001</v>
      </c>
    </row>
    <row r="275" spans="1:5" x14ac:dyDescent="0.25">
      <c r="A275" s="13">
        <v>45425</v>
      </c>
      <c r="B275">
        <v>163.85</v>
      </c>
      <c r="C275" s="1">
        <v>1455.25</v>
      </c>
      <c r="D275">
        <v>199.35</v>
      </c>
      <c r="E275">
        <v>22104.05</v>
      </c>
    </row>
    <row r="276" spans="1:5" x14ac:dyDescent="0.25">
      <c r="A276" s="13">
        <v>45426</v>
      </c>
      <c r="B276">
        <v>164.95</v>
      </c>
      <c r="C276" s="1">
        <v>1460.95</v>
      </c>
      <c r="D276">
        <v>204.55</v>
      </c>
      <c r="E276">
        <v>22217.85</v>
      </c>
    </row>
    <row r="277" spans="1:5" x14ac:dyDescent="0.25">
      <c r="A277" s="13">
        <v>45427</v>
      </c>
      <c r="B277">
        <v>165.6</v>
      </c>
      <c r="C277" s="1">
        <v>1438.5</v>
      </c>
      <c r="D277">
        <v>201.4</v>
      </c>
      <c r="E277">
        <v>22200.55</v>
      </c>
    </row>
    <row r="278" spans="1:5" x14ac:dyDescent="0.25">
      <c r="A278" s="13">
        <v>45428</v>
      </c>
      <c r="B278">
        <v>165.9</v>
      </c>
      <c r="C278" s="1">
        <v>1460.25</v>
      </c>
      <c r="D278">
        <v>206.65</v>
      </c>
      <c r="E278">
        <v>22403.85</v>
      </c>
    </row>
    <row r="279" spans="1:5" x14ac:dyDescent="0.25">
      <c r="A279" s="13">
        <v>45429</v>
      </c>
      <c r="B279">
        <v>167.35</v>
      </c>
      <c r="C279" s="1">
        <v>1464.1</v>
      </c>
      <c r="D279">
        <v>207.85</v>
      </c>
      <c r="E279">
        <v>22466.1</v>
      </c>
    </row>
    <row r="280" spans="1:5" x14ac:dyDescent="0.25">
      <c r="A280" s="13">
        <v>45430</v>
      </c>
      <c r="B280">
        <v>167.9</v>
      </c>
      <c r="C280" s="1">
        <v>1466.05</v>
      </c>
      <c r="D280">
        <v>210.6</v>
      </c>
      <c r="E280">
        <v>22502</v>
      </c>
    </row>
    <row r="281" spans="1:5" x14ac:dyDescent="0.25">
      <c r="A281" s="13">
        <v>45433</v>
      </c>
      <c r="B281">
        <v>174.35</v>
      </c>
      <c r="C281" s="1">
        <v>1458.8</v>
      </c>
      <c r="D281">
        <v>211.35</v>
      </c>
      <c r="E281">
        <v>22529.05</v>
      </c>
    </row>
    <row r="282" spans="1:5" x14ac:dyDescent="0.25">
      <c r="A282" s="13">
        <v>45434</v>
      </c>
      <c r="B282">
        <v>173.3</v>
      </c>
      <c r="C282" s="1">
        <v>1459.2</v>
      </c>
      <c r="D282">
        <v>208.2</v>
      </c>
      <c r="E282">
        <v>22597.8</v>
      </c>
    </row>
    <row r="283" spans="1:5" x14ac:dyDescent="0.25">
      <c r="A283" s="13">
        <v>45435</v>
      </c>
      <c r="B283">
        <v>175.5</v>
      </c>
      <c r="C283" s="1">
        <v>1492.6</v>
      </c>
      <c r="D283">
        <v>212.35</v>
      </c>
      <c r="E283">
        <v>22967.65</v>
      </c>
    </row>
    <row r="284" spans="1:5" x14ac:dyDescent="0.25">
      <c r="A284" s="13">
        <v>45436</v>
      </c>
      <c r="B284">
        <v>174.85</v>
      </c>
      <c r="C284" s="1">
        <v>1517.2</v>
      </c>
      <c r="D284">
        <v>210.7</v>
      </c>
      <c r="E284">
        <v>22957.1</v>
      </c>
    </row>
    <row r="285" spans="1:5" x14ac:dyDescent="0.25">
      <c r="A285" s="13">
        <v>45439</v>
      </c>
      <c r="B285">
        <v>175.5</v>
      </c>
      <c r="C285" s="1">
        <v>1527.7</v>
      </c>
      <c r="D285">
        <v>226.7</v>
      </c>
      <c r="E285">
        <v>22932.45</v>
      </c>
    </row>
    <row r="286" spans="1:5" x14ac:dyDescent="0.25">
      <c r="A286" s="13">
        <v>45440</v>
      </c>
      <c r="B286">
        <v>174.9</v>
      </c>
      <c r="C286" s="1">
        <v>1530.5</v>
      </c>
      <c r="D286">
        <v>226.85</v>
      </c>
      <c r="E286">
        <v>22888.15</v>
      </c>
    </row>
    <row r="287" spans="1:5" x14ac:dyDescent="0.25">
      <c r="A287" s="13">
        <v>45441</v>
      </c>
      <c r="B287">
        <v>174.25</v>
      </c>
      <c r="C287" s="1">
        <v>1508.3</v>
      </c>
      <c r="D287">
        <v>221.65</v>
      </c>
      <c r="E287">
        <v>22704.7</v>
      </c>
    </row>
    <row r="288" spans="1:5" x14ac:dyDescent="0.25">
      <c r="A288" s="13">
        <v>45442</v>
      </c>
      <c r="B288">
        <v>164.15</v>
      </c>
      <c r="C288" s="1">
        <v>1514.85</v>
      </c>
      <c r="D288">
        <v>219.75</v>
      </c>
      <c r="E288">
        <v>22488.65</v>
      </c>
    </row>
    <row r="289" spans="1:5" x14ac:dyDescent="0.25">
      <c r="A289" s="13">
        <v>45443</v>
      </c>
      <c r="B289">
        <v>167.2</v>
      </c>
      <c r="C289" s="1">
        <v>1531.55</v>
      </c>
      <c r="D289">
        <v>224</v>
      </c>
      <c r="E289">
        <v>22530.7</v>
      </c>
    </row>
    <row r="290" spans="1:5" x14ac:dyDescent="0.25">
      <c r="A290" s="13">
        <v>45446</v>
      </c>
      <c r="B290">
        <v>174.25</v>
      </c>
      <c r="C290" s="1">
        <v>1572.2</v>
      </c>
      <c r="D290">
        <v>236.5</v>
      </c>
      <c r="E290">
        <v>23263.9</v>
      </c>
    </row>
    <row r="291" spans="1:5" x14ac:dyDescent="0.25">
      <c r="A291" s="13">
        <v>45447</v>
      </c>
      <c r="B291">
        <v>158.94999999999999</v>
      </c>
      <c r="C291" s="1">
        <v>1483.15</v>
      </c>
      <c r="D291">
        <v>207.75</v>
      </c>
      <c r="E291">
        <v>21884.5</v>
      </c>
    </row>
    <row r="292" spans="1:5" x14ac:dyDescent="0.25">
      <c r="A292" s="13">
        <v>45448</v>
      </c>
      <c r="B292">
        <v>169.2</v>
      </c>
      <c r="C292" s="1">
        <v>1551.8</v>
      </c>
      <c r="D292">
        <v>224.15</v>
      </c>
      <c r="E292">
        <v>22620.35</v>
      </c>
    </row>
    <row r="293" spans="1:5" x14ac:dyDescent="0.25">
      <c r="A293" s="13">
        <v>45449</v>
      </c>
      <c r="B293">
        <v>172.05</v>
      </c>
      <c r="C293" s="1">
        <v>1559.7</v>
      </c>
      <c r="D293">
        <v>225.7</v>
      </c>
      <c r="E293">
        <v>22821.4</v>
      </c>
    </row>
    <row r="294" spans="1:5" x14ac:dyDescent="0.25">
      <c r="A294" s="13">
        <v>45450</v>
      </c>
      <c r="B294">
        <v>178.9</v>
      </c>
      <c r="C294" s="1">
        <v>1573.35</v>
      </c>
      <c r="D294">
        <v>231.45</v>
      </c>
      <c r="E294">
        <v>23290.15</v>
      </c>
    </row>
    <row r="295" spans="1:5" x14ac:dyDescent="0.25">
      <c r="A295" s="13">
        <v>45453</v>
      </c>
      <c r="B295">
        <v>180.29</v>
      </c>
      <c r="C295" s="1">
        <v>1561.3</v>
      </c>
      <c r="D295">
        <v>231.42</v>
      </c>
      <c r="E295">
        <v>23259.200000000001</v>
      </c>
    </row>
    <row r="296" spans="1:5" x14ac:dyDescent="0.25">
      <c r="A296" s="13">
        <v>45454</v>
      </c>
      <c r="B296">
        <v>181.33</v>
      </c>
      <c r="C296" s="1">
        <v>1564.8</v>
      </c>
      <c r="D296">
        <v>237.96</v>
      </c>
      <c r="E296">
        <v>23264.85</v>
      </c>
    </row>
    <row r="297" spans="1:5" x14ac:dyDescent="0.25">
      <c r="A297" s="13">
        <v>45455</v>
      </c>
      <c r="B297">
        <v>182.23</v>
      </c>
      <c r="C297" s="1">
        <v>1574.15</v>
      </c>
      <c r="D297">
        <v>238.04</v>
      </c>
      <c r="E297">
        <v>23322.95</v>
      </c>
    </row>
    <row r="298" spans="1:5" x14ac:dyDescent="0.25">
      <c r="A298" s="13">
        <v>45456</v>
      </c>
      <c r="B298">
        <v>182.56</v>
      </c>
      <c r="C298" s="1">
        <v>1580.75</v>
      </c>
      <c r="D298">
        <v>236.79</v>
      </c>
      <c r="E298">
        <v>23398.9</v>
      </c>
    </row>
    <row r="299" spans="1:5" x14ac:dyDescent="0.25">
      <c r="A299" s="13">
        <v>45457</v>
      </c>
      <c r="B299">
        <v>183.15</v>
      </c>
      <c r="C299" s="1">
        <v>1596.9</v>
      </c>
      <c r="D299">
        <v>239.84</v>
      </c>
      <c r="E299">
        <v>23465.599999999999</v>
      </c>
    </row>
    <row r="300" spans="1:5" x14ac:dyDescent="0.25">
      <c r="A300" s="13">
        <v>45461</v>
      </c>
      <c r="B300">
        <v>181.12</v>
      </c>
      <c r="C300" s="1">
        <v>1607.8</v>
      </c>
      <c r="D300">
        <v>239.24</v>
      </c>
      <c r="E300">
        <v>23557.9</v>
      </c>
    </row>
    <row r="301" spans="1:5" x14ac:dyDescent="0.25">
      <c r="A301" s="13">
        <v>45462</v>
      </c>
      <c r="B301">
        <v>180.02</v>
      </c>
      <c r="C301" s="1">
        <v>1657.85</v>
      </c>
      <c r="D301">
        <v>234.01</v>
      </c>
      <c r="E301">
        <v>23516</v>
      </c>
    </row>
    <row r="302" spans="1:5" x14ac:dyDescent="0.25">
      <c r="A302" s="13">
        <v>45463</v>
      </c>
      <c r="B302">
        <v>182.28</v>
      </c>
      <c r="C302" s="1">
        <v>1669.35</v>
      </c>
      <c r="D302">
        <v>236.86</v>
      </c>
      <c r="E302">
        <v>23567</v>
      </c>
    </row>
    <row r="303" spans="1:5" x14ac:dyDescent="0.25">
      <c r="A303" s="13">
        <v>45464</v>
      </c>
      <c r="B303">
        <v>179.94</v>
      </c>
      <c r="C303" s="1">
        <v>1665.75</v>
      </c>
      <c r="D303">
        <v>235.65</v>
      </c>
      <c r="E303">
        <v>23501.1</v>
      </c>
    </row>
    <row r="304" spans="1:5" x14ac:dyDescent="0.25">
      <c r="A304" s="13">
        <v>45467</v>
      </c>
      <c r="B304">
        <v>177.96</v>
      </c>
      <c r="C304" s="1">
        <v>1672.4</v>
      </c>
      <c r="D304">
        <v>240.3</v>
      </c>
      <c r="E304">
        <v>23537.85</v>
      </c>
    </row>
    <row r="305" spans="1:5" x14ac:dyDescent="0.25">
      <c r="A305" s="13">
        <v>45468</v>
      </c>
      <c r="B305">
        <v>175.68</v>
      </c>
      <c r="C305" s="1">
        <v>1711.35</v>
      </c>
      <c r="D305">
        <v>241.86</v>
      </c>
      <c r="E305">
        <v>23721.3</v>
      </c>
    </row>
    <row r="306" spans="1:5" x14ac:dyDescent="0.25">
      <c r="A306" s="13">
        <v>45469</v>
      </c>
      <c r="B306">
        <v>172.56</v>
      </c>
      <c r="C306" s="1">
        <v>1701.5</v>
      </c>
      <c r="D306">
        <v>240.19</v>
      </c>
      <c r="E306">
        <v>23868.799999999999</v>
      </c>
    </row>
    <row r="307" spans="1:5" x14ac:dyDescent="0.25">
      <c r="A307" s="13">
        <v>45470</v>
      </c>
      <c r="B307">
        <v>174.16</v>
      </c>
      <c r="C307" s="1">
        <v>1696.15</v>
      </c>
      <c r="D307">
        <v>242.16</v>
      </c>
      <c r="E307">
        <v>24044.5</v>
      </c>
    </row>
    <row r="308" spans="1:5" x14ac:dyDescent="0.25">
      <c r="A308" s="13">
        <v>45471</v>
      </c>
      <c r="B308">
        <v>174.01</v>
      </c>
      <c r="C308" s="1">
        <v>1683.8</v>
      </c>
      <c r="D308">
        <v>241.89</v>
      </c>
      <c r="E308">
        <v>24010.6</v>
      </c>
    </row>
    <row r="309" spans="1:5" x14ac:dyDescent="0.25">
      <c r="A309" s="13">
        <v>45474</v>
      </c>
      <c r="B309">
        <v>174.07</v>
      </c>
      <c r="C309" s="1">
        <v>1705.2</v>
      </c>
      <c r="D309">
        <v>238.78</v>
      </c>
      <c r="E309">
        <v>24141.95</v>
      </c>
    </row>
    <row r="310" spans="1:5" x14ac:dyDescent="0.25">
      <c r="A310" s="13">
        <v>45475</v>
      </c>
      <c r="B310">
        <v>174.54</v>
      </c>
      <c r="C310" s="1">
        <v>1730.6</v>
      </c>
      <c r="D310">
        <v>234.52</v>
      </c>
      <c r="E310">
        <v>24123.85</v>
      </c>
    </row>
    <row r="311" spans="1:5" x14ac:dyDescent="0.25">
      <c r="A311" s="13">
        <v>45476</v>
      </c>
      <c r="B311">
        <v>176.37</v>
      </c>
      <c r="C311" s="1">
        <v>1768.65</v>
      </c>
      <c r="D311">
        <v>229.47</v>
      </c>
      <c r="E311">
        <v>24286.5</v>
      </c>
    </row>
    <row r="312" spans="1:5" x14ac:dyDescent="0.25">
      <c r="A312" s="13">
        <v>45477</v>
      </c>
      <c r="B312">
        <v>176.29</v>
      </c>
      <c r="C312" s="1">
        <v>1727.15</v>
      </c>
      <c r="D312">
        <v>227.11</v>
      </c>
      <c r="E312">
        <v>24302.15</v>
      </c>
    </row>
    <row r="313" spans="1:5" x14ac:dyDescent="0.25">
      <c r="A313" s="13">
        <v>45478</v>
      </c>
      <c r="B313">
        <v>174.71</v>
      </c>
      <c r="C313" s="1">
        <v>1648.1</v>
      </c>
      <c r="D313">
        <v>229.56</v>
      </c>
      <c r="E313">
        <v>24323.85</v>
      </c>
    </row>
    <row r="314" spans="1:5" x14ac:dyDescent="0.25">
      <c r="A314" s="13">
        <v>45481</v>
      </c>
      <c r="B314">
        <v>172.28</v>
      </c>
      <c r="C314" s="1">
        <v>1635.35</v>
      </c>
      <c r="D314">
        <v>226.05</v>
      </c>
      <c r="E314">
        <v>24320.55</v>
      </c>
    </row>
    <row r="315" spans="1:5" x14ac:dyDescent="0.25">
      <c r="A315" s="13">
        <v>45482</v>
      </c>
      <c r="B315">
        <v>171.8</v>
      </c>
      <c r="C315" s="1">
        <v>1636.5</v>
      </c>
      <c r="D315">
        <v>228.28</v>
      </c>
      <c r="E315">
        <v>24433.200000000001</v>
      </c>
    </row>
    <row r="316" spans="1:5" x14ac:dyDescent="0.25">
      <c r="A316" s="13">
        <v>45483</v>
      </c>
      <c r="B316">
        <v>167.98</v>
      </c>
      <c r="C316" s="1">
        <v>1626.1</v>
      </c>
      <c r="D316">
        <v>225.97</v>
      </c>
      <c r="E316">
        <v>24324.45</v>
      </c>
    </row>
    <row r="317" spans="1:5" x14ac:dyDescent="0.25">
      <c r="A317" s="13">
        <v>45484</v>
      </c>
      <c r="B317">
        <v>168.92</v>
      </c>
      <c r="C317" s="1">
        <v>1621.9</v>
      </c>
      <c r="D317">
        <v>226.94</v>
      </c>
      <c r="E317">
        <v>24315.95</v>
      </c>
    </row>
    <row r="318" spans="1:5" x14ac:dyDescent="0.25">
      <c r="A318" s="13">
        <v>45485</v>
      </c>
      <c r="B318">
        <v>168.69</v>
      </c>
      <c r="C318" s="1">
        <v>1622.7</v>
      </c>
      <c r="D318">
        <v>224.26</v>
      </c>
      <c r="E318">
        <v>24502.15</v>
      </c>
    </row>
    <row r="319" spans="1:5" x14ac:dyDescent="0.25">
      <c r="A319" s="13">
        <v>45488</v>
      </c>
      <c r="B319">
        <v>166.76</v>
      </c>
      <c r="C319" s="1">
        <v>1622.1</v>
      </c>
      <c r="D319">
        <v>228.2</v>
      </c>
      <c r="E319">
        <v>24586.7</v>
      </c>
    </row>
    <row r="320" spans="1:5" x14ac:dyDescent="0.25">
      <c r="A320" s="13">
        <v>45489</v>
      </c>
      <c r="B320">
        <v>167.07</v>
      </c>
      <c r="C320" s="1">
        <v>1619.75</v>
      </c>
      <c r="D320">
        <v>228.41</v>
      </c>
      <c r="E320">
        <v>24613</v>
      </c>
    </row>
    <row r="321" spans="1:5" x14ac:dyDescent="0.25">
      <c r="A321" s="13">
        <v>45491</v>
      </c>
      <c r="B321">
        <v>166.36</v>
      </c>
      <c r="C321" s="1">
        <v>1614.8</v>
      </c>
      <c r="D321">
        <v>228.33</v>
      </c>
      <c r="E321">
        <v>24800.85</v>
      </c>
    </row>
    <row r="322" spans="1:5" x14ac:dyDescent="0.25">
      <c r="A322" s="13">
        <v>45492</v>
      </c>
      <c r="B322">
        <v>157.77000000000001</v>
      </c>
      <c r="C322" s="1">
        <v>1607.3</v>
      </c>
      <c r="D322">
        <v>223.95</v>
      </c>
      <c r="E322">
        <v>24530.9</v>
      </c>
    </row>
    <row r="323" spans="1:5" x14ac:dyDescent="0.25">
      <c r="A323" s="13">
        <v>45495</v>
      </c>
      <c r="B323">
        <v>160.32</v>
      </c>
      <c r="C323" s="1">
        <v>1642.55</v>
      </c>
      <c r="D323">
        <v>230.7</v>
      </c>
      <c r="E323">
        <v>24509.25</v>
      </c>
    </row>
    <row r="324" spans="1:5" x14ac:dyDescent="0.25">
      <c r="A324" s="13">
        <v>45496</v>
      </c>
      <c r="B324">
        <v>160.02000000000001</v>
      </c>
      <c r="C324" s="1">
        <v>1618.4</v>
      </c>
      <c r="D324">
        <v>229.63</v>
      </c>
      <c r="E324">
        <v>24479.05</v>
      </c>
    </row>
    <row r="325" spans="1:5" x14ac:dyDescent="0.25">
      <c r="A325" s="13">
        <v>45497</v>
      </c>
      <c r="B325">
        <v>160.31</v>
      </c>
      <c r="C325" s="1">
        <v>1604.05</v>
      </c>
      <c r="D325">
        <v>232.5</v>
      </c>
      <c r="E325">
        <v>24413.5</v>
      </c>
    </row>
    <row r="326" spans="1:5" x14ac:dyDescent="0.25">
      <c r="A326" s="13">
        <v>45498</v>
      </c>
      <c r="B326">
        <v>157.38999999999999</v>
      </c>
      <c r="C326" s="1">
        <v>1616.6</v>
      </c>
      <c r="D326">
        <v>232.43</v>
      </c>
      <c r="E326">
        <v>24406.1</v>
      </c>
    </row>
    <row r="327" spans="1:5" x14ac:dyDescent="0.25">
      <c r="A327" s="13">
        <v>45499</v>
      </c>
      <c r="B327">
        <v>162.55000000000001</v>
      </c>
      <c r="C327" s="1">
        <v>1618.15</v>
      </c>
      <c r="D327">
        <v>246.38</v>
      </c>
      <c r="E327">
        <v>24834.85</v>
      </c>
    </row>
    <row r="328" spans="1:5" x14ac:dyDescent="0.25">
      <c r="A328" s="13">
        <v>45502</v>
      </c>
      <c r="B328">
        <v>162.87</v>
      </c>
      <c r="C328" s="1">
        <v>1605.05</v>
      </c>
      <c r="D328">
        <v>256.35000000000002</v>
      </c>
      <c r="E328">
        <v>24836.1</v>
      </c>
    </row>
    <row r="329" spans="1:5" x14ac:dyDescent="0.25">
      <c r="A329" s="13">
        <v>45503</v>
      </c>
      <c r="B329">
        <v>164.07</v>
      </c>
      <c r="C329" s="1">
        <v>1615.55</v>
      </c>
      <c r="D329">
        <v>253.59</v>
      </c>
      <c r="E329">
        <v>24857.3</v>
      </c>
    </row>
    <row r="330" spans="1:5" x14ac:dyDescent="0.25">
      <c r="A330" s="13">
        <v>45504</v>
      </c>
      <c r="B330">
        <v>165.33</v>
      </c>
      <c r="C330" s="1">
        <v>1615.75</v>
      </c>
      <c r="D330">
        <v>257.08999999999997</v>
      </c>
      <c r="E330">
        <v>24951.15</v>
      </c>
    </row>
    <row r="331" spans="1:5" x14ac:dyDescent="0.25">
      <c r="A331" s="13">
        <v>45505</v>
      </c>
      <c r="B331">
        <v>163.06</v>
      </c>
      <c r="C331" s="1">
        <v>1638.8</v>
      </c>
      <c r="D331">
        <v>250.2</v>
      </c>
      <c r="E331">
        <v>25010.9</v>
      </c>
    </row>
    <row r="332" spans="1:5" x14ac:dyDescent="0.25">
      <c r="A332" s="13">
        <v>45506</v>
      </c>
      <c r="B332">
        <v>158.22</v>
      </c>
      <c r="C332" s="1">
        <v>1659.15</v>
      </c>
      <c r="D332">
        <v>250.15</v>
      </c>
      <c r="E332">
        <v>24717.7</v>
      </c>
    </row>
    <row r="333" spans="1:5" x14ac:dyDescent="0.25">
      <c r="A333" s="13">
        <v>45509</v>
      </c>
      <c r="B333">
        <v>149.82</v>
      </c>
      <c r="C333" s="1">
        <v>1615.75</v>
      </c>
      <c r="D333">
        <v>244</v>
      </c>
      <c r="E333">
        <v>24055.599999999999</v>
      </c>
    </row>
    <row r="334" spans="1:5" x14ac:dyDescent="0.25">
      <c r="A334" s="13">
        <v>45510</v>
      </c>
      <c r="B334">
        <v>150.32</v>
      </c>
      <c r="C334" s="1">
        <v>1601.2</v>
      </c>
      <c r="D334">
        <v>243.15</v>
      </c>
      <c r="E334">
        <v>23992.55</v>
      </c>
    </row>
    <row r="335" spans="1:5" x14ac:dyDescent="0.25">
      <c r="A335" s="13">
        <v>45511</v>
      </c>
      <c r="B335">
        <v>153.86000000000001</v>
      </c>
      <c r="C335" s="1">
        <v>1623.5</v>
      </c>
      <c r="D335">
        <v>247.3</v>
      </c>
      <c r="E335">
        <v>24297.5</v>
      </c>
    </row>
    <row r="336" spans="1:5" x14ac:dyDescent="0.25">
      <c r="A336" s="13">
        <v>45512</v>
      </c>
      <c r="B336">
        <v>150.28</v>
      </c>
      <c r="C336" s="1">
        <v>1642.7</v>
      </c>
      <c r="D336">
        <v>246.3</v>
      </c>
      <c r="E336">
        <v>24117</v>
      </c>
    </row>
    <row r="337" spans="1:5" x14ac:dyDescent="0.25">
      <c r="A337" s="13">
        <v>45513</v>
      </c>
      <c r="B337">
        <v>151.81</v>
      </c>
      <c r="C337" s="1">
        <v>1650.2</v>
      </c>
      <c r="D337">
        <v>253.1</v>
      </c>
      <c r="E337">
        <v>24367.5</v>
      </c>
    </row>
    <row r="338" spans="1:5" x14ac:dyDescent="0.25">
      <c r="A338" s="13">
        <v>45516</v>
      </c>
      <c r="B338">
        <v>152.06</v>
      </c>
      <c r="C338" s="1">
        <v>1660.1</v>
      </c>
      <c r="D338">
        <v>252.05</v>
      </c>
      <c r="E338">
        <v>24347</v>
      </c>
    </row>
    <row r="339" spans="1:5" x14ac:dyDescent="0.25">
      <c r="A339" s="13">
        <v>45517</v>
      </c>
      <c r="B339">
        <v>148.88</v>
      </c>
      <c r="C339" s="1">
        <v>1603.2</v>
      </c>
      <c r="D339">
        <v>251.7</v>
      </c>
      <c r="E339">
        <v>24139</v>
      </c>
    </row>
    <row r="340" spans="1:5" x14ac:dyDescent="0.25">
      <c r="A340" s="13">
        <v>45518</v>
      </c>
      <c r="B340">
        <v>146.16999999999999</v>
      </c>
      <c r="C340" s="1">
        <v>1607.8</v>
      </c>
      <c r="D340">
        <v>246.45</v>
      </c>
      <c r="E340">
        <v>24143.75</v>
      </c>
    </row>
    <row r="341" spans="1:5" x14ac:dyDescent="0.25">
      <c r="A341" s="13">
        <v>45520</v>
      </c>
      <c r="B341">
        <v>149.52000000000001</v>
      </c>
      <c r="C341" s="1">
        <v>1632.1</v>
      </c>
      <c r="D341">
        <v>255.95</v>
      </c>
      <c r="E341">
        <v>24541.15</v>
      </c>
    </row>
    <row r="342" spans="1:5" x14ac:dyDescent="0.25">
      <c r="A342" s="13">
        <v>45523</v>
      </c>
      <c r="B342">
        <v>153.96</v>
      </c>
      <c r="C342" s="1">
        <v>1631.55</v>
      </c>
      <c r="D342">
        <v>257.5</v>
      </c>
      <c r="E342">
        <v>24572.65</v>
      </c>
    </row>
    <row r="343" spans="1:5" x14ac:dyDescent="0.25">
      <c r="A343" s="13">
        <v>45524</v>
      </c>
      <c r="B343">
        <v>153.93</v>
      </c>
      <c r="C343" s="1">
        <v>1637.7</v>
      </c>
      <c r="D343">
        <v>260</v>
      </c>
      <c r="E343">
        <v>24698.85</v>
      </c>
    </row>
    <row r="344" spans="1:5" x14ac:dyDescent="0.25">
      <c r="A344" s="13">
        <v>45525</v>
      </c>
      <c r="B344">
        <v>151.91999999999999</v>
      </c>
      <c r="C344" s="1">
        <v>1625.8</v>
      </c>
      <c r="D344">
        <v>260.25</v>
      </c>
      <c r="E344">
        <v>24770.2</v>
      </c>
    </row>
    <row r="345" spans="1:5" x14ac:dyDescent="0.25">
      <c r="A345" s="13">
        <v>45526</v>
      </c>
      <c r="B345">
        <v>154.13999999999999</v>
      </c>
      <c r="C345" s="1">
        <v>1631.3</v>
      </c>
      <c r="D345">
        <v>261.75</v>
      </c>
      <c r="E345">
        <v>24811.5</v>
      </c>
    </row>
    <row r="346" spans="1:5" x14ac:dyDescent="0.25">
      <c r="A346" s="13">
        <v>45527</v>
      </c>
      <c r="B346">
        <v>154.19999999999999</v>
      </c>
      <c r="C346" s="1">
        <v>1625.05</v>
      </c>
      <c r="D346">
        <v>260.39999999999998</v>
      </c>
      <c r="E346">
        <v>24823.15</v>
      </c>
    </row>
    <row r="347" spans="1:5" x14ac:dyDescent="0.25">
      <c r="A347" s="13">
        <v>45530</v>
      </c>
      <c r="B347">
        <v>155.69999999999999</v>
      </c>
      <c r="C347" s="1">
        <v>1639.95</v>
      </c>
      <c r="D347">
        <v>260.14999999999998</v>
      </c>
      <c r="E347">
        <v>25010.6</v>
      </c>
    </row>
    <row r="348" spans="1:5" x14ac:dyDescent="0.25">
      <c r="A348" s="13">
        <v>45531</v>
      </c>
      <c r="B348">
        <v>154.69999999999999</v>
      </c>
      <c r="C348" s="1">
        <v>1637.75</v>
      </c>
      <c r="D348">
        <v>262.14999999999998</v>
      </c>
      <c r="E348">
        <v>25017.75</v>
      </c>
    </row>
    <row r="349" spans="1:5" x14ac:dyDescent="0.25">
      <c r="A349" s="13">
        <v>45532</v>
      </c>
      <c r="B349">
        <v>153.69999999999999</v>
      </c>
      <c r="C349" s="1">
        <v>1637.1</v>
      </c>
      <c r="D349">
        <v>260.45</v>
      </c>
      <c r="E349">
        <v>25052.35</v>
      </c>
    </row>
    <row r="350" spans="1:5" x14ac:dyDescent="0.25">
      <c r="A350" s="13">
        <v>45533</v>
      </c>
      <c r="B350">
        <v>152.97</v>
      </c>
      <c r="C350" s="1">
        <v>1638.55</v>
      </c>
      <c r="D350">
        <v>253.8</v>
      </c>
      <c r="E350">
        <v>25151.95</v>
      </c>
    </row>
    <row r="351" spans="1:5" x14ac:dyDescent="0.25">
      <c r="A351" s="13">
        <v>45534</v>
      </c>
      <c r="B351">
        <v>152.76</v>
      </c>
      <c r="C351" s="1">
        <v>1636.9</v>
      </c>
      <c r="D351">
        <v>256.45</v>
      </c>
      <c r="E351">
        <v>25235.9</v>
      </c>
    </row>
    <row r="352" spans="1:5" x14ac:dyDescent="0.25">
      <c r="A352" s="13">
        <v>45537</v>
      </c>
      <c r="B352">
        <v>152.88</v>
      </c>
      <c r="C352" s="1">
        <v>1626.95</v>
      </c>
      <c r="D352">
        <v>251.35</v>
      </c>
      <c r="E352">
        <v>25278.7</v>
      </c>
    </row>
    <row r="353" spans="1:5" x14ac:dyDescent="0.25">
      <c r="A353" s="13">
        <v>45538</v>
      </c>
      <c r="B353">
        <v>152.15</v>
      </c>
      <c r="C353" s="1">
        <v>1637.35</v>
      </c>
      <c r="D353">
        <v>251</v>
      </c>
      <c r="E353">
        <v>25279.85</v>
      </c>
    </row>
    <row r="354" spans="1:5" x14ac:dyDescent="0.25">
      <c r="A354" s="13">
        <v>45539</v>
      </c>
      <c r="B354">
        <v>151.18</v>
      </c>
      <c r="C354" s="1">
        <v>1641.8</v>
      </c>
      <c r="D354">
        <v>250.5</v>
      </c>
      <c r="E354">
        <v>25198.7</v>
      </c>
    </row>
    <row r="355" spans="1:5" x14ac:dyDescent="0.25">
      <c r="A355" s="13">
        <v>45540</v>
      </c>
      <c r="B355">
        <v>151.72</v>
      </c>
      <c r="C355" s="1">
        <v>1645.45</v>
      </c>
      <c r="D355">
        <v>251.15</v>
      </c>
      <c r="E355">
        <v>25145.1</v>
      </c>
    </row>
    <row r="356" spans="1:5" x14ac:dyDescent="0.25">
      <c r="A356" s="13">
        <v>45541</v>
      </c>
      <c r="B356">
        <v>151.22</v>
      </c>
      <c r="C356" s="1">
        <v>1636.95</v>
      </c>
      <c r="D356">
        <v>247.8</v>
      </c>
      <c r="E356">
        <v>24852.15</v>
      </c>
    </row>
    <row r="357" spans="1:5" x14ac:dyDescent="0.25">
      <c r="A357" s="13">
        <v>45544</v>
      </c>
      <c r="B357">
        <v>149.47</v>
      </c>
      <c r="C357" s="1">
        <v>1646.5</v>
      </c>
      <c r="D357">
        <v>243.9</v>
      </c>
      <c r="E357">
        <v>24936.400000000001</v>
      </c>
    </row>
    <row r="358" spans="1:5" x14ac:dyDescent="0.25">
      <c r="A358" s="13">
        <v>45545</v>
      </c>
      <c r="B358">
        <v>149.41999999999999</v>
      </c>
      <c r="C358" s="1">
        <v>1650.35</v>
      </c>
      <c r="D358">
        <v>248.25</v>
      </c>
      <c r="E358">
        <v>25041.1</v>
      </c>
    </row>
    <row r="359" spans="1:5" x14ac:dyDescent="0.25">
      <c r="A359" s="13">
        <v>45546</v>
      </c>
      <c r="B359">
        <v>148.16999999999999</v>
      </c>
      <c r="C359" s="1">
        <v>1643.9</v>
      </c>
      <c r="D359">
        <v>241.55</v>
      </c>
      <c r="E359">
        <v>24918.45</v>
      </c>
    </row>
    <row r="360" spans="1:5" x14ac:dyDescent="0.25">
      <c r="A360" s="13">
        <v>45547</v>
      </c>
      <c r="B360">
        <v>151.74</v>
      </c>
      <c r="C360" s="1">
        <v>1666.6</v>
      </c>
      <c r="D360">
        <v>246.15</v>
      </c>
      <c r="E360">
        <v>25388.9</v>
      </c>
    </row>
    <row r="361" spans="1:5" x14ac:dyDescent="0.25">
      <c r="A361" s="13">
        <v>45548</v>
      </c>
      <c r="B361">
        <v>153.49</v>
      </c>
      <c r="C361" s="1">
        <v>1665.95</v>
      </c>
      <c r="D361">
        <v>245.65</v>
      </c>
      <c r="E361">
        <v>25356.5</v>
      </c>
    </row>
    <row r="362" spans="1:5" x14ac:dyDescent="0.25">
      <c r="A362" s="13">
        <v>45551</v>
      </c>
      <c r="B362">
        <v>154.21</v>
      </c>
      <c r="C362" s="1">
        <v>1670.95</v>
      </c>
      <c r="D362">
        <v>243.8</v>
      </c>
      <c r="E362">
        <v>25383.75</v>
      </c>
    </row>
    <row r="363" spans="1:5" x14ac:dyDescent="0.25">
      <c r="A363" s="13">
        <v>45552</v>
      </c>
      <c r="B363">
        <v>152.82</v>
      </c>
      <c r="C363" s="1">
        <v>1668.8</v>
      </c>
      <c r="D363">
        <v>240.8</v>
      </c>
      <c r="E363">
        <v>25418.55</v>
      </c>
    </row>
    <row r="364" spans="1:5" x14ac:dyDescent="0.25">
      <c r="A364" s="13">
        <v>45553</v>
      </c>
      <c r="B364">
        <v>150.6</v>
      </c>
      <c r="C364" s="1">
        <v>1694.8</v>
      </c>
      <c r="D364">
        <v>235.95</v>
      </c>
      <c r="E364">
        <v>25377.55</v>
      </c>
    </row>
    <row r="365" spans="1:5" x14ac:dyDescent="0.25">
      <c r="A365" s="13">
        <v>45554</v>
      </c>
      <c r="B365">
        <v>149.54</v>
      </c>
      <c r="C365" s="1">
        <v>1708.5</v>
      </c>
      <c r="D365">
        <v>237.55</v>
      </c>
      <c r="E365">
        <v>25415.8</v>
      </c>
    </row>
    <row r="366" spans="1:5" x14ac:dyDescent="0.25">
      <c r="A366" s="13">
        <v>45555</v>
      </c>
      <c r="B366">
        <v>152.02000000000001</v>
      </c>
      <c r="C366" s="1">
        <v>1741.2</v>
      </c>
      <c r="D366">
        <v>237.85</v>
      </c>
      <c r="E366">
        <v>25790.95</v>
      </c>
    </row>
    <row r="367" spans="1:5" x14ac:dyDescent="0.25">
      <c r="A367" s="13">
        <v>45558</v>
      </c>
      <c r="B367">
        <v>153.99</v>
      </c>
      <c r="C367" s="1">
        <v>1759.8</v>
      </c>
      <c r="D367">
        <v>236.45</v>
      </c>
      <c r="E367">
        <v>25939.05</v>
      </c>
    </row>
    <row r="368" spans="1:5" x14ac:dyDescent="0.25">
      <c r="A368" s="13">
        <v>45559</v>
      </c>
      <c r="B368">
        <v>160.53</v>
      </c>
      <c r="C368" s="1">
        <v>1768.05</v>
      </c>
      <c r="D368">
        <v>237.3</v>
      </c>
      <c r="E368">
        <v>25940.400000000001</v>
      </c>
    </row>
    <row r="369" spans="1:5" x14ac:dyDescent="0.25">
      <c r="A369" s="13">
        <v>45560</v>
      </c>
      <c r="B369">
        <v>161.66</v>
      </c>
      <c r="C369" s="1">
        <v>1779.1</v>
      </c>
      <c r="D369">
        <v>238.35</v>
      </c>
      <c r="E369">
        <v>26004.15</v>
      </c>
    </row>
    <row r="370" spans="1:5" x14ac:dyDescent="0.25">
      <c r="A370" s="13">
        <v>45561</v>
      </c>
      <c r="B370">
        <v>165.61</v>
      </c>
      <c r="C370" s="1">
        <v>1783.45</v>
      </c>
      <c r="D370">
        <v>241.2</v>
      </c>
      <c r="E370">
        <v>26216.05</v>
      </c>
    </row>
    <row r="371" spans="1:5" x14ac:dyDescent="0.25">
      <c r="A371" s="13">
        <v>45562</v>
      </c>
      <c r="B371">
        <v>166.55</v>
      </c>
      <c r="C371" s="1">
        <v>1752.65</v>
      </c>
      <c r="D371">
        <v>239.55</v>
      </c>
      <c r="E371">
        <v>26178.95</v>
      </c>
    </row>
    <row r="372" spans="1:5" x14ac:dyDescent="0.25">
      <c r="A372" s="13">
        <v>45565</v>
      </c>
      <c r="B372">
        <v>168.55</v>
      </c>
      <c r="C372" s="1">
        <v>1732.05</v>
      </c>
      <c r="D372">
        <v>235.4</v>
      </c>
      <c r="E372">
        <v>25810.85</v>
      </c>
    </row>
  </sheetData>
  <mergeCells count="4">
    <mergeCell ref="I1:L1"/>
    <mergeCell ref="I4:J4"/>
    <mergeCell ref="I2:J2"/>
    <mergeCell ref="I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AB23-9B6D-4F10-AA01-B81F99BE4DC1}">
  <dimension ref="A1:O372"/>
  <sheetViews>
    <sheetView showGridLines="0" workbookViewId="0">
      <selection activeCell="E13" sqref="E13"/>
    </sheetView>
  </sheetViews>
  <sheetFormatPr defaultRowHeight="15" x14ac:dyDescent="0.25"/>
  <cols>
    <col min="1" max="1" width="15.7109375" customWidth="1"/>
    <col min="2" max="2" width="21.42578125" customWidth="1"/>
    <col min="5" max="5" width="14.7109375" customWidth="1"/>
    <col min="6" max="6" width="23" customWidth="1"/>
    <col min="9" max="9" width="14.28515625" customWidth="1"/>
    <col min="10" max="10" width="19" customWidth="1"/>
    <col min="13" max="13" width="18.5703125" customWidth="1"/>
    <col min="14" max="14" width="19.140625" customWidth="1"/>
  </cols>
  <sheetData>
    <row r="1" spans="1:15" ht="18.75" x14ac:dyDescent="0.3">
      <c r="A1" s="32" t="s">
        <v>4</v>
      </c>
      <c r="B1" s="2" t="s">
        <v>43</v>
      </c>
      <c r="E1" s="2" t="s">
        <v>0</v>
      </c>
      <c r="F1" s="2" t="s">
        <v>43</v>
      </c>
      <c r="I1" s="2" t="s">
        <v>1</v>
      </c>
      <c r="J1" s="2" t="s">
        <v>43</v>
      </c>
      <c r="M1" s="2" t="s">
        <v>2</v>
      </c>
      <c r="N1" s="2" t="s">
        <v>43</v>
      </c>
    </row>
    <row r="2" spans="1:15" ht="18.75" x14ac:dyDescent="0.3">
      <c r="A2">
        <v>17398.05</v>
      </c>
      <c r="E2">
        <v>104.1</v>
      </c>
      <c r="I2" s="1">
        <v>1610.55</v>
      </c>
      <c r="M2">
        <v>141</v>
      </c>
      <c r="O2" s="9"/>
    </row>
    <row r="3" spans="1:15" x14ac:dyDescent="0.25">
      <c r="A3">
        <v>17557.05</v>
      </c>
      <c r="B3">
        <f>IFERROR(LN(A3/A2),0)</f>
        <v>9.0974476751935936E-3</v>
      </c>
      <c r="E3">
        <v>104.85</v>
      </c>
      <c r="F3">
        <f>IFERROR(LN(E3/E2),0)</f>
        <v>7.1787817270057702E-3</v>
      </c>
      <c r="I3" s="1">
        <v>1653.75</v>
      </c>
      <c r="J3">
        <f>IFERROR(LN(I3/I2),0)</f>
        <v>2.6469700880911381E-2</v>
      </c>
      <c r="M3">
        <v>134.75</v>
      </c>
      <c r="N3">
        <f>IFERROR(LN(M3/M2),0)</f>
        <v>-4.5338680589061778E-2</v>
      </c>
    </row>
    <row r="4" spans="1:15" x14ac:dyDescent="0.25">
      <c r="A4">
        <v>17599.150000000001</v>
      </c>
      <c r="B4">
        <f t="shared" ref="B4:B67" si="0">IFERROR(LN(A4/A3),0)</f>
        <v>2.3950267733336621E-3</v>
      </c>
      <c r="E4">
        <v>104.35</v>
      </c>
      <c r="F4">
        <f t="shared" ref="F4:F67" si="1">IFERROR(LN(E4/E3),0)</f>
        <v>-4.78012382471916E-3</v>
      </c>
      <c r="I4" s="1">
        <v>1666.35</v>
      </c>
      <c r="J4">
        <f t="shared" ref="J4:J67" si="2">IFERROR(LN(I4/I3),0)</f>
        <v>7.5901692666756528E-3</v>
      </c>
      <c r="M4">
        <v>136.44999999999999</v>
      </c>
      <c r="N4">
        <f t="shared" ref="N4:N67" si="3">IFERROR(LN(M4/M3),0)</f>
        <v>1.2537037365240852E-2</v>
      </c>
    </row>
    <row r="5" spans="1:15" x14ac:dyDescent="0.25">
      <c r="A5">
        <v>17624.05</v>
      </c>
      <c r="B5">
        <f t="shared" si="0"/>
        <v>1.4138411131193697E-3</v>
      </c>
      <c r="E5">
        <v>104.95</v>
      </c>
      <c r="F5">
        <f t="shared" si="1"/>
        <v>5.733412743432414E-3</v>
      </c>
      <c r="I5" s="1">
        <v>1658.45</v>
      </c>
      <c r="J5">
        <f t="shared" si="2"/>
        <v>-4.7521744870324747E-3</v>
      </c>
      <c r="M5">
        <v>138.19999999999999</v>
      </c>
      <c r="N5">
        <f t="shared" si="3"/>
        <v>1.274366417922204E-2</v>
      </c>
    </row>
    <row r="6" spans="1:15" x14ac:dyDescent="0.25">
      <c r="A6">
        <v>17722.3</v>
      </c>
      <c r="B6">
        <f t="shared" si="0"/>
        <v>5.5592870573658824E-3</v>
      </c>
      <c r="E6">
        <v>107.55</v>
      </c>
      <c r="F6">
        <f t="shared" si="1"/>
        <v>2.4471809447096971E-2</v>
      </c>
      <c r="I6" s="1">
        <v>1663.3</v>
      </c>
      <c r="J6">
        <f t="shared" si="2"/>
        <v>2.9201495876807321E-3</v>
      </c>
      <c r="M6">
        <v>137.55000000000001</v>
      </c>
      <c r="N6">
        <f t="shared" si="3"/>
        <v>-4.7144239629857846E-3</v>
      </c>
    </row>
    <row r="7" spans="1:15" x14ac:dyDescent="0.25">
      <c r="A7">
        <v>17812.400000000001</v>
      </c>
      <c r="B7">
        <f t="shared" si="0"/>
        <v>5.0711103842399786E-3</v>
      </c>
      <c r="E7">
        <v>107.6</v>
      </c>
      <c r="F7">
        <f t="shared" si="1"/>
        <v>4.6479201394500444E-4</v>
      </c>
      <c r="I7" s="1">
        <v>1684.9</v>
      </c>
      <c r="J7">
        <f t="shared" si="2"/>
        <v>1.2902634047850449E-2</v>
      </c>
      <c r="M7">
        <v>137.5</v>
      </c>
      <c r="N7">
        <f t="shared" si="3"/>
        <v>-3.6357026395766976E-4</v>
      </c>
    </row>
    <row r="8" spans="1:15" x14ac:dyDescent="0.25">
      <c r="A8">
        <v>17828</v>
      </c>
      <c r="B8">
        <f t="shared" si="0"/>
        <v>8.7541110628643569E-4</v>
      </c>
      <c r="E8">
        <v>107.5</v>
      </c>
      <c r="F8">
        <f t="shared" si="1"/>
        <v>-9.298001599665276E-4</v>
      </c>
      <c r="I8" s="1">
        <v>1692.45</v>
      </c>
      <c r="J8">
        <f t="shared" si="2"/>
        <v>4.4709684082251998E-3</v>
      </c>
      <c r="M8">
        <v>138</v>
      </c>
      <c r="N8">
        <f t="shared" si="3"/>
        <v>3.6297680505787311E-3</v>
      </c>
    </row>
    <row r="9" spans="1:15" x14ac:dyDescent="0.25">
      <c r="A9">
        <v>17706.849999999999</v>
      </c>
      <c r="B9">
        <f t="shared" si="0"/>
        <v>-6.8186847221795004E-3</v>
      </c>
      <c r="E9">
        <v>107.15</v>
      </c>
      <c r="F9">
        <f t="shared" si="1"/>
        <v>-3.2611256481313764E-3</v>
      </c>
      <c r="I9" s="1">
        <v>1666.65</v>
      </c>
      <c r="J9">
        <f t="shared" si="2"/>
        <v>-1.5361559554437385E-2</v>
      </c>
      <c r="M9">
        <v>138.25</v>
      </c>
      <c r="N9">
        <f t="shared" si="3"/>
        <v>1.8099552452393861E-3</v>
      </c>
    </row>
    <row r="10" spans="1:15" x14ac:dyDescent="0.25">
      <c r="A10">
        <v>17660.150000000001</v>
      </c>
      <c r="B10">
        <f t="shared" si="0"/>
        <v>-2.6408814511533168E-3</v>
      </c>
      <c r="E10">
        <v>107.6</v>
      </c>
      <c r="F10">
        <f t="shared" si="1"/>
        <v>4.1909258080980146E-3</v>
      </c>
      <c r="I10" s="1">
        <v>1659.6</v>
      </c>
      <c r="J10">
        <f t="shared" si="2"/>
        <v>-4.2390142394146827E-3</v>
      </c>
      <c r="M10">
        <v>139.6</v>
      </c>
      <c r="N10">
        <f t="shared" si="3"/>
        <v>9.7175499258278751E-3</v>
      </c>
    </row>
    <row r="11" spans="1:15" x14ac:dyDescent="0.25">
      <c r="A11">
        <v>17618.75</v>
      </c>
      <c r="B11">
        <f t="shared" si="0"/>
        <v>-2.3470130306909674E-3</v>
      </c>
      <c r="E11">
        <v>108.1</v>
      </c>
      <c r="F11">
        <f t="shared" si="1"/>
        <v>4.6360769174786506E-3</v>
      </c>
      <c r="I11" s="1">
        <v>1665.7</v>
      </c>
      <c r="J11">
        <f t="shared" si="2"/>
        <v>3.6688460243492456E-3</v>
      </c>
      <c r="M11">
        <v>137.69999999999999</v>
      </c>
      <c r="N11">
        <f t="shared" si="3"/>
        <v>-1.3703784593662964E-2</v>
      </c>
    </row>
    <row r="12" spans="1:15" x14ac:dyDescent="0.25">
      <c r="A12">
        <v>17624.45</v>
      </c>
      <c r="B12">
        <f t="shared" si="0"/>
        <v>3.2346665738081727E-4</v>
      </c>
      <c r="E12">
        <v>108</v>
      </c>
      <c r="F12">
        <f t="shared" si="1"/>
        <v>-9.2549752094281011E-4</v>
      </c>
      <c r="I12" s="1">
        <v>1671.9</v>
      </c>
      <c r="J12">
        <f t="shared" si="2"/>
        <v>3.7152487605383662E-3</v>
      </c>
      <c r="M12">
        <v>138.9</v>
      </c>
      <c r="N12">
        <f t="shared" si="3"/>
        <v>8.6768440256890355E-3</v>
      </c>
    </row>
    <row r="13" spans="1:15" x14ac:dyDescent="0.25">
      <c r="A13">
        <v>17624.05</v>
      </c>
      <c r="B13">
        <f t="shared" si="0"/>
        <v>-2.2696001249353279E-5</v>
      </c>
      <c r="E13">
        <v>106.15</v>
      </c>
      <c r="F13">
        <f t="shared" si="1"/>
        <v>-1.7278038974954568E-2</v>
      </c>
      <c r="I13" s="1">
        <v>1674.6</v>
      </c>
      <c r="J13">
        <f t="shared" si="2"/>
        <v>1.6136265267310667E-3</v>
      </c>
      <c r="M13">
        <v>136.25</v>
      </c>
      <c r="N13">
        <f t="shared" si="3"/>
        <v>-1.9262816216944645E-2</v>
      </c>
    </row>
    <row r="14" spans="1:15" x14ac:dyDescent="0.25">
      <c r="A14">
        <v>17743.400000000001</v>
      </c>
      <c r="B14">
        <f t="shared" si="0"/>
        <v>6.7491692528103258E-3</v>
      </c>
      <c r="E14">
        <v>106.5</v>
      </c>
      <c r="F14">
        <f t="shared" si="1"/>
        <v>3.2917970002146117E-3</v>
      </c>
      <c r="I14" s="1">
        <v>1688.15</v>
      </c>
      <c r="J14">
        <f t="shared" si="2"/>
        <v>8.0589239967695271E-3</v>
      </c>
      <c r="M14">
        <v>136.44999999999999</v>
      </c>
      <c r="N14">
        <f t="shared" si="3"/>
        <v>1.4668136109938889E-3</v>
      </c>
    </row>
    <row r="15" spans="1:15" x14ac:dyDescent="0.25">
      <c r="A15">
        <v>17769.25</v>
      </c>
      <c r="B15">
        <f t="shared" si="0"/>
        <v>1.4558195215261978E-3</v>
      </c>
      <c r="E15">
        <v>107.05</v>
      </c>
      <c r="F15">
        <f t="shared" si="1"/>
        <v>5.1510298862119195E-3</v>
      </c>
      <c r="I15" s="1">
        <v>1664.15</v>
      </c>
      <c r="J15">
        <f t="shared" si="2"/>
        <v>-1.4318772217924663E-2</v>
      </c>
      <c r="M15">
        <v>140.15</v>
      </c>
      <c r="N15">
        <f t="shared" si="3"/>
        <v>2.6755030456450037E-2</v>
      </c>
    </row>
    <row r="16" spans="1:15" x14ac:dyDescent="0.25">
      <c r="A16">
        <v>17813.599999999999</v>
      </c>
      <c r="B16">
        <f t="shared" si="0"/>
        <v>2.4927751973571103E-3</v>
      </c>
      <c r="E16">
        <v>106.85</v>
      </c>
      <c r="F16">
        <f t="shared" si="1"/>
        <v>-1.8700332705351586E-3</v>
      </c>
      <c r="I16" s="1">
        <v>1671.8</v>
      </c>
      <c r="J16">
        <f t="shared" si="2"/>
        <v>4.5864077158795091E-3</v>
      </c>
      <c r="M16">
        <v>141</v>
      </c>
      <c r="N16">
        <f t="shared" si="3"/>
        <v>6.0466127673708663E-3</v>
      </c>
    </row>
    <row r="17" spans="1:14" x14ac:dyDescent="0.25">
      <c r="A17">
        <v>17915.05</v>
      </c>
      <c r="B17">
        <f t="shared" si="0"/>
        <v>5.6789312022102979E-3</v>
      </c>
      <c r="E17">
        <v>107.65</v>
      </c>
      <c r="F17">
        <f t="shared" si="1"/>
        <v>7.4592420452155028E-3</v>
      </c>
      <c r="I17" s="1">
        <v>1681</v>
      </c>
      <c r="J17">
        <f t="shared" si="2"/>
        <v>5.4879641435599666E-3</v>
      </c>
      <c r="M17">
        <v>142.19999999999999</v>
      </c>
      <c r="N17">
        <f t="shared" si="3"/>
        <v>8.4746269909722356E-3</v>
      </c>
    </row>
    <row r="18" spans="1:14" x14ac:dyDescent="0.25">
      <c r="A18">
        <v>18065</v>
      </c>
      <c r="B18">
        <f t="shared" si="0"/>
        <v>8.3352228892828832E-3</v>
      </c>
      <c r="E18">
        <v>107.95</v>
      </c>
      <c r="F18">
        <f t="shared" si="1"/>
        <v>2.7829331504442335E-3</v>
      </c>
      <c r="I18" s="1">
        <v>1687.6</v>
      </c>
      <c r="J18">
        <f t="shared" si="2"/>
        <v>3.9185468415678945E-3</v>
      </c>
      <c r="M18">
        <v>145.94999999999999</v>
      </c>
      <c r="N18">
        <f t="shared" si="3"/>
        <v>2.6029579930983322E-2</v>
      </c>
    </row>
    <row r="19" spans="1:14" x14ac:dyDescent="0.25">
      <c r="A19">
        <v>18147.650000000001</v>
      </c>
      <c r="B19">
        <f t="shared" si="0"/>
        <v>4.564711144417706E-3</v>
      </c>
      <c r="E19">
        <v>110.3</v>
      </c>
      <c r="F19">
        <f t="shared" si="1"/>
        <v>2.1535769298640439E-2</v>
      </c>
      <c r="I19" s="1">
        <v>1687.25</v>
      </c>
      <c r="J19">
        <f t="shared" si="2"/>
        <v>-2.0741662666772168E-4</v>
      </c>
      <c r="M19">
        <v>143.69999999999999</v>
      </c>
      <c r="N19">
        <f t="shared" si="3"/>
        <v>-1.5536304215144485E-2</v>
      </c>
    </row>
    <row r="20" spans="1:14" x14ac:dyDescent="0.25">
      <c r="A20">
        <v>18089.849999999999</v>
      </c>
      <c r="B20">
        <f t="shared" si="0"/>
        <v>-3.190068245158949E-3</v>
      </c>
      <c r="E20">
        <v>109.7</v>
      </c>
      <c r="F20">
        <f t="shared" si="1"/>
        <v>-5.4545589782722037E-3</v>
      </c>
      <c r="I20" s="1">
        <v>1693.15</v>
      </c>
      <c r="J20">
        <f t="shared" si="2"/>
        <v>3.4907147029944268E-3</v>
      </c>
      <c r="M20">
        <v>143.69999999999999</v>
      </c>
      <c r="N20">
        <f t="shared" si="3"/>
        <v>0</v>
      </c>
    </row>
    <row r="21" spans="1:14" x14ac:dyDescent="0.25">
      <c r="A21">
        <v>18255.8</v>
      </c>
      <c r="B21">
        <f t="shared" si="0"/>
        <v>9.1318302584812369E-3</v>
      </c>
      <c r="E21">
        <v>111.05</v>
      </c>
      <c r="F21">
        <f t="shared" si="1"/>
        <v>1.223118305925186E-2</v>
      </c>
      <c r="I21" s="1">
        <v>1727.8</v>
      </c>
      <c r="J21">
        <f t="shared" si="2"/>
        <v>2.0258223598273659E-2</v>
      </c>
      <c r="M21">
        <v>145.44999999999999</v>
      </c>
      <c r="N21">
        <f t="shared" si="3"/>
        <v>1.2104591856231374E-2</v>
      </c>
    </row>
    <row r="22" spans="1:14" x14ac:dyDescent="0.25">
      <c r="A22">
        <v>18069</v>
      </c>
      <c r="B22">
        <f t="shared" si="0"/>
        <v>-1.0285075027649962E-2</v>
      </c>
      <c r="E22">
        <v>108.65</v>
      </c>
      <c r="F22">
        <f t="shared" si="1"/>
        <v>-2.1848843637997731E-2</v>
      </c>
      <c r="I22" s="1">
        <v>1625.65</v>
      </c>
      <c r="J22">
        <f t="shared" si="2"/>
        <v>-6.0941187139618942E-2</v>
      </c>
      <c r="M22">
        <v>144.5</v>
      </c>
      <c r="N22">
        <f t="shared" si="3"/>
        <v>-6.5528773887236734E-3</v>
      </c>
    </row>
    <row r="23" spans="1:14" x14ac:dyDescent="0.25">
      <c r="A23">
        <v>18264.400000000001</v>
      </c>
      <c r="B23">
        <f t="shared" si="0"/>
        <v>1.075604726542361E-2</v>
      </c>
      <c r="E23">
        <v>109.55</v>
      </c>
      <c r="F23">
        <f t="shared" si="1"/>
        <v>8.249359339036812E-3</v>
      </c>
      <c r="I23" s="1">
        <v>1644.45</v>
      </c>
      <c r="J23">
        <f t="shared" si="2"/>
        <v>1.1498246003493808E-2</v>
      </c>
      <c r="M23">
        <v>146.65</v>
      </c>
      <c r="N23">
        <f t="shared" si="3"/>
        <v>1.4769287870973306E-2</v>
      </c>
    </row>
    <row r="24" spans="1:14" x14ac:dyDescent="0.25">
      <c r="A24">
        <v>18265.95</v>
      </c>
      <c r="B24">
        <f t="shared" si="0"/>
        <v>8.4860944443795967E-5</v>
      </c>
      <c r="E24">
        <v>109.55</v>
      </c>
      <c r="F24">
        <f t="shared" si="1"/>
        <v>0</v>
      </c>
      <c r="I24" s="1">
        <v>1644.5</v>
      </c>
      <c r="J24">
        <f t="shared" si="2"/>
        <v>3.0404840452875581E-5</v>
      </c>
      <c r="M24">
        <v>147.05000000000001</v>
      </c>
      <c r="N24">
        <f t="shared" si="3"/>
        <v>2.7238695765440793E-3</v>
      </c>
    </row>
    <row r="25" spans="1:14" x14ac:dyDescent="0.25">
      <c r="A25">
        <v>18315.099999999999</v>
      </c>
      <c r="B25">
        <f t="shared" si="0"/>
        <v>2.6871852817707963E-3</v>
      </c>
      <c r="E25">
        <v>109.25</v>
      </c>
      <c r="F25">
        <f t="shared" si="1"/>
        <v>-2.742232065776016E-3</v>
      </c>
      <c r="I25" s="1">
        <v>1652.1</v>
      </c>
      <c r="J25">
        <f t="shared" si="2"/>
        <v>4.6108193074337273E-3</v>
      </c>
      <c r="M25">
        <v>148.85</v>
      </c>
      <c r="N25">
        <f t="shared" si="3"/>
        <v>1.2166422461781196E-2</v>
      </c>
    </row>
    <row r="26" spans="1:14" x14ac:dyDescent="0.25">
      <c r="A26">
        <v>18297</v>
      </c>
      <c r="B26">
        <f t="shared" si="0"/>
        <v>-9.8874423890292907E-4</v>
      </c>
      <c r="E26">
        <v>108.55</v>
      </c>
      <c r="F26">
        <f t="shared" si="1"/>
        <v>-6.4279376513987508E-3</v>
      </c>
      <c r="I26" s="1">
        <v>1653.2</v>
      </c>
      <c r="J26">
        <f t="shared" si="2"/>
        <v>6.6559770103195013E-4</v>
      </c>
      <c r="M26">
        <v>148.9</v>
      </c>
      <c r="N26">
        <f t="shared" si="3"/>
        <v>3.358522281780899E-4</v>
      </c>
    </row>
    <row r="27" spans="1:14" x14ac:dyDescent="0.25">
      <c r="A27">
        <v>18314.8</v>
      </c>
      <c r="B27">
        <f t="shared" si="0"/>
        <v>9.723641778049823E-4</v>
      </c>
      <c r="E27">
        <v>106.75</v>
      </c>
      <c r="F27">
        <f t="shared" si="1"/>
        <v>-1.672124421556689E-2</v>
      </c>
      <c r="I27" s="1">
        <v>1667.8</v>
      </c>
      <c r="J27">
        <f t="shared" si="2"/>
        <v>8.7925890153076457E-3</v>
      </c>
      <c r="M27">
        <v>149.75</v>
      </c>
      <c r="N27">
        <f t="shared" si="3"/>
        <v>5.6922973055954975E-3</v>
      </c>
    </row>
    <row r="28" spans="1:14" x14ac:dyDescent="0.25">
      <c r="A28">
        <v>18398.849999999999</v>
      </c>
      <c r="B28">
        <f t="shared" si="0"/>
        <v>4.5786865014996328E-3</v>
      </c>
      <c r="E28">
        <v>107.7</v>
      </c>
      <c r="F28">
        <f t="shared" si="1"/>
        <v>8.8599320536088665E-3</v>
      </c>
      <c r="I28" s="1">
        <v>1675.8</v>
      </c>
      <c r="J28">
        <f t="shared" si="2"/>
        <v>4.7852705263012017E-3</v>
      </c>
      <c r="M28">
        <v>153.35</v>
      </c>
      <c r="N28">
        <f t="shared" si="3"/>
        <v>2.3755653564701759E-2</v>
      </c>
    </row>
    <row r="29" spans="1:14" x14ac:dyDescent="0.25">
      <c r="A29">
        <v>18286.5</v>
      </c>
      <c r="B29">
        <f t="shared" si="0"/>
        <v>-6.1250799705598689E-3</v>
      </c>
      <c r="E29">
        <v>107.4</v>
      </c>
      <c r="F29">
        <f t="shared" si="1"/>
        <v>-2.7894020875785254E-3</v>
      </c>
      <c r="I29" s="1">
        <v>1647.3</v>
      </c>
      <c r="J29">
        <f t="shared" si="2"/>
        <v>-1.7153079226249469E-2</v>
      </c>
      <c r="M29">
        <v>152.55000000000001</v>
      </c>
      <c r="N29">
        <f t="shared" si="3"/>
        <v>-5.2304793975817563E-3</v>
      </c>
    </row>
    <row r="30" spans="1:14" x14ac:dyDescent="0.25">
      <c r="A30">
        <v>18181.75</v>
      </c>
      <c r="B30">
        <f t="shared" si="0"/>
        <v>-5.7447389485387043E-3</v>
      </c>
      <c r="E30">
        <v>106</v>
      </c>
      <c r="F30">
        <f t="shared" si="1"/>
        <v>-1.3121087962697212E-2</v>
      </c>
      <c r="I30" s="1">
        <v>1638.45</v>
      </c>
      <c r="J30">
        <f t="shared" si="2"/>
        <v>-5.3869109952747705E-3</v>
      </c>
      <c r="M30">
        <v>152.9</v>
      </c>
      <c r="N30">
        <f t="shared" si="3"/>
        <v>2.291701772337988E-3</v>
      </c>
    </row>
    <row r="31" spans="1:14" x14ac:dyDescent="0.25">
      <c r="A31">
        <v>18129.95</v>
      </c>
      <c r="B31">
        <f t="shared" si="0"/>
        <v>-2.8530768395788001E-3</v>
      </c>
      <c r="E31">
        <v>105.2</v>
      </c>
      <c r="F31">
        <f t="shared" si="1"/>
        <v>-7.5757938084576558E-3</v>
      </c>
      <c r="I31" s="1">
        <v>1645</v>
      </c>
      <c r="J31">
        <f t="shared" si="2"/>
        <v>3.9897112418103243E-3</v>
      </c>
      <c r="M31">
        <v>152.69999999999999</v>
      </c>
      <c r="N31">
        <f t="shared" si="3"/>
        <v>-1.3089007104299499E-3</v>
      </c>
    </row>
    <row r="32" spans="1:14" x14ac:dyDescent="0.25">
      <c r="A32">
        <v>18203.400000000001</v>
      </c>
      <c r="B32">
        <f t="shared" si="0"/>
        <v>4.0431229190964193E-3</v>
      </c>
      <c r="E32">
        <v>104.65</v>
      </c>
      <c r="F32">
        <f t="shared" si="1"/>
        <v>-5.2418514116006664E-3</v>
      </c>
      <c r="I32" s="1">
        <v>1646.9</v>
      </c>
      <c r="J32">
        <f t="shared" si="2"/>
        <v>1.1543486806906277E-3</v>
      </c>
      <c r="M32">
        <v>154.69999999999999</v>
      </c>
      <c r="N32">
        <f t="shared" si="3"/>
        <v>1.3012545354433748E-2</v>
      </c>
    </row>
    <row r="33" spans="1:14" x14ac:dyDescent="0.25">
      <c r="A33">
        <v>18314.400000000001</v>
      </c>
      <c r="B33">
        <f t="shared" si="0"/>
        <v>6.0792458392437739E-3</v>
      </c>
      <c r="E33">
        <v>105</v>
      </c>
      <c r="F33">
        <f t="shared" si="1"/>
        <v>3.3389012655146303E-3</v>
      </c>
      <c r="I33" s="1">
        <v>1641.05</v>
      </c>
      <c r="J33">
        <f t="shared" si="2"/>
        <v>-3.558452028167743E-3</v>
      </c>
      <c r="M33">
        <v>153.05000000000001</v>
      </c>
      <c r="N33">
        <f t="shared" si="3"/>
        <v>-1.0723092187598775E-2</v>
      </c>
    </row>
    <row r="34" spans="1:14" x14ac:dyDescent="0.25">
      <c r="A34">
        <v>18348</v>
      </c>
      <c r="B34">
        <f t="shared" si="0"/>
        <v>1.8329410735294929E-3</v>
      </c>
      <c r="E34">
        <v>105.6</v>
      </c>
      <c r="F34">
        <f t="shared" si="1"/>
        <v>5.6980211146375748E-3</v>
      </c>
      <c r="I34" s="1">
        <v>1637.2</v>
      </c>
      <c r="J34">
        <f t="shared" si="2"/>
        <v>-2.3488152337470883E-3</v>
      </c>
      <c r="M34">
        <v>152.19999999999999</v>
      </c>
      <c r="N34">
        <f t="shared" si="3"/>
        <v>-5.5692199638361769E-3</v>
      </c>
    </row>
    <row r="35" spans="1:14" x14ac:dyDescent="0.25">
      <c r="A35">
        <v>18285.400000000001</v>
      </c>
      <c r="B35">
        <f t="shared" si="0"/>
        <v>-3.4176495183284154E-3</v>
      </c>
      <c r="E35">
        <v>105.2</v>
      </c>
      <c r="F35">
        <f t="shared" si="1"/>
        <v>-3.7950709685514979E-3</v>
      </c>
      <c r="I35" s="1">
        <v>1615.8</v>
      </c>
      <c r="J35">
        <f t="shared" si="2"/>
        <v>-1.3157275572639725E-2</v>
      </c>
      <c r="M35">
        <v>150.4</v>
      </c>
      <c r="N35">
        <f t="shared" si="3"/>
        <v>-1.1897033911845942E-2</v>
      </c>
    </row>
    <row r="36" spans="1:14" x14ac:dyDescent="0.25">
      <c r="A36">
        <v>18321.150000000001</v>
      </c>
      <c r="B36">
        <f t="shared" si="0"/>
        <v>1.953202985013659E-3</v>
      </c>
      <c r="E36">
        <v>104.85</v>
      </c>
      <c r="F36">
        <f t="shared" si="1"/>
        <v>-3.3325429556806015E-3</v>
      </c>
      <c r="I36" s="1">
        <v>1609.6</v>
      </c>
      <c r="J36">
        <f t="shared" si="2"/>
        <v>-3.8444891401881731E-3</v>
      </c>
      <c r="M36">
        <v>145.5</v>
      </c>
      <c r="N36">
        <f t="shared" si="3"/>
        <v>-3.312232490419223E-2</v>
      </c>
    </row>
    <row r="37" spans="1:14" x14ac:dyDescent="0.25">
      <c r="A37">
        <v>18499.349999999999</v>
      </c>
      <c r="B37">
        <f t="shared" si="0"/>
        <v>9.6794661302798419E-3</v>
      </c>
      <c r="E37">
        <v>106.4</v>
      </c>
      <c r="F37">
        <f t="shared" si="1"/>
        <v>1.4674819559615252E-2</v>
      </c>
      <c r="I37" s="1">
        <v>1615.8</v>
      </c>
      <c r="J37">
        <f t="shared" si="2"/>
        <v>3.8444891401882395E-3</v>
      </c>
      <c r="M37">
        <v>145.5</v>
      </c>
      <c r="N37">
        <f t="shared" si="3"/>
        <v>0</v>
      </c>
    </row>
    <row r="38" spans="1:14" x14ac:dyDescent="0.25">
      <c r="A38">
        <v>18598.650000000001</v>
      </c>
      <c r="B38">
        <f t="shared" si="0"/>
        <v>5.3534011080012102E-3</v>
      </c>
      <c r="E38">
        <v>108.45</v>
      </c>
      <c r="F38">
        <f t="shared" si="1"/>
        <v>1.9083660365339445E-2</v>
      </c>
      <c r="I38" s="1">
        <v>1635.5</v>
      </c>
      <c r="J38">
        <f t="shared" si="2"/>
        <v>1.2118377932830438E-2</v>
      </c>
      <c r="M38">
        <v>146.1</v>
      </c>
      <c r="N38">
        <f t="shared" si="3"/>
        <v>4.1152321451065794E-3</v>
      </c>
    </row>
    <row r="39" spans="1:14" x14ac:dyDescent="0.25">
      <c r="A39">
        <v>18633.849999999999</v>
      </c>
      <c r="B39">
        <f t="shared" si="0"/>
        <v>1.8908217545032591E-3</v>
      </c>
      <c r="E39">
        <v>107.05</v>
      </c>
      <c r="F39">
        <f t="shared" si="1"/>
        <v>-1.2993222237191647E-2</v>
      </c>
      <c r="I39" s="1">
        <v>1636.75</v>
      </c>
      <c r="J39">
        <f t="shared" si="2"/>
        <v>7.6400034276221708E-4</v>
      </c>
      <c r="M39">
        <v>145.85</v>
      </c>
      <c r="N39">
        <f t="shared" si="3"/>
        <v>-1.7126224429233519E-3</v>
      </c>
    </row>
    <row r="40" spans="1:14" x14ac:dyDescent="0.25">
      <c r="A40">
        <v>18534.400000000001</v>
      </c>
      <c r="B40">
        <f t="shared" si="0"/>
        <v>-5.3513543052989016E-3</v>
      </c>
      <c r="E40">
        <v>105.8</v>
      </c>
      <c r="F40">
        <f t="shared" si="1"/>
        <v>-1.1745495611492822E-2</v>
      </c>
      <c r="I40" s="1">
        <v>1610.85</v>
      </c>
      <c r="J40">
        <f t="shared" si="2"/>
        <v>-1.5950578348865652E-2</v>
      </c>
      <c r="M40">
        <v>146.30000000000001</v>
      </c>
      <c r="N40">
        <f t="shared" si="3"/>
        <v>3.0806117123483509E-3</v>
      </c>
    </row>
    <row r="41" spans="1:14" x14ac:dyDescent="0.25">
      <c r="A41">
        <v>18487.75</v>
      </c>
      <c r="B41">
        <f t="shared" si="0"/>
        <v>-2.5201142931687418E-3</v>
      </c>
      <c r="E41">
        <v>105.95</v>
      </c>
      <c r="F41">
        <f t="shared" si="1"/>
        <v>1.4167652901090277E-3</v>
      </c>
      <c r="I41" s="1">
        <v>1604</v>
      </c>
      <c r="J41">
        <f t="shared" si="2"/>
        <v>-4.261480545875369E-3</v>
      </c>
      <c r="M41">
        <v>147.15</v>
      </c>
      <c r="N41">
        <f t="shared" si="3"/>
        <v>5.7931666534030675E-3</v>
      </c>
    </row>
    <row r="42" spans="1:14" x14ac:dyDescent="0.25">
      <c r="A42">
        <v>18534.099999999999</v>
      </c>
      <c r="B42">
        <f t="shared" si="0"/>
        <v>2.5039280433874476E-3</v>
      </c>
      <c r="E42">
        <v>108</v>
      </c>
      <c r="F42">
        <f t="shared" si="1"/>
        <v>1.9163942409911525E-2</v>
      </c>
      <c r="I42" s="1">
        <v>1606.5</v>
      </c>
      <c r="J42">
        <f t="shared" si="2"/>
        <v>1.5573901294533177E-3</v>
      </c>
      <c r="M42">
        <v>146.15</v>
      </c>
      <c r="N42">
        <f t="shared" si="3"/>
        <v>-6.8189831222268656E-3</v>
      </c>
    </row>
    <row r="43" spans="1:14" x14ac:dyDescent="0.25">
      <c r="A43">
        <v>18593.849999999999</v>
      </c>
      <c r="B43">
        <f t="shared" si="0"/>
        <v>3.2186022433864751E-3</v>
      </c>
      <c r="E43">
        <v>109.4</v>
      </c>
      <c r="F43">
        <f t="shared" si="1"/>
        <v>1.2879662863661238E-2</v>
      </c>
      <c r="I43" s="1">
        <v>1604.4</v>
      </c>
      <c r="J43">
        <f t="shared" si="2"/>
        <v>-1.3080446600153414E-3</v>
      </c>
      <c r="M43">
        <v>149.05000000000001</v>
      </c>
      <c r="N43">
        <f t="shared" si="3"/>
        <v>1.9648328566825621E-2</v>
      </c>
    </row>
    <row r="44" spans="1:14" x14ac:dyDescent="0.25">
      <c r="A44">
        <v>18599</v>
      </c>
      <c r="B44">
        <f t="shared" si="0"/>
        <v>2.7693495028842678E-4</v>
      </c>
      <c r="E44">
        <v>109</v>
      </c>
      <c r="F44">
        <f t="shared" si="1"/>
        <v>-3.6630077587371467E-3</v>
      </c>
      <c r="I44" s="1">
        <v>1599.4</v>
      </c>
      <c r="J44">
        <f t="shared" si="2"/>
        <v>-3.1212959981083027E-3</v>
      </c>
      <c r="M44">
        <v>150.15</v>
      </c>
      <c r="N44">
        <f t="shared" si="3"/>
        <v>7.3529743052587332E-3</v>
      </c>
    </row>
    <row r="45" spans="1:14" x14ac:dyDescent="0.25">
      <c r="A45">
        <v>18726.400000000001</v>
      </c>
      <c r="B45">
        <f t="shared" si="0"/>
        <v>6.826477130569099E-3</v>
      </c>
      <c r="E45">
        <v>111.5</v>
      </c>
      <c r="F45">
        <f t="shared" si="1"/>
        <v>2.2676708671029722E-2</v>
      </c>
      <c r="I45" s="1">
        <v>1607.7</v>
      </c>
      <c r="J45">
        <f t="shared" si="2"/>
        <v>5.1760272711247777E-3</v>
      </c>
      <c r="M45">
        <v>151.94999999999999</v>
      </c>
      <c r="N45">
        <f t="shared" si="3"/>
        <v>1.1916724933462613E-2</v>
      </c>
    </row>
    <row r="46" spans="1:14" x14ac:dyDescent="0.25">
      <c r="A46">
        <v>18634.55</v>
      </c>
      <c r="B46">
        <f t="shared" si="0"/>
        <v>-4.9169084323055657E-3</v>
      </c>
      <c r="E46">
        <v>111.15</v>
      </c>
      <c r="F46">
        <f t="shared" si="1"/>
        <v>-3.1439504899678505E-3</v>
      </c>
      <c r="I46" s="1">
        <v>1608.7</v>
      </c>
      <c r="J46">
        <f t="shared" si="2"/>
        <v>6.2181322734789228E-4</v>
      </c>
      <c r="M46">
        <v>153</v>
      </c>
      <c r="N46">
        <f t="shared" si="3"/>
        <v>6.8864020296334821E-3</v>
      </c>
    </row>
    <row r="47" spans="1:14" x14ac:dyDescent="0.25">
      <c r="A47">
        <v>18563.400000000001</v>
      </c>
      <c r="B47">
        <f t="shared" si="0"/>
        <v>-3.8254842952022451E-3</v>
      </c>
      <c r="E47">
        <v>108.9</v>
      </c>
      <c r="F47">
        <f t="shared" si="1"/>
        <v>-2.0450610471290768E-2</v>
      </c>
      <c r="I47" s="1">
        <v>1610.6</v>
      </c>
      <c r="J47">
        <f t="shared" si="2"/>
        <v>1.1803809651823303E-3</v>
      </c>
      <c r="M47">
        <v>152.35</v>
      </c>
      <c r="N47">
        <f t="shared" si="3"/>
        <v>-4.2574159607173976E-3</v>
      </c>
    </row>
    <row r="48" spans="1:14" x14ac:dyDescent="0.25">
      <c r="A48">
        <v>18601.5</v>
      </c>
      <c r="B48">
        <f t="shared" si="0"/>
        <v>2.0503223927487504E-3</v>
      </c>
      <c r="E48">
        <v>109.5</v>
      </c>
      <c r="F48">
        <f t="shared" si="1"/>
        <v>5.4945193176407798E-3</v>
      </c>
      <c r="I48" s="1">
        <v>1600.8</v>
      </c>
      <c r="J48">
        <f t="shared" si="2"/>
        <v>-6.1032760919208229E-3</v>
      </c>
      <c r="M48">
        <v>152.85</v>
      </c>
      <c r="N48">
        <f t="shared" si="3"/>
        <v>3.2765429051255274E-3</v>
      </c>
    </row>
    <row r="49" spans="1:14" x14ac:dyDescent="0.25">
      <c r="A49">
        <v>18716.150000000001</v>
      </c>
      <c r="B49">
        <f t="shared" si="0"/>
        <v>6.1445648760739416E-3</v>
      </c>
      <c r="E49">
        <v>111.15</v>
      </c>
      <c r="F49">
        <f t="shared" si="1"/>
        <v>1.4956091153650177E-2</v>
      </c>
      <c r="I49" s="1">
        <v>1603.5</v>
      </c>
      <c r="J49">
        <f t="shared" si="2"/>
        <v>1.6852358636860185E-3</v>
      </c>
      <c r="M49">
        <v>154.05000000000001</v>
      </c>
      <c r="N49">
        <f t="shared" si="3"/>
        <v>7.8201767058336067E-3</v>
      </c>
    </row>
    <row r="50" spans="1:14" x14ac:dyDescent="0.25">
      <c r="A50">
        <v>18755.900000000001</v>
      </c>
      <c r="B50">
        <f t="shared" si="0"/>
        <v>2.1215820810404676E-3</v>
      </c>
      <c r="E50">
        <v>113.8</v>
      </c>
      <c r="F50">
        <f t="shared" si="1"/>
        <v>2.3561881282024855E-2</v>
      </c>
      <c r="I50" s="1">
        <v>1601.75</v>
      </c>
      <c r="J50">
        <f t="shared" si="2"/>
        <v>-1.0919586140787159E-3</v>
      </c>
      <c r="M50">
        <v>156.35</v>
      </c>
      <c r="N50">
        <f t="shared" si="3"/>
        <v>1.4819858861173183E-2</v>
      </c>
    </row>
    <row r="51" spans="1:14" x14ac:dyDescent="0.25">
      <c r="A51">
        <v>18688.099999999999</v>
      </c>
      <c r="B51">
        <f t="shared" si="0"/>
        <v>-3.6214119270170913E-3</v>
      </c>
      <c r="E51">
        <v>113.75</v>
      </c>
      <c r="F51">
        <f t="shared" si="1"/>
        <v>-4.3946386117077403E-4</v>
      </c>
      <c r="I51" s="1">
        <v>1582.05</v>
      </c>
      <c r="J51">
        <f t="shared" si="2"/>
        <v>-1.2375307128398027E-2</v>
      </c>
      <c r="M51">
        <v>157.35</v>
      </c>
      <c r="N51">
        <f t="shared" si="3"/>
        <v>6.3755396065656436E-3</v>
      </c>
    </row>
    <row r="52" spans="1:14" x14ac:dyDescent="0.25">
      <c r="A52">
        <v>18826</v>
      </c>
      <c r="B52">
        <f t="shared" si="0"/>
        <v>7.3519354661314941E-3</v>
      </c>
      <c r="E52">
        <v>114.25</v>
      </c>
      <c r="F52">
        <f t="shared" si="1"/>
        <v>4.3859719432542679E-3</v>
      </c>
      <c r="I52" s="1">
        <v>1602.75</v>
      </c>
      <c r="J52">
        <f t="shared" si="2"/>
        <v>1.299942947663371E-2</v>
      </c>
      <c r="M52">
        <v>164.4</v>
      </c>
      <c r="N52">
        <f t="shared" si="3"/>
        <v>4.3829859111663823E-2</v>
      </c>
    </row>
    <row r="53" spans="1:14" x14ac:dyDescent="0.25">
      <c r="A53">
        <v>18755.45</v>
      </c>
      <c r="B53">
        <f t="shared" si="0"/>
        <v>-3.7545162773133895E-3</v>
      </c>
      <c r="E53">
        <v>114.1</v>
      </c>
      <c r="F53">
        <f t="shared" si="1"/>
        <v>-1.3137729062841275E-3</v>
      </c>
      <c r="I53" s="1">
        <v>1604.15</v>
      </c>
      <c r="J53">
        <f t="shared" si="2"/>
        <v>8.7311739620136726E-4</v>
      </c>
      <c r="M53">
        <v>167.95</v>
      </c>
      <c r="N53">
        <f t="shared" si="3"/>
        <v>2.1363833436222061E-2</v>
      </c>
    </row>
    <row r="54" spans="1:14" x14ac:dyDescent="0.25">
      <c r="A54">
        <v>18816.7</v>
      </c>
      <c r="B54">
        <f t="shared" si="0"/>
        <v>3.2603965574623172E-3</v>
      </c>
      <c r="E54">
        <v>114.25</v>
      </c>
      <c r="F54">
        <f t="shared" si="1"/>
        <v>1.3137729062842444E-3</v>
      </c>
      <c r="I54" s="1">
        <v>1607.5</v>
      </c>
      <c r="J54">
        <f t="shared" si="2"/>
        <v>2.086155848206457E-3</v>
      </c>
      <c r="M54">
        <v>167.25</v>
      </c>
      <c r="N54">
        <f t="shared" si="3"/>
        <v>-4.176617049963814E-3</v>
      </c>
    </row>
    <row r="55" spans="1:14" x14ac:dyDescent="0.25">
      <c r="A55">
        <v>18856.849999999999</v>
      </c>
      <c r="B55">
        <f t="shared" si="0"/>
        <v>2.1314697022533084E-3</v>
      </c>
      <c r="E55">
        <v>113.9</v>
      </c>
      <c r="F55">
        <f t="shared" si="1"/>
        <v>-3.0681593211775559E-3</v>
      </c>
      <c r="I55" s="1">
        <v>1635.6</v>
      </c>
      <c r="J55">
        <f t="shared" si="2"/>
        <v>1.7329532378712754E-2</v>
      </c>
      <c r="M55">
        <v>163.9</v>
      </c>
      <c r="N55">
        <f t="shared" si="3"/>
        <v>-2.0233213258553838E-2</v>
      </c>
    </row>
    <row r="56" spans="1:14" x14ac:dyDescent="0.25">
      <c r="A56">
        <v>18771.25</v>
      </c>
      <c r="B56">
        <f t="shared" si="0"/>
        <v>-4.5497990950773125E-3</v>
      </c>
      <c r="E56">
        <v>111.1</v>
      </c>
      <c r="F56">
        <f t="shared" si="1"/>
        <v>-2.4890173807552277E-2</v>
      </c>
      <c r="I56" s="1">
        <v>1643.6</v>
      </c>
      <c r="J56">
        <f t="shared" si="2"/>
        <v>4.87924851876747E-3</v>
      </c>
      <c r="M56">
        <v>164</v>
      </c>
      <c r="N56">
        <f t="shared" si="3"/>
        <v>6.0994207441441065E-4</v>
      </c>
    </row>
    <row r="57" spans="1:14" x14ac:dyDescent="0.25">
      <c r="A57">
        <v>18665.5</v>
      </c>
      <c r="B57">
        <f t="shared" si="0"/>
        <v>-5.6495438985202338E-3</v>
      </c>
      <c r="E57">
        <v>109.6</v>
      </c>
      <c r="F57">
        <f t="shared" si="1"/>
        <v>-1.3593322131669174E-2</v>
      </c>
      <c r="I57" s="1">
        <v>1643.5</v>
      </c>
      <c r="J57">
        <f t="shared" si="2"/>
        <v>-6.0843904980523334E-5</v>
      </c>
      <c r="M57">
        <v>161.6</v>
      </c>
      <c r="N57">
        <f t="shared" si="3"/>
        <v>-1.4742281737203431E-2</v>
      </c>
    </row>
    <row r="58" spans="1:14" x14ac:dyDescent="0.25">
      <c r="A58">
        <v>18691.2</v>
      </c>
      <c r="B58">
        <f t="shared" si="0"/>
        <v>1.3759247500199831E-3</v>
      </c>
      <c r="E58">
        <v>109.85</v>
      </c>
      <c r="F58">
        <f t="shared" si="1"/>
        <v>2.2784243167040456E-3</v>
      </c>
      <c r="I58" s="1">
        <v>1635.55</v>
      </c>
      <c r="J58">
        <f t="shared" si="2"/>
        <v>-4.8489749025256938E-3</v>
      </c>
      <c r="M58">
        <v>164.25</v>
      </c>
      <c r="N58">
        <f t="shared" si="3"/>
        <v>1.6265511277724874E-2</v>
      </c>
    </row>
    <row r="59" spans="1:14" x14ac:dyDescent="0.25">
      <c r="A59">
        <v>18817.400000000001</v>
      </c>
      <c r="B59">
        <f t="shared" si="0"/>
        <v>6.729148846371014E-3</v>
      </c>
      <c r="E59">
        <v>110.75</v>
      </c>
      <c r="F59">
        <f t="shared" si="1"/>
        <v>8.1596100946258795E-3</v>
      </c>
      <c r="I59" s="1">
        <v>1658.6</v>
      </c>
      <c r="J59">
        <f t="shared" si="2"/>
        <v>1.3994733815354841E-2</v>
      </c>
      <c r="M59">
        <v>163.6</v>
      </c>
      <c r="N59">
        <f t="shared" si="3"/>
        <v>-3.9652331960732456E-3</v>
      </c>
    </row>
    <row r="60" spans="1:14" x14ac:dyDescent="0.25">
      <c r="A60">
        <v>18972.099999999999</v>
      </c>
      <c r="B60">
        <f t="shared" si="0"/>
        <v>8.1875052167941238E-3</v>
      </c>
      <c r="E60">
        <v>111.55</v>
      </c>
      <c r="F60">
        <f t="shared" si="1"/>
        <v>7.1975119532964819E-3</v>
      </c>
      <c r="I60" s="1">
        <v>1676.15</v>
      </c>
      <c r="J60">
        <f t="shared" si="2"/>
        <v>1.0525623826828411E-2</v>
      </c>
      <c r="M60">
        <v>165.95</v>
      </c>
      <c r="N60">
        <f t="shared" si="3"/>
        <v>1.426211399733697E-2</v>
      </c>
    </row>
    <row r="61" spans="1:14" x14ac:dyDescent="0.25">
      <c r="A61">
        <v>19189.05</v>
      </c>
      <c r="B61">
        <f t="shared" si="0"/>
        <v>1.1370324916684512E-2</v>
      </c>
      <c r="E61">
        <v>112</v>
      </c>
      <c r="F61">
        <f t="shared" si="1"/>
        <v>4.0259504165530572E-3</v>
      </c>
      <c r="I61" s="1">
        <v>1701.4</v>
      </c>
      <c r="J61">
        <f t="shared" si="2"/>
        <v>1.4951944697852253E-2</v>
      </c>
      <c r="M61">
        <v>167.4</v>
      </c>
      <c r="N61">
        <f t="shared" si="3"/>
        <v>8.6996198893915001E-3</v>
      </c>
    </row>
    <row r="62" spans="1:14" x14ac:dyDescent="0.25">
      <c r="A62">
        <v>19322.55</v>
      </c>
      <c r="B62">
        <f t="shared" si="0"/>
        <v>6.9330038087148356E-3</v>
      </c>
      <c r="E62">
        <v>113.1</v>
      </c>
      <c r="F62">
        <f t="shared" si="1"/>
        <v>9.7735118269800837E-3</v>
      </c>
      <c r="I62" s="1">
        <v>1719.8</v>
      </c>
      <c r="J62">
        <f t="shared" si="2"/>
        <v>1.0756563435012086E-2</v>
      </c>
      <c r="M62">
        <v>167.15</v>
      </c>
      <c r="N62">
        <f t="shared" si="3"/>
        <v>-1.4945451892672784E-3</v>
      </c>
    </row>
    <row r="63" spans="1:14" x14ac:dyDescent="0.25">
      <c r="A63">
        <v>19389</v>
      </c>
      <c r="B63">
        <f t="shared" si="0"/>
        <v>3.4330872964505156E-3</v>
      </c>
      <c r="E63">
        <v>112.4</v>
      </c>
      <c r="F63">
        <f t="shared" si="1"/>
        <v>-6.20844566248396E-3</v>
      </c>
      <c r="I63" s="1">
        <v>1728.2</v>
      </c>
      <c r="J63">
        <f t="shared" si="2"/>
        <v>4.8723994305027848E-3</v>
      </c>
      <c r="M63">
        <v>163.25</v>
      </c>
      <c r="N63">
        <f t="shared" si="3"/>
        <v>-2.3608844709567204E-2</v>
      </c>
    </row>
    <row r="64" spans="1:14" x14ac:dyDescent="0.25">
      <c r="A64">
        <v>19398.5</v>
      </c>
      <c r="B64">
        <f t="shared" si="0"/>
        <v>4.8984854347202441E-4</v>
      </c>
      <c r="E64">
        <v>112.95</v>
      </c>
      <c r="F64">
        <f t="shared" si="1"/>
        <v>4.8813054544216564E-3</v>
      </c>
      <c r="I64" s="1">
        <v>1673.3</v>
      </c>
      <c r="J64">
        <f t="shared" si="2"/>
        <v>-3.2282679906771042E-2</v>
      </c>
      <c r="M64">
        <v>165.15</v>
      </c>
      <c r="N64">
        <f t="shared" si="3"/>
        <v>1.1571383680258233E-2</v>
      </c>
    </row>
    <row r="65" spans="1:14" x14ac:dyDescent="0.25">
      <c r="A65">
        <v>19497.3</v>
      </c>
      <c r="B65">
        <f t="shared" si="0"/>
        <v>5.0802509522156619E-3</v>
      </c>
      <c r="E65">
        <v>112.65</v>
      </c>
      <c r="F65">
        <f t="shared" si="1"/>
        <v>-2.6595760357588311E-3</v>
      </c>
      <c r="I65" s="1">
        <v>1675</v>
      </c>
      <c r="J65">
        <f t="shared" si="2"/>
        <v>1.0154407586390028E-3</v>
      </c>
      <c r="M65">
        <v>165.25</v>
      </c>
      <c r="N65">
        <f t="shared" si="3"/>
        <v>6.0532689499694103E-4</v>
      </c>
    </row>
    <row r="66" spans="1:14" x14ac:dyDescent="0.25">
      <c r="A66">
        <v>19331.8</v>
      </c>
      <c r="B66">
        <f t="shared" si="0"/>
        <v>-8.524586056305487E-3</v>
      </c>
      <c r="E66">
        <v>111.6</v>
      </c>
      <c r="F66">
        <f t="shared" si="1"/>
        <v>-9.3646169310429694E-3</v>
      </c>
      <c r="I66" s="1">
        <v>1660.4</v>
      </c>
      <c r="J66">
        <f t="shared" si="2"/>
        <v>-8.7546280802831035E-3</v>
      </c>
      <c r="M66">
        <v>163.6</v>
      </c>
      <c r="N66">
        <f t="shared" si="3"/>
        <v>-1.0035054563148973E-2</v>
      </c>
    </row>
    <row r="67" spans="1:14" x14ac:dyDescent="0.25">
      <c r="A67">
        <v>19355.900000000001</v>
      </c>
      <c r="B67">
        <f t="shared" si="0"/>
        <v>1.2458741727910268E-3</v>
      </c>
      <c r="E67">
        <v>115.3</v>
      </c>
      <c r="F67">
        <f t="shared" si="1"/>
        <v>3.2616377327802891E-2</v>
      </c>
      <c r="I67" s="1">
        <v>1656.45</v>
      </c>
      <c r="J67">
        <f t="shared" si="2"/>
        <v>-2.3817790176342162E-3</v>
      </c>
      <c r="M67">
        <v>163.19999999999999</v>
      </c>
      <c r="N67">
        <f t="shared" si="3"/>
        <v>-2.4479816386401127E-3</v>
      </c>
    </row>
    <row r="68" spans="1:14" x14ac:dyDescent="0.25">
      <c r="A68">
        <v>19439.400000000001</v>
      </c>
      <c r="B68">
        <f t="shared" ref="B68:B131" si="4">IFERROR(LN(A68/A67),0)</f>
        <v>4.3046517974119156E-3</v>
      </c>
      <c r="E68">
        <v>115.15</v>
      </c>
      <c r="F68">
        <f t="shared" ref="F68:F131" si="5">IFERROR(LN(E68/E67),0)</f>
        <v>-1.3018010083190158E-3</v>
      </c>
      <c r="I68" s="1">
        <v>1648.4</v>
      </c>
      <c r="J68">
        <f t="shared" ref="J68:J131" si="6">IFERROR(LN(I68/I67),0)</f>
        <v>-4.8716376965871585E-3</v>
      </c>
      <c r="M68">
        <v>166.4</v>
      </c>
      <c r="N68">
        <f t="shared" ref="N68:N131" si="7">IFERROR(LN(M68/M67),0)</f>
        <v>1.9418085857101731E-2</v>
      </c>
    </row>
    <row r="69" spans="1:14" x14ac:dyDescent="0.25">
      <c r="A69">
        <v>19384.3</v>
      </c>
      <c r="B69">
        <f t="shared" si="4"/>
        <v>-2.8384742821917232E-3</v>
      </c>
      <c r="E69">
        <v>114.7</v>
      </c>
      <c r="F69">
        <f t="shared" si="5"/>
        <v>-3.9156021313691784E-3</v>
      </c>
      <c r="I69" s="1">
        <v>1632.95</v>
      </c>
      <c r="J69">
        <f t="shared" si="6"/>
        <v>-9.416925456522925E-3</v>
      </c>
      <c r="M69">
        <v>169.8</v>
      </c>
      <c r="N69">
        <f t="shared" si="7"/>
        <v>2.0226745490138708E-2</v>
      </c>
    </row>
    <row r="70" spans="1:14" x14ac:dyDescent="0.25">
      <c r="A70">
        <v>19413.75</v>
      </c>
      <c r="B70">
        <f t="shared" si="4"/>
        <v>1.5181178258223326E-3</v>
      </c>
      <c r="E70">
        <v>114.85</v>
      </c>
      <c r="F70">
        <f t="shared" si="5"/>
        <v>1.3069049997822019E-3</v>
      </c>
      <c r="I70" s="1">
        <v>1641.1</v>
      </c>
      <c r="J70">
        <f t="shared" si="6"/>
        <v>4.9785536774427531E-3</v>
      </c>
      <c r="M70">
        <v>170.3</v>
      </c>
      <c r="N70">
        <f t="shared" si="7"/>
        <v>2.9403137913956755E-3</v>
      </c>
    </row>
    <row r="71" spans="1:14" x14ac:dyDescent="0.25">
      <c r="A71">
        <v>19564.5</v>
      </c>
      <c r="B71">
        <f t="shared" si="4"/>
        <v>7.735121594226721E-3</v>
      </c>
      <c r="E71">
        <v>117.15</v>
      </c>
      <c r="F71">
        <f t="shared" si="5"/>
        <v>1.9828235818697394E-2</v>
      </c>
      <c r="I71" s="1">
        <v>1644.5</v>
      </c>
      <c r="J71">
        <f t="shared" si="6"/>
        <v>2.0696379435296217E-3</v>
      </c>
      <c r="M71">
        <v>171.75</v>
      </c>
      <c r="N71">
        <f t="shared" si="7"/>
        <v>8.4783434338159824E-3</v>
      </c>
    </row>
    <row r="72" spans="1:14" x14ac:dyDescent="0.25">
      <c r="A72">
        <v>19711.45</v>
      </c>
      <c r="B72">
        <f t="shared" si="4"/>
        <v>7.4829856798224494E-3</v>
      </c>
      <c r="E72">
        <v>117.75</v>
      </c>
      <c r="F72">
        <f t="shared" si="5"/>
        <v>5.108567942722359E-3</v>
      </c>
      <c r="I72" s="1">
        <v>1678.9</v>
      </c>
      <c r="J72">
        <f t="shared" si="6"/>
        <v>2.070243041324089E-2</v>
      </c>
      <c r="M72">
        <v>172.4</v>
      </c>
      <c r="N72">
        <f t="shared" si="7"/>
        <v>3.7774271271339291E-3</v>
      </c>
    </row>
    <row r="73" spans="1:14" x14ac:dyDescent="0.25">
      <c r="A73">
        <v>19749.25</v>
      </c>
      <c r="B73">
        <f t="shared" si="4"/>
        <v>1.9158307663970271E-3</v>
      </c>
      <c r="E73">
        <v>116.6</v>
      </c>
      <c r="F73">
        <f t="shared" si="5"/>
        <v>-9.814458980135124E-3</v>
      </c>
      <c r="I73" s="1">
        <v>1677.5</v>
      </c>
      <c r="J73">
        <f t="shared" si="6"/>
        <v>-8.3422719651563676E-4</v>
      </c>
      <c r="M73">
        <v>173.45</v>
      </c>
      <c r="N73">
        <f t="shared" si="7"/>
        <v>6.0720151861659672E-3</v>
      </c>
    </row>
    <row r="74" spans="1:14" x14ac:dyDescent="0.25">
      <c r="A74">
        <v>19833.150000000001</v>
      </c>
      <c r="B74">
        <f t="shared" si="4"/>
        <v>4.2392642007422158E-3</v>
      </c>
      <c r="E74">
        <v>116.7</v>
      </c>
      <c r="F74">
        <f t="shared" si="5"/>
        <v>8.5726537611836699E-4</v>
      </c>
      <c r="I74" s="1">
        <v>1685.1</v>
      </c>
      <c r="J74">
        <f t="shared" si="6"/>
        <v>4.52031936065972E-3</v>
      </c>
      <c r="M74">
        <v>173.2</v>
      </c>
      <c r="N74">
        <f t="shared" si="7"/>
        <v>-1.4423772874239498E-3</v>
      </c>
    </row>
    <row r="75" spans="1:14" x14ac:dyDescent="0.25">
      <c r="A75">
        <v>19979.150000000001</v>
      </c>
      <c r="B75">
        <f t="shared" si="4"/>
        <v>7.3344496296331371E-3</v>
      </c>
      <c r="E75">
        <v>116.95</v>
      </c>
      <c r="F75">
        <f t="shared" si="5"/>
        <v>2.1399537376777344E-3</v>
      </c>
      <c r="I75" s="1">
        <v>1688.75</v>
      </c>
      <c r="J75">
        <f t="shared" si="6"/>
        <v>2.1637010679118741E-3</v>
      </c>
      <c r="M75">
        <v>175.7</v>
      </c>
      <c r="N75">
        <f t="shared" si="7"/>
        <v>1.4330999064716717E-2</v>
      </c>
    </row>
    <row r="76" spans="1:14" x14ac:dyDescent="0.25">
      <c r="A76">
        <v>19745</v>
      </c>
      <c r="B76">
        <f t="shared" si="4"/>
        <v>-1.1788935034292592E-2</v>
      </c>
      <c r="E76">
        <v>116.6</v>
      </c>
      <c r="F76">
        <f t="shared" si="5"/>
        <v>-2.9972191137961563E-3</v>
      </c>
      <c r="I76" s="1">
        <v>1675.75</v>
      </c>
      <c r="J76">
        <f t="shared" si="6"/>
        <v>-7.7277840363415527E-3</v>
      </c>
      <c r="M76">
        <v>181.85</v>
      </c>
      <c r="N76">
        <f t="shared" si="7"/>
        <v>3.4404176239946599E-2</v>
      </c>
    </row>
    <row r="77" spans="1:14" x14ac:dyDescent="0.25">
      <c r="A77">
        <v>19672.349999999999</v>
      </c>
      <c r="B77">
        <f t="shared" si="4"/>
        <v>-3.6861981977146939E-3</v>
      </c>
      <c r="E77">
        <v>115.5</v>
      </c>
      <c r="F77">
        <f t="shared" si="5"/>
        <v>-9.47874395454377E-3</v>
      </c>
      <c r="I77" s="1">
        <v>1678.4</v>
      </c>
      <c r="J77">
        <f t="shared" si="6"/>
        <v>1.5801324039658191E-3</v>
      </c>
      <c r="M77">
        <v>182.45</v>
      </c>
      <c r="N77">
        <f t="shared" si="7"/>
        <v>3.2939914494585563E-3</v>
      </c>
    </row>
    <row r="78" spans="1:14" x14ac:dyDescent="0.25">
      <c r="A78">
        <v>19680.599999999999</v>
      </c>
      <c r="B78">
        <f t="shared" si="4"/>
        <v>4.1928242334364116E-4</v>
      </c>
      <c r="E78">
        <v>119.25</v>
      </c>
      <c r="F78">
        <f t="shared" si="5"/>
        <v>3.1951599806602428E-2</v>
      </c>
      <c r="I78" s="1">
        <v>1696.6</v>
      </c>
      <c r="J78">
        <f t="shared" si="6"/>
        <v>1.078528973160164E-2</v>
      </c>
      <c r="M78">
        <v>182.8</v>
      </c>
      <c r="N78">
        <f t="shared" si="7"/>
        <v>1.9164961375931738E-3</v>
      </c>
    </row>
    <row r="79" spans="1:14" x14ac:dyDescent="0.25">
      <c r="A79">
        <v>19778.3</v>
      </c>
      <c r="B79">
        <f t="shared" si="4"/>
        <v>4.9519981374134591E-3</v>
      </c>
      <c r="E79">
        <v>119.95</v>
      </c>
      <c r="F79">
        <f t="shared" si="5"/>
        <v>5.8528595172529074E-3</v>
      </c>
      <c r="I79" s="1">
        <v>1690.7</v>
      </c>
      <c r="J79">
        <f t="shared" si="6"/>
        <v>-3.4836040307136039E-3</v>
      </c>
      <c r="M79">
        <v>181.1</v>
      </c>
      <c r="N79">
        <f t="shared" si="7"/>
        <v>-9.3432941306820193E-3</v>
      </c>
    </row>
    <row r="80" spans="1:14" x14ac:dyDescent="0.25">
      <c r="A80">
        <v>19659.900000000001</v>
      </c>
      <c r="B80">
        <f t="shared" si="4"/>
        <v>-6.0043488655605838E-3</v>
      </c>
      <c r="E80">
        <v>119.8</v>
      </c>
      <c r="F80">
        <f t="shared" si="5"/>
        <v>-1.2513036043546931E-3</v>
      </c>
      <c r="I80" s="1">
        <v>1673.15</v>
      </c>
      <c r="J80">
        <f t="shared" si="6"/>
        <v>-1.0434567080570887E-2</v>
      </c>
      <c r="M80">
        <v>181.9</v>
      </c>
      <c r="N80">
        <f t="shared" si="7"/>
        <v>4.4077206347089603E-3</v>
      </c>
    </row>
    <row r="81" spans="1:14" x14ac:dyDescent="0.25">
      <c r="A81">
        <v>19646.05</v>
      </c>
      <c r="B81">
        <f t="shared" si="4"/>
        <v>-7.0472793931755033E-4</v>
      </c>
      <c r="E81">
        <v>120.6</v>
      </c>
      <c r="F81">
        <f t="shared" si="5"/>
        <v>6.6555986117360667E-3</v>
      </c>
      <c r="I81" s="1">
        <v>1643.5</v>
      </c>
      <c r="J81">
        <f t="shared" si="6"/>
        <v>-1.7879963158075825E-2</v>
      </c>
      <c r="M81">
        <v>179.3</v>
      </c>
      <c r="N81">
        <f t="shared" si="7"/>
        <v>-1.4396704912989344E-2</v>
      </c>
    </row>
    <row r="82" spans="1:14" x14ac:dyDescent="0.25">
      <c r="A82">
        <v>19753.8</v>
      </c>
      <c r="B82">
        <f t="shared" si="4"/>
        <v>5.4695776061646278E-3</v>
      </c>
      <c r="E82">
        <v>123.15</v>
      </c>
      <c r="F82">
        <f t="shared" si="5"/>
        <v>2.0923840273462002E-2</v>
      </c>
      <c r="I82" s="1">
        <v>1651.2</v>
      </c>
      <c r="J82">
        <f t="shared" si="6"/>
        <v>4.6741821829694883E-3</v>
      </c>
      <c r="M82">
        <v>184</v>
      </c>
      <c r="N82">
        <f t="shared" si="7"/>
        <v>2.5875376997898276E-2</v>
      </c>
    </row>
    <row r="83" spans="1:14" x14ac:dyDescent="0.25">
      <c r="A83">
        <v>19733.55</v>
      </c>
      <c r="B83">
        <f t="shared" si="4"/>
        <v>-1.0256450116385468E-3</v>
      </c>
      <c r="E83">
        <v>123.2</v>
      </c>
      <c r="F83">
        <f t="shared" si="5"/>
        <v>4.0592653287241934E-4</v>
      </c>
      <c r="I83" s="1">
        <v>1662.25</v>
      </c>
      <c r="J83">
        <f t="shared" si="6"/>
        <v>6.6698099953207664E-3</v>
      </c>
      <c r="M83">
        <v>184.2</v>
      </c>
      <c r="N83">
        <f t="shared" si="7"/>
        <v>1.0863662122207896E-3</v>
      </c>
    </row>
    <row r="84" spans="1:14" x14ac:dyDescent="0.25">
      <c r="A84">
        <v>19526.55</v>
      </c>
      <c r="B84">
        <f t="shared" si="4"/>
        <v>-1.0545154913078857E-2</v>
      </c>
      <c r="E84">
        <v>118.95</v>
      </c>
      <c r="F84">
        <f t="shared" si="5"/>
        <v>-3.5105814350452749E-2</v>
      </c>
      <c r="I84" s="1">
        <v>1640.5</v>
      </c>
      <c r="J84">
        <f t="shared" si="6"/>
        <v>-1.3171032881408029E-2</v>
      </c>
      <c r="M84">
        <v>180.35</v>
      </c>
      <c r="N84">
        <f t="shared" si="7"/>
        <v>-2.1122716471658479E-2</v>
      </c>
    </row>
    <row r="85" spans="1:14" x14ac:dyDescent="0.25">
      <c r="A85">
        <v>19381.650000000001</v>
      </c>
      <c r="B85">
        <f t="shared" si="4"/>
        <v>-7.4483358208647541E-3</v>
      </c>
      <c r="E85">
        <v>118.2</v>
      </c>
      <c r="F85">
        <f t="shared" si="5"/>
        <v>-6.3251317769688143E-3</v>
      </c>
      <c r="I85" s="1">
        <v>1628.65</v>
      </c>
      <c r="J85">
        <f t="shared" si="6"/>
        <v>-7.2496226236299123E-3</v>
      </c>
      <c r="M85">
        <v>181</v>
      </c>
      <c r="N85">
        <f t="shared" si="7"/>
        <v>3.5976239162777623E-3</v>
      </c>
    </row>
    <row r="86" spans="1:14" x14ac:dyDescent="0.25">
      <c r="A86">
        <v>19517</v>
      </c>
      <c r="B86">
        <f t="shared" si="4"/>
        <v>6.9591384917051941E-3</v>
      </c>
      <c r="E86">
        <v>119</v>
      </c>
      <c r="F86">
        <f t="shared" si="5"/>
        <v>6.7453881395314347E-3</v>
      </c>
      <c r="I86" s="1">
        <v>1652.2</v>
      </c>
      <c r="J86">
        <f t="shared" si="6"/>
        <v>1.4356282350878453E-2</v>
      </c>
      <c r="M86">
        <v>182.5</v>
      </c>
      <c r="N86">
        <f t="shared" si="7"/>
        <v>8.2531417567204817E-3</v>
      </c>
    </row>
    <row r="87" spans="1:14" x14ac:dyDescent="0.25">
      <c r="A87">
        <v>19597.3</v>
      </c>
      <c r="B87">
        <f t="shared" si="4"/>
        <v>4.1059209962603233E-3</v>
      </c>
      <c r="E87">
        <v>118.85</v>
      </c>
      <c r="F87">
        <f t="shared" si="5"/>
        <v>-1.2612993053264508E-3</v>
      </c>
      <c r="I87" s="1">
        <v>1651.25</v>
      </c>
      <c r="J87">
        <f t="shared" si="6"/>
        <v>-5.7515629186991935E-4</v>
      </c>
      <c r="M87">
        <v>183.05</v>
      </c>
      <c r="N87">
        <f t="shared" si="7"/>
        <v>3.0091665436990391E-3</v>
      </c>
    </row>
    <row r="88" spans="1:14" x14ac:dyDescent="0.25">
      <c r="A88">
        <v>19570.849999999999</v>
      </c>
      <c r="B88">
        <f t="shared" si="4"/>
        <v>-1.3505873532751007E-3</v>
      </c>
      <c r="E88">
        <v>118.15</v>
      </c>
      <c r="F88">
        <f t="shared" si="5"/>
        <v>-5.9071901732859824E-3</v>
      </c>
      <c r="I88" s="1">
        <v>1649.9</v>
      </c>
      <c r="J88">
        <f t="shared" si="6"/>
        <v>-8.1789683913625183E-4</v>
      </c>
      <c r="M88">
        <v>183.7</v>
      </c>
      <c r="N88">
        <f t="shared" si="7"/>
        <v>3.5446526548346602E-3</v>
      </c>
    </row>
    <row r="89" spans="1:14" x14ac:dyDescent="0.25">
      <c r="A89">
        <v>19632.55</v>
      </c>
      <c r="B89">
        <f t="shared" si="4"/>
        <v>3.1476887690017655E-3</v>
      </c>
      <c r="E89">
        <v>120.2</v>
      </c>
      <c r="F89">
        <f t="shared" si="5"/>
        <v>1.7202018468190396E-2</v>
      </c>
      <c r="I89" s="1">
        <v>1650.5</v>
      </c>
      <c r="J89">
        <f t="shared" si="6"/>
        <v>3.6359229584893962E-4</v>
      </c>
      <c r="M89">
        <v>187.55</v>
      </c>
      <c r="N89">
        <f t="shared" si="7"/>
        <v>2.074148430681659E-2</v>
      </c>
    </row>
    <row r="90" spans="1:14" x14ac:dyDescent="0.25">
      <c r="A90">
        <v>19543.099999999999</v>
      </c>
      <c r="B90">
        <f t="shared" si="4"/>
        <v>-4.5666201045435747E-3</v>
      </c>
      <c r="E90">
        <v>120</v>
      </c>
      <c r="F90">
        <f t="shared" si="5"/>
        <v>-1.6652793190612089E-3</v>
      </c>
      <c r="I90" s="1">
        <v>1635.85</v>
      </c>
      <c r="J90">
        <f t="shared" si="6"/>
        <v>-8.9157253756338671E-3</v>
      </c>
      <c r="M90">
        <v>186.2</v>
      </c>
      <c r="N90">
        <f t="shared" si="7"/>
        <v>-7.2241116849298013E-3</v>
      </c>
    </row>
    <row r="91" spans="1:14" x14ac:dyDescent="0.25">
      <c r="A91">
        <v>19428.3</v>
      </c>
      <c r="B91">
        <f t="shared" si="4"/>
        <v>-5.8915169615944563E-3</v>
      </c>
      <c r="E91">
        <v>120.3</v>
      </c>
      <c r="F91">
        <f t="shared" si="5"/>
        <v>2.4968801985871458E-3</v>
      </c>
      <c r="I91" s="1">
        <v>1618.8</v>
      </c>
      <c r="J91">
        <f t="shared" si="6"/>
        <v>-1.047741291590328E-2</v>
      </c>
      <c r="M91">
        <v>187.1</v>
      </c>
      <c r="N91">
        <f t="shared" si="7"/>
        <v>4.8218684370772242E-3</v>
      </c>
    </row>
    <row r="92" spans="1:14" x14ac:dyDescent="0.25">
      <c r="A92">
        <v>19434.55</v>
      </c>
      <c r="B92">
        <f t="shared" si="4"/>
        <v>3.2164393779061565E-4</v>
      </c>
      <c r="E92">
        <v>118.15</v>
      </c>
      <c r="F92">
        <f t="shared" si="5"/>
        <v>-1.8033619347716329E-2</v>
      </c>
      <c r="I92" s="1">
        <v>1610.9</v>
      </c>
      <c r="J92">
        <f t="shared" si="6"/>
        <v>-4.8921049977905511E-3</v>
      </c>
      <c r="M92">
        <v>186.85</v>
      </c>
      <c r="N92">
        <f t="shared" si="7"/>
        <v>-1.3370773485510436E-3</v>
      </c>
    </row>
    <row r="93" spans="1:14" x14ac:dyDescent="0.25">
      <c r="A93">
        <v>19465</v>
      </c>
      <c r="B93">
        <f t="shared" si="4"/>
        <v>1.5655711297147335E-3</v>
      </c>
      <c r="E93">
        <v>115.95</v>
      </c>
      <c r="F93">
        <f t="shared" si="5"/>
        <v>-1.8795939931376258E-2</v>
      </c>
      <c r="I93" s="1">
        <v>1606.2</v>
      </c>
      <c r="J93">
        <f t="shared" si="6"/>
        <v>-2.9218882495580601E-3</v>
      </c>
      <c r="M93">
        <v>188.6</v>
      </c>
      <c r="N93">
        <f t="shared" si="7"/>
        <v>9.3222142678641672E-3</v>
      </c>
    </row>
    <row r="94" spans="1:14" x14ac:dyDescent="0.25">
      <c r="A94">
        <v>19365.25</v>
      </c>
      <c r="B94">
        <f t="shared" si="4"/>
        <v>-5.137758290060533E-3</v>
      </c>
      <c r="E94">
        <v>116.05</v>
      </c>
      <c r="F94">
        <f t="shared" si="5"/>
        <v>8.6206901890532428E-4</v>
      </c>
      <c r="I94" s="1">
        <v>1597.3</v>
      </c>
      <c r="J94">
        <f t="shared" si="6"/>
        <v>-5.5564369584509294E-3</v>
      </c>
      <c r="M94">
        <v>188.9</v>
      </c>
      <c r="N94">
        <f t="shared" si="7"/>
        <v>1.5894043081068363E-3</v>
      </c>
    </row>
    <row r="95" spans="1:14" x14ac:dyDescent="0.25">
      <c r="A95">
        <v>19310.150000000001</v>
      </c>
      <c r="B95">
        <f t="shared" si="4"/>
        <v>-2.8493583662490217E-3</v>
      </c>
      <c r="E95">
        <v>115.8</v>
      </c>
      <c r="F95">
        <f t="shared" si="5"/>
        <v>-2.1565675815511495E-3</v>
      </c>
      <c r="I95" s="1">
        <v>1590.75</v>
      </c>
      <c r="J95">
        <f t="shared" si="6"/>
        <v>-4.109100683009439E-3</v>
      </c>
      <c r="M95">
        <v>186.4</v>
      </c>
      <c r="N95">
        <f t="shared" si="7"/>
        <v>-1.3322872255973024E-2</v>
      </c>
    </row>
    <row r="96" spans="1:14" x14ac:dyDescent="0.25">
      <c r="A96">
        <v>19393.599999999999</v>
      </c>
      <c r="B96">
        <f t="shared" si="4"/>
        <v>4.3122503280009121E-3</v>
      </c>
      <c r="E96">
        <v>116.9</v>
      </c>
      <c r="F96">
        <f t="shared" si="5"/>
        <v>9.454303339127966E-3</v>
      </c>
      <c r="I96" s="1">
        <v>1589.5</v>
      </c>
      <c r="J96">
        <f t="shared" si="6"/>
        <v>-7.8610176204413958E-4</v>
      </c>
      <c r="M96">
        <v>186.85</v>
      </c>
      <c r="N96">
        <f t="shared" si="7"/>
        <v>2.4112536800019887E-3</v>
      </c>
    </row>
    <row r="97" spans="1:14" x14ac:dyDescent="0.25">
      <c r="A97">
        <v>19396.45</v>
      </c>
      <c r="B97">
        <f t="shared" si="4"/>
        <v>1.4694489979421606E-4</v>
      </c>
      <c r="E97">
        <v>117.55</v>
      </c>
      <c r="F97">
        <f t="shared" si="5"/>
        <v>5.5449065080557932E-3</v>
      </c>
      <c r="I97" s="1">
        <v>1582.7</v>
      </c>
      <c r="J97">
        <f t="shared" si="6"/>
        <v>-4.2872520116199238E-3</v>
      </c>
      <c r="M97">
        <v>187.9</v>
      </c>
      <c r="N97">
        <f t="shared" si="7"/>
        <v>5.6037504879266984E-3</v>
      </c>
    </row>
    <row r="98" spans="1:14" x14ac:dyDescent="0.25">
      <c r="A98">
        <v>19444</v>
      </c>
      <c r="B98">
        <f t="shared" si="4"/>
        <v>2.4484795493044608E-3</v>
      </c>
      <c r="E98">
        <v>118.95</v>
      </c>
      <c r="F98">
        <f t="shared" si="5"/>
        <v>1.1839461762888302E-2</v>
      </c>
      <c r="I98" s="1">
        <v>1586.6</v>
      </c>
      <c r="J98">
        <f t="shared" si="6"/>
        <v>2.4611125286649028E-3</v>
      </c>
      <c r="M98">
        <v>187.6</v>
      </c>
      <c r="N98">
        <f t="shared" si="7"/>
        <v>-1.597869847295368E-3</v>
      </c>
    </row>
    <row r="99" spans="1:14" x14ac:dyDescent="0.25">
      <c r="A99">
        <v>19386.7</v>
      </c>
      <c r="B99">
        <f t="shared" si="4"/>
        <v>-2.9512752327599183E-3</v>
      </c>
      <c r="E99">
        <v>118.25</v>
      </c>
      <c r="F99">
        <f t="shared" si="5"/>
        <v>-5.902209376924315E-3</v>
      </c>
      <c r="I99" s="1">
        <v>1579.3</v>
      </c>
      <c r="J99">
        <f t="shared" si="6"/>
        <v>-4.611650991893668E-3</v>
      </c>
      <c r="M99">
        <v>185.85</v>
      </c>
      <c r="N99">
        <f t="shared" si="7"/>
        <v>-9.3721398288632105E-3</v>
      </c>
    </row>
    <row r="100" spans="1:14" x14ac:dyDescent="0.25">
      <c r="A100">
        <v>19265.8</v>
      </c>
      <c r="B100">
        <f t="shared" si="4"/>
        <v>-6.2557606509410085E-3</v>
      </c>
      <c r="E100">
        <v>116.9</v>
      </c>
      <c r="F100">
        <f t="shared" si="5"/>
        <v>-1.1482158894019616E-2</v>
      </c>
      <c r="I100" s="1">
        <v>1561.5</v>
      </c>
      <c r="J100">
        <f t="shared" si="6"/>
        <v>-1.1334813152875572E-2</v>
      </c>
      <c r="M100">
        <v>185.95</v>
      </c>
      <c r="N100">
        <f t="shared" si="7"/>
        <v>5.3792362781791077E-4</v>
      </c>
    </row>
    <row r="101" spans="1:14" x14ac:dyDescent="0.25">
      <c r="A101">
        <v>19306.05</v>
      </c>
      <c r="B101">
        <f t="shared" si="4"/>
        <v>2.0870149919961396E-3</v>
      </c>
      <c r="E101">
        <v>117.6</v>
      </c>
      <c r="F101">
        <f t="shared" si="5"/>
        <v>5.9701669865037544E-3</v>
      </c>
      <c r="I101" s="1">
        <v>1577.75</v>
      </c>
      <c r="J101">
        <f t="shared" si="6"/>
        <v>1.035288374121569E-2</v>
      </c>
      <c r="M101">
        <v>187.5</v>
      </c>
      <c r="N101">
        <f t="shared" si="7"/>
        <v>8.3010250393865549E-3</v>
      </c>
    </row>
    <row r="102" spans="1:14" x14ac:dyDescent="0.25">
      <c r="A102">
        <v>19342.650000000001</v>
      </c>
      <c r="B102">
        <f t="shared" si="4"/>
        <v>1.8939840636754115E-3</v>
      </c>
      <c r="E102">
        <v>119.55</v>
      </c>
      <c r="F102">
        <f t="shared" si="5"/>
        <v>1.6445658439807196E-2</v>
      </c>
      <c r="I102" s="1">
        <v>1590.3</v>
      </c>
      <c r="J102">
        <f t="shared" si="6"/>
        <v>7.9228961975210798E-3</v>
      </c>
      <c r="M102">
        <v>188.1</v>
      </c>
      <c r="N102">
        <f t="shared" si="7"/>
        <v>3.194890896519067E-3</v>
      </c>
    </row>
    <row r="103" spans="1:14" x14ac:dyDescent="0.25">
      <c r="A103">
        <v>19347.45</v>
      </c>
      <c r="B103">
        <f t="shared" si="4"/>
        <v>2.4812549073918429E-4</v>
      </c>
      <c r="E103">
        <v>122.1</v>
      </c>
      <c r="F103">
        <f t="shared" si="5"/>
        <v>2.1105687212325155E-2</v>
      </c>
      <c r="I103" s="1">
        <v>1578.7</v>
      </c>
      <c r="J103">
        <f t="shared" si="6"/>
        <v>-7.3209541241888538E-3</v>
      </c>
      <c r="M103">
        <v>187.8</v>
      </c>
      <c r="N103">
        <f t="shared" si="7"/>
        <v>-1.5961695328221036E-3</v>
      </c>
    </row>
    <row r="104" spans="1:14" x14ac:dyDescent="0.25">
      <c r="A104">
        <v>19253.8</v>
      </c>
      <c r="B104">
        <f t="shared" si="4"/>
        <v>-4.8521839960522653E-3</v>
      </c>
      <c r="E104">
        <v>122.9</v>
      </c>
      <c r="F104">
        <f t="shared" si="5"/>
        <v>6.5306354553301953E-3</v>
      </c>
      <c r="I104" s="1">
        <v>1571.45</v>
      </c>
      <c r="J104">
        <f t="shared" si="6"/>
        <v>-4.6029635418249224E-3</v>
      </c>
      <c r="M104">
        <v>183.85</v>
      </c>
      <c r="N104">
        <f t="shared" si="7"/>
        <v>-2.125735902688158E-2</v>
      </c>
    </row>
    <row r="105" spans="1:14" x14ac:dyDescent="0.25">
      <c r="A105">
        <v>19435.3</v>
      </c>
      <c r="B105">
        <f t="shared" si="4"/>
        <v>9.3825564041325141E-3</v>
      </c>
      <c r="E105">
        <v>127.05</v>
      </c>
      <c r="F105">
        <f t="shared" si="5"/>
        <v>3.3209693194183855E-2</v>
      </c>
      <c r="I105" s="1">
        <v>1574.7</v>
      </c>
      <c r="J105">
        <f t="shared" si="6"/>
        <v>2.0660179305075775E-3</v>
      </c>
      <c r="M105">
        <v>184.2</v>
      </c>
      <c r="N105">
        <f t="shared" si="7"/>
        <v>1.901916073925334E-3</v>
      </c>
    </row>
    <row r="106" spans="1:14" x14ac:dyDescent="0.25">
      <c r="A106">
        <v>19528.8</v>
      </c>
      <c r="B106">
        <f t="shared" si="4"/>
        <v>4.7992988144208368E-3</v>
      </c>
      <c r="E106">
        <v>131.75</v>
      </c>
      <c r="F106">
        <f t="shared" si="5"/>
        <v>3.6325477655298734E-2</v>
      </c>
      <c r="I106" s="1">
        <v>1584.55</v>
      </c>
      <c r="J106">
        <f t="shared" si="6"/>
        <v>6.2356774025442534E-3</v>
      </c>
      <c r="M106">
        <v>183.75</v>
      </c>
      <c r="N106">
        <f t="shared" si="7"/>
        <v>-2.4459857282603027E-3</v>
      </c>
    </row>
    <row r="107" spans="1:14" x14ac:dyDescent="0.25">
      <c r="A107">
        <v>19574.900000000001</v>
      </c>
      <c r="B107">
        <f t="shared" si="4"/>
        <v>2.3578342385654032E-3</v>
      </c>
      <c r="E107">
        <v>131.69999999999999</v>
      </c>
      <c r="F107">
        <f t="shared" si="5"/>
        <v>-3.7957867223644895E-4</v>
      </c>
      <c r="I107" s="1">
        <v>1574.9</v>
      </c>
      <c r="J107">
        <f t="shared" si="6"/>
        <v>-6.1086771483729206E-3</v>
      </c>
      <c r="M107">
        <v>183.4</v>
      </c>
      <c r="N107">
        <f t="shared" si="7"/>
        <v>-1.9065782705815315E-3</v>
      </c>
    </row>
    <row r="108" spans="1:14" x14ac:dyDescent="0.25">
      <c r="A108">
        <v>19611.05</v>
      </c>
      <c r="B108">
        <f t="shared" si="4"/>
        <v>1.8450495779825536E-3</v>
      </c>
      <c r="E108">
        <v>129.6</v>
      </c>
      <c r="F108">
        <f t="shared" si="5"/>
        <v>-1.6073824831061023E-2</v>
      </c>
      <c r="I108" s="1">
        <v>1595.5</v>
      </c>
      <c r="J108">
        <f t="shared" si="6"/>
        <v>1.2995388537763107E-2</v>
      </c>
      <c r="M108">
        <v>182.05</v>
      </c>
      <c r="N108">
        <f t="shared" si="7"/>
        <v>-7.3881852009220397E-3</v>
      </c>
    </row>
    <row r="109" spans="1:14" x14ac:dyDescent="0.25">
      <c r="A109">
        <v>19727.05</v>
      </c>
      <c r="B109">
        <f t="shared" si="4"/>
        <v>5.8976074708040286E-3</v>
      </c>
      <c r="E109">
        <v>130.15</v>
      </c>
      <c r="F109">
        <f t="shared" si="5"/>
        <v>4.2348475224001092E-3</v>
      </c>
      <c r="I109" s="1">
        <v>1610.85</v>
      </c>
      <c r="J109">
        <f t="shared" si="6"/>
        <v>9.5748232540368329E-3</v>
      </c>
      <c r="M109">
        <v>182</v>
      </c>
      <c r="N109">
        <f t="shared" si="7"/>
        <v>-2.7468754464710863E-4</v>
      </c>
    </row>
    <row r="110" spans="1:14" x14ac:dyDescent="0.25">
      <c r="A110">
        <v>19819.95</v>
      </c>
      <c r="B110">
        <f t="shared" si="4"/>
        <v>4.6982158385487317E-3</v>
      </c>
      <c r="E110">
        <v>129.5</v>
      </c>
      <c r="F110">
        <f t="shared" si="5"/>
        <v>-5.0067503009819823E-3</v>
      </c>
      <c r="I110" s="1">
        <v>1623.4</v>
      </c>
      <c r="J110">
        <f t="shared" si="6"/>
        <v>7.7607253547401847E-3</v>
      </c>
      <c r="M110">
        <v>183.6</v>
      </c>
      <c r="N110">
        <f t="shared" si="7"/>
        <v>8.7527911095947077E-3</v>
      </c>
    </row>
    <row r="111" spans="1:14" x14ac:dyDescent="0.25">
      <c r="A111">
        <v>19996.349999999999</v>
      </c>
      <c r="B111">
        <f t="shared" si="4"/>
        <v>8.8607507045185847E-3</v>
      </c>
      <c r="E111">
        <v>131.15</v>
      </c>
      <c r="F111">
        <f t="shared" si="5"/>
        <v>1.2660825173290235E-2</v>
      </c>
      <c r="I111" s="1">
        <v>1631.8</v>
      </c>
      <c r="J111">
        <f t="shared" si="6"/>
        <v>5.1609846676245264E-3</v>
      </c>
      <c r="M111">
        <v>184.85</v>
      </c>
      <c r="N111">
        <f t="shared" si="7"/>
        <v>6.7852071962508807E-3</v>
      </c>
    </row>
    <row r="112" spans="1:14" x14ac:dyDescent="0.25">
      <c r="A112">
        <v>19993.2</v>
      </c>
      <c r="B112">
        <f t="shared" si="4"/>
        <v>-1.5754115795312492E-4</v>
      </c>
      <c r="E112">
        <v>129</v>
      </c>
      <c r="F112">
        <f t="shared" si="5"/>
        <v>-1.6529301951210582E-2</v>
      </c>
      <c r="I112" s="1">
        <v>1636.9</v>
      </c>
      <c r="J112">
        <f t="shared" si="6"/>
        <v>3.1205091556091012E-3</v>
      </c>
      <c r="M112">
        <v>179.95</v>
      </c>
      <c r="N112">
        <f t="shared" si="7"/>
        <v>-2.6865650857601248E-2</v>
      </c>
    </row>
    <row r="113" spans="1:14" x14ac:dyDescent="0.25">
      <c r="A113">
        <v>20070</v>
      </c>
      <c r="B113">
        <f t="shared" si="4"/>
        <v>3.833947067360447E-3</v>
      </c>
      <c r="E113">
        <v>129.55000000000001</v>
      </c>
      <c r="F113">
        <f t="shared" si="5"/>
        <v>4.2545026464469154E-3</v>
      </c>
      <c r="I113" s="1">
        <v>1643.9</v>
      </c>
      <c r="J113">
        <f t="shared" si="6"/>
        <v>4.2672583651557714E-3</v>
      </c>
      <c r="M113">
        <v>179.5</v>
      </c>
      <c r="N113">
        <f t="shared" si="7"/>
        <v>-2.5038265967060789E-3</v>
      </c>
    </row>
    <row r="114" spans="1:14" x14ac:dyDescent="0.25">
      <c r="A114">
        <v>20103.099999999999</v>
      </c>
      <c r="B114">
        <f t="shared" si="4"/>
        <v>1.6478692204573958E-3</v>
      </c>
      <c r="E114">
        <v>131.69999999999999</v>
      </c>
      <c r="F114">
        <f t="shared" si="5"/>
        <v>1.6459701741116307E-2</v>
      </c>
      <c r="I114" s="1">
        <v>1642.9</v>
      </c>
      <c r="J114">
        <f t="shared" si="6"/>
        <v>-6.0849460317358151E-4</v>
      </c>
      <c r="M114">
        <v>179.9</v>
      </c>
      <c r="N114">
        <f t="shared" si="7"/>
        <v>2.2259330281539109E-3</v>
      </c>
    </row>
    <row r="115" spans="1:14" x14ac:dyDescent="0.25">
      <c r="A115">
        <v>20192.349999999999</v>
      </c>
      <c r="B115">
        <f t="shared" si="4"/>
        <v>4.4297877773378114E-3</v>
      </c>
      <c r="E115">
        <v>131.94999999999999</v>
      </c>
      <c r="F115">
        <f t="shared" si="5"/>
        <v>1.8964542000976972E-3</v>
      </c>
      <c r="I115" s="1">
        <v>1661.75</v>
      </c>
      <c r="J115">
        <f t="shared" si="6"/>
        <v>1.1408291009400063E-2</v>
      </c>
      <c r="M115">
        <v>183</v>
      </c>
      <c r="N115">
        <f t="shared" si="7"/>
        <v>1.708501188493346E-2</v>
      </c>
    </row>
    <row r="116" spans="1:14" x14ac:dyDescent="0.25">
      <c r="A116">
        <v>20133.3</v>
      </c>
      <c r="B116">
        <f t="shared" si="4"/>
        <v>-2.9286591638919969E-3</v>
      </c>
      <c r="E116">
        <v>130.44999999999999</v>
      </c>
      <c r="F116">
        <f t="shared" si="5"/>
        <v>-1.1433051366595589E-2</v>
      </c>
      <c r="I116" s="1">
        <v>1629.05</v>
      </c>
      <c r="J116">
        <f t="shared" si="6"/>
        <v>-1.9874241113584896E-2</v>
      </c>
      <c r="M116">
        <v>183.65</v>
      </c>
      <c r="N116">
        <f t="shared" si="7"/>
        <v>3.5456194242554804E-3</v>
      </c>
    </row>
    <row r="117" spans="1:14" x14ac:dyDescent="0.25">
      <c r="A117">
        <v>19901.400000000001</v>
      </c>
      <c r="B117">
        <f t="shared" si="4"/>
        <v>-1.1585079627478101E-2</v>
      </c>
      <c r="E117">
        <v>128.30000000000001</v>
      </c>
      <c r="F117">
        <f t="shared" si="5"/>
        <v>-1.6618739961146545E-2</v>
      </c>
      <c r="I117" s="1">
        <v>1563.7</v>
      </c>
      <c r="J117">
        <f t="shared" si="6"/>
        <v>-4.0942214958641754E-2</v>
      </c>
      <c r="M117">
        <v>182.25</v>
      </c>
      <c r="N117">
        <f t="shared" si="7"/>
        <v>-7.652401376908812E-3</v>
      </c>
    </row>
    <row r="118" spans="1:14" x14ac:dyDescent="0.25">
      <c r="A118">
        <v>19742.349999999999</v>
      </c>
      <c r="B118">
        <f t="shared" si="4"/>
        <v>-8.0240064758942062E-3</v>
      </c>
      <c r="E118">
        <v>127.8</v>
      </c>
      <c r="F118">
        <f t="shared" si="5"/>
        <v>-3.9047296781563713E-3</v>
      </c>
      <c r="I118" s="1">
        <v>1553.35</v>
      </c>
      <c r="J118">
        <f t="shared" si="6"/>
        <v>-6.6409188417107913E-3</v>
      </c>
      <c r="M118">
        <v>179.35</v>
      </c>
      <c r="N118">
        <f t="shared" si="7"/>
        <v>-1.6040166910475977E-2</v>
      </c>
    </row>
    <row r="119" spans="1:14" x14ac:dyDescent="0.25">
      <c r="A119">
        <v>19674.25</v>
      </c>
      <c r="B119">
        <f t="shared" si="4"/>
        <v>-3.45540040278986E-3</v>
      </c>
      <c r="E119">
        <v>126.75</v>
      </c>
      <c r="F119">
        <f t="shared" si="5"/>
        <v>-8.2498994721418358E-3</v>
      </c>
      <c r="I119" s="1">
        <v>1529.65</v>
      </c>
      <c r="J119">
        <f t="shared" si="6"/>
        <v>-1.5374937960348454E-2</v>
      </c>
      <c r="M119">
        <v>178.85</v>
      </c>
      <c r="N119">
        <f t="shared" si="7"/>
        <v>-2.7917382732647934E-3</v>
      </c>
    </row>
    <row r="120" spans="1:14" x14ac:dyDescent="0.25">
      <c r="A120">
        <v>19674.55</v>
      </c>
      <c r="B120">
        <f t="shared" si="4"/>
        <v>1.5248241369763049E-5</v>
      </c>
      <c r="E120">
        <v>127.4</v>
      </c>
      <c r="F120">
        <f t="shared" si="5"/>
        <v>5.1151006667704089E-3</v>
      </c>
      <c r="I120" s="1">
        <v>1531</v>
      </c>
      <c r="J120">
        <f t="shared" si="6"/>
        <v>8.8216561027838671E-4</v>
      </c>
      <c r="M120">
        <v>182.45</v>
      </c>
      <c r="N120">
        <f t="shared" si="7"/>
        <v>1.9928697177429809E-2</v>
      </c>
    </row>
    <row r="121" spans="1:14" x14ac:dyDescent="0.25">
      <c r="A121">
        <v>19664.7</v>
      </c>
      <c r="B121">
        <f t="shared" si="4"/>
        <v>-5.00772140080995E-4</v>
      </c>
      <c r="E121">
        <v>128.9</v>
      </c>
      <c r="F121">
        <f t="shared" si="5"/>
        <v>1.1705166807078754E-2</v>
      </c>
      <c r="I121" s="1">
        <v>1537.65</v>
      </c>
      <c r="J121">
        <f t="shared" si="6"/>
        <v>4.3341602398365708E-3</v>
      </c>
      <c r="M121">
        <v>179.6</v>
      </c>
      <c r="N121">
        <f t="shared" si="7"/>
        <v>-1.574400701435737E-2</v>
      </c>
    </row>
    <row r="122" spans="1:14" x14ac:dyDescent="0.25">
      <c r="A122">
        <v>19716.45</v>
      </c>
      <c r="B122">
        <f t="shared" si="4"/>
        <v>2.6281624476409476E-3</v>
      </c>
      <c r="E122">
        <v>128.15</v>
      </c>
      <c r="F122">
        <f t="shared" si="5"/>
        <v>-5.8354571350615796E-3</v>
      </c>
      <c r="I122" s="1">
        <v>1526.85</v>
      </c>
      <c r="J122">
        <f t="shared" si="6"/>
        <v>-7.0484873310618507E-3</v>
      </c>
      <c r="M122">
        <v>179.3</v>
      </c>
      <c r="N122">
        <f t="shared" si="7"/>
        <v>-1.671775257011893E-3</v>
      </c>
    </row>
    <row r="123" spans="1:14" x14ac:dyDescent="0.25">
      <c r="A123">
        <v>19523.55</v>
      </c>
      <c r="B123">
        <f t="shared" si="4"/>
        <v>-9.8318834812623906E-3</v>
      </c>
      <c r="E123">
        <v>126.8</v>
      </c>
      <c r="F123">
        <f t="shared" si="5"/>
        <v>-1.0590410806954649E-2</v>
      </c>
      <c r="I123" s="1">
        <v>1523.7</v>
      </c>
      <c r="J123">
        <f t="shared" si="6"/>
        <v>-2.06520209114941E-3</v>
      </c>
      <c r="M123">
        <v>174.1</v>
      </c>
      <c r="N123">
        <f t="shared" si="7"/>
        <v>-2.9430533836943891E-2</v>
      </c>
    </row>
    <row r="124" spans="1:14" x14ac:dyDescent="0.25">
      <c r="A124">
        <v>19638.3</v>
      </c>
      <c r="B124">
        <f t="shared" si="4"/>
        <v>5.860311931494425E-3</v>
      </c>
      <c r="E124">
        <v>128.9</v>
      </c>
      <c r="F124">
        <f t="shared" si="5"/>
        <v>1.6425867942016271E-2</v>
      </c>
      <c r="I124" s="1">
        <v>1526.3</v>
      </c>
      <c r="J124">
        <f t="shared" si="6"/>
        <v>1.7049184457671516E-3</v>
      </c>
      <c r="M124">
        <v>177</v>
      </c>
      <c r="N124">
        <f t="shared" si="7"/>
        <v>1.6519885799685712E-2</v>
      </c>
    </row>
    <row r="125" spans="1:14" x14ac:dyDescent="0.25">
      <c r="A125">
        <v>19528.75</v>
      </c>
      <c r="B125">
        <f t="shared" si="4"/>
        <v>-5.5940023911736723E-3</v>
      </c>
      <c r="E125">
        <v>128</v>
      </c>
      <c r="F125">
        <f t="shared" si="5"/>
        <v>-7.0066460255245504E-3</v>
      </c>
      <c r="I125" s="1">
        <v>1508.05</v>
      </c>
      <c r="J125">
        <f t="shared" si="6"/>
        <v>-1.2029080404165702E-2</v>
      </c>
      <c r="M125">
        <v>177.6</v>
      </c>
      <c r="N125">
        <f t="shared" si="7"/>
        <v>3.3840979842404942E-3</v>
      </c>
    </row>
    <row r="126" spans="1:14" x14ac:dyDescent="0.25">
      <c r="A126">
        <v>19436.099999999999</v>
      </c>
      <c r="B126">
        <f t="shared" si="4"/>
        <v>-4.7555771219727006E-3</v>
      </c>
      <c r="E126">
        <v>125.3</v>
      </c>
      <c r="F126">
        <f t="shared" si="5"/>
        <v>-2.1319402017594573E-2</v>
      </c>
      <c r="I126" s="1">
        <v>1529.55</v>
      </c>
      <c r="J126">
        <f t="shared" si="6"/>
        <v>1.4156148961433747E-2</v>
      </c>
      <c r="M126">
        <v>172.95</v>
      </c>
      <c r="N126">
        <f t="shared" si="7"/>
        <v>-2.653129517489199E-2</v>
      </c>
    </row>
    <row r="127" spans="1:14" x14ac:dyDescent="0.25">
      <c r="A127">
        <v>19545.75</v>
      </c>
      <c r="B127">
        <f t="shared" si="4"/>
        <v>5.625709872108961E-3</v>
      </c>
      <c r="E127">
        <v>125.25</v>
      </c>
      <c r="F127">
        <f t="shared" si="5"/>
        <v>-3.9912193704844101E-4</v>
      </c>
      <c r="I127" s="1">
        <v>1535.75</v>
      </c>
      <c r="J127">
        <f t="shared" si="6"/>
        <v>4.0452865656924455E-3</v>
      </c>
      <c r="M127">
        <v>172.25</v>
      </c>
      <c r="N127">
        <f t="shared" si="7"/>
        <v>-4.0556254894097005E-3</v>
      </c>
    </row>
    <row r="128" spans="1:14" x14ac:dyDescent="0.25">
      <c r="A128">
        <v>19653.5</v>
      </c>
      <c r="B128">
        <f t="shared" si="4"/>
        <v>5.4975680085460219E-3</v>
      </c>
      <c r="E128">
        <v>125.9</v>
      </c>
      <c r="F128">
        <f t="shared" si="5"/>
        <v>5.1762010853274388E-3</v>
      </c>
      <c r="I128" s="1">
        <v>1534.05</v>
      </c>
      <c r="J128">
        <f t="shared" si="6"/>
        <v>-1.1075641239053531E-3</v>
      </c>
      <c r="M128">
        <v>171.9</v>
      </c>
      <c r="N128">
        <f t="shared" si="7"/>
        <v>-2.0339975049643538E-3</v>
      </c>
    </row>
    <row r="129" spans="1:14" x14ac:dyDescent="0.25">
      <c r="A129">
        <v>19512.349999999999</v>
      </c>
      <c r="B129">
        <f t="shared" si="4"/>
        <v>-7.2078410705406432E-3</v>
      </c>
      <c r="E129">
        <v>123.85</v>
      </c>
      <c r="F129">
        <f t="shared" si="5"/>
        <v>-1.6416785114932997E-2</v>
      </c>
      <c r="I129" s="1">
        <v>1516.25</v>
      </c>
      <c r="J129">
        <f t="shared" si="6"/>
        <v>-1.167111566187159E-2</v>
      </c>
      <c r="M129">
        <v>171.7</v>
      </c>
      <c r="N129">
        <f t="shared" si="7"/>
        <v>-1.1641444853738245E-3</v>
      </c>
    </row>
    <row r="130" spans="1:14" x14ac:dyDescent="0.25">
      <c r="A130">
        <v>19689.849999999999</v>
      </c>
      <c r="B130">
        <f t="shared" si="4"/>
        <v>9.0556761096549799E-3</v>
      </c>
      <c r="E130">
        <v>125.3</v>
      </c>
      <c r="F130">
        <f t="shared" si="5"/>
        <v>1.1639705966654073E-2</v>
      </c>
      <c r="I130" s="1">
        <v>1524.85</v>
      </c>
      <c r="J130">
        <f t="shared" si="6"/>
        <v>5.655863289787841E-3</v>
      </c>
      <c r="M130">
        <v>173.6</v>
      </c>
      <c r="N130">
        <f t="shared" si="7"/>
        <v>1.1005034322820035E-2</v>
      </c>
    </row>
    <row r="131" spans="1:14" x14ac:dyDescent="0.25">
      <c r="A131">
        <v>19811.349999999999</v>
      </c>
      <c r="B131">
        <f t="shared" si="4"/>
        <v>6.1517312470612808E-3</v>
      </c>
      <c r="E131">
        <v>124.95</v>
      </c>
      <c r="F131">
        <f t="shared" si="5"/>
        <v>-2.7972046210611424E-3</v>
      </c>
      <c r="I131" s="1">
        <v>1539.6</v>
      </c>
      <c r="J131">
        <f t="shared" si="6"/>
        <v>9.6265978615431864E-3</v>
      </c>
      <c r="M131">
        <v>176.35</v>
      </c>
      <c r="N131">
        <f t="shared" si="7"/>
        <v>1.57168544558112E-2</v>
      </c>
    </row>
    <row r="132" spans="1:14" x14ac:dyDescent="0.25">
      <c r="A132">
        <v>19794</v>
      </c>
      <c r="B132">
        <f t="shared" ref="B132:B195" si="8">IFERROR(LN(A132/A131),0)</f>
        <v>-8.761443143344063E-4</v>
      </c>
      <c r="E132">
        <v>125.9</v>
      </c>
      <c r="F132">
        <f t="shared" ref="F132:F195" si="9">IFERROR(LN(E132/E131),0)</f>
        <v>7.5742837693401933E-3</v>
      </c>
      <c r="I132" s="1">
        <v>1549.85</v>
      </c>
      <c r="J132">
        <f t="shared" ref="J132:J195" si="10">IFERROR(LN(I132/I131),0)</f>
        <v>6.6355096272285646E-3</v>
      </c>
      <c r="M132">
        <v>174.5</v>
      </c>
      <c r="N132">
        <f t="shared" ref="N132:N195" si="11">IFERROR(LN(M132/M131),0)</f>
        <v>-1.054591503957914E-2</v>
      </c>
    </row>
    <row r="133" spans="1:14" x14ac:dyDescent="0.25">
      <c r="A133">
        <v>19751.05</v>
      </c>
      <c r="B133">
        <f t="shared" si="8"/>
        <v>-2.1722069835914395E-3</v>
      </c>
      <c r="E133">
        <v>125.05</v>
      </c>
      <c r="F133">
        <f t="shared" si="9"/>
        <v>-6.7742837266735016E-3</v>
      </c>
      <c r="I133" s="1">
        <v>1535.75</v>
      </c>
      <c r="J133">
        <f t="shared" si="10"/>
        <v>-9.1392909927827289E-3</v>
      </c>
      <c r="M133">
        <v>175.8</v>
      </c>
      <c r="N133">
        <f t="shared" si="11"/>
        <v>7.4222436085947981E-3</v>
      </c>
    </row>
    <row r="134" spans="1:14" x14ac:dyDescent="0.25">
      <c r="A134">
        <v>19731.75</v>
      </c>
      <c r="B134">
        <f t="shared" si="8"/>
        <v>-9.7764097466312354E-4</v>
      </c>
      <c r="E134">
        <v>127</v>
      </c>
      <c r="F134">
        <f t="shared" si="9"/>
        <v>1.5473429134963209E-2</v>
      </c>
      <c r="I134" s="1">
        <v>1529.6</v>
      </c>
      <c r="J134">
        <f t="shared" si="10"/>
        <v>-4.0125977469000146E-3</v>
      </c>
      <c r="M134">
        <v>176.3</v>
      </c>
      <c r="N134">
        <f t="shared" si="11"/>
        <v>2.8401041527479996E-3</v>
      </c>
    </row>
    <row r="135" spans="1:14" x14ac:dyDescent="0.25">
      <c r="A135">
        <v>19811.5</v>
      </c>
      <c r="B135">
        <f t="shared" si="8"/>
        <v>4.0335636613206176E-3</v>
      </c>
      <c r="E135">
        <v>127.4</v>
      </c>
      <c r="F135">
        <f t="shared" si="9"/>
        <v>3.1446566794717814E-3</v>
      </c>
      <c r="I135" s="1">
        <v>1541.2</v>
      </c>
      <c r="J135">
        <f t="shared" si="10"/>
        <v>7.5550704548658226E-3</v>
      </c>
      <c r="M135">
        <v>176.6</v>
      </c>
      <c r="N135">
        <f t="shared" si="11"/>
        <v>1.7001987660350661E-3</v>
      </c>
    </row>
    <row r="136" spans="1:14" x14ac:dyDescent="0.25">
      <c r="A136">
        <v>19671.099999999999</v>
      </c>
      <c r="B136">
        <f t="shared" si="8"/>
        <v>-7.112023615253143E-3</v>
      </c>
      <c r="E136">
        <v>127.1</v>
      </c>
      <c r="F136">
        <f t="shared" si="9"/>
        <v>-2.3575649426546769E-3</v>
      </c>
      <c r="I136" s="1">
        <v>1519.75</v>
      </c>
      <c r="J136">
        <f t="shared" si="10"/>
        <v>-1.4015486123170636E-2</v>
      </c>
      <c r="M136">
        <v>175.6</v>
      </c>
      <c r="N136">
        <f t="shared" si="11"/>
        <v>-5.6786069688433442E-3</v>
      </c>
    </row>
    <row r="137" spans="1:14" x14ac:dyDescent="0.25">
      <c r="A137">
        <v>19624.7</v>
      </c>
      <c r="B137">
        <f t="shared" si="8"/>
        <v>-2.3615766348855094E-3</v>
      </c>
      <c r="E137">
        <v>126</v>
      </c>
      <c r="F137">
        <f t="shared" si="9"/>
        <v>-8.692271243930268E-3</v>
      </c>
      <c r="I137" s="1">
        <v>1514.95</v>
      </c>
      <c r="J137">
        <f t="shared" si="10"/>
        <v>-3.1634125303132213E-3</v>
      </c>
      <c r="M137">
        <v>176.8</v>
      </c>
      <c r="N137">
        <f t="shared" si="11"/>
        <v>6.8104690025268793E-3</v>
      </c>
    </row>
    <row r="138" spans="1:14" x14ac:dyDescent="0.25">
      <c r="A138">
        <v>19542.650000000001</v>
      </c>
      <c r="B138">
        <f t="shared" si="8"/>
        <v>-4.1897202656687891E-3</v>
      </c>
      <c r="E138">
        <v>123.1</v>
      </c>
      <c r="F138">
        <f t="shared" si="9"/>
        <v>-2.3284873761070201E-2</v>
      </c>
      <c r="I138" s="1">
        <v>1522.8</v>
      </c>
      <c r="J138">
        <f t="shared" si="10"/>
        <v>5.1683104098235793E-3</v>
      </c>
      <c r="M138">
        <v>172.2</v>
      </c>
      <c r="N138">
        <f t="shared" si="11"/>
        <v>-2.6362558209912769E-2</v>
      </c>
    </row>
    <row r="139" spans="1:14" x14ac:dyDescent="0.25">
      <c r="A139">
        <v>19281.75</v>
      </c>
      <c r="B139">
        <f t="shared" si="8"/>
        <v>-1.3440203963636189E-2</v>
      </c>
      <c r="E139">
        <v>120</v>
      </c>
      <c r="F139">
        <f t="shared" si="9"/>
        <v>-2.5505290408361775E-2</v>
      </c>
      <c r="I139" s="1">
        <v>1506.05</v>
      </c>
      <c r="J139">
        <f t="shared" si="10"/>
        <v>-1.1060416168420359E-2</v>
      </c>
      <c r="M139">
        <v>170.5</v>
      </c>
      <c r="N139">
        <f t="shared" si="11"/>
        <v>-9.9212952700588625E-3</v>
      </c>
    </row>
    <row r="140" spans="1:14" x14ac:dyDescent="0.25">
      <c r="A140">
        <v>19122.150000000001</v>
      </c>
      <c r="B140">
        <f t="shared" si="8"/>
        <v>-8.3117036978903082E-3</v>
      </c>
      <c r="E140">
        <v>121.35</v>
      </c>
      <c r="F140">
        <f t="shared" si="9"/>
        <v>1.1187189390564376E-2</v>
      </c>
      <c r="I140" s="1">
        <v>1496.5</v>
      </c>
      <c r="J140">
        <f t="shared" si="10"/>
        <v>-6.3612810471682475E-3</v>
      </c>
      <c r="M140">
        <v>169.5</v>
      </c>
      <c r="N140">
        <f t="shared" si="11"/>
        <v>-5.8823699030665245E-3</v>
      </c>
    </row>
    <row r="141" spans="1:14" x14ac:dyDescent="0.25">
      <c r="A141">
        <v>18857.25</v>
      </c>
      <c r="B141">
        <f t="shared" si="8"/>
        <v>-1.3949893667133624E-2</v>
      </c>
      <c r="E141">
        <v>119.9</v>
      </c>
      <c r="F141">
        <f t="shared" si="9"/>
        <v>-1.2020870139141698E-2</v>
      </c>
      <c r="I141" s="1">
        <v>1463.4</v>
      </c>
      <c r="J141">
        <f t="shared" si="10"/>
        <v>-2.2366552842823923E-2</v>
      </c>
      <c r="M141">
        <v>166.55</v>
      </c>
      <c r="N141">
        <f t="shared" si="11"/>
        <v>-1.7557362180816213E-2</v>
      </c>
    </row>
    <row r="142" spans="1:14" x14ac:dyDescent="0.25">
      <c r="A142">
        <v>19047.25</v>
      </c>
      <c r="B142">
        <f t="shared" si="8"/>
        <v>1.0025278863763394E-2</v>
      </c>
      <c r="E142">
        <v>119.9</v>
      </c>
      <c r="F142">
        <f t="shared" si="9"/>
        <v>0</v>
      </c>
      <c r="I142" s="1">
        <v>1469.15</v>
      </c>
      <c r="J142">
        <f t="shared" si="10"/>
        <v>3.9215067901493348E-3</v>
      </c>
      <c r="M142">
        <v>168.15</v>
      </c>
      <c r="N142">
        <f t="shared" si="11"/>
        <v>9.5608735465899097E-3</v>
      </c>
    </row>
    <row r="143" spans="1:14" x14ac:dyDescent="0.25">
      <c r="A143">
        <v>19140.900000000001</v>
      </c>
      <c r="B143">
        <f t="shared" si="8"/>
        <v>4.9046726660236838E-3</v>
      </c>
      <c r="E143">
        <v>119.15</v>
      </c>
      <c r="F143">
        <f t="shared" si="9"/>
        <v>-6.2748584887174644E-3</v>
      </c>
      <c r="I143" s="1">
        <v>1485.1</v>
      </c>
      <c r="J143">
        <f t="shared" si="10"/>
        <v>1.0798107796820439E-2</v>
      </c>
      <c r="M143">
        <v>167.95</v>
      </c>
      <c r="N143">
        <f t="shared" si="11"/>
        <v>-1.1901221279769451E-3</v>
      </c>
    </row>
    <row r="144" spans="1:14" x14ac:dyDescent="0.25">
      <c r="A144">
        <v>19079.599999999999</v>
      </c>
      <c r="B144">
        <f t="shared" si="8"/>
        <v>-3.207705423086861E-3</v>
      </c>
      <c r="E144">
        <v>118.75</v>
      </c>
      <c r="F144">
        <f t="shared" si="9"/>
        <v>-3.3627606300005827E-3</v>
      </c>
      <c r="I144" s="1">
        <v>1476.5</v>
      </c>
      <c r="J144">
        <f t="shared" si="10"/>
        <v>-5.8076878529221276E-3</v>
      </c>
      <c r="M144">
        <v>167.7</v>
      </c>
      <c r="N144">
        <f t="shared" si="11"/>
        <v>-1.4896472291385787E-3</v>
      </c>
    </row>
    <row r="145" spans="1:14" x14ac:dyDescent="0.25">
      <c r="A145">
        <v>18989.150000000001</v>
      </c>
      <c r="B145">
        <f t="shared" si="8"/>
        <v>-4.7519380175908114E-3</v>
      </c>
      <c r="E145">
        <v>116.6</v>
      </c>
      <c r="F145">
        <f t="shared" si="9"/>
        <v>-1.8271168998358584E-2</v>
      </c>
      <c r="I145" s="1">
        <v>1474.5</v>
      </c>
      <c r="J145">
        <f t="shared" si="10"/>
        <v>-1.3554729286463702E-3</v>
      </c>
      <c r="M145">
        <v>165.1</v>
      </c>
      <c r="N145">
        <f t="shared" si="11"/>
        <v>-1.5625317903080756E-2</v>
      </c>
    </row>
    <row r="146" spans="1:14" x14ac:dyDescent="0.25">
      <c r="A146">
        <v>19133.25</v>
      </c>
      <c r="B146">
        <f t="shared" si="8"/>
        <v>7.5598958250219696E-3</v>
      </c>
      <c r="E146">
        <v>118.1</v>
      </c>
      <c r="F146">
        <f t="shared" si="9"/>
        <v>1.2782449286924565E-2</v>
      </c>
      <c r="I146" s="1">
        <v>1476.75</v>
      </c>
      <c r="J146">
        <f t="shared" si="10"/>
        <v>1.5247779320136992E-3</v>
      </c>
      <c r="M146">
        <v>168.5</v>
      </c>
      <c r="N146">
        <f t="shared" si="11"/>
        <v>2.0384398866334121E-2</v>
      </c>
    </row>
    <row r="147" spans="1:14" x14ac:dyDescent="0.25">
      <c r="A147">
        <v>19230.599999999999</v>
      </c>
      <c r="B147">
        <f t="shared" si="8"/>
        <v>5.0751011147600316E-3</v>
      </c>
      <c r="E147">
        <v>117.3</v>
      </c>
      <c r="F147">
        <f t="shared" si="9"/>
        <v>-6.7969675438868254E-3</v>
      </c>
      <c r="I147" s="1">
        <v>1483.75</v>
      </c>
      <c r="J147">
        <f t="shared" si="10"/>
        <v>4.7289397365330747E-3</v>
      </c>
      <c r="M147">
        <v>168.3</v>
      </c>
      <c r="N147">
        <f t="shared" si="11"/>
        <v>-1.1876485956560663E-3</v>
      </c>
    </row>
    <row r="148" spans="1:14" x14ac:dyDescent="0.25">
      <c r="A148">
        <v>19411.75</v>
      </c>
      <c r="B148">
        <f t="shared" si="8"/>
        <v>9.3757924662759996E-3</v>
      </c>
      <c r="E148">
        <v>119.4</v>
      </c>
      <c r="F148">
        <f t="shared" si="9"/>
        <v>1.7744445299071911E-2</v>
      </c>
      <c r="I148" s="1">
        <v>1494.5</v>
      </c>
      <c r="J148">
        <f t="shared" si="10"/>
        <v>7.2190358001146485E-3</v>
      </c>
      <c r="M148">
        <v>169.2</v>
      </c>
      <c r="N148">
        <f t="shared" si="11"/>
        <v>5.3333459753623818E-3</v>
      </c>
    </row>
    <row r="149" spans="1:14" x14ac:dyDescent="0.25">
      <c r="A149">
        <v>19406.7</v>
      </c>
      <c r="B149">
        <f t="shared" si="8"/>
        <v>-2.6018555756290862E-4</v>
      </c>
      <c r="E149">
        <v>119.65</v>
      </c>
      <c r="F149">
        <f t="shared" si="9"/>
        <v>2.0916133958807279E-3</v>
      </c>
      <c r="I149" s="1">
        <v>1487.25</v>
      </c>
      <c r="J149">
        <f t="shared" si="10"/>
        <v>-4.8629256559775055E-3</v>
      </c>
      <c r="M149">
        <v>168.75</v>
      </c>
      <c r="N149">
        <f t="shared" si="11"/>
        <v>-2.6631174194836618E-3</v>
      </c>
    </row>
    <row r="150" spans="1:14" x14ac:dyDescent="0.25">
      <c r="A150">
        <v>19443.5</v>
      </c>
      <c r="B150">
        <f t="shared" si="8"/>
        <v>1.8944567083908723E-3</v>
      </c>
      <c r="E150">
        <v>119.05</v>
      </c>
      <c r="F150">
        <f t="shared" si="9"/>
        <v>-5.027241421510632E-3</v>
      </c>
      <c r="I150" s="1">
        <v>1491.55</v>
      </c>
      <c r="J150">
        <f t="shared" si="10"/>
        <v>2.8870706235874103E-3</v>
      </c>
      <c r="M150">
        <v>173.55</v>
      </c>
      <c r="N150">
        <f t="shared" si="11"/>
        <v>2.8047412555156116E-2</v>
      </c>
    </row>
    <row r="151" spans="1:14" x14ac:dyDescent="0.25">
      <c r="A151">
        <v>19395.3</v>
      </c>
      <c r="B151">
        <f t="shared" si="8"/>
        <v>-2.4820553026905696E-3</v>
      </c>
      <c r="E151">
        <v>119.65</v>
      </c>
      <c r="F151">
        <f t="shared" si="9"/>
        <v>5.0272414215105565E-3</v>
      </c>
      <c r="I151" s="1">
        <v>1485.65</v>
      </c>
      <c r="J151">
        <f t="shared" si="10"/>
        <v>-3.9634607843611787E-3</v>
      </c>
      <c r="M151">
        <v>170.4</v>
      </c>
      <c r="N151">
        <f t="shared" si="11"/>
        <v>-1.8317127912579917E-2</v>
      </c>
    </row>
    <row r="152" spans="1:14" x14ac:dyDescent="0.25">
      <c r="A152">
        <v>19425.349999999999</v>
      </c>
      <c r="B152">
        <f t="shared" si="8"/>
        <v>1.548145433003843E-3</v>
      </c>
      <c r="E152">
        <v>120.05</v>
      </c>
      <c r="F152">
        <f t="shared" si="9"/>
        <v>3.3375083128798087E-3</v>
      </c>
      <c r="I152" s="1">
        <v>1491.5</v>
      </c>
      <c r="J152">
        <f t="shared" si="10"/>
        <v>3.9299380475618009E-3</v>
      </c>
      <c r="M152">
        <v>173.8</v>
      </c>
      <c r="N152">
        <f t="shared" si="11"/>
        <v>1.9756598436076318E-2</v>
      </c>
    </row>
    <row r="153" spans="1:14" x14ac:dyDescent="0.25">
      <c r="A153">
        <v>19525.55</v>
      </c>
      <c r="B153">
        <f t="shared" si="8"/>
        <v>5.1449502336882525E-3</v>
      </c>
      <c r="E153">
        <v>120.85</v>
      </c>
      <c r="F153">
        <f t="shared" si="9"/>
        <v>6.6417844822297938E-3</v>
      </c>
      <c r="I153" s="1">
        <v>1500</v>
      </c>
      <c r="J153">
        <f t="shared" si="10"/>
        <v>5.6827831354981546E-3</v>
      </c>
      <c r="M153">
        <v>175.9</v>
      </c>
      <c r="N153">
        <f t="shared" si="11"/>
        <v>1.2010438912220806E-2</v>
      </c>
    </row>
    <row r="154" spans="1:14" x14ac:dyDescent="0.25">
      <c r="A154">
        <v>19443.55</v>
      </c>
      <c r="B154">
        <f t="shared" si="8"/>
        <v>-4.2084688138326878E-3</v>
      </c>
      <c r="E154">
        <v>121</v>
      </c>
      <c r="F154">
        <f t="shared" si="9"/>
        <v>1.2404384472491001E-3</v>
      </c>
      <c r="I154" s="1">
        <v>1488.8</v>
      </c>
      <c r="J154">
        <f t="shared" si="10"/>
        <v>-7.4946817622604991E-3</v>
      </c>
      <c r="M154">
        <v>173.95</v>
      </c>
      <c r="N154">
        <f t="shared" si="11"/>
        <v>-1.1147750145561564E-2</v>
      </c>
    </row>
    <row r="155" spans="1:14" x14ac:dyDescent="0.25">
      <c r="A155">
        <v>19675.45</v>
      </c>
      <c r="B155">
        <f t="shared" si="8"/>
        <v>1.185627017720115E-2</v>
      </c>
      <c r="E155">
        <v>124.05</v>
      </c>
      <c r="F155">
        <f t="shared" si="9"/>
        <v>2.4894164541068832E-2</v>
      </c>
      <c r="I155" s="1">
        <v>1504.4</v>
      </c>
      <c r="J155">
        <f t="shared" si="10"/>
        <v>1.0423721268140451E-2</v>
      </c>
      <c r="M155">
        <v>174.75</v>
      </c>
      <c r="N155">
        <f t="shared" si="11"/>
        <v>4.5884795159686301E-3</v>
      </c>
    </row>
    <row r="156" spans="1:14" x14ac:dyDescent="0.25">
      <c r="A156">
        <v>19765.2</v>
      </c>
      <c r="B156">
        <f t="shared" si="8"/>
        <v>4.5511498880301303E-3</v>
      </c>
      <c r="E156">
        <v>124.7</v>
      </c>
      <c r="F156">
        <f t="shared" si="9"/>
        <v>5.2261425481807556E-3</v>
      </c>
      <c r="I156" s="1">
        <v>1508.35</v>
      </c>
      <c r="J156">
        <f t="shared" si="10"/>
        <v>2.6221905324444713E-3</v>
      </c>
      <c r="M156">
        <v>174.35</v>
      </c>
      <c r="N156">
        <f t="shared" si="11"/>
        <v>-2.2916079922594896E-3</v>
      </c>
    </row>
    <row r="157" spans="1:14" x14ac:dyDescent="0.25">
      <c r="A157">
        <v>19731.8</v>
      </c>
      <c r="B157">
        <f t="shared" si="8"/>
        <v>-1.6912680943572324E-3</v>
      </c>
      <c r="E157">
        <v>125.2</v>
      </c>
      <c r="F157">
        <f t="shared" si="9"/>
        <v>4.0016059800073158E-3</v>
      </c>
      <c r="I157" s="1">
        <v>1505.1</v>
      </c>
      <c r="J157">
        <f t="shared" si="10"/>
        <v>-2.1569969703090089E-3</v>
      </c>
      <c r="M157">
        <v>174.3</v>
      </c>
      <c r="N157">
        <f t="shared" si="11"/>
        <v>-2.8682059568479584E-4</v>
      </c>
    </row>
    <row r="158" spans="1:14" x14ac:dyDescent="0.25">
      <c r="A158">
        <v>19694</v>
      </c>
      <c r="B158">
        <f t="shared" si="8"/>
        <v>-1.9175266745258626E-3</v>
      </c>
      <c r="E158">
        <v>124.35</v>
      </c>
      <c r="F158">
        <f t="shared" si="9"/>
        <v>-6.8122884165844975E-3</v>
      </c>
      <c r="I158" s="1">
        <v>1505.2</v>
      </c>
      <c r="J158">
        <f t="shared" si="10"/>
        <v>6.6438560965217057E-5</v>
      </c>
      <c r="M158">
        <v>172.15</v>
      </c>
      <c r="N158">
        <f t="shared" si="11"/>
        <v>-1.2411762741442447E-2</v>
      </c>
    </row>
    <row r="159" spans="1:14" x14ac:dyDescent="0.25">
      <c r="A159">
        <v>19783.400000000001</v>
      </c>
      <c r="B159">
        <f t="shared" si="8"/>
        <v>4.5291813962118265E-3</v>
      </c>
      <c r="E159">
        <v>126.25</v>
      </c>
      <c r="F159">
        <f t="shared" si="9"/>
        <v>1.5163897906055511E-2</v>
      </c>
      <c r="I159" s="1">
        <v>1517.95</v>
      </c>
      <c r="J159">
        <f t="shared" si="10"/>
        <v>8.4349606174063778E-3</v>
      </c>
      <c r="M159">
        <v>178.05</v>
      </c>
      <c r="N159">
        <f t="shared" si="11"/>
        <v>3.3698219939253947E-2</v>
      </c>
    </row>
    <row r="160" spans="1:14" x14ac:dyDescent="0.25">
      <c r="A160">
        <v>19811.849999999999</v>
      </c>
      <c r="B160">
        <f t="shared" si="8"/>
        <v>1.4370413065190699E-3</v>
      </c>
      <c r="E160">
        <v>126.1</v>
      </c>
      <c r="F160">
        <f t="shared" si="9"/>
        <v>-1.1888251845953335E-3</v>
      </c>
      <c r="I160" s="1">
        <v>1512.55</v>
      </c>
      <c r="J160">
        <f t="shared" si="10"/>
        <v>-3.5637721268511756E-3</v>
      </c>
      <c r="M160">
        <v>178.4</v>
      </c>
      <c r="N160">
        <f t="shared" si="11"/>
        <v>1.9638104221222316E-3</v>
      </c>
    </row>
    <row r="161" spans="1:14" x14ac:dyDescent="0.25">
      <c r="A161">
        <v>19802</v>
      </c>
      <c r="B161">
        <f t="shared" si="8"/>
        <v>-4.9730082801831082E-4</v>
      </c>
      <c r="E161">
        <v>126.7</v>
      </c>
      <c r="F161">
        <f t="shared" si="9"/>
        <v>4.7468443562194767E-3</v>
      </c>
      <c r="I161" s="1">
        <v>1521.3</v>
      </c>
      <c r="J161">
        <f t="shared" si="10"/>
        <v>5.7682642592455889E-3</v>
      </c>
      <c r="M161">
        <v>177.95</v>
      </c>
      <c r="N161">
        <f t="shared" si="11"/>
        <v>-2.5256081897073977E-3</v>
      </c>
    </row>
    <row r="162" spans="1:14" x14ac:dyDescent="0.25">
      <c r="A162">
        <v>19794.7</v>
      </c>
      <c r="B162">
        <f t="shared" si="8"/>
        <v>-3.6871759933041186E-4</v>
      </c>
      <c r="E162">
        <v>125.95</v>
      </c>
      <c r="F162">
        <f t="shared" si="9"/>
        <v>-5.9370845284741139E-3</v>
      </c>
      <c r="I162" s="1">
        <v>1532.1</v>
      </c>
      <c r="J162">
        <f t="shared" si="10"/>
        <v>7.074110852624783E-3</v>
      </c>
      <c r="M162">
        <v>178.15</v>
      </c>
      <c r="N162">
        <f t="shared" si="11"/>
        <v>1.123280095643448E-3</v>
      </c>
    </row>
    <row r="163" spans="1:14" x14ac:dyDescent="0.25">
      <c r="A163">
        <v>19889.7</v>
      </c>
      <c r="B163">
        <f t="shared" si="8"/>
        <v>4.7877846948800578E-3</v>
      </c>
      <c r="E163">
        <v>126.85</v>
      </c>
      <c r="F163">
        <f t="shared" si="9"/>
        <v>7.120283246671558E-3</v>
      </c>
      <c r="I163" s="1">
        <v>1528.65</v>
      </c>
      <c r="J163">
        <f t="shared" si="10"/>
        <v>-2.2543503788955348E-3</v>
      </c>
      <c r="M163">
        <v>178.95</v>
      </c>
      <c r="N163">
        <f t="shared" si="11"/>
        <v>4.4805451601895759E-3</v>
      </c>
    </row>
    <row r="164" spans="1:14" x14ac:dyDescent="0.25">
      <c r="A164">
        <v>20096.599999999999</v>
      </c>
      <c r="B164">
        <f t="shared" si="8"/>
        <v>1.0348636732111694E-2</v>
      </c>
      <c r="E164">
        <v>127.75</v>
      </c>
      <c r="F164">
        <f t="shared" si="9"/>
        <v>7.0699430385229214E-3</v>
      </c>
      <c r="I164" s="1">
        <v>1559.15</v>
      </c>
      <c r="J164">
        <f t="shared" si="10"/>
        <v>1.9755808009318702E-2</v>
      </c>
      <c r="M164">
        <v>181.45</v>
      </c>
      <c r="N164">
        <f t="shared" si="11"/>
        <v>1.3873696447044623E-2</v>
      </c>
    </row>
    <row r="165" spans="1:14" x14ac:dyDescent="0.25">
      <c r="A165">
        <v>20133.150000000001</v>
      </c>
      <c r="B165">
        <f t="shared" si="8"/>
        <v>1.8170637429511605E-3</v>
      </c>
      <c r="E165">
        <v>127.9</v>
      </c>
      <c r="F165">
        <f t="shared" si="9"/>
        <v>1.1734795009832016E-3</v>
      </c>
      <c r="I165" s="1">
        <v>1558.8</v>
      </c>
      <c r="J165">
        <f t="shared" si="10"/>
        <v>-2.2450648757694355E-4</v>
      </c>
      <c r="M165">
        <v>183.15</v>
      </c>
      <c r="N165">
        <f t="shared" si="11"/>
        <v>9.325355565744169E-3</v>
      </c>
    </row>
    <row r="166" spans="1:14" x14ac:dyDescent="0.25">
      <c r="A166">
        <v>20267.900000000001</v>
      </c>
      <c r="B166">
        <f t="shared" si="8"/>
        <v>6.6706434446280362E-3</v>
      </c>
      <c r="E166">
        <v>130</v>
      </c>
      <c r="F166">
        <f t="shared" si="9"/>
        <v>1.6285741870785467E-2</v>
      </c>
      <c r="I166" s="1">
        <v>1555.4</v>
      </c>
      <c r="J166">
        <f t="shared" si="10"/>
        <v>-2.1835472037111774E-3</v>
      </c>
      <c r="M166">
        <v>176.3</v>
      </c>
      <c r="N166">
        <f t="shared" si="11"/>
        <v>-3.8118399820998829E-2</v>
      </c>
    </row>
    <row r="167" spans="1:14" x14ac:dyDescent="0.25">
      <c r="A167">
        <v>20686.8</v>
      </c>
      <c r="B167">
        <f t="shared" si="8"/>
        <v>2.0457461991232925E-2</v>
      </c>
      <c r="E167">
        <v>131</v>
      </c>
      <c r="F167">
        <f t="shared" si="9"/>
        <v>7.6628727455690972E-3</v>
      </c>
      <c r="I167" s="1">
        <v>1609.4</v>
      </c>
      <c r="J167">
        <f t="shared" si="10"/>
        <v>3.4128691451189623E-2</v>
      </c>
      <c r="M167">
        <v>174.45</v>
      </c>
      <c r="N167">
        <f t="shared" si="11"/>
        <v>-1.0548921771041574E-2</v>
      </c>
    </row>
    <row r="168" spans="1:14" x14ac:dyDescent="0.25">
      <c r="A168">
        <v>20855.099999999999</v>
      </c>
      <c r="B168">
        <f t="shared" si="8"/>
        <v>8.1027069438026102E-3</v>
      </c>
      <c r="E168">
        <v>131.6</v>
      </c>
      <c r="F168">
        <f t="shared" si="9"/>
        <v>4.5696956900652683E-3</v>
      </c>
      <c r="I168" s="1">
        <v>1623.7</v>
      </c>
      <c r="J168">
        <f t="shared" si="10"/>
        <v>8.8460568810361725E-3</v>
      </c>
      <c r="M168">
        <v>174.95</v>
      </c>
      <c r="N168">
        <f t="shared" si="11"/>
        <v>2.8620511809139652E-3</v>
      </c>
    </row>
    <row r="169" spans="1:14" x14ac:dyDescent="0.25">
      <c r="A169">
        <v>20937.7</v>
      </c>
      <c r="B169">
        <f t="shared" si="8"/>
        <v>3.9528391278700111E-3</v>
      </c>
      <c r="E169">
        <v>131.85</v>
      </c>
      <c r="F169">
        <f t="shared" si="9"/>
        <v>1.89789390807881E-3</v>
      </c>
      <c r="I169" s="1">
        <v>1627.8</v>
      </c>
      <c r="J169">
        <f t="shared" si="10"/>
        <v>2.5219142998722474E-3</v>
      </c>
      <c r="M169">
        <v>176.7</v>
      </c>
      <c r="N169">
        <f t="shared" si="11"/>
        <v>9.9531605119536157E-3</v>
      </c>
    </row>
    <row r="170" spans="1:14" x14ac:dyDescent="0.25">
      <c r="A170">
        <v>20901.150000000001</v>
      </c>
      <c r="B170">
        <f t="shared" si="8"/>
        <v>-1.7471803980189876E-3</v>
      </c>
      <c r="E170">
        <v>130</v>
      </c>
      <c r="F170">
        <f t="shared" si="9"/>
        <v>-1.4130462343713275E-2</v>
      </c>
      <c r="I170" s="1">
        <v>1630.45</v>
      </c>
      <c r="J170">
        <f t="shared" si="10"/>
        <v>1.6266404261895534E-3</v>
      </c>
      <c r="M170">
        <v>177.8</v>
      </c>
      <c r="N170">
        <f t="shared" si="11"/>
        <v>6.205943754153659E-3</v>
      </c>
    </row>
    <row r="171" spans="1:14" x14ac:dyDescent="0.25">
      <c r="A171">
        <v>20969.400000000001</v>
      </c>
      <c r="B171">
        <f t="shared" si="8"/>
        <v>3.2600508207486305E-3</v>
      </c>
      <c r="E171">
        <v>129.19999999999999</v>
      </c>
      <c r="F171">
        <f t="shared" si="9"/>
        <v>-6.1728591070810794E-3</v>
      </c>
      <c r="I171" s="1">
        <v>1653.2</v>
      </c>
      <c r="J171">
        <f t="shared" si="10"/>
        <v>1.3856753318446779E-2</v>
      </c>
      <c r="M171">
        <v>174.9</v>
      </c>
      <c r="N171">
        <f t="shared" si="11"/>
        <v>-1.6444941055247884E-2</v>
      </c>
    </row>
    <row r="172" spans="1:14" x14ac:dyDescent="0.25">
      <c r="A172">
        <v>20997.1</v>
      </c>
      <c r="B172">
        <f t="shared" si="8"/>
        <v>1.3201007481038823E-3</v>
      </c>
      <c r="E172">
        <v>130.05000000000001</v>
      </c>
      <c r="F172">
        <f t="shared" si="9"/>
        <v>6.5574005461592607E-3</v>
      </c>
      <c r="I172" s="1">
        <v>1651</v>
      </c>
      <c r="J172">
        <f t="shared" si="10"/>
        <v>-1.3316387174493495E-3</v>
      </c>
      <c r="M172">
        <v>175.55</v>
      </c>
      <c r="N172">
        <f t="shared" si="11"/>
        <v>3.7095205898848732E-3</v>
      </c>
    </row>
    <row r="173" spans="1:14" x14ac:dyDescent="0.25">
      <c r="A173">
        <v>20906.400000000001</v>
      </c>
      <c r="B173">
        <f t="shared" si="8"/>
        <v>-4.3290007586474161E-3</v>
      </c>
      <c r="E173">
        <v>130.1</v>
      </c>
      <c r="F173">
        <f t="shared" si="9"/>
        <v>3.8439362379894811E-4</v>
      </c>
      <c r="I173" s="1">
        <v>1634.6</v>
      </c>
      <c r="J173">
        <f t="shared" si="10"/>
        <v>-9.9830388380987758E-3</v>
      </c>
      <c r="M173">
        <v>172.2</v>
      </c>
      <c r="N173">
        <f t="shared" si="11"/>
        <v>-1.9267310620810937E-2</v>
      </c>
    </row>
    <row r="174" spans="1:14" x14ac:dyDescent="0.25">
      <c r="A174">
        <v>20926.349999999999</v>
      </c>
      <c r="B174">
        <f t="shared" si="8"/>
        <v>9.5379823284038147E-4</v>
      </c>
      <c r="E174">
        <v>131.4</v>
      </c>
      <c r="F174">
        <f t="shared" si="9"/>
        <v>9.942720532050621E-3</v>
      </c>
      <c r="I174" s="1">
        <v>1630.9</v>
      </c>
      <c r="J174">
        <f t="shared" si="10"/>
        <v>-2.2661164191571303E-3</v>
      </c>
      <c r="M174">
        <v>174.25</v>
      </c>
      <c r="N174">
        <f t="shared" si="11"/>
        <v>1.1834457647002798E-2</v>
      </c>
    </row>
    <row r="175" spans="1:14" x14ac:dyDescent="0.25">
      <c r="A175">
        <v>21182.7</v>
      </c>
      <c r="B175">
        <f t="shared" si="8"/>
        <v>1.2175680378580502E-2</v>
      </c>
      <c r="E175">
        <v>132</v>
      </c>
      <c r="F175">
        <f t="shared" si="9"/>
        <v>4.5558165358606613E-3</v>
      </c>
      <c r="I175" s="1">
        <v>1650.15</v>
      </c>
      <c r="J175">
        <f t="shared" si="10"/>
        <v>1.1734183190682288E-2</v>
      </c>
      <c r="M175">
        <v>176</v>
      </c>
      <c r="N175">
        <f t="shared" si="11"/>
        <v>9.9929453975184865E-3</v>
      </c>
    </row>
    <row r="176" spans="1:14" x14ac:dyDescent="0.25">
      <c r="A176">
        <v>21456.65</v>
      </c>
      <c r="B176">
        <f t="shared" si="8"/>
        <v>1.2849809834677589E-2</v>
      </c>
      <c r="E176">
        <v>136.44999999999999</v>
      </c>
      <c r="F176">
        <f t="shared" si="9"/>
        <v>3.3156324567976604E-2</v>
      </c>
      <c r="I176" s="1">
        <v>1656.55</v>
      </c>
      <c r="J176">
        <f t="shared" si="10"/>
        <v>3.8709335540158068E-3</v>
      </c>
      <c r="M176">
        <v>174.3</v>
      </c>
      <c r="N176">
        <f t="shared" si="11"/>
        <v>-9.7060425121765319E-3</v>
      </c>
    </row>
    <row r="177" spans="1:14" x14ac:dyDescent="0.25">
      <c r="A177">
        <v>21418.65</v>
      </c>
      <c r="B177">
        <f t="shared" si="8"/>
        <v>-1.7725828134065394E-3</v>
      </c>
      <c r="E177">
        <v>136.6</v>
      </c>
      <c r="F177">
        <f t="shared" si="9"/>
        <v>1.0986999823422803E-3</v>
      </c>
      <c r="I177" s="1">
        <v>1655.7</v>
      </c>
      <c r="J177">
        <f t="shared" si="10"/>
        <v>-5.1324629400495642E-4</v>
      </c>
      <c r="M177">
        <v>175.3</v>
      </c>
      <c r="N177">
        <f t="shared" si="11"/>
        <v>5.7208394012134922E-3</v>
      </c>
    </row>
    <row r="178" spans="1:14" x14ac:dyDescent="0.25">
      <c r="A178">
        <v>21453.1</v>
      </c>
      <c r="B178">
        <f t="shared" si="8"/>
        <v>1.6071192528823127E-3</v>
      </c>
      <c r="E178">
        <v>135.4</v>
      </c>
      <c r="F178">
        <f t="shared" si="9"/>
        <v>-8.8235866585150147E-3</v>
      </c>
      <c r="I178" s="1">
        <v>1652.9</v>
      </c>
      <c r="J178">
        <f t="shared" si="10"/>
        <v>-1.6925591902576295E-3</v>
      </c>
      <c r="M178">
        <v>175.3</v>
      </c>
      <c r="N178">
        <f t="shared" si="11"/>
        <v>0</v>
      </c>
    </row>
    <row r="179" spans="1:14" x14ac:dyDescent="0.25">
      <c r="A179">
        <v>21150.15</v>
      </c>
      <c r="B179">
        <f t="shared" si="8"/>
        <v>-1.4222159410509942E-2</v>
      </c>
      <c r="E179">
        <v>129.75</v>
      </c>
      <c r="F179">
        <f t="shared" si="9"/>
        <v>-4.2623838432176687E-2</v>
      </c>
      <c r="I179" s="1">
        <v>1657</v>
      </c>
      <c r="J179">
        <f t="shared" si="10"/>
        <v>2.4774175032552868E-3</v>
      </c>
      <c r="M179">
        <v>170</v>
      </c>
      <c r="N179">
        <f t="shared" si="11"/>
        <v>-3.0700354876927169E-2</v>
      </c>
    </row>
    <row r="180" spans="1:14" x14ac:dyDescent="0.25">
      <c r="A180">
        <v>21255.05</v>
      </c>
      <c r="B180">
        <f t="shared" si="8"/>
        <v>4.9475165299410597E-3</v>
      </c>
      <c r="E180">
        <v>131</v>
      </c>
      <c r="F180">
        <f t="shared" si="9"/>
        <v>9.5878011551536121E-3</v>
      </c>
      <c r="I180" s="1">
        <v>1686.7</v>
      </c>
      <c r="J180">
        <f t="shared" si="10"/>
        <v>1.7765218837405995E-2</v>
      </c>
      <c r="M180">
        <v>169.35</v>
      </c>
      <c r="N180">
        <f t="shared" si="11"/>
        <v>-3.8308577864811246E-3</v>
      </c>
    </row>
    <row r="181" spans="1:14" x14ac:dyDescent="0.25">
      <c r="A181">
        <v>21349.4</v>
      </c>
      <c r="B181">
        <f t="shared" si="8"/>
        <v>4.4291220395791331E-3</v>
      </c>
      <c r="E181">
        <v>133.55000000000001</v>
      </c>
      <c r="F181">
        <f t="shared" si="9"/>
        <v>1.9278616354818326E-2</v>
      </c>
      <c r="I181" s="1">
        <v>1670.85</v>
      </c>
      <c r="J181">
        <f t="shared" si="10"/>
        <v>-9.4414783046604805E-3</v>
      </c>
      <c r="M181">
        <v>172</v>
      </c>
      <c r="N181">
        <f t="shared" si="11"/>
        <v>1.5526897549672375E-2</v>
      </c>
    </row>
    <row r="182" spans="1:14" x14ac:dyDescent="0.25">
      <c r="A182">
        <v>21441.35</v>
      </c>
      <c r="B182">
        <f t="shared" si="8"/>
        <v>4.2976644029708395E-3</v>
      </c>
      <c r="E182">
        <v>135.19999999999999</v>
      </c>
      <c r="F182">
        <f t="shared" si="9"/>
        <v>1.2279224052893733E-2</v>
      </c>
      <c r="I182" s="1">
        <v>1682.45</v>
      </c>
      <c r="J182">
        <f t="shared" si="10"/>
        <v>6.9185854359745096E-3</v>
      </c>
      <c r="M182">
        <v>173.9</v>
      </c>
      <c r="N182">
        <f t="shared" si="11"/>
        <v>1.0985944546784369E-2</v>
      </c>
    </row>
    <row r="183" spans="1:14" x14ac:dyDescent="0.25">
      <c r="A183">
        <v>21654.75</v>
      </c>
      <c r="B183">
        <f t="shared" si="8"/>
        <v>9.903529283836263E-3</v>
      </c>
      <c r="E183">
        <v>137.19999999999999</v>
      </c>
      <c r="F183">
        <f t="shared" si="9"/>
        <v>1.4684551682921099E-2</v>
      </c>
      <c r="I183" s="1">
        <v>1703.3</v>
      </c>
      <c r="J183">
        <f t="shared" si="10"/>
        <v>1.2316481471248392E-2</v>
      </c>
      <c r="M183">
        <v>174.15</v>
      </c>
      <c r="N183">
        <f t="shared" si="11"/>
        <v>1.436575451772744E-3</v>
      </c>
    </row>
    <row r="184" spans="1:14" x14ac:dyDescent="0.25">
      <c r="A184">
        <v>21778.7</v>
      </c>
      <c r="B184">
        <f t="shared" si="8"/>
        <v>5.7075980144208728E-3</v>
      </c>
      <c r="E184">
        <v>138.15</v>
      </c>
      <c r="F184">
        <f t="shared" si="9"/>
        <v>6.9003360776409249E-3</v>
      </c>
      <c r="I184" s="1">
        <v>1705.25</v>
      </c>
      <c r="J184">
        <f t="shared" si="10"/>
        <v>1.1441816682971869E-3</v>
      </c>
      <c r="M184">
        <v>175.3</v>
      </c>
      <c r="N184">
        <f t="shared" si="11"/>
        <v>6.5817951151786224E-3</v>
      </c>
    </row>
    <row r="185" spans="1:14" x14ac:dyDescent="0.25">
      <c r="A185">
        <v>21731.4</v>
      </c>
      <c r="B185">
        <f t="shared" si="8"/>
        <v>-2.1742086840976452E-3</v>
      </c>
      <c r="E185">
        <v>139.6</v>
      </c>
      <c r="F185">
        <f t="shared" si="9"/>
        <v>1.044113895884656E-2</v>
      </c>
      <c r="I185" s="1">
        <v>1709.25</v>
      </c>
      <c r="J185">
        <f t="shared" si="10"/>
        <v>2.3429502590746856E-3</v>
      </c>
      <c r="M185">
        <v>181.55</v>
      </c>
      <c r="N185">
        <f t="shared" si="11"/>
        <v>3.5032305933156066E-2</v>
      </c>
    </row>
    <row r="186" spans="1:14" x14ac:dyDescent="0.25">
      <c r="A186">
        <v>21741.9</v>
      </c>
      <c r="B186">
        <f t="shared" si="8"/>
        <v>4.8305512598190972E-4</v>
      </c>
      <c r="E186">
        <v>139.85</v>
      </c>
      <c r="F186">
        <f t="shared" si="9"/>
        <v>1.7892293196966585E-3</v>
      </c>
      <c r="I186" s="1">
        <v>1698.1</v>
      </c>
      <c r="J186">
        <f t="shared" si="10"/>
        <v>-6.5446988416479257E-3</v>
      </c>
      <c r="M186">
        <v>185.95</v>
      </c>
      <c r="N186">
        <f t="shared" si="11"/>
        <v>2.3946722510734104E-2</v>
      </c>
    </row>
    <row r="187" spans="1:14" x14ac:dyDescent="0.25">
      <c r="A187">
        <v>21665.8</v>
      </c>
      <c r="B187">
        <f t="shared" si="8"/>
        <v>-3.5062939508453059E-3</v>
      </c>
      <c r="E187">
        <v>139.6</v>
      </c>
      <c r="F187">
        <f t="shared" si="9"/>
        <v>-1.7892293196966743E-3</v>
      </c>
      <c r="I187" s="1">
        <v>1699.1</v>
      </c>
      <c r="J187">
        <f t="shared" si="10"/>
        <v>5.8872013945748391E-4</v>
      </c>
      <c r="M187">
        <v>180.4</v>
      </c>
      <c r="N187">
        <f t="shared" si="11"/>
        <v>-3.0301212742555657E-2</v>
      </c>
    </row>
    <row r="188" spans="1:14" x14ac:dyDescent="0.25">
      <c r="A188">
        <v>21517.35</v>
      </c>
      <c r="B188">
        <f t="shared" si="8"/>
        <v>-6.8753939803709255E-3</v>
      </c>
      <c r="E188">
        <v>135.35</v>
      </c>
      <c r="F188">
        <f t="shared" si="9"/>
        <v>-3.0917174267961874E-2</v>
      </c>
      <c r="I188" s="1">
        <v>1672.9</v>
      </c>
      <c r="J188">
        <f t="shared" si="10"/>
        <v>-1.5540051754477801E-2</v>
      </c>
      <c r="M188">
        <v>179.7</v>
      </c>
      <c r="N188">
        <f t="shared" si="11"/>
        <v>-3.8878138390100619E-3</v>
      </c>
    </row>
    <row r="189" spans="1:14" x14ac:dyDescent="0.25">
      <c r="A189">
        <v>21658.6</v>
      </c>
      <c r="B189">
        <f t="shared" si="8"/>
        <v>6.5430177643685588E-3</v>
      </c>
      <c r="E189">
        <v>134.25</v>
      </c>
      <c r="F189">
        <f t="shared" si="9"/>
        <v>-8.1602826713360731E-3</v>
      </c>
      <c r="I189" s="1">
        <v>1690.85</v>
      </c>
      <c r="J189">
        <f t="shared" si="10"/>
        <v>1.0672713718493826E-2</v>
      </c>
      <c r="M189">
        <v>179.9</v>
      </c>
      <c r="N189">
        <f t="shared" si="11"/>
        <v>1.1123471669742067E-3</v>
      </c>
    </row>
    <row r="190" spans="1:14" x14ac:dyDescent="0.25">
      <c r="A190">
        <v>21710.799999999999</v>
      </c>
      <c r="B190">
        <f t="shared" si="8"/>
        <v>2.4072283779417876E-3</v>
      </c>
      <c r="E190">
        <v>133.65</v>
      </c>
      <c r="F190">
        <f t="shared" si="9"/>
        <v>-4.4792908040460567E-3</v>
      </c>
      <c r="I190" s="1">
        <v>1682.2</v>
      </c>
      <c r="J190">
        <f t="shared" si="10"/>
        <v>-5.128900527391937E-3</v>
      </c>
      <c r="M190">
        <v>179.45</v>
      </c>
      <c r="N190">
        <f t="shared" si="11"/>
        <v>-2.5045233628712489E-3</v>
      </c>
    </row>
    <row r="191" spans="1:14" x14ac:dyDescent="0.25">
      <c r="A191">
        <v>21513</v>
      </c>
      <c r="B191">
        <f t="shared" si="8"/>
        <v>-9.1524290208980594E-3</v>
      </c>
      <c r="E191">
        <v>132</v>
      </c>
      <c r="F191">
        <f t="shared" si="9"/>
        <v>-1.2422519998557209E-2</v>
      </c>
      <c r="I191" s="1">
        <v>1663.45</v>
      </c>
      <c r="J191">
        <f t="shared" si="10"/>
        <v>-1.1208701630035626E-2</v>
      </c>
      <c r="M191">
        <v>178.15</v>
      </c>
      <c r="N191">
        <f t="shared" si="11"/>
        <v>-7.2707255417711137E-3</v>
      </c>
    </row>
    <row r="192" spans="1:14" x14ac:dyDescent="0.25">
      <c r="A192">
        <v>21544.85</v>
      </c>
      <c r="B192">
        <f t="shared" si="8"/>
        <v>1.4794053028200293E-3</v>
      </c>
      <c r="E192">
        <v>133.65</v>
      </c>
      <c r="F192">
        <f t="shared" si="9"/>
        <v>1.242251999855711E-2</v>
      </c>
      <c r="I192" s="1">
        <v>1650.5</v>
      </c>
      <c r="J192">
        <f t="shared" si="10"/>
        <v>-7.8154866050536599E-3</v>
      </c>
      <c r="M192">
        <v>177.3</v>
      </c>
      <c r="N192">
        <f t="shared" si="11"/>
        <v>-4.7826789716828222E-3</v>
      </c>
    </row>
    <row r="193" spans="1:14" x14ac:dyDescent="0.25">
      <c r="A193">
        <v>21618.7</v>
      </c>
      <c r="B193">
        <f t="shared" si="8"/>
        <v>3.4218720221299791E-3</v>
      </c>
      <c r="E193">
        <v>134.1</v>
      </c>
      <c r="F193">
        <f t="shared" si="9"/>
        <v>3.3613477027047063E-3</v>
      </c>
      <c r="I193" s="1">
        <v>1655.95</v>
      </c>
      <c r="J193">
        <f t="shared" si="10"/>
        <v>3.2965899594173632E-3</v>
      </c>
      <c r="M193">
        <v>175.35</v>
      </c>
      <c r="N193">
        <f t="shared" si="11"/>
        <v>-1.1059236493975222E-2</v>
      </c>
    </row>
    <row r="194" spans="1:14" x14ac:dyDescent="0.25">
      <c r="A194">
        <v>21647.200000000001</v>
      </c>
      <c r="B194">
        <f t="shared" si="8"/>
        <v>1.3174349370812008E-3</v>
      </c>
      <c r="E194">
        <v>134.9</v>
      </c>
      <c r="F194">
        <f t="shared" si="9"/>
        <v>5.9479729260773738E-3</v>
      </c>
      <c r="I194" s="1">
        <v>1649</v>
      </c>
      <c r="J194">
        <f t="shared" si="10"/>
        <v>-4.205818693066167E-3</v>
      </c>
      <c r="M194">
        <v>176.6</v>
      </c>
      <c r="N194">
        <f t="shared" si="11"/>
        <v>7.1033115836724317E-3</v>
      </c>
    </row>
    <row r="195" spans="1:14" x14ac:dyDescent="0.25">
      <c r="A195">
        <v>21894.55</v>
      </c>
      <c r="B195">
        <f t="shared" si="8"/>
        <v>1.1361631573985989E-2</v>
      </c>
      <c r="E195">
        <v>135.30000000000001</v>
      </c>
      <c r="F195">
        <f t="shared" si="9"/>
        <v>2.9607719630321892E-3</v>
      </c>
      <c r="I195" s="1">
        <v>1641.2</v>
      </c>
      <c r="J195">
        <f t="shared" si="10"/>
        <v>-4.7413619915678655E-3</v>
      </c>
      <c r="M195">
        <v>176.65</v>
      </c>
      <c r="N195">
        <f t="shared" si="11"/>
        <v>2.8308563529472924E-4</v>
      </c>
    </row>
    <row r="196" spans="1:14" x14ac:dyDescent="0.25">
      <c r="A196">
        <v>22097.45</v>
      </c>
      <c r="B196">
        <f t="shared" ref="B196:B259" si="12">IFERROR(LN(A196/A195),0)</f>
        <v>9.2244698464408817E-3</v>
      </c>
      <c r="E196">
        <v>134.9</v>
      </c>
      <c r="F196">
        <f t="shared" ref="F196:F259" si="13">IFERROR(LN(E196/E195),0)</f>
        <v>-2.9607719630322452E-3</v>
      </c>
      <c r="I196" s="1">
        <v>1672.8</v>
      </c>
      <c r="J196">
        <f t="shared" ref="J196:J259" si="14">IFERROR(LN(I196/I195),0)</f>
        <v>1.9071187546392653E-2</v>
      </c>
      <c r="M196">
        <v>176.3</v>
      </c>
      <c r="N196">
        <f t="shared" ref="N196:N259" si="15">IFERROR(LN(M196/M195),0)</f>
        <v>-1.9832844013296727E-3</v>
      </c>
    </row>
    <row r="197" spans="1:14" x14ac:dyDescent="0.25">
      <c r="A197">
        <v>22032.3</v>
      </c>
      <c r="B197">
        <f t="shared" si="12"/>
        <v>-2.9526587996769691E-3</v>
      </c>
      <c r="E197">
        <v>137.25</v>
      </c>
      <c r="F197">
        <f t="shared" si="13"/>
        <v>1.7270317175929806E-2</v>
      </c>
      <c r="I197" s="1">
        <v>1679.15</v>
      </c>
      <c r="J197">
        <f t="shared" si="14"/>
        <v>3.7888438648336757E-3</v>
      </c>
      <c r="M197">
        <v>175.35</v>
      </c>
      <c r="N197">
        <f t="shared" si="15"/>
        <v>-5.4031128176375625E-3</v>
      </c>
    </row>
    <row r="198" spans="1:14" x14ac:dyDescent="0.25">
      <c r="A198">
        <v>21571.95</v>
      </c>
      <c r="B198">
        <f t="shared" si="12"/>
        <v>-2.1115698798429821E-2</v>
      </c>
      <c r="E198">
        <v>131.65</v>
      </c>
      <c r="F198">
        <f t="shared" si="13"/>
        <v>-4.1657194447321591E-2</v>
      </c>
      <c r="I198" s="1">
        <v>1537.5</v>
      </c>
      <c r="J198">
        <f t="shared" si="14"/>
        <v>-8.8129992298584564E-2</v>
      </c>
      <c r="M198">
        <v>171.4</v>
      </c>
      <c r="N198">
        <f t="shared" si="15"/>
        <v>-2.2783970422507592E-2</v>
      </c>
    </row>
    <row r="199" spans="1:14" x14ac:dyDescent="0.25">
      <c r="A199">
        <v>21462.25</v>
      </c>
      <c r="B199">
        <f t="shared" si="12"/>
        <v>-5.0982817207920056E-3</v>
      </c>
      <c r="E199">
        <v>131</v>
      </c>
      <c r="F199">
        <f t="shared" si="13"/>
        <v>-4.9495627411669267E-3</v>
      </c>
      <c r="I199" s="1">
        <v>1486.15</v>
      </c>
      <c r="J199">
        <f t="shared" si="14"/>
        <v>-3.3968837370767918E-2</v>
      </c>
      <c r="M199">
        <v>173.55</v>
      </c>
      <c r="N199">
        <f t="shared" si="15"/>
        <v>1.2465736144115861E-2</v>
      </c>
    </row>
    <row r="200" spans="1:14" x14ac:dyDescent="0.25">
      <c r="A200">
        <v>21622.400000000001</v>
      </c>
      <c r="B200">
        <f t="shared" si="12"/>
        <v>7.4342364436114933E-3</v>
      </c>
      <c r="E200">
        <v>134.25</v>
      </c>
      <c r="F200">
        <f t="shared" si="13"/>
        <v>2.4506410187822538E-2</v>
      </c>
      <c r="I200" s="1">
        <v>1470.65</v>
      </c>
      <c r="J200">
        <f t="shared" si="14"/>
        <v>-1.04844033977585E-2</v>
      </c>
      <c r="M200">
        <v>172.35</v>
      </c>
      <c r="N200">
        <f t="shared" si="15"/>
        <v>-6.9384493449209791E-3</v>
      </c>
    </row>
    <row r="201" spans="1:14" x14ac:dyDescent="0.25">
      <c r="A201">
        <v>21571.8</v>
      </c>
      <c r="B201">
        <f t="shared" si="12"/>
        <v>-2.3429082212985306E-3</v>
      </c>
      <c r="E201">
        <v>133.94999999999999</v>
      </c>
      <c r="F201">
        <f t="shared" si="13"/>
        <v>-2.2371373983564331E-3</v>
      </c>
      <c r="I201" s="1">
        <v>1478.85</v>
      </c>
      <c r="J201">
        <f t="shared" si="14"/>
        <v>5.560278777013445E-3</v>
      </c>
      <c r="M201">
        <v>174.45</v>
      </c>
      <c r="N201">
        <f t="shared" si="15"/>
        <v>1.211087466990873E-2</v>
      </c>
    </row>
    <row r="202" spans="1:14" x14ac:dyDescent="0.25">
      <c r="A202">
        <v>21238.799999999999</v>
      </c>
      <c r="B202">
        <f t="shared" si="12"/>
        <v>-1.5557208551848641E-2</v>
      </c>
      <c r="E202">
        <v>130.1</v>
      </c>
      <c r="F202">
        <f t="shared" si="13"/>
        <v>-2.9163210472158137E-2</v>
      </c>
      <c r="I202" s="1">
        <v>1427.35</v>
      </c>
      <c r="J202">
        <f t="shared" si="14"/>
        <v>-3.544518048926644E-2</v>
      </c>
      <c r="M202">
        <v>170.25</v>
      </c>
      <c r="N202">
        <f t="shared" si="15"/>
        <v>-2.4370222603161323E-2</v>
      </c>
    </row>
    <row r="203" spans="1:14" x14ac:dyDescent="0.25">
      <c r="A203">
        <v>21453.95</v>
      </c>
      <c r="B203">
        <f t="shared" si="12"/>
        <v>1.0079080002224091E-2</v>
      </c>
      <c r="E203">
        <v>135.15</v>
      </c>
      <c r="F203">
        <f t="shared" si="13"/>
        <v>3.8081887203997154E-2</v>
      </c>
      <c r="I203" s="1">
        <v>1455.9</v>
      </c>
      <c r="J203">
        <f t="shared" si="14"/>
        <v>1.9804687879386763E-2</v>
      </c>
      <c r="M203">
        <v>170.6</v>
      </c>
      <c r="N203">
        <f t="shared" si="15"/>
        <v>2.0536900279569232E-3</v>
      </c>
    </row>
    <row r="204" spans="1:14" x14ac:dyDescent="0.25">
      <c r="A204">
        <v>21352.6</v>
      </c>
      <c r="B204">
        <f t="shared" si="12"/>
        <v>-4.7352654852423287E-3</v>
      </c>
      <c r="E204">
        <v>133.75</v>
      </c>
      <c r="F204">
        <f t="shared" si="13"/>
        <v>-1.0412886946340768E-2</v>
      </c>
      <c r="I204" s="1">
        <v>1434.9</v>
      </c>
      <c r="J204">
        <f t="shared" si="14"/>
        <v>-1.452910572491924E-2</v>
      </c>
      <c r="M204">
        <v>169.75</v>
      </c>
      <c r="N204">
        <f t="shared" si="15"/>
        <v>-4.9948686187731763E-3</v>
      </c>
    </row>
    <row r="205" spans="1:14" x14ac:dyDescent="0.25">
      <c r="A205">
        <v>21737.599999999999</v>
      </c>
      <c r="B205">
        <f t="shared" si="12"/>
        <v>1.7869967895292525E-2</v>
      </c>
      <c r="E205">
        <v>135</v>
      </c>
      <c r="F205">
        <f t="shared" si="13"/>
        <v>9.3023926623134103E-3</v>
      </c>
      <c r="I205" s="1">
        <v>1454.65</v>
      </c>
      <c r="J205">
        <f t="shared" si="14"/>
        <v>1.3670161486302805E-2</v>
      </c>
      <c r="M205">
        <v>173.7</v>
      </c>
      <c r="N205">
        <f t="shared" si="15"/>
        <v>2.3002906808253662E-2</v>
      </c>
    </row>
    <row r="206" spans="1:14" x14ac:dyDescent="0.25">
      <c r="A206">
        <v>21522.1</v>
      </c>
      <c r="B206">
        <f t="shared" si="12"/>
        <v>-9.9631658391133322E-3</v>
      </c>
      <c r="E206">
        <v>134.69999999999999</v>
      </c>
      <c r="F206">
        <f t="shared" si="13"/>
        <v>-2.2246950221112738E-3</v>
      </c>
      <c r="I206" s="1">
        <v>1444.3</v>
      </c>
      <c r="J206">
        <f t="shared" si="14"/>
        <v>-7.1405467335427129E-3</v>
      </c>
      <c r="M206">
        <v>172.65</v>
      </c>
      <c r="N206">
        <f t="shared" si="15"/>
        <v>-6.0632494110578559E-3</v>
      </c>
    </row>
    <row r="207" spans="1:14" x14ac:dyDescent="0.25">
      <c r="A207">
        <v>21725.7</v>
      </c>
      <c r="B207">
        <f t="shared" si="12"/>
        <v>9.415577400253396E-3</v>
      </c>
      <c r="E207">
        <v>135.94999999999999</v>
      </c>
      <c r="F207">
        <f t="shared" si="13"/>
        <v>9.237087662161329E-3</v>
      </c>
      <c r="I207" s="1">
        <v>1462.55</v>
      </c>
      <c r="J207">
        <f t="shared" si="14"/>
        <v>1.2556712448681114E-2</v>
      </c>
      <c r="M207">
        <v>175.9</v>
      </c>
      <c r="N207">
        <f t="shared" si="15"/>
        <v>1.8649227907511202E-2</v>
      </c>
    </row>
    <row r="208" spans="1:14" x14ac:dyDescent="0.25">
      <c r="A208">
        <v>21697.45</v>
      </c>
      <c r="B208">
        <f t="shared" si="12"/>
        <v>-1.3011494553287434E-3</v>
      </c>
      <c r="E208">
        <v>134.80000000000001</v>
      </c>
      <c r="F208">
        <f t="shared" si="13"/>
        <v>-8.4949726002728869E-3</v>
      </c>
      <c r="I208" s="1">
        <v>1466.35</v>
      </c>
      <c r="J208">
        <f t="shared" si="14"/>
        <v>2.5948322798084048E-3</v>
      </c>
      <c r="M208">
        <v>174.75</v>
      </c>
      <c r="N208">
        <f t="shared" si="15"/>
        <v>-6.5592706295929133E-3</v>
      </c>
    </row>
    <row r="209" spans="1:14" x14ac:dyDescent="0.25">
      <c r="A209">
        <v>21853.8</v>
      </c>
      <c r="B209">
        <f t="shared" si="12"/>
        <v>7.18007734330033E-3</v>
      </c>
      <c r="E209">
        <v>138.69999999999999</v>
      </c>
      <c r="F209">
        <f t="shared" si="13"/>
        <v>2.852112884257911E-2</v>
      </c>
      <c r="I209" s="1">
        <v>1446.15</v>
      </c>
      <c r="J209">
        <f t="shared" si="14"/>
        <v>-1.387146705711126E-2</v>
      </c>
      <c r="M209">
        <v>174.05</v>
      </c>
      <c r="N209">
        <f t="shared" si="15"/>
        <v>-4.0137668564716482E-3</v>
      </c>
    </row>
    <row r="210" spans="1:14" x14ac:dyDescent="0.25">
      <c r="A210">
        <v>21771.7</v>
      </c>
      <c r="B210">
        <f t="shared" si="12"/>
        <v>-3.7638581528382955E-3</v>
      </c>
      <c r="E210">
        <v>141.55000000000001</v>
      </c>
      <c r="F210">
        <f t="shared" si="13"/>
        <v>2.0339684237122783E-2</v>
      </c>
      <c r="I210" s="1">
        <v>1444.85</v>
      </c>
      <c r="J210">
        <f t="shared" si="14"/>
        <v>-8.9934284857982958E-4</v>
      </c>
      <c r="M210">
        <v>179.25</v>
      </c>
      <c r="N210">
        <f t="shared" si="15"/>
        <v>2.9438865222281702E-2</v>
      </c>
    </row>
    <row r="211" spans="1:14" x14ac:dyDescent="0.25">
      <c r="A211">
        <v>21929.4</v>
      </c>
      <c r="B211">
        <f t="shared" si="12"/>
        <v>7.2172409632705048E-3</v>
      </c>
      <c r="E211">
        <v>144.65</v>
      </c>
      <c r="F211">
        <f t="shared" si="13"/>
        <v>2.1664019864235544E-2</v>
      </c>
      <c r="I211" s="1">
        <v>1444.1</v>
      </c>
      <c r="J211">
        <f t="shared" si="14"/>
        <v>-5.1921979739998981E-4</v>
      </c>
      <c r="M211">
        <v>179.95</v>
      </c>
      <c r="N211">
        <f t="shared" si="15"/>
        <v>3.8975550453099546E-3</v>
      </c>
    </row>
    <row r="212" spans="1:14" x14ac:dyDescent="0.25">
      <c r="A212">
        <v>21930.5</v>
      </c>
      <c r="B212">
        <f t="shared" si="12"/>
        <v>5.0159713096876929E-5</v>
      </c>
      <c r="E212">
        <v>144.4</v>
      </c>
      <c r="F212">
        <f t="shared" si="13"/>
        <v>-1.7298049634182212E-3</v>
      </c>
      <c r="I212" s="1">
        <v>1429.95</v>
      </c>
      <c r="J212">
        <f t="shared" si="14"/>
        <v>-9.8468115248224533E-3</v>
      </c>
      <c r="M212">
        <v>177.8</v>
      </c>
      <c r="N212">
        <f t="shared" si="15"/>
        <v>-1.201971144523536E-2</v>
      </c>
    </row>
    <row r="213" spans="1:14" x14ac:dyDescent="0.25">
      <c r="A213">
        <v>21717.95</v>
      </c>
      <c r="B213">
        <f t="shared" si="12"/>
        <v>-9.7392544332029034E-3</v>
      </c>
      <c r="E213">
        <v>143.65</v>
      </c>
      <c r="F213">
        <f t="shared" si="13"/>
        <v>-5.2074410334272741E-3</v>
      </c>
      <c r="I213" s="1">
        <v>1403.05</v>
      </c>
      <c r="J213">
        <f t="shared" si="14"/>
        <v>-1.8991040221505977E-2</v>
      </c>
      <c r="M213">
        <v>176</v>
      </c>
      <c r="N213">
        <f t="shared" si="15"/>
        <v>-1.0175328041652451E-2</v>
      </c>
    </row>
    <row r="214" spans="1:14" x14ac:dyDescent="0.25">
      <c r="A214">
        <v>21782.5</v>
      </c>
      <c r="B214">
        <f t="shared" si="12"/>
        <v>2.9677875690214571E-3</v>
      </c>
      <c r="E214">
        <v>141.30000000000001</v>
      </c>
      <c r="F214">
        <f t="shared" si="13"/>
        <v>-1.6494495734816737E-2</v>
      </c>
      <c r="I214" s="1">
        <v>1403.6</v>
      </c>
      <c r="J214">
        <f t="shared" si="14"/>
        <v>3.9192632286918155E-4</v>
      </c>
      <c r="M214">
        <v>173.45</v>
      </c>
      <c r="N214">
        <f t="shared" si="15"/>
        <v>-1.4594621622393101E-2</v>
      </c>
    </row>
    <row r="215" spans="1:14" x14ac:dyDescent="0.25">
      <c r="A215">
        <v>21616.05</v>
      </c>
      <c r="B215">
        <f t="shared" si="12"/>
        <v>-7.6708008067306686E-3</v>
      </c>
      <c r="E215">
        <v>137.4</v>
      </c>
      <c r="F215">
        <f t="shared" si="13"/>
        <v>-2.7988909902232784E-2</v>
      </c>
      <c r="I215" s="1">
        <v>1390</v>
      </c>
      <c r="J215">
        <f t="shared" si="14"/>
        <v>-9.7366175843225378E-3</v>
      </c>
      <c r="M215">
        <v>171.35</v>
      </c>
      <c r="N215">
        <f t="shared" si="15"/>
        <v>-1.218112509514087E-2</v>
      </c>
    </row>
    <row r="216" spans="1:14" x14ac:dyDescent="0.25">
      <c r="A216">
        <v>21743.25</v>
      </c>
      <c r="B216">
        <f t="shared" si="12"/>
        <v>5.8672702236109882E-3</v>
      </c>
      <c r="E216">
        <v>137.85</v>
      </c>
      <c r="F216">
        <f t="shared" si="13"/>
        <v>3.2697576815567068E-3</v>
      </c>
      <c r="I216" s="1">
        <v>1394.45</v>
      </c>
      <c r="J216">
        <f t="shared" si="14"/>
        <v>3.1963251547819059E-3</v>
      </c>
      <c r="M216">
        <v>172.95</v>
      </c>
      <c r="N216">
        <f t="shared" si="15"/>
        <v>9.2942870625599295E-3</v>
      </c>
    </row>
    <row r="217" spans="1:14" x14ac:dyDescent="0.25">
      <c r="A217">
        <v>21840.05</v>
      </c>
      <c r="B217">
        <f t="shared" si="12"/>
        <v>4.4420757111879932E-3</v>
      </c>
      <c r="E217">
        <v>141.19999999999999</v>
      </c>
      <c r="F217">
        <f t="shared" si="13"/>
        <v>2.4011187589335913E-2</v>
      </c>
      <c r="I217" s="1">
        <v>1384.05</v>
      </c>
      <c r="J217">
        <f t="shared" si="14"/>
        <v>-7.48608858684475E-3</v>
      </c>
      <c r="M217">
        <v>173.65</v>
      </c>
      <c r="N217">
        <f t="shared" si="15"/>
        <v>4.0392438069053408E-3</v>
      </c>
    </row>
    <row r="218" spans="1:14" x14ac:dyDescent="0.25">
      <c r="A218">
        <v>21910.75</v>
      </c>
      <c r="B218">
        <f t="shared" si="12"/>
        <v>3.2319437149108312E-3</v>
      </c>
      <c r="E218">
        <v>141.19999999999999</v>
      </c>
      <c r="F218">
        <f t="shared" si="13"/>
        <v>0</v>
      </c>
      <c r="I218" s="1">
        <v>1414.05</v>
      </c>
      <c r="J218">
        <f t="shared" si="14"/>
        <v>2.1443943817594475E-2</v>
      </c>
      <c r="M218">
        <v>174.5</v>
      </c>
      <c r="N218">
        <f t="shared" si="15"/>
        <v>4.8829624523987472E-3</v>
      </c>
    </row>
    <row r="219" spans="1:14" x14ac:dyDescent="0.25">
      <c r="A219">
        <v>22040.7</v>
      </c>
      <c r="B219">
        <f t="shared" si="12"/>
        <v>5.9133602496496528E-3</v>
      </c>
      <c r="E219">
        <v>142.30000000000001</v>
      </c>
      <c r="F219">
        <f t="shared" si="13"/>
        <v>7.7601800366652023E-3</v>
      </c>
      <c r="I219" s="1">
        <v>1419.9</v>
      </c>
      <c r="J219">
        <f t="shared" si="14"/>
        <v>4.1285190700429573E-3</v>
      </c>
      <c r="M219">
        <v>174.2</v>
      </c>
      <c r="N219">
        <f t="shared" si="15"/>
        <v>-1.7206772240794736E-3</v>
      </c>
    </row>
    <row r="220" spans="1:14" x14ac:dyDescent="0.25">
      <c r="A220">
        <v>22122.25</v>
      </c>
      <c r="B220">
        <f t="shared" si="12"/>
        <v>3.6931451676362253E-3</v>
      </c>
      <c r="E220">
        <v>141.94999999999999</v>
      </c>
      <c r="F220">
        <f t="shared" si="13"/>
        <v>-2.462622176826653E-3</v>
      </c>
      <c r="I220" s="1">
        <v>1417.1</v>
      </c>
      <c r="J220">
        <f t="shared" si="14"/>
        <v>-1.9739167494873529E-3</v>
      </c>
      <c r="M220">
        <v>172.2</v>
      </c>
      <c r="N220">
        <f t="shared" si="15"/>
        <v>-1.1547472424771995E-2</v>
      </c>
    </row>
    <row r="221" spans="1:14" x14ac:dyDescent="0.25">
      <c r="A221">
        <v>22196.95</v>
      </c>
      <c r="B221">
        <f t="shared" si="12"/>
        <v>3.3710026687649355E-3</v>
      </c>
      <c r="E221">
        <v>141.05000000000001</v>
      </c>
      <c r="F221">
        <f t="shared" si="13"/>
        <v>-6.3604454709747663E-3</v>
      </c>
      <c r="I221" s="1">
        <v>1454.3</v>
      </c>
      <c r="J221">
        <f t="shared" si="14"/>
        <v>2.591215535283985E-2</v>
      </c>
      <c r="M221">
        <v>172.95</v>
      </c>
      <c r="N221">
        <f t="shared" si="15"/>
        <v>4.3459433895472075E-3</v>
      </c>
    </row>
    <row r="222" spans="1:14" x14ac:dyDescent="0.25">
      <c r="A222">
        <v>22055.05</v>
      </c>
      <c r="B222">
        <f t="shared" si="12"/>
        <v>-6.4132914383778911E-3</v>
      </c>
      <c r="E222">
        <v>143.9</v>
      </c>
      <c r="F222">
        <f t="shared" si="13"/>
        <v>2.0004176445316761E-2</v>
      </c>
      <c r="I222" s="1">
        <v>1439.15</v>
      </c>
      <c r="J222">
        <f t="shared" si="14"/>
        <v>-1.0472023673910105E-2</v>
      </c>
      <c r="M222">
        <v>171.3</v>
      </c>
      <c r="N222">
        <f t="shared" si="15"/>
        <v>-9.5861300531034158E-3</v>
      </c>
    </row>
    <row r="223" spans="1:14" x14ac:dyDescent="0.25">
      <c r="A223">
        <v>22217.45</v>
      </c>
      <c r="B223">
        <f t="shared" si="12"/>
        <v>7.3364155357774361E-3</v>
      </c>
      <c r="E223">
        <v>145.9</v>
      </c>
      <c r="F223">
        <f t="shared" si="13"/>
        <v>1.38028416354179E-2</v>
      </c>
      <c r="I223" s="1">
        <v>1419.55</v>
      </c>
      <c r="J223">
        <f t="shared" si="14"/>
        <v>-1.3712741546760946E-2</v>
      </c>
      <c r="M223">
        <v>173</v>
      </c>
      <c r="N223">
        <f t="shared" si="15"/>
        <v>9.8751891677047159E-3</v>
      </c>
    </row>
    <row r="224" spans="1:14" x14ac:dyDescent="0.25">
      <c r="A224">
        <v>22212.7</v>
      </c>
      <c r="B224">
        <f t="shared" si="12"/>
        <v>-2.1381877027633613E-4</v>
      </c>
      <c r="E224">
        <v>145.44999999999999</v>
      </c>
      <c r="F224">
        <f t="shared" si="13"/>
        <v>-3.0890705875294771E-3</v>
      </c>
      <c r="I224" s="1">
        <v>1420.6</v>
      </c>
      <c r="J224">
        <f t="shared" si="14"/>
        <v>7.3939760071620143E-4</v>
      </c>
      <c r="M224">
        <v>174</v>
      </c>
      <c r="N224">
        <f t="shared" si="15"/>
        <v>5.7637047167501338E-3</v>
      </c>
    </row>
    <row r="225" spans="1:14" x14ac:dyDescent="0.25">
      <c r="A225">
        <v>22122.05</v>
      </c>
      <c r="B225">
        <f t="shared" si="12"/>
        <v>-4.0893487084771958E-3</v>
      </c>
      <c r="E225">
        <v>142.65</v>
      </c>
      <c r="F225">
        <f t="shared" si="13"/>
        <v>-1.9438307281701539E-2</v>
      </c>
      <c r="I225" s="1">
        <v>1422.3</v>
      </c>
      <c r="J225">
        <f t="shared" si="14"/>
        <v>1.1959620124727891E-3</v>
      </c>
      <c r="M225">
        <v>174</v>
      </c>
      <c r="N225">
        <f t="shared" si="15"/>
        <v>0</v>
      </c>
    </row>
    <row r="226" spans="1:14" x14ac:dyDescent="0.25">
      <c r="A226">
        <v>22198.35</v>
      </c>
      <c r="B226">
        <f t="shared" si="12"/>
        <v>3.4431131207391997E-3</v>
      </c>
      <c r="E226">
        <v>144.19999999999999</v>
      </c>
      <c r="F226">
        <f t="shared" si="13"/>
        <v>1.0807147191339558E-2</v>
      </c>
      <c r="I226" s="1">
        <v>1420.15</v>
      </c>
      <c r="J226">
        <f t="shared" si="14"/>
        <v>-1.5127797569162336E-3</v>
      </c>
      <c r="M226">
        <v>174</v>
      </c>
      <c r="N226">
        <f t="shared" si="15"/>
        <v>0</v>
      </c>
    </row>
    <row r="227" spans="1:14" x14ac:dyDescent="0.25">
      <c r="A227">
        <v>21951.15</v>
      </c>
      <c r="B227">
        <f t="shared" si="12"/>
        <v>-1.1198431843397458E-2</v>
      </c>
      <c r="E227">
        <v>140.75</v>
      </c>
      <c r="F227">
        <f t="shared" si="13"/>
        <v>-2.4215957831048813E-2</v>
      </c>
      <c r="I227" s="1">
        <v>1409.4</v>
      </c>
      <c r="J227">
        <f t="shared" si="14"/>
        <v>-7.5984179263439222E-3</v>
      </c>
      <c r="M227">
        <v>169.3</v>
      </c>
      <c r="N227">
        <f t="shared" si="15"/>
        <v>-2.7383010075439355E-2</v>
      </c>
    </row>
    <row r="228" spans="1:14" x14ac:dyDescent="0.25">
      <c r="A228">
        <v>21982.799999999999</v>
      </c>
      <c r="B228">
        <f t="shared" si="12"/>
        <v>1.4407994489542065E-3</v>
      </c>
      <c r="E228">
        <v>140.85</v>
      </c>
      <c r="F228">
        <f t="shared" si="13"/>
        <v>7.1022730258187309E-4</v>
      </c>
      <c r="I228" s="1">
        <v>1403.4</v>
      </c>
      <c r="J228">
        <f t="shared" si="14"/>
        <v>-4.2662180747337786E-3</v>
      </c>
      <c r="M228">
        <v>169.9</v>
      </c>
      <c r="N228">
        <f t="shared" si="15"/>
        <v>3.537739538796741E-3</v>
      </c>
    </row>
    <row r="229" spans="1:14" x14ac:dyDescent="0.25">
      <c r="A229">
        <v>22338.75</v>
      </c>
      <c r="B229">
        <f t="shared" si="12"/>
        <v>1.6062509231593233E-2</v>
      </c>
      <c r="E229">
        <v>149.94999999999999</v>
      </c>
      <c r="F229">
        <f t="shared" si="13"/>
        <v>6.2606410872636395E-2</v>
      </c>
      <c r="I229" s="1">
        <v>1430.75</v>
      </c>
      <c r="J229">
        <f t="shared" si="14"/>
        <v>1.9300918471023332E-2</v>
      </c>
      <c r="M229">
        <v>171.95</v>
      </c>
      <c r="N229">
        <f t="shared" si="15"/>
        <v>1.1993708200388788E-2</v>
      </c>
    </row>
    <row r="230" spans="1:14" x14ac:dyDescent="0.25">
      <c r="A230">
        <v>22378.400000000001</v>
      </c>
      <c r="B230">
        <f t="shared" si="12"/>
        <v>1.7733692952736234E-3</v>
      </c>
      <c r="E230">
        <v>155.25</v>
      </c>
      <c r="F230">
        <f t="shared" si="13"/>
        <v>3.4734815618570079E-2</v>
      </c>
      <c r="I230" s="1">
        <v>1430.75</v>
      </c>
      <c r="J230">
        <f t="shared" si="14"/>
        <v>0</v>
      </c>
      <c r="M230">
        <v>172.4</v>
      </c>
      <c r="N230">
        <f t="shared" si="15"/>
        <v>2.6136213513176481E-3</v>
      </c>
    </row>
    <row r="231" spans="1:14" x14ac:dyDescent="0.25">
      <c r="A231">
        <v>22405.599999999999</v>
      </c>
      <c r="B231">
        <f t="shared" si="12"/>
        <v>1.2147196920581206E-3</v>
      </c>
      <c r="E231">
        <v>153.1</v>
      </c>
      <c r="F231">
        <f t="shared" si="13"/>
        <v>-1.3945418149950116E-2</v>
      </c>
      <c r="I231" s="1">
        <v>1432.7</v>
      </c>
      <c r="J231">
        <f t="shared" si="14"/>
        <v>1.3619936101149802E-3</v>
      </c>
      <c r="M231">
        <v>172.05</v>
      </c>
      <c r="N231">
        <f t="shared" si="15"/>
        <v>-2.0322259861033256E-3</v>
      </c>
    </row>
    <row r="232" spans="1:14" x14ac:dyDescent="0.25">
      <c r="A232">
        <v>22356.3</v>
      </c>
      <c r="B232">
        <f t="shared" si="12"/>
        <v>-2.202767082468908E-3</v>
      </c>
      <c r="E232">
        <v>151.85</v>
      </c>
      <c r="F232">
        <f t="shared" si="13"/>
        <v>-8.1981111718802679E-3</v>
      </c>
      <c r="I232" s="1">
        <v>1440.85</v>
      </c>
      <c r="J232">
        <f t="shared" si="14"/>
        <v>5.6724413030960884E-3</v>
      </c>
      <c r="M232">
        <v>171.9</v>
      </c>
      <c r="N232">
        <f t="shared" si="15"/>
        <v>-8.7221985468585793E-4</v>
      </c>
    </row>
    <row r="233" spans="1:14" x14ac:dyDescent="0.25">
      <c r="A233">
        <v>22474.05</v>
      </c>
      <c r="B233">
        <f t="shared" si="12"/>
        <v>5.2531497425974778E-3</v>
      </c>
      <c r="E233">
        <v>151.6</v>
      </c>
      <c r="F233">
        <f t="shared" si="13"/>
        <v>-1.64771828348649E-3</v>
      </c>
      <c r="I233" s="1">
        <v>1442.6</v>
      </c>
      <c r="J233">
        <f t="shared" si="14"/>
        <v>1.2138238671496814E-3</v>
      </c>
      <c r="M233">
        <v>170.7</v>
      </c>
      <c r="N233">
        <f t="shared" si="15"/>
        <v>-7.0052825884086879E-3</v>
      </c>
    </row>
    <row r="234" spans="1:14" x14ac:dyDescent="0.25">
      <c r="A234">
        <v>22493.55</v>
      </c>
      <c r="B234">
        <f t="shared" si="12"/>
        <v>8.6729117063467345E-4</v>
      </c>
      <c r="E234">
        <v>157.25</v>
      </c>
      <c r="F234">
        <f t="shared" si="13"/>
        <v>3.6591422372278741E-2</v>
      </c>
      <c r="I234" s="1">
        <v>1446.1</v>
      </c>
      <c r="J234">
        <f t="shared" si="14"/>
        <v>2.4232365511741884E-3</v>
      </c>
      <c r="M234">
        <v>171.05</v>
      </c>
      <c r="N234">
        <f t="shared" si="15"/>
        <v>2.0482816232187972E-3</v>
      </c>
    </row>
    <row r="235" spans="1:14" x14ac:dyDescent="0.25">
      <c r="A235">
        <v>22332.65</v>
      </c>
      <c r="B235">
        <f t="shared" si="12"/>
        <v>-7.1788682071318097E-3</v>
      </c>
      <c r="E235">
        <v>153.44999999999999</v>
      </c>
      <c r="F235">
        <f t="shared" si="13"/>
        <v>-2.4462114514804803E-2</v>
      </c>
      <c r="I235" s="1">
        <v>1427.8</v>
      </c>
      <c r="J235">
        <f t="shared" si="14"/>
        <v>-1.2735479552386311E-2</v>
      </c>
      <c r="M235">
        <v>169.6</v>
      </c>
      <c r="N235">
        <f t="shared" si="15"/>
        <v>-8.5131880658110958E-3</v>
      </c>
    </row>
    <row r="236" spans="1:14" x14ac:dyDescent="0.25">
      <c r="A236">
        <v>22335.7</v>
      </c>
      <c r="B236">
        <f t="shared" si="12"/>
        <v>1.3656201783766265E-4</v>
      </c>
      <c r="E236">
        <v>152.5</v>
      </c>
      <c r="F236">
        <f t="shared" si="13"/>
        <v>-6.2101850182788229E-3</v>
      </c>
      <c r="I236" s="1">
        <v>1459.55</v>
      </c>
      <c r="J236">
        <f t="shared" si="14"/>
        <v>2.1993370946646433E-2</v>
      </c>
      <c r="M236">
        <v>167.3</v>
      </c>
      <c r="N236">
        <f t="shared" si="15"/>
        <v>-1.3654115365024259E-2</v>
      </c>
    </row>
    <row r="237" spans="1:14" x14ac:dyDescent="0.25">
      <c r="A237">
        <v>21997.7</v>
      </c>
      <c r="B237">
        <f t="shared" si="12"/>
        <v>-1.524839281915699E-2</v>
      </c>
      <c r="E237">
        <v>143.65</v>
      </c>
      <c r="F237">
        <f t="shared" si="13"/>
        <v>-5.9784810622167672E-2</v>
      </c>
      <c r="I237" s="1">
        <v>1460.4</v>
      </c>
      <c r="J237">
        <f t="shared" si="14"/>
        <v>5.8220176647524023E-4</v>
      </c>
      <c r="M237">
        <v>159.80000000000001</v>
      </c>
      <c r="N237">
        <f t="shared" si="15"/>
        <v>-4.5865574660604043E-2</v>
      </c>
    </row>
    <row r="238" spans="1:14" x14ac:dyDescent="0.25">
      <c r="A238">
        <v>22146.65</v>
      </c>
      <c r="B238">
        <f t="shared" si="12"/>
        <v>6.7483410794881684E-3</v>
      </c>
      <c r="E238">
        <v>142.44999999999999</v>
      </c>
      <c r="F238">
        <f t="shared" si="13"/>
        <v>-8.3887244813814262E-3</v>
      </c>
      <c r="I238" s="1">
        <v>1455.45</v>
      </c>
      <c r="J238">
        <f t="shared" si="14"/>
        <v>-3.3952396420636596E-3</v>
      </c>
      <c r="M238">
        <v>164.1</v>
      </c>
      <c r="N238">
        <f t="shared" si="15"/>
        <v>2.6552964763870725E-2</v>
      </c>
    </row>
    <row r="239" spans="1:14" x14ac:dyDescent="0.25">
      <c r="A239">
        <v>22023.35</v>
      </c>
      <c r="B239">
        <f t="shared" si="12"/>
        <v>-5.5829893714841473E-3</v>
      </c>
      <c r="E239">
        <v>141.69999999999999</v>
      </c>
      <c r="F239">
        <f t="shared" si="13"/>
        <v>-5.2789142472825677E-3</v>
      </c>
      <c r="I239" s="1">
        <v>1452.65</v>
      </c>
      <c r="J239">
        <f t="shared" si="14"/>
        <v>-1.9256565216021003E-3</v>
      </c>
      <c r="M239">
        <v>161.85</v>
      </c>
      <c r="N239">
        <f t="shared" si="15"/>
        <v>-1.3806017723791832E-2</v>
      </c>
    </row>
    <row r="240" spans="1:14" x14ac:dyDescent="0.25">
      <c r="A240">
        <v>22055.7</v>
      </c>
      <c r="B240">
        <f t="shared" si="12"/>
        <v>1.4678177414507178E-3</v>
      </c>
      <c r="E240">
        <v>149.69999999999999</v>
      </c>
      <c r="F240">
        <f t="shared" si="13"/>
        <v>5.4921144728947921E-2</v>
      </c>
      <c r="I240" s="1">
        <v>1446.05</v>
      </c>
      <c r="J240">
        <f t="shared" si="14"/>
        <v>-4.5537733503050242E-3</v>
      </c>
      <c r="M240">
        <v>162.65</v>
      </c>
      <c r="N240">
        <f t="shared" si="15"/>
        <v>4.930672547107098E-3</v>
      </c>
    </row>
    <row r="241" spans="1:14" x14ac:dyDescent="0.25">
      <c r="A241">
        <v>21817.45</v>
      </c>
      <c r="B241">
        <f t="shared" si="12"/>
        <v>-1.0860963573548457E-2</v>
      </c>
      <c r="E241">
        <v>148.75</v>
      </c>
      <c r="F241">
        <f t="shared" si="13"/>
        <v>-6.3662469998434449E-3</v>
      </c>
      <c r="I241" s="1">
        <v>1449.35</v>
      </c>
      <c r="J241">
        <f t="shared" si="14"/>
        <v>2.2794787793784426E-3</v>
      </c>
      <c r="M241">
        <v>161.80000000000001</v>
      </c>
      <c r="N241">
        <f t="shared" si="15"/>
        <v>-5.2396482949690591E-3</v>
      </c>
    </row>
    <row r="242" spans="1:14" x14ac:dyDescent="0.25">
      <c r="A242">
        <v>21839.1</v>
      </c>
      <c r="B242">
        <f t="shared" si="12"/>
        <v>9.9183292197013414E-4</v>
      </c>
      <c r="E242">
        <v>145.65</v>
      </c>
      <c r="F242">
        <f t="shared" si="13"/>
        <v>-2.1060561020295548E-2</v>
      </c>
      <c r="I242" s="1">
        <v>1431.05</v>
      </c>
      <c r="J242">
        <f t="shared" si="14"/>
        <v>-1.2706739499868816E-2</v>
      </c>
      <c r="M242">
        <v>161.55000000000001</v>
      </c>
      <c r="N242">
        <f t="shared" si="15"/>
        <v>-1.546312353884057E-3</v>
      </c>
    </row>
    <row r="243" spans="1:14" x14ac:dyDescent="0.25">
      <c r="A243">
        <v>22011.95</v>
      </c>
      <c r="B243">
        <f t="shared" si="12"/>
        <v>7.883546470263552E-3</v>
      </c>
      <c r="E243">
        <v>150.1</v>
      </c>
      <c r="F243">
        <f t="shared" si="13"/>
        <v>3.0095255233972499E-2</v>
      </c>
      <c r="I243" s="1">
        <v>1445.75</v>
      </c>
      <c r="J243">
        <f t="shared" si="14"/>
        <v>1.0219777491307055E-2</v>
      </c>
      <c r="M243">
        <v>166.85</v>
      </c>
      <c r="N243">
        <f t="shared" si="15"/>
        <v>3.2280512926875608E-2</v>
      </c>
    </row>
    <row r="244" spans="1:14" x14ac:dyDescent="0.25">
      <c r="A244">
        <v>22096.75</v>
      </c>
      <c r="B244">
        <f t="shared" si="12"/>
        <v>3.8450511793153485E-3</v>
      </c>
      <c r="E244">
        <v>151.80000000000001</v>
      </c>
      <c r="F244">
        <f t="shared" si="13"/>
        <v>1.1262126322113491E-2</v>
      </c>
      <c r="I244" s="1">
        <v>1442.85</v>
      </c>
      <c r="J244">
        <f t="shared" si="14"/>
        <v>-2.0078937715934399E-3</v>
      </c>
      <c r="M244">
        <v>166.65</v>
      </c>
      <c r="N244">
        <f t="shared" si="15"/>
        <v>-1.1994004436342374E-3</v>
      </c>
    </row>
    <row r="245" spans="1:14" x14ac:dyDescent="0.25">
      <c r="A245">
        <v>22004.7</v>
      </c>
      <c r="B245">
        <f t="shared" si="12"/>
        <v>-4.1744719810147216E-3</v>
      </c>
      <c r="E245">
        <v>152.4</v>
      </c>
      <c r="F245">
        <f t="shared" si="13"/>
        <v>3.9447782910163251E-3</v>
      </c>
      <c r="I245" s="1">
        <v>1425.4</v>
      </c>
      <c r="J245">
        <f t="shared" si="14"/>
        <v>-1.216784819896383E-2</v>
      </c>
      <c r="M245">
        <v>168.6</v>
      </c>
      <c r="N245">
        <f t="shared" si="15"/>
        <v>1.163324081400624E-2</v>
      </c>
    </row>
    <row r="246" spans="1:14" x14ac:dyDescent="0.25">
      <c r="A246">
        <v>22123.65</v>
      </c>
      <c r="B246">
        <f t="shared" si="12"/>
        <v>5.3911051782769932E-3</v>
      </c>
      <c r="E246">
        <v>152.69999999999999</v>
      </c>
      <c r="F246">
        <f t="shared" si="13"/>
        <v>1.9665689720408473E-3</v>
      </c>
      <c r="I246" s="1">
        <v>1440.7</v>
      </c>
      <c r="J246">
        <f t="shared" si="14"/>
        <v>1.0676630499656992E-2</v>
      </c>
      <c r="M246">
        <v>169</v>
      </c>
      <c r="N246">
        <f t="shared" si="15"/>
        <v>2.3696693553183824E-3</v>
      </c>
    </row>
    <row r="247" spans="1:14" x14ac:dyDescent="0.25">
      <c r="A247">
        <v>22326.9</v>
      </c>
      <c r="B247">
        <f t="shared" si="12"/>
        <v>9.1450574409679217E-3</v>
      </c>
      <c r="E247">
        <v>155.85</v>
      </c>
      <c r="F247">
        <f t="shared" si="13"/>
        <v>2.0418793988759419E-2</v>
      </c>
      <c r="I247" s="1">
        <v>1447.9</v>
      </c>
      <c r="J247">
        <f t="shared" si="14"/>
        <v>4.9851242199486848E-3</v>
      </c>
      <c r="M247">
        <v>171.25</v>
      </c>
      <c r="N247">
        <f t="shared" si="15"/>
        <v>1.3225762219261101E-2</v>
      </c>
    </row>
    <row r="248" spans="1:14" x14ac:dyDescent="0.25">
      <c r="A248">
        <v>22462</v>
      </c>
      <c r="B248">
        <f t="shared" si="12"/>
        <v>6.0327630166456293E-3</v>
      </c>
      <c r="E248">
        <v>163.15</v>
      </c>
      <c r="F248">
        <f t="shared" si="13"/>
        <v>4.5776016825983659E-2</v>
      </c>
      <c r="I248" s="1">
        <v>1470.5</v>
      </c>
      <c r="J248">
        <f t="shared" si="14"/>
        <v>1.5488248206673614E-2</v>
      </c>
      <c r="M248">
        <v>174.65</v>
      </c>
      <c r="N248">
        <f t="shared" si="15"/>
        <v>1.965949411050635E-2</v>
      </c>
    </row>
    <row r="249" spans="1:14" x14ac:dyDescent="0.25">
      <c r="A249">
        <v>22453.3</v>
      </c>
      <c r="B249">
        <f t="shared" si="12"/>
        <v>-3.8739583655484331E-4</v>
      </c>
      <c r="E249">
        <v>164.65</v>
      </c>
      <c r="F249">
        <f t="shared" si="13"/>
        <v>9.1519857830436695E-3</v>
      </c>
      <c r="I249" s="1">
        <v>1480.15</v>
      </c>
      <c r="J249">
        <f t="shared" si="14"/>
        <v>6.5409549797613284E-3</v>
      </c>
      <c r="M249">
        <v>176.5</v>
      </c>
      <c r="N249">
        <f t="shared" si="15"/>
        <v>1.0536905120510507E-2</v>
      </c>
    </row>
    <row r="250" spans="1:14" x14ac:dyDescent="0.25">
      <c r="A250">
        <v>22434.65</v>
      </c>
      <c r="B250">
        <f t="shared" si="12"/>
        <v>-8.3095802205875437E-4</v>
      </c>
      <c r="E250">
        <v>163.65</v>
      </c>
      <c r="F250">
        <f t="shared" si="13"/>
        <v>-6.0920078751837753E-3</v>
      </c>
      <c r="I250" s="1">
        <v>1482.3</v>
      </c>
      <c r="J250">
        <f t="shared" si="14"/>
        <v>1.4515015460029482E-3</v>
      </c>
      <c r="M250">
        <v>174.25</v>
      </c>
      <c r="N250">
        <f t="shared" si="15"/>
        <v>-1.2829826732718139E-2</v>
      </c>
    </row>
    <row r="251" spans="1:14" x14ac:dyDescent="0.25">
      <c r="A251">
        <v>22514.65</v>
      </c>
      <c r="B251">
        <f t="shared" si="12"/>
        <v>3.5595697583823936E-3</v>
      </c>
      <c r="E251">
        <v>163.4</v>
      </c>
      <c r="F251">
        <f t="shared" si="13"/>
        <v>-1.5288185212869786E-3</v>
      </c>
      <c r="I251" s="1">
        <v>1527.6</v>
      </c>
      <c r="J251">
        <f t="shared" si="14"/>
        <v>3.0102940831547124E-2</v>
      </c>
      <c r="M251">
        <v>173</v>
      </c>
      <c r="N251">
        <f t="shared" si="15"/>
        <v>-7.1994551428543442E-3</v>
      </c>
    </row>
    <row r="252" spans="1:14" x14ac:dyDescent="0.25">
      <c r="A252">
        <v>22513.7</v>
      </c>
      <c r="B252">
        <f t="shared" si="12"/>
        <v>-4.2195638976008428E-5</v>
      </c>
      <c r="E252">
        <v>163.35</v>
      </c>
      <c r="F252">
        <f t="shared" si="13"/>
        <v>-3.0604437882341068E-4</v>
      </c>
      <c r="I252" s="1">
        <v>1549.55</v>
      </c>
      <c r="J252">
        <f t="shared" si="14"/>
        <v>1.4266689829527104E-2</v>
      </c>
      <c r="M252">
        <v>176</v>
      </c>
      <c r="N252">
        <f t="shared" si="15"/>
        <v>1.7192400540372771E-2</v>
      </c>
    </row>
    <row r="253" spans="1:14" x14ac:dyDescent="0.25">
      <c r="A253">
        <v>22666.3</v>
      </c>
      <c r="B253">
        <f t="shared" si="12"/>
        <v>6.7552271049311262E-3</v>
      </c>
      <c r="E253">
        <v>165.2</v>
      </c>
      <c r="F253">
        <f t="shared" si="13"/>
        <v>1.1261723039798501E-2</v>
      </c>
      <c r="I253" s="1">
        <v>1546.6</v>
      </c>
      <c r="J253">
        <f t="shared" si="14"/>
        <v>-1.9055930059530869E-3</v>
      </c>
      <c r="M253">
        <v>177.2</v>
      </c>
      <c r="N253">
        <f t="shared" si="15"/>
        <v>6.7950431328288076E-3</v>
      </c>
    </row>
    <row r="254" spans="1:14" x14ac:dyDescent="0.25">
      <c r="A254">
        <v>22642.75</v>
      </c>
      <c r="B254">
        <f t="shared" si="12"/>
        <v>-1.0395275169402805E-3</v>
      </c>
      <c r="E254">
        <v>166</v>
      </c>
      <c r="F254">
        <f t="shared" si="13"/>
        <v>4.8309272696655924E-3</v>
      </c>
      <c r="I254" s="1">
        <v>1548.55</v>
      </c>
      <c r="J254">
        <f t="shared" si="14"/>
        <v>1.2600360292714808E-3</v>
      </c>
      <c r="M254">
        <v>176.05</v>
      </c>
      <c r="N254">
        <f t="shared" si="15"/>
        <v>-6.5109925699189299E-3</v>
      </c>
    </row>
    <row r="255" spans="1:14" x14ac:dyDescent="0.25">
      <c r="A255">
        <v>22753.8</v>
      </c>
      <c r="B255">
        <f t="shared" si="12"/>
        <v>4.8924520259116325E-3</v>
      </c>
      <c r="E255">
        <v>165.05</v>
      </c>
      <c r="F255">
        <f t="shared" si="13"/>
        <v>-5.739330057341196E-3</v>
      </c>
      <c r="I255" s="1">
        <v>1536.35</v>
      </c>
      <c r="J255">
        <f t="shared" si="14"/>
        <v>-7.9095358704468367E-3</v>
      </c>
      <c r="M255">
        <v>178.5</v>
      </c>
      <c r="N255">
        <f t="shared" si="15"/>
        <v>1.3820555618632095E-2</v>
      </c>
    </row>
    <row r="256" spans="1:14" x14ac:dyDescent="0.25">
      <c r="A256">
        <v>22519.4</v>
      </c>
      <c r="B256">
        <f t="shared" si="12"/>
        <v>-1.0355004482994602E-2</v>
      </c>
      <c r="E256">
        <v>163.5</v>
      </c>
      <c r="F256">
        <f t="shared" si="13"/>
        <v>-9.4354679618939754E-3</v>
      </c>
      <c r="I256" s="1">
        <v>1518.95</v>
      </c>
      <c r="J256">
        <f t="shared" si="14"/>
        <v>-1.1390166672106492E-2</v>
      </c>
      <c r="M256">
        <v>178.35</v>
      </c>
      <c r="N256">
        <f t="shared" si="15"/>
        <v>-8.4068941479323528E-4</v>
      </c>
    </row>
    <row r="257" spans="1:14" x14ac:dyDescent="0.25">
      <c r="A257">
        <v>22272.5</v>
      </c>
      <c r="B257">
        <f t="shared" si="12"/>
        <v>-1.1024426319883079E-2</v>
      </c>
      <c r="E257">
        <v>160.85</v>
      </c>
      <c r="F257">
        <f t="shared" si="13"/>
        <v>-1.6340736652272796E-2</v>
      </c>
      <c r="I257" s="1">
        <v>1494.7</v>
      </c>
      <c r="J257">
        <f t="shared" si="14"/>
        <v>-1.6093788869884326E-2</v>
      </c>
      <c r="M257">
        <v>174.85</v>
      </c>
      <c r="N257">
        <f t="shared" si="15"/>
        <v>-1.9819448295515713E-2</v>
      </c>
    </row>
    <row r="258" spans="1:14" x14ac:dyDescent="0.25">
      <c r="A258">
        <v>22147.9</v>
      </c>
      <c r="B258">
        <f t="shared" si="12"/>
        <v>-5.6100497425024482E-3</v>
      </c>
      <c r="E258">
        <v>160.05000000000001</v>
      </c>
      <c r="F258">
        <f t="shared" si="13"/>
        <v>-4.9859872691631491E-3</v>
      </c>
      <c r="I258" s="1">
        <v>1509.25</v>
      </c>
      <c r="J258">
        <f t="shared" si="14"/>
        <v>9.6873208847666446E-3</v>
      </c>
      <c r="M258">
        <v>176.2</v>
      </c>
      <c r="N258">
        <f t="shared" si="15"/>
        <v>7.6912499926943007E-3</v>
      </c>
    </row>
    <row r="259" spans="1:14" x14ac:dyDescent="0.25">
      <c r="A259">
        <v>21995.85</v>
      </c>
      <c r="B259">
        <f t="shared" si="12"/>
        <v>-6.8888846695565574E-3</v>
      </c>
      <c r="E259">
        <v>160.05000000000001</v>
      </c>
      <c r="F259">
        <f t="shared" si="13"/>
        <v>0</v>
      </c>
      <c r="I259" s="1">
        <v>1494.7</v>
      </c>
      <c r="J259">
        <f t="shared" si="14"/>
        <v>-9.6873208847666394E-3</v>
      </c>
      <c r="M259">
        <v>169.7</v>
      </c>
      <c r="N259">
        <f t="shared" si="15"/>
        <v>-3.7587541261898519E-2</v>
      </c>
    </row>
    <row r="260" spans="1:14" x14ac:dyDescent="0.25">
      <c r="A260">
        <v>22147</v>
      </c>
      <c r="B260">
        <f t="shared" ref="B260:B323" si="16">IFERROR(LN(A260/A259),0)</f>
        <v>6.8482479371053118E-3</v>
      </c>
      <c r="E260">
        <v>162.1</v>
      </c>
      <c r="F260">
        <f t="shared" ref="F260:F323" si="17">IFERROR(LN(E260/E259),0)</f>
        <v>1.2727162325758211E-2</v>
      </c>
      <c r="I260" s="1">
        <v>1531.3</v>
      </c>
      <c r="J260">
        <f t="shared" ref="J260:J323" si="18">IFERROR(LN(I260/I259),0)</f>
        <v>2.4191530029393168E-2</v>
      </c>
      <c r="M260">
        <v>169.35</v>
      </c>
      <c r="N260">
        <f t="shared" ref="N260:N323" si="19">IFERROR(LN(M260/M259),0)</f>
        <v>-2.0645929763998404E-3</v>
      </c>
    </row>
    <row r="261" spans="1:14" x14ac:dyDescent="0.25">
      <c r="A261">
        <v>22336.400000000001</v>
      </c>
      <c r="B261">
        <f t="shared" si="16"/>
        <v>8.5155875913575322E-3</v>
      </c>
      <c r="E261">
        <v>161.85</v>
      </c>
      <c r="F261">
        <f t="shared" si="17"/>
        <v>-1.5434483693770422E-3</v>
      </c>
      <c r="I261" s="1">
        <v>1512.2</v>
      </c>
      <c r="J261">
        <f t="shared" si="18"/>
        <v>-1.2551503696992421E-2</v>
      </c>
      <c r="M261">
        <v>172.7</v>
      </c>
      <c r="N261">
        <f t="shared" si="19"/>
        <v>1.9588405888852124E-2</v>
      </c>
    </row>
    <row r="262" spans="1:14" x14ac:dyDescent="0.25">
      <c r="A262">
        <v>22368</v>
      </c>
      <c r="B262">
        <f t="shared" si="16"/>
        <v>1.4137313223340777E-3</v>
      </c>
      <c r="E262">
        <v>161.15</v>
      </c>
      <c r="F262">
        <f t="shared" si="17"/>
        <v>-4.3343721108063836E-3</v>
      </c>
      <c r="I262" s="1">
        <v>1507.6</v>
      </c>
      <c r="J262">
        <f t="shared" si="18"/>
        <v>-3.0465617311892829E-3</v>
      </c>
      <c r="M262">
        <v>174.65</v>
      </c>
      <c r="N262">
        <f t="shared" si="19"/>
        <v>1.1227986100208106E-2</v>
      </c>
    </row>
    <row r="263" spans="1:14" x14ac:dyDescent="0.25">
      <c r="A263">
        <v>22402.400000000001</v>
      </c>
      <c r="B263">
        <f t="shared" si="16"/>
        <v>1.5367299273513811E-3</v>
      </c>
      <c r="E263">
        <v>165.55</v>
      </c>
      <c r="F263">
        <f t="shared" si="17"/>
        <v>2.6937655731808386E-2</v>
      </c>
      <c r="I263" s="1">
        <v>1511.7</v>
      </c>
      <c r="J263">
        <f t="shared" si="18"/>
        <v>2.7158629616819319E-3</v>
      </c>
      <c r="M263">
        <v>177.6</v>
      </c>
      <c r="N263">
        <f t="shared" si="19"/>
        <v>1.6749859305228588E-2</v>
      </c>
    </row>
    <row r="264" spans="1:14" x14ac:dyDescent="0.25">
      <c r="A264">
        <v>22570.35</v>
      </c>
      <c r="B264">
        <f t="shared" si="16"/>
        <v>7.4690020410453127E-3</v>
      </c>
      <c r="E264">
        <v>167.7</v>
      </c>
      <c r="F264">
        <f t="shared" si="17"/>
        <v>1.2903404835907782E-2</v>
      </c>
      <c r="I264" s="1">
        <v>1510.75</v>
      </c>
      <c r="J264">
        <f t="shared" si="18"/>
        <v>-6.2862911299421838E-4</v>
      </c>
      <c r="M264">
        <v>177.7</v>
      </c>
      <c r="N264">
        <f t="shared" si="19"/>
        <v>5.6290460253598175E-4</v>
      </c>
    </row>
    <row r="265" spans="1:14" x14ac:dyDescent="0.25">
      <c r="A265">
        <v>22419.95</v>
      </c>
      <c r="B265">
        <f t="shared" si="16"/>
        <v>-6.6859105299196739E-3</v>
      </c>
      <c r="E265">
        <v>165.8</v>
      </c>
      <c r="F265">
        <f t="shared" si="17"/>
        <v>-1.139442612796838E-2</v>
      </c>
      <c r="I265" s="1">
        <v>1509.8</v>
      </c>
      <c r="J265">
        <f t="shared" si="18"/>
        <v>-6.2902453614346822E-4</v>
      </c>
      <c r="M265">
        <v>185</v>
      </c>
      <c r="N265">
        <f t="shared" si="19"/>
        <v>4.0259089917719197E-2</v>
      </c>
    </row>
    <row r="266" spans="1:14" x14ac:dyDescent="0.25">
      <c r="A266">
        <v>22643.4</v>
      </c>
      <c r="B266">
        <f t="shared" si="16"/>
        <v>9.9172312481621942E-3</v>
      </c>
      <c r="E266">
        <v>167.4</v>
      </c>
      <c r="F266">
        <f t="shared" si="17"/>
        <v>9.6039153541803528E-3</v>
      </c>
      <c r="I266" s="1">
        <v>1529.5</v>
      </c>
      <c r="J266">
        <f t="shared" si="18"/>
        <v>1.2963692885433611E-2</v>
      </c>
      <c r="M266">
        <v>185.35</v>
      </c>
      <c r="N266">
        <f t="shared" si="19"/>
        <v>1.890104518416326E-3</v>
      </c>
    </row>
    <row r="267" spans="1:14" x14ac:dyDescent="0.25">
      <c r="A267">
        <v>22604.85</v>
      </c>
      <c r="B267">
        <f t="shared" si="16"/>
        <v>-1.7039337135533136E-3</v>
      </c>
      <c r="E267">
        <v>165</v>
      </c>
      <c r="F267">
        <f t="shared" si="17"/>
        <v>-1.444068415479436E-2</v>
      </c>
      <c r="I267" s="1">
        <v>1520.1</v>
      </c>
      <c r="J267">
        <f t="shared" si="18"/>
        <v>-6.1647624409844788E-3</v>
      </c>
      <c r="M267">
        <v>192.65</v>
      </c>
      <c r="N267">
        <f t="shared" si="19"/>
        <v>3.8629141475425344E-2</v>
      </c>
    </row>
    <row r="268" spans="1:14" x14ac:dyDescent="0.25">
      <c r="A268">
        <v>22648.2</v>
      </c>
      <c r="B268">
        <f t="shared" si="16"/>
        <v>1.9158935479583357E-3</v>
      </c>
      <c r="E268">
        <v>167.35</v>
      </c>
      <c r="F268">
        <f t="shared" si="17"/>
        <v>1.4141953756754932E-2</v>
      </c>
      <c r="I268" s="1">
        <v>1532.25</v>
      </c>
      <c r="J268">
        <f t="shared" si="18"/>
        <v>7.9611212158674192E-3</v>
      </c>
      <c r="M268">
        <v>201.35</v>
      </c>
      <c r="N268">
        <f t="shared" si="19"/>
        <v>4.4169616225296478E-2</v>
      </c>
    </row>
    <row r="269" spans="1:14" x14ac:dyDescent="0.25">
      <c r="A269">
        <v>22475.85</v>
      </c>
      <c r="B269">
        <f t="shared" si="16"/>
        <v>-7.6389791301331271E-3</v>
      </c>
      <c r="E269">
        <v>166.5</v>
      </c>
      <c r="F269">
        <f t="shared" si="17"/>
        <v>-5.092118236837106E-3</v>
      </c>
      <c r="I269" s="1">
        <v>1519.6</v>
      </c>
      <c r="J269">
        <f t="shared" si="18"/>
        <v>-8.2901010523706992E-3</v>
      </c>
      <c r="M269">
        <v>202.3</v>
      </c>
      <c r="N269">
        <f t="shared" si="19"/>
        <v>4.7070568762366243E-3</v>
      </c>
    </row>
    <row r="270" spans="1:14" x14ac:dyDescent="0.25">
      <c r="A270">
        <v>22442.7</v>
      </c>
      <c r="B270">
        <f t="shared" si="16"/>
        <v>-1.476005170173867E-3</v>
      </c>
      <c r="E270">
        <v>167.6</v>
      </c>
      <c r="F270">
        <f t="shared" si="17"/>
        <v>6.5848786274841547E-3</v>
      </c>
      <c r="I270" s="1">
        <v>1522.65</v>
      </c>
      <c r="J270">
        <f t="shared" si="18"/>
        <v>2.005095585079299E-3</v>
      </c>
      <c r="M270">
        <v>200.85</v>
      </c>
      <c r="N270">
        <f t="shared" si="19"/>
        <v>-7.1933833684086233E-3</v>
      </c>
    </row>
    <row r="271" spans="1:14" x14ac:dyDescent="0.25">
      <c r="A271">
        <v>22302.5</v>
      </c>
      <c r="B271">
        <f t="shared" si="16"/>
        <v>-6.2666144663355581E-3</v>
      </c>
      <c r="E271">
        <v>164.25</v>
      </c>
      <c r="F271">
        <f t="shared" si="17"/>
        <v>-2.0190530683262702E-2</v>
      </c>
      <c r="I271" s="1">
        <v>1506.15</v>
      </c>
      <c r="J271">
        <f t="shared" si="18"/>
        <v>-1.0895511904994734E-2</v>
      </c>
      <c r="M271">
        <v>194.1</v>
      </c>
      <c r="N271">
        <f t="shared" si="19"/>
        <v>-3.4184870630326609E-2</v>
      </c>
    </row>
    <row r="272" spans="1:14" x14ac:dyDescent="0.25">
      <c r="A272">
        <v>22302.5</v>
      </c>
      <c r="B272">
        <f t="shared" si="16"/>
        <v>0</v>
      </c>
      <c r="E272">
        <v>166.05</v>
      </c>
      <c r="F272">
        <f t="shared" si="17"/>
        <v>1.0899290458035858E-2</v>
      </c>
      <c r="I272" s="1">
        <v>1482.65</v>
      </c>
      <c r="J272">
        <f t="shared" si="18"/>
        <v>-1.5725698801621276E-2</v>
      </c>
      <c r="M272">
        <v>198.35</v>
      </c>
      <c r="N272">
        <f t="shared" si="19"/>
        <v>2.1659656785374497E-2</v>
      </c>
    </row>
    <row r="273" spans="1:14" x14ac:dyDescent="0.25">
      <c r="A273">
        <v>21957.5</v>
      </c>
      <c r="B273">
        <f t="shared" si="16"/>
        <v>-1.5590012996666094E-2</v>
      </c>
      <c r="E273">
        <v>161.9</v>
      </c>
      <c r="F273">
        <f t="shared" si="17"/>
        <v>-2.5310087139166219E-2</v>
      </c>
      <c r="I273" s="1">
        <v>1447.5</v>
      </c>
      <c r="J273">
        <f t="shared" si="18"/>
        <v>-2.3993096744783511E-2</v>
      </c>
      <c r="M273">
        <v>194.65</v>
      </c>
      <c r="N273">
        <f t="shared" si="19"/>
        <v>-1.8830072903874322E-2</v>
      </c>
    </row>
    <row r="274" spans="1:14" x14ac:dyDescent="0.25">
      <c r="A274">
        <v>22055.200000000001</v>
      </c>
      <c r="B274">
        <f t="shared" si="16"/>
        <v>4.4396349451461085E-3</v>
      </c>
      <c r="E274">
        <v>162.25</v>
      </c>
      <c r="F274">
        <f t="shared" si="17"/>
        <v>2.1594949006097956E-3</v>
      </c>
      <c r="I274" s="1">
        <v>1437.9</v>
      </c>
      <c r="J274">
        <f t="shared" si="18"/>
        <v>-6.6542146134549269E-3</v>
      </c>
      <c r="M274">
        <v>198.3</v>
      </c>
      <c r="N274">
        <f t="shared" si="19"/>
        <v>1.8577961469285621E-2</v>
      </c>
    </row>
    <row r="275" spans="1:14" x14ac:dyDescent="0.25">
      <c r="A275">
        <v>22104.05</v>
      </c>
      <c r="B275">
        <f t="shared" si="16"/>
        <v>2.2124478982964036E-3</v>
      </c>
      <c r="E275">
        <v>163.85</v>
      </c>
      <c r="F275">
        <f t="shared" si="17"/>
        <v>9.8130195606241921E-3</v>
      </c>
      <c r="I275" s="1">
        <v>1455.25</v>
      </c>
      <c r="J275">
        <f t="shared" si="18"/>
        <v>1.1993991318149612E-2</v>
      </c>
      <c r="M275">
        <v>199.35</v>
      </c>
      <c r="N275">
        <f t="shared" si="19"/>
        <v>5.2810383016135649E-3</v>
      </c>
    </row>
    <row r="276" spans="1:14" x14ac:dyDescent="0.25">
      <c r="A276">
        <v>22217.85</v>
      </c>
      <c r="B276">
        <f t="shared" si="16"/>
        <v>5.1351702014188691E-3</v>
      </c>
      <c r="E276">
        <v>164.95</v>
      </c>
      <c r="F276">
        <f t="shared" si="17"/>
        <v>6.6910225297667995E-3</v>
      </c>
      <c r="I276" s="1">
        <v>1460.95</v>
      </c>
      <c r="J276">
        <f t="shared" si="18"/>
        <v>3.909201878390535E-3</v>
      </c>
      <c r="M276">
        <v>204.55</v>
      </c>
      <c r="N276">
        <f t="shared" si="19"/>
        <v>2.5750370548043525E-2</v>
      </c>
    </row>
    <row r="277" spans="1:14" x14ac:dyDescent="0.25">
      <c r="A277">
        <v>22200.55</v>
      </c>
      <c r="B277">
        <f t="shared" si="16"/>
        <v>-7.7895650787794773E-4</v>
      </c>
      <c r="E277">
        <v>165.6</v>
      </c>
      <c r="F277">
        <f t="shared" si="17"/>
        <v>3.9328442765688603E-3</v>
      </c>
      <c r="I277" s="1">
        <v>1438.5</v>
      </c>
      <c r="J277">
        <f t="shared" si="18"/>
        <v>-1.5486005038632931E-2</v>
      </c>
      <c r="M277">
        <v>201.4</v>
      </c>
      <c r="N277">
        <f t="shared" si="19"/>
        <v>-1.5519464090945652E-2</v>
      </c>
    </row>
    <row r="278" spans="1:14" x14ac:dyDescent="0.25">
      <c r="A278">
        <v>22403.85</v>
      </c>
      <c r="B278">
        <f t="shared" si="16"/>
        <v>9.115755746059738E-3</v>
      </c>
      <c r="E278">
        <v>165.9</v>
      </c>
      <c r="F278">
        <f t="shared" si="17"/>
        <v>1.8099552452396077E-3</v>
      </c>
      <c r="I278" s="1">
        <v>1460.25</v>
      </c>
      <c r="J278">
        <f t="shared" si="18"/>
        <v>1.5006749928816192E-2</v>
      </c>
      <c r="M278">
        <v>206.65</v>
      </c>
      <c r="N278">
        <f t="shared" si="19"/>
        <v>2.5733560673279525E-2</v>
      </c>
    </row>
    <row r="279" spans="1:14" x14ac:dyDescent="0.25">
      <c r="A279">
        <v>22466.1</v>
      </c>
      <c r="B279">
        <f t="shared" si="16"/>
        <v>2.7746872879504058E-3</v>
      </c>
      <c r="E279">
        <v>167.35</v>
      </c>
      <c r="F279">
        <f t="shared" si="17"/>
        <v>8.7022304609367506E-3</v>
      </c>
      <c r="I279" s="1">
        <v>1464.1</v>
      </c>
      <c r="J279">
        <f t="shared" si="18"/>
        <v>2.6330652790177169E-3</v>
      </c>
      <c r="M279">
        <v>207.85</v>
      </c>
      <c r="N279">
        <f t="shared" si="19"/>
        <v>5.7901247409049396E-3</v>
      </c>
    </row>
    <row r="280" spans="1:14" x14ac:dyDescent="0.25">
      <c r="A280">
        <v>22502</v>
      </c>
      <c r="B280">
        <f t="shared" si="16"/>
        <v>1.5966877687512294E-3</v>
      </c>
      <c r="E280">
        <v>167.9</v>
      </c>
      <c r="F280">
        <f t="shared" si="17"/>
        <v>3.281136426159661E-3</v>
      </c>
      <c r="I280" s="1">
        <v>1466.05</v>
      </c>
      <c r="J280">
        <f t="shared" si="18"/>
        <v>1.3309900775553705E-3</v>
      </c>
      <c r="M280">
        <v>210.6</v>
      </c>
      <c r="N280">
        <f t="shared" si="19"/>
        <v>1.314393400122876E-2</v>
      </c>
    </row>
    <row r="281" spans="1:14" x14ac:dyDescent="0.25">
      <c r="A281">
        <v>22529.05</v>
      </c>
      <c r="B281">
        <f t="shared" si="16"/>
        <v>1.2013934053743151E-3</v>
      </c>
      <c r="E281">
        <v>174.35</v>
      </c>
      <c r="F281">
        <f t="shared" si="17"/>
        <v>3.7696209038164889E-2</v>
      </c>
      <c r="I281" s="1">
        <v>1458.8</v>
      </c>
      <c r="J281">
        <f t="shared" si="18"/>
        <v>-4.957529342466605E-3</v>
      </c>
      <c r="M281">
        <v>211.35</v>
      </c>
      <c r="N281">
        <f t="shared" si="19"/>
        <v>3.5549273129237015E-3</v>
      </c>
    </row>
    <row r="282" spans="1:14" x14ac:dyDescent="0.25">
      <c r="A282">
        <v>22597.8</v>
      </c>
      <c r="B282">
        <f t="shared" si="16"/>
        <v>3.0469688528972257E-3</v>
      </c>
      <c r="E282">
        <v>173.3</v>
      </c>
      <c r="F282">
        <f t="shared" si="17"/>
        <v>-6.0405764000996398E-3</v>
      </c>
      <c r="I282" s="1">
        <v>1459.2</v>
      </c>
      <c r="J282">
        <f t="shared" si="18"/>
        <v>2.7416038554185573E-4</v>
      </c>
      <c r="M282">
        <v>208.2</v>
      </c>
      <c r="N282">
        <f t="shared" si="19"/>
        <v>-1.5016370831930399E-2</v>
      </c>
    </row>
    <row r="283" spans="1:14" x14ac:dyDescent="0.25">
      <c r="A283">
        <v>22967.65</v>
      </c>
      <c r="B283">
        <f t="shared" si="16"/>
        <v>1.6234147702677632E-2</v>
      </c>
      <c r="E283">
        <v>175.5</v>
      </c>
      <c r="F283">
        <f t="shared" si="17"/>
        <v>1.2614846184359981E-2</v>
      </c>
      <c r="I283" s="1">
        <v>1492.6</v>
      </c>
      <c r="J283">
        <f t="shared" si="18"/>
        <v>2.2631225377220097E-2</v>
      </c>
      <c r="M283">
        <v>212.35</v>
      </c>
      <c r="N283">
        <f t="shared" si="19"/>
        <v>1.9736700578411585E-2</v>
      </c>
    </row>
    <row r="284" spans="1:14" x14ac:dyDescent="0.25">
      <c r="A284">
        <v>22957.1</v>
      </c>
      <c r="B284">
        <f t="shared" si="16"/>
        <v>-4.5944725602593643E-4</v>
      </c>
      <c r="E284">
        <v>174.85</v>
      </c>
      <c r="F284">
        <f t="shared" si="17"/>
        <v>-3.710579396535713E-3</v>
      </c>
      <c r="I284" s="1">
        <v>1517.2</v>
      </c>
      <c r="J284">
        <f t="shared" si="18"/>
        <v>1.6346965117456962E-2</v>
      </c>
      <c r="M284">
        <v>210.7</v>
      </c>
      <c r="N284">
        <f t="shared" si="19"/>
        <v>-7.8005359491368446E-3</v>
      </c>
    </row>
    <row r="285" spans="1:14" x14ac:dyDescent="0.25">
      <c r="A285">
        <v>22932.45</v>
      </c>
      <c r="B285">
        <f t="shared" si="16"/>
        <v>-1.0743187662915156E-3</v>
      </c>
      <c r="E285">
        <v>175.5</v>
      </c>
      <c r="F285">
        <f t="shared" si="17"/>
        <v>3.7105793965357746E-3</v>
      </c>
      <c r="I285" s="1">
        <v>1527.7</v>
      </c>
      <c r="J285">
        <f t="shared" si="18"/>
        <v>6.8968055569332354E-3</v>
      </c>
      <c r="M285">
        <v>226.7</v>
      </c>
      <c r="N285">
        <f t="shared" si="19"/>
        <v>7.3192236703340005E-2</v>
      </c>
    </row>
    <row r="286" spans="1:14" x14ac:dyDescent="0.25">
      <c r="A286">
        <v>22888.15</v>
      </c>
      <c r="B286">
        <f t="shared" si="16"/>
        <v>-1.9336287086089532E-3</v>
      </c>
      <c r="E286">
        <v>174.9</v>
      </c>
      <c r="F286">
        <f t="shared" si="17"/>
        <v>-3.4246608813641032E-3</v>
      </c>
      <c r="I286" s="1">
        <v>1530.5</v>
      </c>
      <c r="J286">
        <f t="shared" si="18"/>
        <v>1.8311430137899782E-3</v>
      </c>
      <c r="M286">
        <v>226.85</v>
      </c>
      <c r="N286">
        <f t="shared" si="19"/>
        <v>6.614485964896215E-4</v>
      </c>
    </row>
    <row r="287" spans="1:14" x14ac:dyDescent="0.25">
      <c r="A287">
        <v>22704.7</v>
      </c>
      <c r="B287">
        <f t="shared" si="16"/>
        <v>-8.0473578649701855E-3</v>
      </c>
      <c r="E287">
        <v>174.25</v>
      </c>
      <c r="F287">
        <f t="shared" si="17"/>
        <v>-3.7233323839231296E-3</v>
      </c>
      <c r="I287" s="1">
        <v>1508.3</v>
      </c>
      <c r="J287">
        <f t="shared" si="18"/>
        <v>-1.4611290611260666E-2</v>
      </c>
      <c r="M287">
        <v>221.65</v>
      </c>
      <c r="N287">
        <f t="shared" si="19"/>
        <v>-2.3189444918910326E-2</v>
      </c>
    </row>
    <row r="288" spans="1:14" x14ac:dyDescent="0.25">
      <c r="A288">
        <v>22488.65</v>
      </c>
      <c r="B288">
        <f t="shared" si="16"/>
        <v>-9.5612140229056203E-3</v>
      </c>
      <c r="E288">
        <v>164.15</v>
      </c>
      <c r="F288">
        <f t="shared" si="17"/>
        <v>-5.9710405693031605E-2</v>
      </c>
      <c r="I288" s="1">
        <v>1514.85</v>
      </c>
      <c r="J288">
        <f t="shared" si="18"/>
        <v>4.3332353664690369E-3</v>
      </c>
      <c r="M288">
        <v>219.75</v>
      </c>
      <c r="N288">
        <f t="shared" si="19"/>
        <v>-8.6090246257762154E-3</v>
      </c>
    </row>
    <row r="289" spans="1:14" x14ac:dyDescent="0.25">
      <c r="A289">
        <v>22530.7</v>
      </c>
      <c r="B289">
        <f t="shared" si="16"/>
        <v>1.8680861553376123E-3</v>
      </c>
      <c r="E289">
        <v>167.2</v>
      </c>
      <c r="F289">
        <f t="shared" si="17"/>
        <v>1.8410056702999455E-2</v>
      </c>
      <c r="I289" s="1">
        <v>1531.55</v>
      </c>
      <c r="J289">
        <f t="shared" si="18"/>
        <v>1.0963870330211553E-2</v>
      </c>
      <c r="M289">
        <v>224</v>
      </c>
      <c r="N289">
        <f t="shared" si="19"/>
        <v>1.9155515289753393E-2</v>
      </c>
    </row>
    <row r="290" spans="1:14" x14ac:dyDescent="0.25">
      <c r="A290">
        <v>23263.9</v>
      </c>
      <c r="B290">
        <f t="shared" si="16"/>
        <v>3.2023979208572827E-2</v>
      </c>
      <c r="E290">
        <v>174.25</v>
      </c>
      <c r="F290">
        <f t="shared" si="17"/>
        <v>4.1300348990032099E-2</v>
      </c>
      <c r="I290" s="1">
        <v>1572.2</v>
      </c>
      <c r="J290">
        <f t="shared" si="18"/>
        <v>2.619561788876907E-2</v>
      </c>
      <c r="M290">
        <v>236.5</v>
      </c>
      <c r="N290">
        <f t="shared" si="19"/>
        <v>5.4302156076947779E-2</v>
      </c>
    </row>
    <row r="291" spans="1:14" x14ac:dyDescent="0.25">
      <c r="A291">
        <v>21884.5</v>
      </c>
      <c r="B291">
        <f t="shared" si="16"/>
        <v>-6.1124179171720965E-2</v>
      </c>
      <c r="E291">
        <v>158.94999999999999</v>
      </c>
      <c r="F291">
        <f t="shared" si="17"/>
        <v>-9.1901362283821633E-2</v>
      </c>
      <c r="I291" s="1">
        <v>1483.15</v>
      </c>
      <c r="J291">
        <f t="shared" si="18"/>
        <v>-5.8307708011651756E-2</v>
      </c>
      <c r="M291">
        <v>207.75</v>
      </c>
      <c r="N291">
        <f t="shared" si="19"/>
        <v>-0.12961277419643014</v>
      </c>
    </row>
    <row r="292" spans="1:14" x14ac:dyDescent="0.25">
      <c r="A292">
        <v>22620.35</v>
      </c>
      <c r="B292">
        <f t="shared" si="16"/>
        <v>3.3071319917765837E-2</v>
      </c>
      <c r="E292">
        <v>169.2</v>
      </c>
      <c r="F292">
        <f t="shared" si="17"/>
        <v>6.2491759815311118E-2</v>
      </c>
      <c r="I292" s="1">
        <v>1551.8</v>
      </c>
      <c r="J292">
        <f t="shared" si="18"/>
        <v>4.5247343111844404E-2</v>
      </c>
      <c r="M292">
        <v>224.15</v>
      </c>
      <c r="N292">
        <f t="shared" si="19"/>
        <v>7.5980036865890874E-2</v>
      </c>
    </row>
    <row r="293" spans="1:14" x14ac:dyDescent="0.25">
      <c r="A293">
        <v>22821.4</v>
      </c>
      <c r="B293">
        <f t="shared" si="16"/>
        <v>8.8487486443831614E-3</v>
      </c>
      <c r="E293">
        <v>172.05</v>
      </c>
      <c r="F293">
        <f t="shared" si="17"/>
        <v>1.6703685071366686E-2</v>
      </c>
      <c r="I293" s="1">
        <v>1559.7</v>
      </c>
      <c r="J293">
        <f t="shared" si="18"/>
        <v>5.0779475979310217E-3</v>
      </c>
      <c r="M293">
        <v>225.7</v>
      </c>
      <c r="N293">
        <f t="shared" si="19"/>
        <v>6.8912132220415173E-3</v>
      </c>
    </row>
    <row r="294" spans="1:14" x14ac:dyDescent="0.25">
      <c r="A294">
        <v>23290.15</v>
      </c>
      <c r="B294">
        <f t="shared" si="16"/>
        <v>2.0331832162561177E-2</v>
      </c>
      <c r="E294">
        <v>178.9</v>
      </c>
      <c r="F294">
        <f t="shared" si="17"/>
        <v>3.9041858271184046E-2</v>
      </c>
      <c r="I294" s="1">
        <v>1573.35</v>
      </c>
      <c r="J294">
        <f t="shared" si="18"/>
        <v>8.7136090179428336E-3</v>
      </c>
      <c r="M294">
        <v>231.45</v>
      </c>
      <c r="N294">
        <f t="shared" si="19"/>
        <v>2.5157183653789477E-2</v>
      </c>
    </row>
    <row r="295" spans="1:14" x14ac:dyDescent="0.25">
      <c r="A295">
        <v>23259.200000000001</v>
      </c>
      <c r="B295">
        <f t="shared" si="16"/>
        <v>-1.3297717180034533E-3</v>
      </c>
      <c r="E295">
        <v>180.29</v>
      </c>
      <c r="F295">
        <f t="shared" si="17"/>
        <v>7.7396750394353774E-3</v>
      </c>
      <c r="I295" s="1">
        <v>1561.3</v>
      </c>
      <c r="J295">
        <f t="shared" si="18"/>
        <v>-7.6882965282479921E-3</v>
      </c>
      <c r="M295">
        <v>231.42</v>
      </c>
      <c r="N295">
        <f t="shared" si="19"/>
        <v>-1.2962602908816277E-4</v>
      </c>
    </row>
    <row r="296" spans="1:14" x14ac:dyDescent="0.25">
      <c r="A296">
        <v>23264.85</v>
      </c>
      <c r="B296">
        <f t="shared" si="16"/>
        <v>2.4288513264755015E-4</v>
      </c>
      <c r="E296">
        <v>181.33</v>
      </c>
      <c r="F296">
        <f t="shared" si="17"/>
        <v>5.7519101118255964E-3</v>
      </c>
      <c r="I296" s="1">
        <v>1564.8</v>
      </c>
      <c r="J296">
        <f t="shared" si="18"/>
        <v>2.2392127330783198E-3</v>
      </c>
      <c r="M296">
        <v>237.96</v>
      </c>
      <c r="N296">
        <f t="shared" si="19"/>
        <v>2.7868350871513591E-2</v>
      </c>
    </row>
    <row r="297" spans="1:14" x14ac:dyDescent="0.25">
      <c r="A297">
        <v>23322.95</v>
      </c>
      <c r="B297">
        <f t="shared" si="16"/>
        <v>2.4942165167948799E-3</v>
      </c>
      <c r="E297">
        <v>182.23</v>
      </c>
      <c r="F297">
        <f t="shared" si="17"/>
        <v>4.9510498320295354E-3</v>
      </c>
      <c r="I297" s="1">
        <v>1574.15</v>
      </c>
      <c r="J297">
        <f t="shared" si="18"/>
        <v>5.9574237584595771E-3</v>
      </c>
      <c r="M297">
        <v>238.04</v>
      </c>
      <c r="N297">
        <f t="shared" si="19"/>
        <v>3.3613445694632629E-4</v>
      </c>
    </row>
    <row r="298" spans="1:14" x14ac:dyDescent="0.25">
      <c r="A298">
        <v>23398.9</v>
      </c>
      <c r="B298">
        <f t="shared" si="16"/>
        <v>3.2511583723450442E-3</v>
      </c>
      <c r="E298">
        <v>182.56</v>
      </c>
      <c r="F298">
        <f t="shared" si="17"/>
        <v>1.8092606158016875E-3</v>
      </c>
      <c r="I298" s="1">
        <v>1580.75</v>
      </c>
      <c r="J298">
        <f t="shared" si="18"/>
        <v>4.1839738997100813E-3</v>
      </c>
      <c r="M298">
        <v>236.79</v>
      </c>
      <c r="N298">
        <f t="shared" si="19"/>
        <v>-5.2650543882305206E-3</v>
      </c>
    </row>
    <row r="299" spans="1:14" x14ac:dyDescent="0.25">
      <c r="A299">
        <v>23465.599999999999</v>
      </c>
      <c r="B299">
        <f t="shared" si="16"/>
        <v>2.8465062056323236E-3</v>
      </c>
      <c r="E299">
        <v>183.15</v>
      </c>
      <c r="F299">
        <f t="shared" si="17"/>
        <v>3.2266031110578385E-3</v>
      </c>
      <c r="I299" s="1">
        <v>1596.9</v>
      </c>
      <c r="J299">
        <f t="shared" si="18"/>
        <v>1.0164831908098828E-2</v>
      </c>
      <c r="M299">
        <v>239.84</v>
      </c>
      <c r="N299">
        <f t="shared" si="19"/>
        <v>1.2798361965866908E-2</v>
      </c>
    </row>
    <row r="300" spans="1:14" x14ac:dyDescent="0.25">
      <c r="A300">
        <v>23557.9</v>
      </c>
      <c r="B300">
        <f t="shared" si="16"/>
        <v>3.9257017677237702E-3</v>
      </c>
      <c r="E300">
        <v>181.12</v>
      </c>
      <c r="F300">
        <f t="shared" si="17"/>
        <v>-1.1145694210005249E-2</v>
      </c>
      <c r="I300" s="1">
        <v>1607.8</v>
      </c>
      <c r="J300">
        <f t="shared" si="18"/>
        <v>6.8025350470389562E-3</v>
      </c>
      <c r="M300">
        <v>239.24</v>
      </c>
      <c r="N300">
        <f t="shared" si="19"/>
        <v>-2.5048021779313042E-3</v>
      </c>
    </row>
    <row r="301" spans="1:14" x14ac:dyDescent="0.25">
      <c r="A301">
        <v>23516</v>
      </c>
      <c r="B301">
        <f t="shared" si="16"/>
        <v>-1.7801801450586289E-3</v>
      </c>
      <c r="E301">
        <v>180.02</v>
      </c>
      <c r="F301">
        <f t="shared" si="17"/>
        <v>-6.0918391858788548E-3</v>
      </c>
      <c r="I301" s="1">
        <v>1657.85</v>
      </c>
      <c r="J301">
        <f t="shared" si="18"/>
        <v>3.0654797262361266E-2</v>
      </c>
      <c r="M301">
        <v>234.01</v>
      </c>
      <c r="N301">
        <f t="shared" si="19"/>
        <v>-2.2103382689035743E-2</v>
      </c>
    </row>
    <row r="302" spans="1:14" x14ac:dyDescent="0.25">
      <c r="A302">
        <v>23567</v>
      </c>
      <c r="B302">
        <f t="shared" si="16"/>
        <v>2.1663878659495613E-3</v>
      </c>
      <c r="E302">
        <v>182.28</v>
      </c>
      <c r="F302">
        <f t="shared" si="17"/>
        <v>1.2476010566742459E-2</v>
      </c>
      <c r="I302" s="1">
        <v>1669.35</v>
      </c>
      <c r="J302">
        <f t="shared" si="18"/>
        <v>6.9127469313221262E-3</v>
      </c>
      <c r="M302">
        <v>236.86</v>
      </c>
      <c r="N302">
        <f t="shared" si="19"/>
        <v>1.2105399806028649E-2</v>
      </c>
    </row>
    <row r="303" spans="1:14" x14ac:dyDescent="0.25">
      <c r="A303">
        <v>23501.1</v>
      </c>
      <c r="B303">
        <f t="shared" si="16"/>
        <v>-2.800199840690768E-3</v>
      </c>
      <c r="E303">
        <v>179.94</v>
      </c>
      <c r="F303">
        <f t="shared" si="17"/>
        <v>-1.2920504406709077E-2</v>
      </c>
      <c r="I303" s="1">
        <v>1665.75</v>
      </c>
      <c r="J303">
        <f t="shared" si="18"/>
        <v>-2.1588566448972513E-3</v>
      </c>
      <c r="M303">
        <v>235.65</v>
      </c>
      <c r="N303">
        <f t="shared" si="19"/>
        <v>-5.1215959236091783E-3</v>
      </c>
    </row>
    <row r="304" spans="1:14" x14ac:dyDescent="0.25">
      <c r="A304">
        <v>23537.85</v>
      </c>
      <c r="B304">
        <f t="shared" si="16"/>
        <v>1.5625351959234377E-3</v>
      </c>
      <c r="E304">
        <v>177.96</v>
      </c>
      <c r="F304">
        <f t="shared" si="17"/>
        <v>-1.1064656051131661E-2</v>
      </c>
      <c r="I304" s="1">
        <v>1672.4</v>
      </c>
      <c r="J304">
        <f t="shared" si="18"/>
        <v>3.9842480397634323E-3</v>
      </c>
      <c r="M304">
        <v>240.3</v>
      </c>
      <c r="N304">
        <f t="shared" si="19"/>
        <v>1.954048937268334E-2</v>
      </c>
    </row>
    <row r="305" spans="1:14" x14ac:dyDescent="0.25">
      <c r="A305">
        <v>23721.3</v>
      </c>
      <c r="B305">
        <f t="shared" si="16"/>
        <v>7.7636149373623573E-3</v>
      </c>
      <c r="E305">
        <v>175.68</v>
      </c>
      <c r="F305">
        <f t="shared" si="17"/>
        <v>-1.2894647616675197E-2</v>
      </c>
      <c r="I305" s="1">
        <v>1711.35</v>
      </c>
      <c r="J305">
        <f t="shared" si="18"/>
        <v>2.3022812228078095E-2</v>
      </c>
      <c r="M305">
        <v>241.86</v>
      </c>
      <c r="N305">
        <f t="shared" si="19"/>
        <v>6.4709036147061159E-3</v>
      </c>
    </row>
    <row r="306" spans="1:14" x14ac:dyDescent="0.25">
      <c r="A306">
        <v>23868.799999999999</v>
      </c>
      <c r="B306">
        <f t="shared" si="16"/>
        <v>6.1987880801539115E-3</v>
      </c>
      <c r="E306">
        <v>172.56</v>
      </c>
      <c r="F306">
        <f t="shared" si="17"/>
        <v>-1.7919156240264945E-2</v>
      </c>
      <c r="I306" s="1">
        <v>1701.5</v>
      </c>
      <c r="J306">
        <f t="shared" si="18"/>
        <v>-5.7723177695275909E-3</v>
      </c>
      <c r="M306">
        <v>240.19</v>
      </c>
      <c r="N306">
        <f t="shared" si="19"/>
        <v>-6.9287695512364623E-3</v>
      </c>
    </row>
    <row r="307" spans="1:14" x14ac:dyDescent="0.25">
      <c r="A307">
        <v>24044.5</v>
      </c>
      <c r="B307">
        <f t="shared" si="16"/>
        <v>7.3341133907751897E-3</v>
      </c>
      <c r="E307">
        <v>174.16</v>
      </c>
      <c r="F307">
        <f t="shared" si="17"/>
        <v>9.2294148453910731E-3</v>
      </c>
      <c r="I307" s="1">
        <v>1696.15</v>
      </c>
      <c r="J307">
        <f t="shared" si="18"/>
        <v>-3.149238103772131E-3</v>
      </c>
      <c r="M307">
        <v>242.16</v>
      </c>
      <c r="N307">
        <f t="shared" si="19"/>
        <v>8.1683879075701866E-3</v>
      </c>
    </row>
    <row r="308" spans="1:14" x14ac:dyDescent="0.25">
      <c r="A308">
        <v>24010.6</v>
      </c>
      <c r="B308">
        <f t="shared" si="16"/>
        <v>-1.4108806608831069E-3</v>
      </c>
      <c r="E308">
        <v>174.01</v>
      </c>
      <c r="F308">
        <f t="shared" si="17"/>
        <v>-8.6164809880500857E-4</v>
      </c>
      <c r="I308" s="1">
        <v>1683.8</v>
      </c>
      <c r="J308">
        <f t="shared" si="18"/>
        <v>-7.3078329336246674E-3</v>
      </c>
      <c r="M308">
        <v>241.89</v>
      </c>
      <c r="N308">
        <f t="shared" si="19"/>
        <v>-1.1155873484229135E-3</v>
      </c>
    </row>
    <row r="309" spans="1:14" x14ac:dyDescent="0.25">
      <c r="A309">
        <v>24141.95</v>
      </c>
      <c r="B309">
        <f t="shared" si="16"/>
        <v>5.4555916887449258E-3</v>
      </c>
      <c r="E309">
        <v>174.07</v>
      </c>
      <c r="F309">
        <f t="shared" si="17"/>
        <v>3.447483371308499E-4</v>
      </c>
      <c r="I309" s="1">
        <v>1705.2</v>
      </c>
      <c r="J309">
        <f t="shared" si="18"/>
        <v>1.2629261987491761E-2</v>
      </c>
      <c r="M309">
        <v>238.78</v>
      </c>
      <c r="N309">
        <f t="shared" si="19"/>
        <v>-1.2940451447798011E-2</v>
      </c>
    </row>
    <row r="310" spans="1:14" x14ac:dyDescent="0.25">
      <c r="A310">
        <v>24123.85</v>
      </c>
      <c r="B310">
        <f t="shared" si="16"/>
        <v>-7.5001350225091805E-4</v>
      </c>
      <c r="E310">
        <v>174.54</v>
      </c>
      <c r="F310">
        <f t="shared" si="17"/>
        <v>2.6964245705473826E-3</v>
      </c>
      <c r="I310" s="1">
        <v>1730.6</v>
      </c>
      <c r="J310">
        <f t="shared" si="18"/>
        <v>1.4785763281583176E-2</v>
      </c>
      <c r="M310">
        <v>234.52</v>
      </c>
      <c r="N310">
        <f t="shared" si="19"/>
        <v>-1.8001753821227876E-2</v>
      </c>
    </row>
    <row r="311" spans="1:14" x14ac:dyDescent="0.25">
      <c r="A311">
        <v>24286.5</v>
      </c>
      <c r="B311">
        <f t="shared" si="16"/>
        <v>6.7196627176867064E-3</v>
      </c>
      <c r="E311">
        <v>176.37</v>
      </c>
      <c r="F311">
        <f t="shared" si="17"/>
        <v>1.0430119347108165E-2</v>
      </c>
      <c r="I311" s="1">
        <v>1768.65</v>
      </c>
      <c r="J311">
        <f t="shared" si="18"/>
        <v>2.1748374518153771E-2</v>
      </c>
      <c r="M311">
        <v>229.47</v>
      </c>
      <c r="N311">
        <f t="shared" si="19"/>
        <v>-2.1768570094129986E-2</v>
      </c>
    </row>
    <row r="312" spans="1:14" x14ac:dyDescent="0.25">
      <c r="A312">
        <v>24302.15</v>
      </c>
      <c r="B312">
        <f t="shared" si="16"/>
        <v>6.4418338608693553E-4</v>
      </c>
      <c r="E312">
        <v>176.29</v>
      </c>
      <c r="F312">
        <f t="shared" si="17"/>
        <v>-4.5369478462125749E-4</v>
      </c>
      <c r="I312" s="1">
        <v>1727.15</v>
      </c>
      <c r="J312">
        <f t="shared" si="18"/>
        <v>-2.3743892496521864E-2</v>
      </c>
      <c r="M312">
        <v>227.11</v>
      </c>
      <c r="N312">
        <f t="shared" si="19"/>
        <v>-1.033782039438232E-2</v>
      </c>
    </row>
    <row r="313" spans="1:14" x14ac:dyDescent="0.25">
      <c r="A313">
        <v>24323.85</v>
      </c>
      <c r="B313">
        <f t="shared" si="16"/>
        <v>8.9252669109216129E-4</v>
      </c>
      <c r="E313">
        <v>174.71</v>
      </c>
      <c r="F313">
        <f t="shared" si="17"/>
        <v>-9.0029098112987503E-3</v>
      </c>
      <c r="I313" s="1">
        <v>1648.1</v>
      </c>
      <c r="J313">
        <f t="shared" si="18"/>
        <v>-4.6849541954136015E-2</v>
      </c>
      <c r="M313">
        <v>229.56</v>
      </c>
      <c r="N313">
        <f t="shared" si="19"/>
        <v>1.0729951632659744E-2</v>
      </c>
    </row>
    <row r="314" spans="1:14" x14ac:dyDescent="0.25">
      <c r="A314">
        <v>24320.55</v>
      </c>
      <c r="B314">
        <f t="shared" si="16"/>
        <v>-1.3567851613180805E-4</v>
      </c>
      <c r="E314">
        <v>172.28</v>
      </c>
      <c r="F314">
        <f t="shared" si="17"/>
        <v>-1.4006396300443424E-2</v>
      </c>
      <c r="I314" s="1">
        <v>1635.35</v>
      </c>
      <c r="J314">
        <f t="shared" si="18"/>
        <v>-7.7662605396235929E-3</v>
      </c>
      <c r="M314">
        <v>226.05</v>
      </c>
      <c r="N314">
        <f t="shared" si="19"/>
        <v>-1.5408219499547631E-2</v>
      </c>
    </row>
    <row r="315" spans="1:14" x14ac:dyDescent="0.25">
      <c r="A315">
        <v>24433.200000000001</v>
      </c>
      <c r="B315">
        <f t="shared" si="16"/>
        <v>4.621191209858602E-3</v>
      </c>
      <c r="E315">
        <v>171.8</v>
      </c>
      <c r="F315">
        <f t="shared" si="17"/>
        <v>-2.790050635754764E-3</v>
      </c>
      <c r="I315" s="1">
        <v>1636.5</v>
      </c>
      <c r="J315">
        <f t="shared" si="18"/>
        <v>7.0296624072448209E-4</v>
      </c>
      <c r="M315">
        <v>228.28</v>
      </c>
      <c r="N315">
        <f t="shared" si="19"/>
        <v>9.816731927893221E-3</v>
      </c>
    </row>
    <row r="316" spans="1:14" x14ac:dyDescent="0.25">
      <c r="A316">
        <v>24324.45</v>
      </c>
      <c r="B316">
        <f t="shared" si="16"/>
        <v>-4.4608458502798307E-3</v>
      </c>
      <c r="E316">
        <v>167.98</v>
      </c>
      <c r="F316">
        <f t="shared" si="17"/>
        <v>-2.2486084852674035E-2</v>
      </c>
      <c r="I316" s="1">
        <v>1626.1</v>
      </c>
      <c r="J316">
        <f t="shared" si="18"/>
        <v>-6.3753051095584911E-3</v>
      </c>
      <c r="M316">
        <v>225.97</v>
      </c>
      <c r="N316">
        <f t="shared" si="19"/>
        <v>-1.0170698570233316E-2</v>
      </c>
    </row>
    <row r="317" spans="1:14" x14ac:dyDescent="0.25">
      <c r="A317">
        <v>24315.95</v>
      </c>
      <c r="B317">
        <f t="shared" si="16"/>
        <v>-3.4950370829703764E-4</v>
      </c>
      <c r="E317">
        <v>168.92</v>
      </c>
      <c r="F317">
        <f t="shared" si="17"/>
        <v>5.5803053682617247E-3</v>
      </c>
      <c r="I317" s="1">
        <v>1621.9</v>
      </c>
      <c r="J317">
        <f t="shared" si="18"/>
        <v>-2.586208338032856E-3</v>
      </c>
      <c r="M317">
        <v>226.94</v>
      </c>
      <c r="N317">
        <f t="shared" si="19"/>
        <v>4.2834182645692847E-3</v>
      </c>
    </row>
    <row r="318" spans="1:14" x14ac:dyDescent="0.25">
      <c r="A318">
        <v>24502.15</v>
      </c>
      <c r="B318">
        <f t="shared" si="16"/>
        <v>7.6283551773595644E-3</v>
      </c>
      <c r="E318">
        <v>168.69</v>
      </c>
      <c r="F318">
        <f t="shared" si="17"/>
        <v>-1.3625190935227271E-3</v>
      </c>
      <c r="I318" s="1">
        <v>1622.7</v>
      </c>
      <c r="J318">
        <f t="shared" si="18"/>
        <v>4.9312705184708402E-4</v>
      </c>
      <c r="M318">
        <v>224.26</v>
      </c>
      <c r="N318">
        <f t="shared" si="19"/>
        <v>-1.1879572330108749E-2</v>
      </c>
    </row>
    <row r="319" spans="1:14" x14ac:dyDescent="0.25">
      <c r="A319">
        <v>24586.7</v>
      </c>
      <c r="B319">
        <f t="shared" si="16"/>
        <v>3.4447775252144188E-3</v>
      </c>
      <c r="E319">
        <v>166.76</v>
      </c>
      <c r="F319">
        <f t="shared" si="17"/>
        <v>-1.1507057959623914E-2</v>
      </c>
      <c r="I319" s="1">
        <v>1622.1</v>
      </c>
      <c r="J319">
        <f t="shared" si="18"/>
        <v>-3.6982248942218519E-4</v>
      </c>
      <c r="M319">
        <v>228.2</v>
      </c>
      <c r="N319">
        <f t="shared" si="19"/>
        <v>1.7416344395240629E-2</v>
      </c>
    </row>
    <row r="320" spans="1:14" x14ac:dyDescent="0.25">
      <c r="A320">
        <v>24613</v>
      </c>
      <c r="B320">
        <f t="shared" si="16"/>
        <v>1.0691123118667994E-3</v>
      </c>
      <c r="E320">
        <v>167.07</v>
      </c>
      <c r="F320">
        <f t="shared" si="17"/>
        <v>1.8572332570908655E-3</v>
      </c>
      <c r="I320" s="1">
        <v>1619.75</v>
      </c>
      <c r="J320">
        <f t="shared" si="18"/>
        <v>-1.4497897260021628E-3</v>
      </c>
      <c r="M320">
        <v>228.41</v>
      </c>
      <c r="N320">
        <f t="shared" si="19"/>
        <v>9.1982223256740039E-4</v>
      </c>
    </row>
    <row r="321" spans="1:14" x14ac:dyDescent="0.25">
      <c r="A321">
        <v>24800.85</v>
      </c>
      <c r="B321">
        <f t="shared" si="16"/>
        <v>7.6031681375885599E-3</v>
      </c>
      <c r="E321">
        <v>166.36</v>
      </c>
      <c r="F321">
        <f t="shared" si="17"/>
        <v>-4.2587713949758348E-3</v>
      </c>
      <c r="I321" s="1">
        <v>1614.8</v>
      </c>
      <c r="J321">
        <f t="shared" si="18"/>
        <v>-3.0607063512808649E-3</v>
      </c>
      <c r="M321">
        <v>228.33</v>
      </c>
      <c r="N321">
        <f t="shared" si="19"/>
        <v>-3.5030871313257986E-4</v>
      </c>
    </row>
    <row r="322" spans="1:14" x14ac:dyDescent="0.25">
      <c r="A322">
        <v>24530.9</v>
      </c>
      <c r="B322">
        <f t="shared" si="16"/>
        <v>-1.0944379412161618E-2</v>
      </c>
      <c r="E322">
        <v>157.77000000000001</v>
      </c>
      <c r="F322">
        <f t="shared" si="17"/>
        <v>-5.3015838605348434E-2</v>
      </c>
      <c r="I322" s="1">
        <v>1607.3</v>
      </c>
      <c r="J322">
        <f t="shared" si="18"/>
        <v>-4.6553574036903769E-3</v>
      </c>
      <c r="M322">
        <v>223.95</v>
      </c>
      <c r="N322">
        <f t="shared" si="19"/>
        <v>-1.9369138294100922E-2</v>
      </c>
    </row>
    <row r="323" spans="1:14" x14ac:dyDescent="0.25">
      <c r="A323">
        <v>24509.25</v>
      </c>
      <c r="B323">
        <f t="shared" si="16"/>
        <v>-8.8295004833916055E-4</v>
      </c>
      <c r="E323">
        <v>160.32</v>
      </c>
      <c r="F323">
        <f t="shared" si="17"/>
        <v>1.6033541627137278E-2</v>
      </c>
      <c r="I323" s="1">
        <v>1642.55</v>
      </c>
      <c r="J323">
        <f t="shared" si="18"/>
        <v>2.1694159720644587E-2</v>
      </c>
      <c r="M323">
        <v>230.7</v>
      </c>
      <c r="N323">
        <f t="shared" si="19"/>
        <v>2.9695352526398797E-2</v>
      </c>
    </row>
    <row r="324" spans="1:14" x14ac:dyDescent="0.25">
      <c r="A324">
        <v>24479.05</v>
      </c>
      <c r="B324">
        <f t="shared" ref="B324:B372" si="20">IFERROR(LN(A324/A323),0)</f>
        <v>-1.2329476150728363E-3</v>
      </c>
      <c r="E324">
        <v>160.02000000000001</v>
      </c>
      <c r="F324">
        <f t="shared" ref="F324:F372" si="21">IFERROR(LN(E324/E323),0)</f>
        <v>-1.8730104745219441E-3</v>
      </c>
      <c r="I324" s="1">
        <v>1618.4</v>
      </c>
      <c r="J324">
        <f t="shared" ref="J324:J372" si="22">IFERROR(LN(I324/I323),0)</f>
        <v>-1.4811905442204168E-2</v>
      </c>
      <c r="M324">
        <v>229.63</v>
      </c>
      <c r="N324">
        <f t="shared" ref="N324:N372" si="23">IFERROR(LN(M324/M323),0)</f>
        <v>-4.6488472489290599E-3</v>
      </c>
    </row>
    <row r="325" spans="1:14" x14ac:dyDescent="0.25">
      <c r="A325">
        <v>24413.5</v>
      </c>
      <c r="B325">
        <f t="shared" si="20"/>
        <v>-2.6813917161045081E-3</v>
      </c>
      <c r="E325">
        <v>160.31</v>
      </c>
      <c r="F325">
        <f t="shared" si="21"/>
        <v>1.8106332796043365E-3</v>
      </c>
      <c r="I325" s="1">
        <v>1604.05</v>
      </c>
      <c r="J325">
        <f t="shared" si="22"/>
        <v>-8.9063258430894087E-3</v>
      </c>
      <c r="M325">
        <v>232.5</v>
      </c>
      <c r="N325">
        <f t="shared" si="23"/>
        <v>1.2420907096632022E-2</v>
      </c>
    </row>
    <row r="326" spans="1:14" x14ac:dyDescent="0.25">
      <c r="A326">
        <v>24406.1</v>
      </c>
      <c r="B326">
        <f t="shared" si="20"/>
        <v>-3.0315693109630526E-4</v>
      </c>
      <c r="E326">
        <v>157.38999999999999</v>
      </c>
      <c r="F326">
        <f t="shared" si="21"/>
        <v>-1.8382639138072737E-2</v>
      </c>
      <c r="I326" s="1">
        <v>1616.6</v>
      </c>
      <c r="J326">
        <f t="shared" si="22"/>
        <v>7.793497289297611E-3</v>
      </c>
      <c r="M326">
        <v>232.43</v>
      </c>
      <c r="N326">
        <f t="shared" si="23"/>
        <v>-3.0112060107509756E-4</v>
      </c>
    </row>
    <row r="327" spans="1:14" x14ac:dyDescent="0.25">
      <c r="A327">
        <v>24834.85</v>
      </c>
      <c r="B327">
        <f t="shared" si="20"/>
        <v>1.7414807623613839E-2</v>
      </c>
      <c r="E327">
        <v>162.55000000000001</v>
      </c>
      <c r="F327">
        <f t="shared" si="21"/>
        <v>3.2258845186404969E-2</v>
      </c>
      <c r="I327" s="1">
        <v>1618.15</v>
      </c>
      <c r="J327">
        <f t="shared" si="22"/>
        <v>9.583430673959964E-4</v>
      </c>
      <c r="M327">
        <v>246.38</v>
      </c>
      <c r="N327">
        <f t="shared" si="23"/>
        <v>5.828595510749212E-2</v>
      </c>
    </row>
    <row r="328" spans="1:14" x14ac:dyDescent="0.25">
      <c r="A328">
        <v>24836.1</v>
      </c>
      <c r="B328">
        <f t="shared" si="20"/>
        <v>5.0331229834195685E-5</v>
      </c>
      <c r="E328">
        <v>162.87</v>
      </c>
      <c r="F328">
        <f t="shared" si="21"/>
        <v>1.9666898355549891E-3</v>
      </c>
      <c r="I328" s="1">
        <v>1605.05</v>
      </c>
      <c r="J328">
        <f t="shared" si="22"/>
        <v>-8.1286126402823015E-3</v>
      </c>
      <c r="M328">
        <v>256.35000000000002</v>
      </c>
      <c r="N328">
        <f t="shared" si="23"/>
        <v>3.9668638695881643E-2</v>
      </c>
    </row>
    <row r="329" spans="1:14" x14ac:dyDescent="0.25">
      <c r="A329">
        <v>24857.3</v>
      </c>
      <c r="B329">
        <f t="shared" si="20"/>
        <v>8.5323207050211575E-4</v>
      </c>
      <c r="E329">
        <v>164.07</v>
      </c>
      <c r="F329">
        <f t="shared" si="21"/>
        <v>7.3408294413215662E-3</v>
      </c>
      <c r="I329" s="1">
        <v>1615.55</v>
      </c>
      <c r="J329">
        <f t="shared" si="22"/>
        <v>6.5205472289746429E-3</v>
      </c>
      <c r="M329">
        <v>253.59</v>
      </c>
      <c r="N329">
        <f t="shared" si="23"/>
        <v>-1.0824908620763702E-2</v>
      </c>
    </row>
    <row r="330" spans="1:14" x14ac:dyDescent="0.25">
      <c r="A330">
        <v>24951.15</v>
      </c>
      <c r="B330">
        <f t="shared" si="20"/>
        <v>3.7684413413710642E-3</v>
      </c>
      <c r="E330">
        <v>165.33</v>
      </c>
      <c r="F330">
        <f t="shared" si="21"/>
        <v>7.6503105364627913E-3</v>
      </c>
      <c r="I330" s="1">
        <v>1615.75</v>
      </c>
      <c r="J330">
        <f t="shared" si="22"/>
        <v>1.2378918717254622E-4</v>
      </c>
      <c r="M330">
        <v>257.08999999999997</v>
      </c>
      <c r="N330">
        <f t="shared" si="23"/>
        <v>1.3707428535002395E-2</v>
      </c>
    </row>
    <row r="331" spans="1:14" x14ac:dyDescent="0.25">
      <c r="A331">
        <v>25010.9</v>
      </c>
      <c r="B331">
        <f t="shared" si="20"/>
        <v>2.3918165281347566E-3</v>
      </c>
      <c r="E331">
        <v>163.06</v>
      </c>
      <c r="F331">
        <f t="shared" si="21"/>
        <v>-1.3825245328489029E-2</v>
      </c>
      <c r="I331" s="1">
        <v>1638.8</v>
      </c>
      <c r="J331">
        <f t="shared" si="22"/>
        <v>1.4165021529711106E-2</v>
      </c>
      <c r="M331">
        <v>250.2</v>
      </c>
      <c r="N331">
        <f t="shared" si="23"/>
        <v>-2.7165620111137635E-2</v>
      </c>
    </row>
    <row r="332" spans="1:14" x14ac:dyDescent="0.25">
      <c r="A332">
        <v>24717.7</v>
      </c>
      <c r="B332">
        <f t="shared" si="20"/>
        <v>-1.179214365820847E-2</v>
      </c>
      <c r="E332">
        <v>158.22</v>
      </c>
      <c r="F332">
        <f t="shared" si="21"/>
        <v>-3.013176164151446E-2</v>
      </c>
      <c r="I332" s="1">
        <v>1659.15</v>
      </c>
      <c r="J332">
        <f t="shared" si="22"/>
        <v>1.2341156343657067E-2</v>
      </c>
      <c r="M332">
        <v>250.15</v>
      </c>
      <c r="N332">
        <f t="shared" si="23"/>
        <v>-1.9986009859667835E-4</v>
      </c>
    </row>
    <row r="333" spans="1:14" x14ac:dyDescent="0.25">
      <c r="A333">
        <v>24055.599999999999</v>
      </c>
      <c r="B333">
        <f t="shared" si="20"/>
        <v>-2.7151768509934573E-2</v>
      </c>
      <c r="E333">
        <v>149.82</v>
      </c>
      <c r="F333">
        <f t="shared" si="21"/>
        <v>-5.4551896073513545E-2</v>
      </c>
      <c r="I333" s="1">
        <v>1615.75</v>
      </c>
      <c r="J333">
        <f t="shared" si="22"/>
        <v>-2.6506177873368075E-2</v>
      </c>
      <c r="M333">
        <v>244</v>
      </c>
      <c r="N333">
        <f t="shared" si="23"/>
        <v>-2.4892512641012172E-2</v>
      </c>
    </row>
    <row r="334" spans="1:14" x14ac:dyDescent="0.25">
      <c r="A334">
        <v>23992.55</v>
      </c>
      <c r="B334">
        <f t="shared" si="20"/>
        <v>-2.6244521876233645E-3</v>
      </c>
      <c r="E334">
        <v>150.32</v>
      </c>
      <c r="F334">
        <f t="shared" si="21"/>
        <v>3.331781585472969E-3</v>
      </c>
      <c r="I334" s="1">
        <v>1601.2</v>
      </c>
      <c r="J334">
        <f t="shared" si="22"/>
        <v>-9.045897024586233E-3</v>
      </c>
      <c r="M334">
        <v>243.15</v>
      </c>
      <c r="N334">
        <f t="shared" si="23"/>
        <v>-3.4896884434070237E-3</v>
      </c>
    </row>
    <row r="335" spans="1:14" x14ac:dyDescent="0.25">
      <c r="A335">
        <v>24297.5</v>
      </c>
      <c r="B335">
        <f t="shared" si="20"/>
        <v>1.2630098903435905E-2</v>
      </c>
      <c r="E335">
        <v>153.86000000000001</v>
      </c>
      <c r="F335">
        <f t="shared" si="21"/>
        <v>2.327674292557896E-2</v>
      </c>
      <c r="I335" s="1">
        <v>1623.5</v>
      </c>
      <c r="J335">
        <f t="shared" si="22"/>
        <v>1.3830964424482086E-2</v>
      </c>
      <c r="M335">
        <v>247.3</v>
      </c>
      <c r="N335">
        <f t="shared" si="23"/>
        <v>1.6923637677575838E-2</v>
      </c>
    </row>
    <row r="336" spans="1:14" x14ac:dyDescent="0.25">
      <c r="A336">
        <v>24117</v>
      </c>
      <c r="B336">
        <f t="shared" si="20"/>
        <v>-7.4564783815551433E-3</v>
      </c>
      <c r="E336">
        <v>150.28</v>
      </c>
      <c r="F336">
        <f t="shared" si="21"/>
        <v>-2.3542877325020591E-2</v>
      </c>
      <c r="I336" s="1">
        <v>1642.7</v>
      </c>
      <c r="J336">
        <f t="shared" si="22"/>
        <v>1.1756917004253633E-2</v>
      </c>
      <c r="M336">
        <v>246.3</v>
      </c>
      <c r="N336">
        <f t="shared" si="23"/>
        <v>-4.0518694008782434E-3</v>
      </c>
    </row>
    <row r="337" spans="1:14" x14ac:dyDescent="0.25">
      <c r="A337">
        <v>24367.5</v>
      </c>
      <c r="B337">
        <f t="shared" si="20"/>
        <v>1.0333291215294636E-2</v>
      </c>
      <c r="E337">
        <v>151.81</v>
      </c>
      <c r="F337">
        <f t="shared" si="21"/>
        <v>1.0129518238855576E-2</v>
      </c>
      <c r="I337" s="1">
        <v>1650.2</v>
      </c>
      <c r="J337">
        <f t="shared" si="22"/>
        <v>4.5552631230887791E-3</v>
      </c>
      <c r="M337">
        <v>253.1</v>
      </c>
      <c r="N337">
        <f t="shared" si="23"/>
        <v>2.7234362424586017E-2</v>
      </c>
    </row>
    <row r="338" spans="1:14" x14ac:dyDescent="0.25">
      <c r="A338">
        <v>24347</v>
      </c>
      <c r="B338">
        <f t="shared" si="20"/>
        <v>-8.4163857619835045E-4</v>
      </c>
      <c r="E338">
        <v>152.06</v>
      </c>
      <c r="F338">
        <f t="shared" si="21"/>
        <v>1.6454408556667607E-3</v>
      </c>
      <c r="I338" s="1">
        <v>1660.1</v>
      </c>
      <c r="J338">
        <f t="shared" si="22"/>
        <v>5.9813488297873266E-3</v>
      </c>
      <c r="M338">
        <v>252.05</v>
      </c>
      <c r="N338">
        <f t="shared" si="23"/>
        <v>-4.1571870224384163E-3</v>
      </c>
    </row>
    <row r="339" spans="1:14" x14ac:dyDescent="0.25">
      <c r="A339">
        <v>24139</v>
      </c>
      <c r="B339">
        <f t="shared" si="20"/>
        <v>-8.5798488623965701E-3</v>
      </c>
      <c r="E339">
        <v>148.88</v>
      </c>
      <c r="F339">
        <f t="shared" si="21"/>
        <v>-2.1134567466295318E-2</v>
      </c>
      <c r="I339" s="1">
        <v>1603.2</v>
      </c>
      <c r="J339">
        <f t="shared" si="22"/>
        <v>-3.4876209609484642E-2</v>
      </c>
      <c r="M339">
        <v>251.7</v>
      </c>
      <c r="N339">
        <f t="shared" si="23"/>
        <v>-1.3895783873697537E-3</v>
      </c>
    </row>
    <row r="340" spans="1:14" x14ac:dyDescent="0.25">
      <c r="A340">
        <v>24143.75</v>
      </c>
      <c r="B340">
        <f t="shared" si="20"/>
        <v>1.967576418212346E-4</v>
      </c>
      <c r="E340">
        <v>146.16999999999999</v>
      </c>
      <c r="F340">
        <f t="shared" si="21"/>
        <v>-1.837028443279402E-2</v>
      </c>
      <c r="I340" s="1">
        <v>1607.8</v>
      </c>
      <c r="J340">
        <f t="shared" si="22"/>
        <v>2.8651530033146889E-3</v>
      </c>
      <c r="M340">
        <v>246.45</v>
      </c>
      <c r="N340">
        <f t="shared" si="23"/>
        <v>-2.1078768989883447E-2</v>
      </c>
    </row>
    <row r="341" spans="1:14" x14ac:dyDescent="0.25">
      <c r="A341">
        <v>24541.15</v>
      </c>
      <c r="B341">
        <f t="shared" si="20"/>
        <v>1.6325753017997963E-2</v>
      </c>
      <c r="E341">
        <v>149.52000000000001</v>
      </c>
      <c r="F341">
        <f t="shared" si="21"/>
        <v>2.2659835246106135E-2</v>
      </c>
      <c r="I341" s="1">
        <v>1632.1</v>
      </c>
      <c r="J341">
        <f t="shared" si="22"/>
        <v>1.5000744262789689E-2</v>
      </c>
      <c r="M341">
        <v>255.95</v>
      </c>
      <c r="N341">
        <f t="shared" si="23"/>
        <v>3.782297975220545E-2</v>
      </c>
    </row>
    <row r="342" spans="1:14" x14ac:dyDescent="0.25">
      <c r="A342">
        <v>24572.65</v>
      </c>
      <c r="B342">
        <f t="shared" si="20"/>
        <v>1.2827353745464452E-3</v>
      </c>
      <c r="E342">
        <v>153.96</v>
      </c>
      <c r="F342">
        <f t="shared" si="21"/>
        <v>2.9262665268238029E-2</v>
      </c>
      <c r="I342" s="1">
        <v>1631.55</v>
      </c>
      <c r="J342">
        <f t="shared" si="22"/>
        <v>-3.370459486811921E-4</v>
      </c>
      <c r="M342">
        <v>257.5</v>
      </c>
      <c r="N342">
        <f t="shared" si="23"/>
        <v>6.0376072001987044E-3</v>
      </c>
    </row>
    <row r="343" spans="1:14" x14ac:dyDescent="0.25">
      <c r="A343">
        <v>24698.85</v>
      </c>
      <c r="B343">
        <f t="shared" si="20"/>
        <v>5.1226480205889434E-3</v>
      </c>
      <c r="E343">
        <v>153.93</v>
      </c>
      <c r="F343">
        <f t="shared" si="21"/>
        <v>-1.9487479356229651E-4</v>
      </c>
      <c r="I343" s="1">
        <v>1637.7</v>
      </c>
      <c r="J343">
        <f t="shared" si="22"/>
        <v>3.7623352478526949E-3</v>
      </c>
      <c r="M343">
        <v>260</v>
      </c>
      <c r="N343">
        <f t="shared" si="23"/>
        <v>9.6619109117368901E-3</v>
      </c>
    </row>
    <row r="344" spans="1:14" x14ac:dyDescent="0.25">
      <c r="A344">
        <v>24770.2</v>
      </c>
      <c r="B344">
        <f t="shared" si="20"/>
        <v>2.8846339064908873E-3</v>
      </c>
      <c r="E344">
        <v>151.91999999999999</v>
      </c>
      <c r="F344">
        <f t="shared" si="21"/>
        <v>-1.3143887117952845E-2</v>
      </c>
      <c r="I344" s="1">
        <v>1625.8</v>
      </c>
      <c r="J344">
        <f t="shared" si="22"/>
        <v>-7.2928161433497458E-3</v>
      </c>
      <c r="M344">
        <v>260.25</v>
      </c>
      <c r="N344">
        <f t="shared" si="23"/>
        <v>9.6107647955053204E-4</v>
      </c>
    </row>
    <row r="345" spans="1:14" x14ac:dyDescent="0.25">
      <c r="A345">
        <v>24811.5</v>
      </c>
      <c r="B345">
        <f t="shared" si="20"/>
        <v>1.6659376161698191E-3</v>
      </c>
      <c r="E345">
        <v>154.13999999999999</v>
      </c>
      <c r="F345">
        <f t="shared" si="21"/>
        <v>1.4507213845816819E-2</v>
      </c>
      <c r="I345" s="1">
        <v>1631.3</v>
      </c>
      <c r="J345">
        <f t="shared" si="22"/>
        <v>3.3772406297850163E-3</v>
      </c>
      <c r="M345">
        <v>261.75</v>
      </c>
      <c r="N345">
        <f t="shared" si="23"/>
        <v>5.7471422555680713E-3</v>
      </c>
    </row>
    <row r="346" spans="1:14" x14ac:dyDescent="0.25">
      <c r="A346">
        <v>24823.15</v>
      </c>
      <c r="B346">
        <f t="shared" si="20"/>
        <v>4.6943013455067465E-4</v>
      </c>
      <c r="E346">
        <v>154.19999999999999</v>
      </c>
      <c r="F346">
        <f t="shared" si="21"/>
        <v>3.8918077938192725E-4</v>
      </c>
      <c r="I346" s="1">
        <v>1625.05</v>
      </c>
      <c r="J346">
        <f t="shared" si="22"/>
        <v>-3.8386584210129736E-3</v>
      </c>
      <c r="M346">
        <v>260.39999999999998</v>
      </c>
      <c r="N346">
        <f t="shared" si="23"/>
        <v>-5.1709394162321818E-3</v>
      </c>
    </row>
    <row r="347" spans="1:14" x14ac:dyDescent="0.25">
      <c r="A347">
        <v>25010.6</v>
      </c>
      <c r="B347">
        <f t="shared" si="20"/>
        <v>7.5230495028018388E-3</v>
      </c>
      <c r="E347">
        <v>155.69999999999999</v>
      </c>
      <c r="F347">
        <f t="shared" si="21"/>
        <v>9.6806177107234964E-3</v>
      </c>
      <c r="I347" s="1">
        <v>1639.95</v>
      </c>
      <c r="J347">
        <f t="shared" si="22"/>
        <v>9.1271690273595392E-3</v>
      </c>
      <c r="M347">
        <v>260.14999999999998</v>
      </c>
      <c r="N347">
        <f t="shared" si="23"/>
        <v>-9.6052259810170586E-4</v>
      </c>
    </row>
    <row r="348" spans="1:14" x14ac:dyDescent="0.25">
      <c r="A348">
        <v>25017.75</v>
      </c>
      <c r="B348">
        <f t="shared" si="20"/>
        <v>2.8583793184004246E-4</v>
      </c>
      <c r="E348">
        <v>154.69999999999999</v>
      </c>
      <c r="F348">
        <f t="shared" si="21"/>
        <v>-6.4433212609322299E-3</v>
      </c>
      <c r="I348" s="1">
        <v>1637.75</v>
      </c>
      <c r="J348">
        <f t="shared" si="22"/>
        <v>-1.3424049366177534E-3</v>
      </c>
      <c r="M348">
        <v>262.14999999999998</v>
      </c>
      <c r="N348">
        <f t="shared" si="23"/>
        <v>7.6584712822293181E-3</v>
      </c>
    </row>
    <row r="349" spans="1:14" x14ac:dyDescent="0.25">
      <c r="A349">
        <v>25052.35</v>
      </c>
      <c r="B349">
        <f t="shared" si="20"/>
        <v>1.3820625685767348E-3</v>
      </c>
      <c r="E349">
        <v>153.69999999999999</v>
      </c>
      <c r="F349">
        <f t="shared" si="21"/>
        <v>-6.4851070344702369E-3</v>
      </c>
      <c r="I349" s="1">
        <v>1637.1</v>
      </c>
      <c r="J349">
        <f t="shared" si="22"/>
        <v>-3.9696475168986663E-4</v>
      </c>
      <c r="M349">
        <v>260.45</v>
      </c>
      <c r="N349">
        <f t="shared" si="23"/>
        <v>-6.5059548273412099E-3</v>
      </c>
    </row>
    <row r="350" spans="1:14" x14ac:dyDescent="0.25">
      <c r="A350">
        <v>25151.95</v>
      </c>
      <c r="B350">
        <f t="shared" si="20"/>
        <v>3.9677928253165316E-3</v>
      </c>
      <c r="E350">
        <v>152.97</v>
      </c>
      <c r="F350">
        <f t="shared" si="21"/>
        <v>-4.7608268093760932E-3</v>
      </c>
      <c r="I350" s="1">
        <v>1638.55</v>
      </c>
      <c r="J350">
        <f t="shared" si="22"/>
        <v>8.8532052857197361E-4</v>
      </c>
      <c r="M350">
        <v>253.8</v>
      </c>
      <c r="N350">
        <f t="shared" si="23"/>
        <v>-2.5864348910913205E-2</v>
      </c>
    </row>
    <row r="351" spans="1:14" x14ac:dyDescent="0.25">
      <c r="A351">
        <v>25235.9</v>
      </c>
      <c r="B351">
        <f t="shared" si="20"/>
        <v>3.332155576256976E-3</v>
      </c>
      <c r="E351">
        <v>152.76</v>
      </c>
      <c r="F351">
        <f t="shared" si="21"/>
        <v>-1.3737613778586832E-3</v>
      </c>
      <c r="I351" s="1">
        <v>1636.9</v>
      </c>
      <c r="J351">
        <f t="shared" si="22"/>
        <v>-1.0074952385588079E-3</v>
      </c>
      <c r="M351">
        <v>256.45</v>
      </c>
      <c r="N351">
        <f t="shared" si="23"/>
        <v>1.0387158554990047E-2</v>
      </c>
    </row>
    <row r="352" spans="1:14" x14ac:dyDescent="0.25">
      <c r="A352">
        <v>25278.7</v>
      </c>
      <c r="B352">
        <f t="shared" si="20"/>
        <v>1.6945599981708784E-3</v>
      </c>
      <c r="E352">
        <v>152.88</v>
      </c>
      <c r="F352">
        <f t="shared" si="21"/>
        <v>7.8523757470216166E-4</v>
      </c>
      <c r="I352" s="1">
        <v>1626.95</v>
      </c>
      <c r="J352">
        <f t="shared" si="22"/>
        <v>-6.0971128109889566E-3</v>
      </c>
      <c r="M352">
        <v>251.35</v>
      </c>
      <c r="N352">
        <f t="shared" si="23"/>
        <v>-2.0087323696693166E-2</v>
      </c>
    </row>
    <row r="353" spans="1:14" x14ac:dyDescent="0.25">
      <c r="A353">
        <v>25279.85</v>
      </c>
      <c r="B353">
        <f t="shared" si="20"/>
        <v>4.5491810987265924E-5</v>
      </c>
      <c r="E353">
        <v>152.15</v>
      </c>
      <c r="F353">
        <f t="shared" si="21"/>
        <v>-4.7864235890374019E-3</v>
      </c>
      <c r="I353" s="1">
        <v>1637.35</v>
      </c>
      <c r="J353">
        <f t="shared" si="22"/>
        <v>6.3719849208358405E-3</v>
      </c>
      <c r="M353">
        <v>251</v>
      </c>
      <c r="N353">
        <f t="shared" si="23"/>
        <v>-1.3934510068003324E-3</v>
      </c>
    </row>
    <row r="354" spans="1:14" x14ac:dyDescent="0.25">
      <c r="A354">
        <v>25198.7</v>
      </c>
      <c r="B354">
        <f t="shared" si="20"/>
        <v>-3.2152298316295127E-3</v>
      </c>
      <c r="E354">
        <v>151.18</v>
      </c>
      <c r="F354">
        <f t="shared" si="21"/>
        <v>-6.3956964789494471E-3</v>
      </c>
      <c r="I354" s="1">
        <v>1641.8</v>
      </c>
      <c r="J354">
        <f t="shared" si="22"/>
        <v>2.7141196540099162E-3</v>
      </c>
      <c r="M354">
        <v>250.5</v>
      </c>
      <c r="N354">
        <f t="shared" si="23"/>
        <v>-1.9940186068643953E-3</v>
      </c>
    </row>
    <row r="355" spans="1:14" x14ac:dyDescent="0.25">
      <c r="A355">
        <v>25145.1</v>
      </c>
      <c r="B355">
        <f t="shared" si="20"/>
        <v>-2.1293593353156458E-3</v>
      </c>
      <c r="E355">
        <v>151.72</v>
      </c>
      <c r="F355">
        <f t="shared" si="21"/>
        <v>3.565536956667381E-3</v>
      </c>
      <c r="I355" s="1">
        <v>1645.45</v>
      </c>
      <c r="J355">
        <f t="shared" si="22"/>
        <v>2.2207021066261638E-3</v>
      </c>
      <c r="M355">
        <v>251.15</v>
      </c>
      <c r="N355">
        <f t="shared" si="23"/>
        <v>2.5914496711341882E-3</v>
      </c>
    </row>
    <row r="356" spans="1:14" x14ac:dyDescent="0.25">
      <c r="A356">
        <v>24852.15</v>
      </c>
      <c r="B356">
        <f t="shared" si="20"/>
        <v>-1.1718778635040884E-2</v>
      </c>
      <c r="E356">
        <v>151.22</v>
      </c>
      <c r="F356">
        <f t="shared" si="21"/>
        <v>-3.3009866905743912E-3</v>
      </c>
      <c r="I356" s="1">
        <v>1636.95</v>
      </c>
      <c r="J356">
        <f t="shared" si="22"/>
        <v>-5.1791487935833489E-3</v>
      </c>
      <c r="M356">
        <v>247.8</v>
      </c>
      <c r="N356">
        <f t="shared" si="23"/>
        <v>-1.3428401001011669E-2</v>
      </c>
    </row>
    <row r="357" spans="1:14" x14ac:dyDescent="0.25">
      <c r="A357">
        <v>24936.400000000001</v>
      </c>
      <c r="B357">
        <f t="shared" si="20"/>
        <v>3.3843154867430215E-3</v>
      </c>
      <c r="E357">
        <v>149.47</v>
      </c>
      <c r="F357">
        <f t="shared" si="21"/>
        <v>-1.1640026332400674E-2</v>
      </c>
      <c r="I357" s="1">
        <v>1646.5</v>
      </c>
      <c r="J357">
        <f t="shared" si="22"/>
        <v>5.8170685892103184E-3</v>
      </c>
      <c r="M357">
        <v>243.9</v>
      </c>
      <c r="N357">
        <f t="shared" si="23"/>
        <v>-1.5863663973167529E-2</v>
      </c>
    </row>
    <row r="358" spans="1:14" x14ac:dyDescent="0.25">
      <c r="A358">
        <v>25041.1</v>
      </c>
      <c r="B358">
        <f t="shared" si="20"/>
        <v>4.1898915779699352E-3</v>
      </c>
      <c r="E358">
        <v>149.41999999999999</v>
      </c>
      <c r="F358">
        <f t="shared" si="21"/>
        <v>-3.3457125006807533E-4</v>
      </c>
      <c r="I358" s="1">
        <v>1650.35</v>
      </c>
      <c r="J358">
        <f t="shared" si="22"/>
        <v>2.3355637958051858E-3</v>
      </c>
      <c r="M358">
        <v>248.25</v>
      </c>
      <c r="N358">
        <f t="shared" si="23"/>
        <v>1.7677997703407246E-2</v>
      </c>
    </row>
    <row r="359" spans="1:14" x14ac:dyDescent="0.25">
      <c r="A359">
        <v>24918.45</v>
      </c>
      <c r="B359">
        <f t="shared" si="20"/>
        <v>-4.9099820315822162E-3</v>
      </c>
      <c r="E359">
        <v>148.16999999999999</v>
      </c>
      <c r="F359">
        <f t="shared" si="21"/>
        <v>-8.4008693270120494E-3</v>
      </c>
      <c r="I359" s="1">
        <v>1643.9</v>
      </c>
      <c r="J359">
        <f t="shared" si="22"/>
        <v>-3.9159190967593795E-3</v>
      </c>
      <c r="M359">
        <v>241.55</v>
      </c>
      <c r="N359">
        <f t="shared" si="23"/>
        <v>-2.7359811924866195E-2</v>
      </c>
    </row>
    <row r="360" spans="1:14" x14ac:dyDescent="0.25">
      <c r="A360">
        <v>25388.9</v>
      </c>
      <c r="B360">
        <f t="shared" si="20"/>
        <v>1.8703577686811725E-2</v>
      </c>
      <c r="E360">
        <v>151.74</v>
      </c>
      <c r="F360">
        <f t="shared" si="21"/>
        <v>2.3808266689285831E-2</v>
      </c>
      <c r="I360" s="1">
        <v>1666.6</v>
      </c>
      <c r="J360">
        <f t="shared" si="22"/>
        <v>1.3714155432641671E-2</v>
      </c>
      <c r="M360">
        <v>246.15</v>
      </c>
      <c r="N360">
        <f t="shared" si="23"/>
        <v>1.886461520379399E-2</v>
      </c>
    </row>
    <row r="361" spans="1:14" x14ac:dyDescent="0.25">
      <c r="A361">
        <v>25356.5</v>
      </c>
      <c r="B361">
        <f t="shared" si="20"/>
        <v>-1.2769632085949123E-3</v>
      </c>
      <c r="E361">
        <v>153.49</v>
      </c>
      <c r="F361">
        <f t="shared" si="21"/>
        <v>1.1466888415387875E-2</v>
      </c>
      <c r="I361" s="1">
        <v>1665.95</v>
      </c>
      <c r="J361">
        <f t="shared" si="22"/>
        <v>-3.9009167648942959E-4</v>
      </c>
      <c r="M361">
        <v>245.65</v>
      </c>
      <c r="N361">
        <f t="shared" si="23"/>
        <v>-2.0333475895523813E-3</v>
      </c>
    </row>
    <row r="362" spans="1:14" x14ac:dyDescent="0.25">
      <c r="A362">
        <v>25383.75</v>
      </c>
      <c r="B362">
        <f t="shared" si="20"/>
        <v>1.0740980826790941E-3</v>
      </c>
      <c r="E362">
        <v>154.21</v>
      </c>
      <c r="F362">
        <f t="shared" si="21"/>
        <v>4.6798915442483654E-3</v>
      </c>
      <c r="I362" s="1">
        <v>1670.95</v>
      </c>
      <c r="J362">
        <f t="shared" si="22"/>
        <v>2.9967956738247105E-3</v>
      </c>
      <c r="M362">
        <v>243.8</v>
      </c>
      <c r="N362">
        <f t="shared" si="23"/>
        <v>-7.5595415674861209E-3</v>
      </c>
    </row>
    <row r="363" spans="1:14" x14ac:dyDescent="0.25">
      <c r="A363">
        <v>25418.55</v>
      </c>
      <c r="B363">
        <f t="shared" si="20"/>
        <v>1.3700169261289907E-3</v>
      </c>
      <c r="E363">
        <v>152.82</v>
      </c>
      <c r="F363">
        <f t="shared" si="21"/>
        <v>-9.0545516501444653E-3</v>
      </c>
      <c r="I363" s="1">
        <v>1668.8</v>
      </c>
      <c r="J363">
        <f t="shared" si="22"/>
        <v>-1.2875216989336549E-3</v>
      </c>
      <c r="M363">
        <v>240.8</v>
      </c>
      <c r="N363">
        <f t="shared" si="23"/>
        <v>-1.2381503612505165E-2</v>
      </c>
    </row>
    <row r="364" spans="1:14" x14ac:dyDescent="0.25">
      <c r="A364">
        <v>25377.55</v>
      </c>
      <c r="B364">
        <f t="shared" si="20"/>
        <v>-1.6142975111744227E-3</v>
      </c>
      <c r="E364">
        <v>150.6</v>
      </c>
      <c r="F364">
        <f t="shared" si="21"/>
        <v>-1.4633442853627467E-2</v>
      </c>
      <c r="I364" s="1">
        <v>1694.8</v>
      </c>
      <c r="J364">
        <f t="shared" si="22"/>
        <v>1.5459934505896167E-2</v>
      </c>
      <c r="M364">
        <v>235.95</v>
      </c>
      <c r="N364">
        <f t="shared" si="23"/>
        <v>-2.0346795262269537E-2</v>
      </c>
    </row>
    <row r="365" spans="1:14" x14ac:dyDescent="0.25">
      <c r="A365">
        <v>25415.8</v>
      </c>
      <c r="B365">
        <f t="shared" si="20"/>
        <v>1.5061029536485916E-3</v>
      </c>
      <c r="E365">
        <v>149.54</v>
      </c>
      <c r="F365">
        <f t="shared" si="21"/>
        <v>-7.0633997940237796E-3</v>
      </c>
      <c r="I365" s="1">
        <v>1708.5</v>
      </c>
      <c r="J365">
        <f t="shared" si="22"/>
        <v>8.0510528029422903E-3</v>
      </c>
      <c r="M365">
        <v>237.55</v>
      </c>
      <c r="N365">
        <f t="shared" si="23"/>
        <v>6.7582094605339619E-3</v>
      </c>
    </row>
    <row r="366" spans="1:14" x14ac:dyDescent="0.25">
      <c r="A366">
        <v>25790.95</v>
      </c>
      <c r="B366">
        <f t="shared" si="20"/>
        <v>1.4652627320371103E-2</v>
      </c>
      <c r="E366">
        <v>152.02000000000001</v>
      </c>
      <c r="F366">
        <f t="shared" si="21"/>
        <v>1.644817556612501E-2</v>
      </c>
      <c r="I366" s="1">
        <v>1741.2</v>
      </c>
      <c r="J366">
        <f t="shared" si="22"/>
        <v>1.895873812279596E-2</v>
      </c>
      <c r="M366">
        <v>237.85</v>
      </c>
      <c r="N366">
        <f t="shared" si="23"/>
        <v>1.2620952453600983E-3</v>
      </c>
    </row>
    <row r="367" spans="1:14" x14ac:dyDescent="0.25">
      <c r="A367">
        <v>25939.05</v>
      </c>
      <c r="B367">
        <f t="shared" si="20"/>
        <v>5.7259000437972149E-3</v>
      </c>
      <c r="E367">
        <v>153.99</v>
      </c>
      <c r="F367">
        <f t="shared" si="21"/>
        <v>1.2875574102427123E-2</v>
      </c>
      <c r="I367" s="1">
        <v>1759.8</v>
      </c>
      <c r="J367">
        <f t="shared" si="22"/>
        <v>1.0625635533317919E-2</v>
      </c>
      <c r="M367">
        <v>236.45</v>
      </c>
      <c r="N367">
        <f t="shared" si="23"/>
        <v>-5.90345378840569E-3</v>
      </c>
    </row>
    <row r="368" spans="1:14" x14ac:dyDescent="0.25">
      <c r="A368">
        <v>25940.400000000001</v>
      </c>
      <c r="B368">
        <f t="shared" si="20"/>
        <v>5.2043728308821627E-5</v>
      </c>
      <c r="E368">
        <v>160.53</v>
      </c>
      <c r="F368">
        <f t="shared" si="21"/>
        <v>4.1593175751001334E-2</v>
      </c>
      <c r="I368" s="1">
        <v>1768.05</v>
      </c>
      <c r="J368">
        <f t="shared" si="22"/>
        <v>4.6770781292278067E-3</v>
      </c>
      <c r="M368">
        <v>237.3</v>
      </c>
      <c r="N368">
        <f t="shared" si="23"/>
        <v>3.5883943518332001E-3</v>
      </c>
    </row>
    <row r="369" spans="1:14" x14ac:dyDescent="0.25">
      <c r="A369">
        <v>26004.15</v>
      </c>
      <c r="B369">
        <f t="shared" si="20"/>
        <v>2.4545416990469533E-3</v>
      </c>
      <c r="E369">
        <v>161.66</v>
      </c>
      <c r="F369">
        <f t="shared" si="21"/>
        <v>7.0145233143754423E-3</v>
      </c>
      <c r="I369" s="1">
        <v>1779.1</v>
      </c>
      <c r="J369">
        <f t="shared" si="22"/>
        <v>6.2303741000416021E-3</v>
      </c>
      <c r="M369">
        <v>238.35</v>
      </c>
      <c r="N369">
        <f t="shared" si="23"/>
        <v>4.4150182091166933E-3</v>
      </c>
    </row>
    <row r="370" spans="1:14" x14ac:dyDescent="0.25">
      <c r="A370">
        <v>26216.05</v>
      </c>
      <c r="B370">
        <f t="shared" si="20"/>
        <v>8.1156779580020509E-3</v>
      </c>
      <c r="E370">
        <v>165.61</v>
      </c>
      <c r="F370">
        <f t="shared" si="21"/>
        <v>2.4140262295701355E-2</v>
      </c>
      <c r="I370" s="1">
        <v>1783.45</v>
      </c>
      <c r="J370">
        <f t="shared" si="22"/>
        <v>2.4420722021289273E-3</v>
      </c>
      <c r="M370">
        <v>241.2</v>
      </c>
      <c r="N370">
        <f t="shared" si="23"/>
        <v>1.1886283202195759E-2</v>
      </c>
    </row>
    <row r="371" spans="1:14" x14ac:dyDescent="0.25">
      <c r="A371">
        <v>26178.95</v>
      </c>
      <c r="B371">
        <f t="shared" si="20"/>
        <v>-1.4161659013423675E-3</v>
      </c>
      <c r="E371">
        <v>166.55</v>
      </c>
      <c r="F371">
        <f t="shared" si="21"/>
        <v>5.6599380382891702E-3</v>
      </c>
      <c r="I371" s="1">
        <v>1752.65</v>
      </c>
      <c r="J371">
        <f t="shared" si="22"/>
        <v>-1.7420762385488391E-2</v>
      </c>
      <c r="M371">
        <v>239.55</v>
      </c>
      <c r="N371">
        <f t="shared" si="23"/>
        <v>-6.8643015238991443E-3</v>
      </c>
    </row>
    <row r="372" spans="1:14" x14ac:dyDescent="0.25">
      <c r="A372">
        <v>25810.85</v>
      </c>
      <c r="B372">
        <f t="shared" si="20"/>
        <v>-1.4160706565616464E-2</v>
      </c>
      <c r="E372">
        <v>168.55</v>
      </c>
      <c r="F372">
        <f t="shared" si="21"/>
        <v>1.193687704038097E-2</v>
      </c>
      <c r="I372" s="1">
        <v>1732.05</v>
      </c>
      <c r="J372">
        <f t="shared" si="22"/>
        <v>-1.1823250191395742E-2</v>
      </c>
      <c r="M372">
        <v>235.4</v>
      </c>
      <c r="N372">
        <f t="shared" si="23"/>
        <v>-1.7475968502954766E-2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E7B7-6C11-46D1-98DB-1C1FF458F37F}">
  <sheetPr>
    <tabColor theme="8" tint="-0.499984740745262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3351D-CEE7-4DF5-84DD-11DDA4FFF89E}">
  <dimension ref="A1:T372"/>
  <sheetViews>
    <sheetView showGridLines="0" workbookViewId="0">
      <selection activeCell="L5" sqref="L5:M5"/>
    </sheetView>
  </sheetViews>
  <sheetFormatPr defaultRowHeight="15" x14ac:dyDescent="0.25"/>
  <cols>
    <col min="1" max="1" width="11.28515625" bestFit="1" customWidth="1"/>
    <col min="2" max="2" width="17" customWidth="1"/>
    <col min="4" max="4" width="12.5703125" bestFit="1" customWidth="1"/>
    <col min="5" max="5" width="18.85546875" customWidth="1"/>
    <col min="8" max="9" width="21.140625" bestFit="1" customWidth="1"/>
    <col min="12" max="12" width="18" bestFit="1" customWidth="1"/>
    <col min="13" max="13" width="12.7109375" bestFit="1" customWidth="1"/>
    <col min="14" max="14" width="14.5703125" bestFit="1" customWidth="1"/>
    <col min="15" max="15" width="12.7109375" bestFit="1" customWidth="1"/>
    <col min="16" max="16" width="12" bestFit="1" customWidth="1"/>
  </cols>
  <sheetData>
    <row r="1" spans="1:17" ht="18.75" x14ac:dyDescent="0.3">
      <c r="A1" s="44" t="s">
        <v>4</v>
      </c>
      <c r="B1" s="45" t="s">
        <v>5</v>
      </c>
      <c r="D1" s="44" t="s">
        <v>0</v>
      </c>
      <c r="E1" s="45" t="s">
        <v>5</v>
      </c>
      <c r="H1" s="46" t="s">
        <v>6</v>
      </c>
      <c r="I1" s="46" t="s">
        <v>7</v>
      </c>
    </row>
    <row r="2" spans="1:17" x14ac:dyDescent="0.25">
      <c r="A2">
        <v>17398.05</v>
      </c>
      <c r="D2">
        <v>104.1</v>
      </c>
    </row>
    <row r="3" spans="1:17" x14ac:dyDescent="0.25">
      <c r="A3">
        <v>17557.05</v>
      </c>
      <c r="B3">
        <f>IFERROR(LN(A3/A2),0)</f>
        <v>9.0974476751935936E-3</v>
      </c>
      <c r="D3">
        <v>104.85</v>
      </c>
      <c r="E3">
        <f>IFERROR(LN(D3/D2),0)</f>
        <v>7.1787817270057702E-3</v>
      </c>
      <c r="H3">
        <v>7.1787817270057702E-3</v>
      </c>
      <c r="I3">
        <v>9.0974476751935936E-3</v>
      </c>
    </row>
    <row r="4" spans="1:17" x14ac:dyDescent="0.25">
      <c r="A4">
        <v>17599.150000000001</v>
      </c>
      <c r="B4">
        <f t="shared" ref="B4:B67" si="0">IFERROR(LN(A4/A3),0)</f>
        <v>2.3950267733336621E-3</v>
      </c>
      <c r="D4">
        <v>104.35</v>
      </c>
      <c r="E4">
        <f t="shared" ref="E4:E67" si="1">IFERROR(LN(D4/D3),0)</f>
        <v>-4.78012382471916E-3</v>
      </c>
      <c r="H4">
        <v>-4.78012382471916E-3</v>
      </c>
      <c r="I4">
        <v>2.3950267733336621E-3</v>
      </c>
    </row>
    <row r="5" spans="1:17" ht="18.75" x14ac:dyDescent="0.3">
      <c r="A5">
        <v>17624.05</v>
      </c>
      <c r="B5">
        <f t="shared" si="0"/>
        <v>1.4138411131193697E-3</v>
      </c>
      <c r="D5">
        <v>104.95</v>
      </c>
      <c r="E5">
        <f t="shared" si="1"/>
        <v>5.733412743432414E-3</v>
      </c>
      <c r="H5">
        <v>5.733412743432414E-3</v>
      </c>
      <c r="I5">
        <v>1.4138411131193697E-3</v>
      </c>
      <c r="L5" s="72" t="s">
        <v>8</v>
      </c>
      <c r="M5" s="72"/>
    </row>
    <row r="6" spans="1:17" ht="15.75" thickBot="1" x14ac:dyDescent="0.3">
      <c r="A6">
        <v>17722.3</v>
      </c>
      <c r="B6">
        <f t="shared" si="0"/>
        <v>5.5592870573658824E-3</v>
      </c>
      <c r="D6">
        <v>107.55</v>
      </c>
      <c r="E6">
        <f t="shared" si="1"/>
        <v>2.4471809447096971E-2</v>
      </c>
      <c r="H6">
        <v>2.4471809447096971E-2</v>
      </c>
      <c r="I6">
        <v>5.5592870573658824E-3</v>
      </c>
    </row>
    <row r="7" spans="1:17" x14ac:dyDescent="0.25">
      <c r="A7">
        <v>17812.400000000001</v>
      </c>
      <c r="B7">
        <f t="shared" si="0"/>
        <v>5.0711103842399786E-3</v>
      </c>
      <c r="D7">
        <v>107.6</v>
      </c>
      <c r="E7">
        <f t="shared" si="1"/>
        <v>4.6479201394500444E-4</v>
      </c>
      <c r="H7">
        <v>4.6479201394500444E-4</v>
      </c>
      <c r="I7">
        <v>5.0711103842399786E-3</v>
      </c>
      <c r="L7" s="12" t="s">
        <v>9</v>
      </c>
      <c r="M7" s="12"/>
    </row>
    <row r="8" spans="1:17" x14ac:dyDescent="0.25">
      <c r="A8">
        <v>17828</v>
      </c>
      <c r="B8">
        <f t="shared" si="0"/>
        <v>8.7541110628643569E-4</v>
      </c>
      <c r="D8">
        <v>107.5</v>
      </c>
      <c r="E8">
        <f t="shared" si="1"/>
        <v>-9.298001599665276E-4</v>
      </c>
      <c r="H8">
        <v>-9.298001599665276E-4</v>
      </c>
      <c r="I8">
        <v>8.7541110628643569E-4</v>
      </c>
      <c r="L8" t="s">
        <v>10</v>
      </c>
      <c r="M8">
        <v>0.67386820369487821</v>
      </c>
    </row>
    <row r="9" spans="1:17" x14ac:dyDescent="0.25">
      <c r="A9">
        <v>17706.849999999999</v>
      </c>
      <c r="B9">
        <f t="shared" si="0"/>
        <v>-6.8186847221795004E-3</v>
      </c>
      <c r="D9">
        <v>107.15</v>
      </c>
      <c r="E9">
        <f t="shared" si="1"/>
        <v>-3.2611256481313764E-3</v>
      </c>
      <c r="H9">
        <v>-3.2611256481313764E-3</v>
      </c>
      <c r="I9">
        <v>-6.8186847221795004E-3</v>
      </c>
      <c r="L9" t="s">
        <v>11</v>
      </c>
      <c r="M9">
        <v>0.45409835595096182</v>
      </c>
    </row>
    <row r="10" spans="1:17" x14ac:dyDescent="0.25">
      <c r="A10">
        <v>17660.150000000001</v>
      </c>
      <c r="B10">
        <f t="shared" si="0"/>
        <v>-2.6408814511533168E-3</v>
      </c>
      <c r="D10">
        <v>107.6</v>
      </c>
      <c r="E10">
        <f t="shared" si="1"/>
        <v>4.1909258080980146E-3</v>
      </c>
      <c r="H10">
        <v>4.1909258080980146E-3</v>
      </c>
      <c r="I10">
        <v>-2.6408814511533168E-3</v>
      </c>
      <c r="L10" t="s">
        <v>12</v>
      </c>
      <c r="M10">
        <v>0.45261492757039379</v>
      </c>
    </row>
    <row r="11" spans="1:17" x14ac:dyDescent="0.25">
      <c r="A11">
        <v>17618.75</v>
      </c>
      <c r="B11">
        <f t="shared" si="0"/>
        <v>-2.3470130306909674E-3</v>
      </c>
      <c r="D11">
        <v>108.1</v>
      </c>
      <c r="E11">
        <f t="shared" si="1"/>
        <v>4.6360769174786506E-3</v>
      </c>
      <c r="H11">
        <v>4.6360769174786506E-3</v>
      </c>
      <c r="I11">
        <v>-2.3470130306909674E-3</v>
      </c>
      <c r="L11" t="s">
        <v>13</v>
      </c>
      <c r="M11">
        <v>1.2333802787164404E-2</v>
      </c>
    </row>
    <row r="12" spans="1:17" ht="15.75" thickBot="1" x14ac:dyDescent="0.3">
      <c r="A12">
        <v>17624.45</v>
      </c>
      <c r="B12">
        <f t="shared" si="0"/>
        <v>3.2346665738081727E-4</v>
      </c>
      <c r="D12">
        <v>108</v>
      </c>
      <c r="E12">
        <f t="shared" si="1"/>
        <v>-9.2549752094281011E-4</v>
      </c>
      <c r="H12">
        <v>-9.2549752094281011E-4</v>
      </c>
      <c r="I12">
        <v>3.2346665738081727E-4</v>
      </c>
      <c r="L12" s="4" t="s">
        <v>14</v>
      </c>
      <c r="M12" s="4">
        <v>370</v>
      </c>
    </row>
    <row r="13" spans="1:17" x14ac:dyDescent="0.25">
      <c r="A13">
        <v>17624.05</v>
      </c>
      <c r="B13">
        <f t="shared" si="0"/>
        <v>-2.2696001249353279E-5</v>
      </c>
      <c r="D13">
        <v>106.15</v>
      </c>
      <c r="E13">
        <f t="shared" si="1"/>
        <v>-1.7278038974954568E-2</v>
      </c>
      <c r="H13">
        <v>-1.7278038974954568E-2</v>
      </c>
      <c r="I13">
        <v>-2.2696001249353279E-5</v>
      </c>
    </row>
    <row r="14" spans="1:17" ht="15.75" thickBot="1" x14ac:dyDescent="0.3">
      <c r="A14">
        <v>17743.400000000001</v>
      </c>
      <c r="B14">
        <f t="shared" si="0"/>
        <v>6.7491692528103258E-3</v>
      </c>
      <c r="D14">
        <v>106.5</v>
      </c>
      <c r="E14">
        <f t="shared" si="1"/>
        <v>3.2917970002146117E-3</v>
      </c>
      <c r="H14">
        <v>3.2917970002146117E-3</v>
      </c>
      <c r="I14">
        <v>6.7491692528103258E-3</v>
      </c>
      <c r="L14" t="s">
        <v>15</v>
      </c>
    </row>
    <row r="15" spans="1:17" x14ac:dyDescent="0.25">
      <c r="A15">
        <v>17769.25</v>
      </c>
      <c r="B15">
        <f t="shared" si="0"/>
        <v>1.4558195215261978E-3</v>
      </c>
      <c r="D15">
        <v>107.05</v>
      </c>
      <c r="E15">
        <f t="shared" si="1"/>
        <v>5.1510298862119195E-3</v>
      </c>
      <c r="H15">
        <v>5.1510298862119195E-3</v>
      </c>
      <c r="I15">
        <v>1.4558195215261978E-3</v>
      </c>
      <c r="L15" s="11"/>
      <c r="M15" s="11" t="s">
        <v>20</v>
      </c>
      <c r="N15" s="11" t="s">
        <v>21</v>
      </c>
      <c r="O15" s="11" t="s">
        <v>22</v>
      </c>
      <c r="P15" s="11" t="s">
        <v>23</v>
      </c>
      <c r="Q15" s="11" t="s">
        <v>24</v>
      </c>
    </row>
    <row r="16" spans="1:17" x14ac:dyDescent="0.25">
      <c r="A16">
        <v>17813.599999999999</v>
      </c>
      <c r="B16">
        <f t="shared" si="0"/>
        <v>2.4927751973571103E-3</v>
      </c>
      <c r="D16">
        <v>106.85</v>
      </c>
      <c r="E16">
        <f t="shared" si="1"/>
        <v>-1.8700332705351586E-3</v>
      </c>
      <c r="H16">
        <v>-1.8700332705351586E-3</v>
      </c>
      <c r="I16">
        <v>2.4927751973571103E-3</v>
      </c>
      <c r="L16" t="s">
        <v>16</v>
      </c>
      <c r="M16">
        <v>1</v>
      </c>
      <c r="N16">
        <v>4.6566901967301566E-2</v>
      </c>
      <c r="O16">
        <v>4.6566901967301566E-2</v>
      </c>
      <c r="P16">
        <v>306.11410830435722</v>
      </c>
      <c r="Q16">
        <v>2.6169553259882359E-50</v>
      </c>
    </row>
    <row r="17" spans="1:20" x14ac:dyDescent="0.25">
      <c r="A17">
        <v>17915.05</v>
      </c>
      <c r="B17">
        <f t="shared" si="0"/>
        <v>5.6789312022102979E-3</v>
      </c>
      <c r="D17">
        <v>107.65</v>
      </c>
      <c r="E17">
        <f t="shared" si="1"/>
        <v>7.4592420452155028E-3</v>
      </c>
      <c r="H17">
        <v>7.4592420452155028E-3</v>
      </c>
      <c r="I17">
        <v>5.6789312022102979E-3</v>
      </c>
      <c r="L17" t="s">
        <v>17</v>
      </c>
      <c r="M17">
        <v>368</v>
      </c>
      <c r="N17">
        <v>5.59811503589005E-2</v>
      </c>
      <c r="O17">
        <v>1.5212269119266442E-4</v>
      </c>
    </row>
    <row r="18" spans="1:20" ht="15.75" thickBot="1" x14ac:dyDescent="0.3">
      <c r="A18">
        <v>18065</v>
      </c>
      <c r="B18">
        <f t="shared" si="0"/>
        <v>8.3352228892828832E-3</v>
      </c>
      <c r="D18">
        <v>107.95</v>
      </c>
      <c r="E18">
        <f t="shared" si="1"/>
        <v>2.7829331504442335E-3</v>
      </c>
      <c r="H18">
        <v>2.7829331504442335E-3</v>
      </c>
      <c r="I18">
        <v>8.3352228892828832E-3</v>
      </c>
      <c r="L18" s="4" t="s">
        <v>18</v>
      </c>
      <c r="M18" s="4">
        <v>369</v>
      </c>
      <c r="N18" s="4">
        <v>0.10254805232620207</v>
      </c>
      <c r="O18" s="4"/>
      <c r="P18" s="4"/>
      <c r="Q18" s="4"/>
    </row>
    <row r="19" spans="1:20" ht="15.75" thickBot="1" x14ac:dyDescent="0.3">
      <c r="A19">
        <v>18147.650000000001</v>
      </c>
      <c r="B19">
        <f t="shared" si="0"/>
        <v>4.564711144417706E-3</v>
      </c>
      <c r="D19">
        <v>110.3</v>
      </c>
      <c r="E19">
        <f t="shared" si="1"/>
        <v>2.1535769298640439E-2</v>
      </c>
      <c r="H19">
        <v>2.1535769298640439E-2</v>
      </c>
      <c r="I19">
        <v>4.564711144417706E-3</v>
      </c>
    </row>
    <row r="20" spans="1:20" x14ac:dyDescent="0.25">
      <c r="A20">
        <v>18089.849999999999</v>
      </c>
      <c r="B20">
        <f t="shared" si="0"/>
        <v>-3.190068245158949E-3</v>
      </c>
      <c r="D20">
        <v>109.7</v>
      </c>
      <c r="E20">
        <f t="shared" si="1"/>
        <v>-5.4545589782722037E-3</v>
      </c>
      <c r="H20">
        <v>-5.4545589782722037E-3</v>
      </c>
      <c r="I20">
        <v>-3.190068245158949E-3</v>
      </c>
      <c r="L20" s="11"/>
      <c r="M20" s="11" t="s">
        <v>25</v>
      </c>
      <c r="N20" s="11" t="s">
        <v>13</v>
      </c>
      <c r="O20" s="11" t="s">
        <v>26</v>
      </c>
      <c r="P20" s="11" t="s">
        <v>27</v>
      </c>
      <c r="Q20" s="11" t="s">
        <v>28</v>
      </c>
      <c r="R20" s="11" t="s">
        <v>29</v>
      </c>
      <c r="S20" s="11" t="s">
        <v>30</v>
      </c>
      <c r="T20" s="11" t="s">
        <v>31</v>
      </c>
    </row>
    <row r="21" spans="1:20" x14ac:dyDescent="0.25">
      <c r="A21">
        <v>18255.8</v>
      </c>
      <c r="B21">
        <f t="shared" si="0"/>
        <v>9.1318302584812369E-3</v>
      </c>
      <c r="D21">
        <v>111.05</v>
      </c>
      <c r="E21">
        <f t="shared" si="1"/>
        <v>1.223118305925186E-2</v>
      </c>
      <c r="H21">
        <v>1.223118305925186E-2</v>
      </c>
      <c r="I21">
        <v>9.1318302584812369E-3</v>
      </c>
      <c r="L21" t="s">
        <v>19</v>
      </c>
      <c r="M21">
        <v>-2.8898071508689431E-4</v>
      </c>
      <c r="N21">
        <v>6.4762275394311306E-4</v>
      </c>
      <c r="O21">
        <v>-0.44621766812146052</v>
      </c>
      <c r="P21">
        <v>0.655702459867052</v>
      </c>
      <c r="Q21">
        <v>-1.5624863477019589E-3</v>
      </c>
      <c r="R21">
        <v>9.8452491752817027E-4</v>
      </c>
      <c r="S21">
        <v>-1.5624863477019589E-3</v>
      </c>
      <c r="T21">
        <v>9.8452491752817027E-4</v>
      </c>
    </row>
    <row r="22" spans="1:20" ht="15.75" thickBot="1" x14ac:dyDescent="0.3">
      <c r="A22">
        <v>18069</v>
      </c>
      <c r="B22">
        <f t="shared" si="0"/>
        <v>-1.0285075027649962E-2</v>
      </c>
      <c r="D22">
        <v>108.65</v>
      </c>
      <c r="E22">
        <f t="shared" si="1"/>
        <v>-2.1848843637997731E-2</v>
      </c>
      <c r="H22">
        <v>-2.1848843637997731E-2</v>
      </c>
      <c r="I22">
        <v>-1.0285075027649962E-2</v>
      </c>
      <c r="L22" s="4" t="s">
        <v>51</v>
      </c>
      <c r="M22" s="14">
        <v>1.4927697110748881</v>
      </c>
      <c r="N22" s="4">
        <v>8.5320057896202187E-2</v>
      </c>
      <c r="O22" s="4">
        <v>17.496116949322126</v>
      </c>
      <c r="P22" s="4">
        <v>2.6169553259883854E-50</v>
      </c>
      <c r="Q22" s="4">
        <v>1.3249936815201866</v>
      </c>
      <c r="R22" s="4">
        <v>1.6605457406295896</v>
      </c>
      <c r="S22" s="4">
        <v>1.3249936815201866</v>
      </c>
      <c r="T22" s="4">
        <v>1.6605457406295896</v>
      </c>
    </row>
    <row r="23" spans="1:20" x14ac:dyDescent="0.25">
      <c r="A23">
        <v>18264.400000000001</v>
      </c>
      <c r="B23">
        <f t="shared" si="0"/>
        <v>1.075604726542361E-2</v>
      </c>
      <c r="D23">
        <v>109.55</v>
      </c>
      <c r="E23">
        <f t="shared" si="1"/>
        <v>8.249359339036812E-3</v>
      </c>
      <c r="H23">
        <v>8.249359339036812E-3</v>
      </c>
      <c r="I23">
        <v>1.075604726542361E-2</v>
      </c>
    </row>
    <row r="24" spans="1:20" x14ac:dyDescent="0.25">
      <c r="A24">
        <v>18265.95</v>
      </c>
      <c r="B24">
        <f t="shared" si="0"/>
        <v>8.4860944443795967E-5</v>
      </c>
      <c r="D24">
        <v>109.55</v>
      </c>
      <c r="E24">
        <f t="shared" si="1"/>
        <v>0</v>
      </c>
      <c r="H24">
        <v>0</v>
      </c>
      <c r="I24">
        <v>8.4860944443795967E-5</v>
      </c>
    </row>
    <row r="25" spans="1:20" x14ac:dyDescent="0.25">
      <c r="A25">
        <v>18315.099999999999</v>
      </c>
      <c r="B25">
        <f t="shared" si="0"/>
        <v>2.6871852817707963E-3</v>
      </c>
      <c r="D25">
        <v>109.25</v>
      </c>
      <c r="E25">
        <f t="shared" si="1"/>
        <v>-2.742232065776016E-3</v>
      </c>
      <c r="H25">
        <v>-2.742232065776016E-3</v>
      </c>
      <c r="I25">
        <v>2.6871852817707963E-3</v>
      </c>
    </row>
    <row r="26" spans="1:20" x14ac:dyDescent="0.25">
      <c r="A26">
        <v>18297</v>
      </c>
      <c r="B26">
        <f t="shared" si="0"/>
        <v>-9.8874423890292907E-4</v>
      </c>
      <c r="D26">
        <v>108.55</v>
      </c>
      <c r="E26">
        <f t="shared" si="1"/>
        <v>-6.4279376513987508E-3</v>
      </c>
      <c r="H26">
        <v>-6.4279376513987508E-3</v>
      </c>
      <c r="I26">
        <v>-9.8874423890292907E-4</v>
      </c>
    </row>
    <row r="27" spans="1:20" x14ac:dyDescent="0.25">
      <c r="A27">
        <v>18314.8</v>
      </c>
      <c r="B27">
        <f t="shared" si="0"/>
        <v>9.723641778049823E-4</v>
      </c>
      <c r="D27">
        <v>106.75</v>
      </c>
      <c r="E27">
        <f t="shared" si="1"/>
        <v>-1.672124421556689E-2</v>
      </c>
      <c r="H27">
        <v>-1.672124421556689E-2</v>
      </c>
      <c r="I27">
        <v>9.723641778049823E-4</v>
      </c>
    </row>
    <row r="28" spans="1:20" x14ac:dyDescent="0.25">
      <c r="A28">
        <v>18398.849999999999</v>
      </c>
      <c r="B28">
        <f t="shared" si="0"/>
        <v>4.5786865014996328E-3</v>
      </c>
      <c r="D28">
        <v>107.7</v>
      </c>
      <c r="E28">
        <f t="shared" si="1"/>
        <v>8.8599320536088665E-3</v>
      </c>
      <c r="H28">
        <v>8.8599320536088665E-3</v>
      </c>
      <c r="I28">
        <v>4.5786865014996328E-3</v>
      </c>
    </row>
    <row r="29" spans="1:20" x14ac:dyDescent="0.25">
      <c r="A29">
        <v>18286.5</v>
      </c>
      <c r="B29">
        <f t="shared" si="0"/>
        <v>-6.1250799705598689E-3</v>
      </c>
      <c r="D29">
        <v>107.4</v>
      </c>
      <c r="E29">
        <f t="shared" si="1"/>
        <v>-2.7894020875785254E-3</v>
      </c>
      <c r="H29">
        <v>-2.7894020875785254E-3</v>
      </c>
      <c r="I29">
        <v>-6.1250799705598689E-3</v>
      </c>
    </row>
    <row r="30" spans="1:20" x14ac:dyDescent="0.25">
      <c r="A30">
        <v>18181.75</v>
      </c>
      <c r="B30">
        <f t="shared" si="0"/>
        <v>-5.7447389485387043E-3</v>
      </c>
      <c r="D30">
        <v>106</v>
      </c>
      <c r="E30">
        <f t="shared" si="1"/>
        <v>-1.3121087962697212E-2</v>
      </c>
      <c r="H30">
        <v>-1.3121087962697212E-2</v>
      </c>
      <c r="I30">
        <v>-5.7447389485387043E-3</v>
      </c>
    </row>
    <row r="31" spans="1:20" x14ac:dyDescent="0.25">
      <c r="A31">
        <v>18129.95</v>
      </c>
      <c r="B31">
        <f t="shared" si="0"/>
        <v>-2.8530768395788001E-3</v>
      </c>
      <c r="D31">
        <v>105.2</v>
      </c>
      <c r="E31">
        <f t="shared" si="1"/>
        <v>-7.5757938084576558E-3</v>
      </c>
      <c r="H31">
        <v>-7.5757938084576558E-3</v>
      </c>
      <c r="I31">
        <v>-2.8530768395788001E-3</v>
      </c>
    </row>
    <row r="32" spans="1:20" x14ac:dyDescent="0.25">
      <c r="A32">
        <v>18203.400000000001</v>
      </c>
      <c r="B32">
        <f t="shared" si="0"/>
        <v>4.0431229190964193E-3</v>
      </c>
      <c r="D32">
        <v>104.65</v>
      </c>
      <c r="E32">
        <f t="shared" si="1"/>
        <v>-5.2418514116006664E-3</v>
      </c>
      <c r="H32">
        <v>-5.2418514116006664E-3</v>
      </c>
      <c r="I32">
        <v>4.0431229190964193E-3</v>
      </c>
    </row>
    <row r="33" spans="1:9" x14ac:dyDescent="0.25">
      <c r="A33">
        <v>18314.400000000001</v>
      </c>
      <c r="B33">
        <f t="shared" si="0"/>
        <v>6.0792458392437739E-3</v>
      </c>
      <c r="D33">
        <v>105</v>
      </c>
      <c r="E33">
        <f t="shared" si="1"/>
        <v>3.3389012655146303E-3</v>
      </c>
      <c r="H33">
        <v>3.3389012655146303E-3</v>
      </c>
      <c r="I33">
        <v>6.0792458392437739E-3</v>
      </c>
    </row>
    <row r="34" spans="1:9" x14ac:dyDescent="0.25">
      <c r="A34">
        <v>18348</v>
      </c>
      <c r="B34">
        <f t="shared" si="0"/>
        <v>1.8329410735294929E-3</v>
      </c>
      <c r="D34">
        <v>105.6</v>
      </c>
      <c r="E34">
        <f t="shared" si="1"/>
        <v>5.6980211146375748E-3</v>
      </c>
      <c r="H34">
        <v>5.6980211146375748E-3</v>
      </c>
      <c r="I34">
        <v>1.8329410735294929E-3</v>
      </c>
    </row>
    <row r="35" spans="1:9" x14ac:dyDescent="0.25">
      <c r="A35">
        <v>18285.400000000001</v>
      </c>
      <c r="B35">
        <f t="shared" si="0"/>
        <v>-3.4176495183284154E-3</v>
      </c>
      <c r="D35">
        <v>105.2</v>
      </c>
      <c r="E35">
        <f t="shared" si="1"/>
        <v>-3.7950709685514979E-3</v>
      </c>
      <c r="H35">
        <v>-3.7950709685514979E-3</v>
      </c>
      <c r="I35">
        <v>-3.4176495183284154E-3</v>
      </c>
    </row>
    <row r="36" spans="1:9" x14ac:dyDescent="0.25">
      <c r="A36">
        <v>18321.150000000001</v>
      </c>
      <c r="B36">
        <f t="shared" si="0"/>
        <v>1.953202985013659E-3</v>
      </c>
      <c r="D36">
        <v>104.85</v>
      </c>
      <c r="E36">
        <f t="shared" si="1"/>
        <v>-3.3325429556806015E-3</v>
      </c>
      <c r="H36">
        <v>-3.3325429556806015E-3</v>
      </c>
      <c r="I36">
        <v>1.953202985013659E-3</v>
      </c>
    </row>
    <row r="37" spans="1:9" x14ac:dyDescent="0.25">
      <c r="A37">
        <v>18499.349999999999</v>
      </c>
      <c r="B37">
        <f t="shared" si="0"/>
        <v>9.6794661302798419E-3</v>
      </c>
      <c r="D37">
        <v>106.4</v>
      </c>
      <c r="E37">
        <f t="shared" si="1"/>
        <v>1.4674819559615252E-2</v>
      </c>
      <c r="H37">
        <v>1.4674819559615252E-2</v>
      </c>
      <c r="I37">
        <v>9.6794661302798419E-3</v>
      </c>
    </row>
    <row r="38" spans="1:9" x14ac:dyDescent="0.25">
      <c r="A38">
        <v>18598.650000000001</v>
      </c>
      <c r="B38">
        <f t="shared" si="0"/>
        <v>5.3534011080012102E-3</v>
      </c>
      <c r="D38">
        <v>108.45</v>
      </c>
      <c r="E38">
        <f t="shared" si="1"/>
        <v>1.9083660365339445E-2</v>
      </c>
      <c r="H38">
        <v>1.9083660365339445E-2</v>
      </c>
      <c r="I38">
        <v>5.3534011080012102E-3</v>
      </c>
    </row>
    <row r="39" spans="1:9" x14ac:dyDescent="0.25">
      <c r="A39">
        <v>18633.849999999999</v>
      </c>
      <c r="B39">
        <f t="shared" si="0"/>
        <v>1.8908217545032591E-3</v>
      </c>
      <c r="D39">
        <v>107.05</v>
      </c>
      <c r="E39">
        <f t="shared" si="1"/>
        <v>-1.2993222237191647E-2</v>
      </c>
      <c r="H39">
        <v>-1.2993222237191647E-2</v>
      </c>
      <c r="I39">
        <v>1.8908217545032591E-3</v>
      </c>
    </row>
    <row r="40" spans="1:9" x14ac:dyDescent="0.25">
      <c r="A40">
        <v>18534.400000000001</v>
      </c>
      <c r="B40">
        <f t="shared" si="0"/>
        <v>-5.3513543052989016E-3</v>
      </c>
      <c r="D40">
        <v>105.8</v>
      </c>
      <c r="E40">
        <f t="shared" si="1"/>
        <v>-1.1745495611492822E-2</v>
      </c>
      <c r="H40">
        <v>-1.1745495611492822E-2</v>
      </c>
      <c r="I40">
        <v>-5.3513543052989016E-3</v>
      </c>
    </row>
    <row r="41" spans="1:9" x14ac:dyDescent="0.25">
      <c r="A41">
        <v>18487.75</v>
      </c>
      <c r="B41">
        <f t="shared" si="0"/>
        <v>-2.5201142931687418E-3</v>
      </c>
      <c r="D41">
        <v>105.95</v>
      </c>
      <c r="E41">
        <f t="shared" si="1"/>
        <v>1.4167652901090277E-3</v>
      </c>
      <c r="H41">
        <v>1.4167652901090277E-3</v>
      </c>
      <c r="I41">
        <v>-2.5201142931687418E-3</v>
      </c>
    </row>
    <row r="42" spans="1:9" x14ac:dyDescent="0.25">
      <c r="A42">
        <v>18534.099999999999</v>
      </c>
      <c r="B42">
        <f t="shared" si="0"/>
        <v>2.5039280433874476E-3</v>
      </c>
      <c r="D42">
        <v>108</v>
      </c>
      <c r="E42">
        <f t="shared" si="1"/>
        <v>1.9163942409911525E-2</v>
      </c>
      <c r="H42">
        <v>1.9163942409911525E-2</v>
      </c>
      <c r="I42">
        <v>2.5039280433874476E-3</v>
      </c>
    </row>
    <row r="43" spans="1:9" x14ac:dyDescent="0.25">
      <c r="A43">
        <v>18593.849999999999</v>
      </c>
      <c r="B43">
        <f t="shared" si="0"/>
        <v>3.2186022433864751E-3</v>
      </c>
      <c r="D43">
        <v>109.4</v>
      </c>
      <c r="E43">
        <f t="shared" si="1"/>
        <v>1.2879662863661238E-2</v>
      </c>
      <c r="H43">
        <v>1.2879662863661238E-2</v>
      </c>
      <c r="I43">
        <v>3.2186022433864751E-3</v>
      </c>
    </row>
    <row r="44" spans="1:9" x14ac:dyDescent="0.25">
      <c r="A44">
        <v>18599</v>
      </c>
      <c r="B44">
        <f t="shared" si="0"/>
        <v>2.7693495028842678E-4</v>
      </c>
      <c r="D44">
        <v>109</v>
      </c>
      <c r="E44">
        <f t="shared" si="1"/>
        <v>-3.6630077587371467E-3</v>
      </c>
      <c r="H44">
        <v>-3.6630077587371467E-3</v>
      </c>
      <c r="I44">
        <v>2.7693495028842678E-4</v>
      </c>
    </row>
    <row r="45" spans="1:9" x14ac:dyDescent="0.25">
      <c r="A45">
        <v>18726.400000000001</v>
      </c>
      <c r="B45">
        <f t="shared" si="0"/>
        <v>6.826477130569099E-3</v>
      </c>
      <c r="D45">
        <v>111.5</v>
      </c>
      <c r="E45">
        <f t="shared" si="1"/>
        <v>2.2676708671029722E-2</v>
      </c>
      <c r="H45">
        <v>2.2676708671029722E-2</v>
      </c>
      <c r="I45">
        <v>6.826477130569099E-3</v>
      </c>
    </row>
    <row r="46" spans="1:9" x14ac:dyDescent="0.25">
      <c r="A46">
        <v>18634.55</v>
      </c>
      <c r="B46">
        <f t="shared" si="0"/>
        <v>-4.9169084323055657E-3</v>
      </c>
      <c r="D46">
        <v>111.15</v>
      </c>
      <c r="E46">
        <f t="shared" si="1"/>
        <v>-3.1439504899678505E-3</v>
      </c>
      <c r="H46">
        <v>-3.1439504899678505E-3</v>
      </c>
      <c r="I46">
        <v>-4.9169084323055657E-3</v>
      </c>
    </row>
    <row r="47" spans="1:9" x14ac:dyDescent="0.25">
      <c r="A47">
        <v>18563.400000000001</v>
      </c>
      <c r="B47">
        <f t="shared" si="0"/>
        <v>-3.8254842952022451E-3</v>
      </c>
      <c r="D47">
        <v>108.9</v>
      </c>
      <c r="E47">
        <f t="shared" si="1"/>
        <v>-2.0450610471290768E-2</v>
      </c>
      <c r="H47">
        <v>-2.0450610471290768E-2</v>
      </c>
      <c r="I47">
        <v>-3.8254842952022451E-3</v>
      </c>
    </row>
    <row r="48" spans="1:9" x14ac:dyDescent="0.25">
      <c r="A48">
        <v>18601.5</v>
      </c>
      <c r="B48">
        <f t="shared" si="0"/>
        <v>2.0503223927487504E-3</v>
      </c>
      <c r="D48">
        <v>109.5</v>
      </c>
      <c r="E48">
        <f t="shared" si="1"/>
        <v>5.4945193176407798E-3</v>
      </c>
      <c r="H48">
        <v>5.4945193176407798E-3</v>
      </c>
      <c r="I48">
        <v>2.0503223927487504E-3</v>
      </c>
    </row>
    <row r="49" spans="1:9" x14ac:dyDescent="0.25">
      <c r="A49">
        <v>18716.150000000001</v>
      </c>
      <c r="B49">
        <f t="shared" si="0"/>
        <v>6.1445648760739416E-3</v>
      </c>
      <c r="D49">
        <v>111.15</v>
      </c>
      <c r="E49">
        <f t="shared" si="1"/>
        <v>1.4956091153650177E-2</v>
      </c>
      <c r="H49">
        <v>1.4956091153650177E-2</v>
      </c>
      <c r="I49">
        <v>6.1445648760739416E-3</v>
      </c>
    </row>
    <row r="50" spans="1:9" x14ac:dyDescent="0.25">
      <c r="A50">
        <v>18755.900000000001</v>
      </c>
      <c r="B50">
        <f t="shared" si="0"/>
        <v>2.1215820810404676E-3</v>
      </c>
      <c r="D50">
        <v>113.8</v>
      </c>
      <c r="E50">
        <f t="shared" si="1"/>
        <v>2.3561881282024855E-2</v>
      </c>
      <c r="H50">
        <v>2.3561881282024855E-2</v>
      </c>
      <c r="I50">
        <v>2.1215820810404676E-3</v>
      </c>
    </row>
    <row r="51" spans="1:9" x14ac:dyDescent="0.25">
      <c r="A51">
        <v>18688.099999999999</v>
      </c>
      <c r="B51">
        <f t="shared" si="0"/>
        <v>-3.6214119270170913E-3</v>
      </c>
      <c r="D51">
        <v>113.75</v>
      </c>
      <c r="E51">
        <f t="shared" si="1"/>
        <v>-4.3946386117077403E-4</v>
      </c>
      <c r="H51">
        <v>-4.3946386117077403E-4</v>
      </c>
      <c r="I51">
        <v>-3.6214119270170913E-3</v>
      </c>
    </row>
    <row r="52" spans="1:9" x14ac:dyDescent="0.25">
      <c r="A52">
        <v>18826</v>
      </c>
      <c r="B52">
        <f t="shared" si="0"/>
        <v>7.3519354661314941E-3</v>
      </c>
      <c r="D52">
        <v>114.25</v>
      </c>
      <c r="E52">
        <f t="shared" si="1"/>
        <v>4.3859719432542679E-3</v>
      </c>
      <c r="H52">
        <v>4.3859719432542679E-3</v>
      </c>
      <c r="I52">
        <v>7.3519354661314941E-3</v>
      </c>
    </row>
    <row r="53" spans="1:9" x14ac:dyDescent="0.25">
      <c r="A53">
        <v>18755.45</v>
      </c>
      <c r="B53">
        <f t="shared" si="0"/>
        <v>-3.7545162773133895E-3</v>
      </c>
      <c r="D53">
        <v>114.1</v>
      </c>
      <c r="E53">
        <f t="shared" si="1"/>
        <v>-1.3137729062841275E-3</v>
      </c>
      <c r="H53">
        <v>-1.3137729062841275E-3</v>
      </c>
      <c r="I53">
        <v>-3.7545162773133895E-3</v>
      </c>
    </row>
    <row r="54" spans="1:9" x14ac:dyDescent="0.25">
      <c r="A54">
        <v>18816.7</v>
      </c>
      <c r="B54">
        <f t="shared" si="0"/>
        <v>3.2603965574623172E-3</v>
      </c>
      <c r="D54">
        <v>114.25</v>
      </c>
      <c r="E54">
        <f t="shared" si="1"/>
        <v>1.3137729062842444E-3</v>
      </c>
      <c r="H54">
        <v>1.3137729062842444E-3</v>
      </c>
      <c r="I54">
        <v>3.2603965574623172E-3</v>
      </c>
    </row>
    <row r="55" spans="1:9" x14ac:dyDescent="0.25">
      <c r="A55">
        <v>18856.849999999999</v>
      </c>
      <c r="B55">
        <f t="shared" si="0"/>
        <v>2.1314697022533084E-3</v>
      </c>
      <c r="D55">
        <v>113.9</v>
      </c>
      <c r="E55">
        <f t="shared" si="1"/>
        <v>-3.0681593211775559E-3</v>
      </c>
      <c r="H55">
        <v>-3.0681593211775559E-3</v>
      </c>
      <c r="I55">
        <v>2.1314697022533084E-3</v>
      </c>
    </row>
    <row r="56" spans="1:9" x14ac:dyDescent="0.25">
      <c r="A56">
        <v>18771.25</v>
      </c>
      <c r="B56">
        <f t="shared" si="0"/>
        <v>-4.5497990950773125E-3</v>
      </c>
      <c r="D56">
        <v>111.1</v>
      </c>
      <c r="E56">
        <f t="shared" si="1"/>
        <v>-2.4890173807552277E-2</v>
      </c>
      <c r="H56">
        <v>-2.4890173807552277E-2</v>
      </c>
      <c r="I56">
        <v>-4.5497990950773125E-3</v>
      </c>
    </row>
    <row r="57" spans="1:9" x14ac:dyDescent="0.25">
      <c r="A57">
        <v>18665.5</v>
      </c>
      <c r="B57">
        <f t="shared" si="0"/>
        <v>-5.6495438985202338E-3</v>
      </c>
      <c r="D57">
        <v>109.6</v>
      </c>
      <c r="E57">
        <f t="shared" si="1"/>
        <v>-1.3593322131669174E-2</v>
      </c>
      <c r="H57">
        <v>-1.3593322131669174E-2</v>
      </c>
      <c r="I57">
        <v>-5.6495438985202338E-3</v>
      </c>
    </row>
    <row r="58" spans="1:9" x14ac:dyDescent="0.25">
      <c r="A58">
        <v>18691.2</v>
      </c>
      <c r="B58">
        <f t="shared" si="0"/>
        <v>1.3759247500199831E-3</v>
      </c>
      <c r="D58">
        <v>109.85</v>
      </c>
      <c r="E58">
        <f t="shared" si="1"/>
        <v>2.2784243167040456E-3</v>
      </c>
      <c r="H58">
        <v>2.2784243167040456E-3</v>
      </c>
      <c r="I58">
        <v>1.3759247500199831E-3</v>
      </c>
    </row>
    <row r="59" spans="1:9" x14ac:dyDescent="0.25">
      <c r="A59">
        <v>18817.400000000001</v>
      </c>
      <c r="B59">
        <f t="shared" si="0"/>
        <v>6.729148846371014E-3</v>
      </c>
      <c r="D59">
        <v>110.75</v>
      </c>
      <c r="E59">
        <f t="shared" si="1"/>
        <v>8.1596100946258795E-3</v>
      </c>
      <c r="H59">
        <v>8.1596100946258795E-3</v>
      </c>
      <c r="I59">
        <v>6.729148846371014E-3</v>
      </c>
    </row>
    <row r="60" spans="1:9" x14ac:dyDescent="0.25">
      <c r="A60">
        <v>18972.099999999999</v>
      </c>
      <c r="B60">
        <f t="shared" si="0"/>
        <v>8.1875052167941238E-3</v>
      </c>
      <c r="D60">
        <v>111.55</v>
      </c>
      <c r="E60">
        <f t="shared" si="1"/>
        <v>7.1975119532964819E-3</v>
      </c>
      <c r="H60">
        <v>7.1975119532964819E-3</v>
      </c>
      <c r="I60">
        <v>8.1875052167941238E-3</v>
      </c>
    </row>
    <row r="61" spans="1:9" x14ac:dyDescent="0.25">
      <c r="A61">
        <v>19189.05</v>
      </c>
      <c r="B61">
        <f t="shared" si="0"/>
        <v>1.1370324916684512E-2</v>
      </c>
      <c r="D61">
        <v>112</v>
      </c>
      <c r="E61">
        <f t="shared" si="1"/>
        <v>4.0259504165530572E-3</v>
      </c>
      <c r="H61">
        <v>4.0259504165530572E-3</v>
      </c>
      <c r="I61">
        <v>1.1370324916684512E-2</v>
      </c>
    </row>
    <row r="62" spans="1:9" x14ac:dyDescent="0.25">
      <c r="A62">
        <v>19322.55</v>
      </c>
      <c r="B62">
        <f t="shared" si="0"/>
        <v>6.9330038087148356E-3</v>
      </c>
      <c r="D62">
        <v>113.1</v>
      </c>
      <c r="E62">
        <f t="shared" si="1"/>
        <v>9.7735118269800837E-3</v>
      </c>
      <c r="H62">
        <v>9.7735118269800837E-3</v>
      </c>
      <c r="I62">
        <v>6.9330038087148356E-3</v>
      </c>
    </row>
    <row r="63" spans="1:9" x14ac:dyDescent="0.25">
      <c r="A63">
        <v>19389</v>
      </c>
      <c r="B63">
        <f t="shared" si="0"/>
        <v>3.4330872964505156E-3</v>
      </c>
      <c r="D63">
        <v>112.4</v>
      </c>
      <c r="E63">
        <f t="shared" si="1"/>
        <v>-6.20844566248396E-3</v>
      </c>
      <c r="H63">
        <v>-6.20844566248396E-3</v>
      </c>
      <c r="I63">
        <v>3.4330872964505156E-3</v>
      </c>
    </row>
    <row r="64" spans="1:9" x14ac:dyDescent="0.25">
      <c r="A64">
        <v>19398.5</v>
      </c>
      <c r="B64">
        <f t="shared" si="0"/>
        <v>4.8984854347202441E-4</v>
      </c>
      <c r="D64">
        <v>112.95</v>
      </c>
      <c r="E64">
        <f t="shared" si="1"/>
        <v>4.8813054544216564E-3</v>
      </c>
      <c r="H64">
        <v>4.8813054544216564E-3</v>
      </c>
      <c r="I64">
        <v>4.8984854347202441E-4</v>
      </c>
    </row>
    <row r="65" spans="1:9" x14ac:dyDescent="0.25">
      <c r="A65">
        <v>19497.3</v>
      </c>
      <c r="B65">
        <f t="shared" si="0"/>
        <v>5.0802509522156619E-3</v>
      </c>
      <c r="D65">
        <v>112.65</v>
      </c>
      <c r="E65">
        <f t="shared" si="1"/>
        <v>-2.6595760357588311E-3</v>
      </c>
      <c r="H65">
        <v>-2.6595760357588311E-3</v>
      </c>
      <c r="I65">
        <v>5.0802509522156619E-3</v>
      </c>
    </row>
    <row r="66" spans="1:9" x14ac:dyDescent="0.25">
      <c r="A66">
        <v>19331.8</v>
      </c>
      <c r="B66">
        <f t="shared" si="0"/>
        <v>-8.524586056305487E-3</v>
      </c>
      <c r="D66">
        <v>111.6</v>
      </c>
      <c r="E66">
        <f t="shared" si="1"/>
        <v>-9.3646169310429694E-3</v>
      </c>
      <c r="H66">
        <v>-9.3646169310429694E-3</v>
      </c>
      <c r="I66">
        <v>-8.524586056305487E-3</v>
      </c>
    </row>
    <row r="67" spans="1:9" x14ac:dyDescent="0.25">
      <c r="A67">
        <v>19355.900000000001</v>
      </c>
      <c r="B67">
        <f t="shared" si="0"/>
        <v>1.2458741727910268E-3</v>
      </c>
      <c r="D67">
        <v>115.3</v>
      </c>
      <c r="E67">
        <f t="shared" si="1"/>
        <v>3.2616377327802891E-2</v>
      </c>
      <c r="H67">
        <v>3.2616377327802891E-2</v>
      </c>
      <c r="I67">
        <v>1.2458741727910268E-3</v>
      </c>
    </row>
    <row r="68" spans="1:9" x14ac:dyDescent="0.25">
      <c r="A68">
        <v>19439.400000000001</v>
      </c>
      <c r="B68">
        <f t="shared" ref="B68:B131" si="2">IFERROR(LN(A68/A67),0)</f>
        <v>4.3046517974119156E-3</v>
      </c>
      <c r="D68">
        <v>115.15</v>
      </c>
      <c r="E68">
        <f t="shared" ref="E68:E131" si="3">IFERROR(LN(D68/D67),0)</f>
        <v>-1.3018010083190158E-3</v>
      </c>
      <c r="H68">
        <v>-1.3018010083190158E-3</v>
      </c>
      <c r="I68">
        <v>4.3046517974119156E-3</v>
      </c>
    </row>
    <row r="69" spans="1:9" x14ac:dyDescent="0.25">
      <c r="A69">
        <v>19384.3</v>
      </c>
      <c r="B69">
        <f t="shared" si="2"/>
        <v>-2.8384742821917232E-3</v>
      </c>
      <c r="D69">
        <v>114.7</v>
      </c>
      <c r="E69">
        <f t="shared" si="3"/>
        <v>-3.9156021313691784E-3</v>
      </c>
      <c r="H69">
        <v>-3.9156021313691784E-3</v>
      </c>
      <c r="I69">
        <v>-2.8384742821917232E-3</v>
      </c>
    </row>
    <row r="70" spans="1:9" x14ac:dyDescent="0.25">
      <c r="A70">
        <v>19413.75</v>
      </c>
      <c r="B70">
        <f t="shared" si="2"/>
        <v>1.5181178258223326E-3</v>
      </c>
      <c r="D70">
        <v>114.85</v>
      </c>
      <c r="E70">
        <f t="shared" si="3"/>
        <v>1.3069049997822019E-3</v>
      </c>
      <c r="H70">
        <v>1.3069049997822019E-3</v>
      </c>
      <c r="I70">
        <v>1.5181178258223326E-3</v>
      </c>
    </row>
    <row r="71" spans="1:9" x14ac:dyDescent="0.25">
      <c r="A71">
        <v>19564.5</v>
      </c>
      <c r="B71">
        <f t="shared" si="2"/>
        <v>7.735121594226721E-3</v>
      </c>
      <c r="D71">
        <v>117.15</v>
      </c>
      <c r="E71">
        <f t="shared" si="3"/>
        <v>1.9828235818697394E-2</v>
      </c>
      <c r="H71">
        <v>1.9828235818697394E-2</v>
      </c>
      <c r="I71">
        <v>7.735121594226721E-3</v>
      </c>
    </row>
    <row r="72" spans="1:9" x14ac:dyDescent="0.25">
      <c r="A72">
        <v>19711.45</v>
      </c>
      <c r="B72">
        <f t="shared" si="2"/>
        <v>7.4829856798224494E-3</v>
      </c>
      <c r="D72">
        <v>117.75</v>
      </c>
      <c r="E72">
        <f t="shared" si="3"/>
        <v>5.108567942722359E-3</v>
      </c>
      <c r="H72">
        <v>5.108567942722359E-3</v>
      </c>
      <c r="I72">
        <v>7.4829856798224494E-3</v>
      </c>
    </row>
    <row r="73" spans="1:9" x14ac:dyDescent="0.25">
      <c r="A73">
        <v>19749.25</v>
      </c>
      <c r="B73">
        <f t="shared" si="2"/>
        <v>1.9158307663970271E-3</v>
      </c>
      <c r="D73">
        <v>116.6</v>
      </c>
      <c r="E73">
        <f t="shared" si="3"/>
        <v>-9.814458980135124E-3</v>
      </c>
      <c r="H73">
        <v>-9.814458980135124E-3</v>
      </c>
      <c r="I73">
        <v>1.9158307663970271E-3</v>
      </c>
    </row>
    <row r="74" spans="1:9" x14ac:dyDescent="0.25">
      <c r="A74">
        <v>19833.150000000001</v>
      </c>
      <c r="B74">
        <f t="shared" si="2"/>
        <v>4.2392642007422158E-3</v>
      </c>
      <c r="D74">
        <v>116.7</v>
      </c>
      <c r="E74">
        <f t="shared" si="3"/>
        <v>8.5726537611836699E-4</v>
      </c>
      <c r="H74">
        <v>8.5726537611836699E-4</v>
      </c>
      <c r="I74">
        <v>4.2392642007422158E-3</v>
      </c>
    </row>
    <row r="75" spans="1:9" x14ac:dyDescent="0.25">
      <c r="A75">
        <v>19979.150000000001</v>
      </c>
      <c r="B75">
        <f t="shared" si="2"/>
        <v>7.3344496296331371E-3</v>
      </c>
      <c r="D75">
        <v>116.95</v>
      </c>
      <c r="E75">
        <f t="shared" si="3"/>
        <v>2.1399537376777344E-3</v>
      </c>
      <c r="H75">
        <v>2.1399537376777344E-3</v>
      </c>
      <c r="I75">
        <v>7.3344496296331371E-3</v>
      </c>
    </row>
    <row r="76" spans="1:9" x14ac:dyDescent="0.25">
      <c r="A76">
        <v>19745</v>
      </c>
      <c r="B76">
        <f t="shared" si="2"/>
        <v>-1.1788935034292592E-2</v>
      </c>
      <c r="D76">
        <v>116.6</v>
      </c>
      <c r="E76">
        <f t="shared" si="3"/>
        <v>-2.9972191137961563E-3</v>
      </c>
      <c r="H76">
        <v>-2.9972191137961563E-3</v>
      </c>
      <c r="I76">
        <v>-1.1788935034292592E-2</v>
      </c>
    </row>
    <row r="77" spans="1:9" x14ac:dyDescent="0.25">
      <c r="A77">
        <v>19672.349999999999</v>
      </c>
      <c r="B77">
        <f t="shared" si="2"/>
        <v>-3.6861981977146939E-3</v>
      </c>
      <c r="D77">
        <v>115.5</v>
      </c>
      <c r="E77">
        <f t="shared" si="3"/>
        <v>-9.47874395454377E-3</v>
      </c>
      <c r="H77">
        <v>-9.47874395454377E-3</v>
      </c>
      <c r="I77">
        <v>-3.6861981977146939E-3</v>
      </c>
    </row>
    <row r="78" spans="1:9" x14ac:dyDescent="0.25">
      <c r="A78">
        <v>19680.599999999999</v>
      </c>
      <c r="B78">
        <f t="shared" si="2"/>
        <v>4.1928242334364116E-4</v>
      </c>
      <c r="D78">
        <v>119.25</v>
      </c>
      <c r="E78">
        <f t="shared" si="3"/>
        <v>3.1951599806602428E-2</v>
      </c>
      <c r="H78">
        <v>3.1951599806602428E-2</v>
      </c>
      <c r="I78">
        <v>4.1928242334364116E-4</v>
      </c>
    </row>
    <row r="79" spans="1:9" x14ac:dyDescent="0.25">
      <c r="A79">
        <v>19778.3</v>
      </c>
      <c r="B79">
        <f t="shared" si="2"/>
        <v>4.9519981374134591E-3</v>
      </c>
      <c r="D79">
        <v>119.95</v>
      </c>
      <c r="E79">
        <f t="shared" si="3"/>
        <v>5.8528595172529074E-3</v>
      </c>
      <c r="H79">
        <v>5.8528595172529074E-3</v>
      </c>
      <c r="I79">
        <v>4.9519981374134591E-3</v>
      </c>
    </row>
    <row r="80" spans="1:9" x14ac:dyDescent="0.25">
      <c r="A80">
        <v>19659.900000000001</v>
      </c>
      <c r="B80">
        <f t="shared" si="2"/>
        <v>-6.0043488655605838E-3</v>
      </c>
      <c r="D80">
        <v>119.8</v>
      </c>
      <c r="E80">
        <f t="shared" si="3"/>
        <v>-1.2513036043546931E-3</v>
      </c>
      <c r="H80">
        <v>-1.2513036043546931E-3</v>
      </c>
      <c r="I80">
        <v>-6.0043488655605838E-3</v>
      </c>
    </row>
    <row r="81" spans="1:9" x14ac:dyDescent="0.25">
      <c r="A81">
        <v>19646.05</v>
      </c>
      <c r="B81">
        <f t="shared" si="2"/>
        <v>-7.0472793931755033E-4</v>
      </c>
      <c r="D81">
        <v>120.6</v>
      </c>
      <c r="E81">
        <f t="shared" si="3"/>
        <v>6.6555986117360667E-3</v>
      </c>
      <c r="H81">
        <v>6.6555986117360667E-3</v>
      </c>
      <c r="I81">
        <v>-7.0472793931755033E-4</v>
      </c>
    </row>
    <row r="82" spans="1:9" x14ac:dyDescent="0.25">
      <c r="A82">
        <v>19753.8</v>
      </c>
      <c r="B82">
        <f t="shared" si="2"/>
        <v>5.4695776061646278E-3</v>
      </c>
      <c r="D82">
        <v>123.15</v>
      </c>
      <c r="E82">
        <f t="shared" si="3"/>
        <v>2.0923840273462002E-2</v>
      </c>
      <c r="H82">
        <v>2.0923840273462002E-2</v>
      </c>
      <c r="I82">
        <v>5.4695776061646278E-3</v>
      </c>
    </row>
    <row r="83" spans="1:9" x14ac:dyDescent="0.25">
      <c r="A83">
        <v>19733.55</v>
      </c>
      <c r="B83">
        <f t="shared" si="2"/>
        <v>-1.0256450116385468E-3</v>
      </c>
      <c r="D83">
        <v>123.2</v>
      </c>
      <c r="E83">
        <f t="shared" si="3"/>
        <v>4.0592653287241934E-4</v>
      </c>
      <c r="H83">
        <v>4.0592653287241934E-4</v>
      </c>
      <c r="I83">
        <v>-1.0256450116385468E-3</v>
      </c>
    </row>
    <row r="84" spans="1:9" x14ac:dyDescent="0.25">
      <c r="A84">
        <v>19526.55</v>
      </c>
      <c r="B84">
        <f t="shared" si="2"/>
        <v>-1.0545154913078857E-2</v>
      </c>
      <c r="D84">
        <v>118.95</v>
      </c>
      <c r="E84">
        <f t="shared" si="3"/>
        <v>-3.5105814350452749E-2</v>
      </c>
      <c r="H84">
        <v>-3.5105814350452749E-2</v>
      </c>
      <c r="I84">
        <v>-1.0545154913078857E-2</v>
      </c>
    </row>
    <row r="85" spans="1:9" x14ac:dyDescent="0.25">
      <c r="A85">
        <v>19381.650000000001</v>
      </c>
      <c r="B85">
        <f t="shared" si="2"/>
        <v>-7.4483358208647541E-3</v>
      </c>
      <c r="D85">
        <v>118.2</v>
      </c>
      <c r="E85">
        <f t="shared" si="3"/>
        <v>-6.3251317769688143E-3</v>
      </c>
      <c r="H85">
        <v>-6.3251317769688143E-3</v>
      </c>
      <c r="I85">
        <v>-7.4483358208647541E-3</v>
      </c>
    </row>
    <row r="86" spans="1:9" x14ac:dyDescent="0.25">
      <c r="A86">
        <v>19517</v>
      </c>
      <c r="B86">
        <f t="shared" si="2"/>
        <v>6.9591384917051941E-3</v>
      </c>
      <c r="D86">
        <v>119</v>
      </c>
      <c r="E86">
        <f t="shared" si="3"/>
        <v>6.7453881395314347E-3</v>
      </c>
      <c r="H86">
        <v>6.7453881395314347E-3</v>
      </c>
      <c r="I86">
        <v>6.9591384917051941E-3</v>
      </c>
    </row>
    <row r="87" spans="1:9" x14ac:dyDescent="0.25">
      <c r="A87">
        <v>19597.3</v>
      </c>
      <c r="B87">
        <f t="shared" si="2"/>
        <v>4.1059209962603233E-3</v>
      </c>
      <c r="D87">
        <v>118.85</v>
      </c>
      <c r="E87">
        <f t="shared" si="3"/>
        <v>-1.2612993053264508E-3</v>
      </c>
      <c r="H87">
        <v>-1.2612993053264508E-3</v>
      </c>
      <c r="I87">
        <v>4.1059209962603233E-3</v>
      </c>
    </row>
    <row r="88" spans="1:9" x14ac:dyDescent="0.25">
      <c r="A88">
        <v>19570.849999999999</v>
      </c>
      <c r="B88">
        <f t="shared" si="2"/>
        <v>-1.3505873532751007E-3</v>
      </c>
      <c r="D88">
        <v>118.15</v>
      </c>
      <c r="E88">
        <f t="shared" si="3"/>
        <v>-5.9071901732859824E-3</v>
      </c>
      <c r="H88">
        <v>-5.9071901732859824E-3</v>
      </c>
      <c r="I88">
        <v>-1.3505873532751007E-3</v>
      </c>
    </row>
    <row r="89" spans="1:9" x14ac:dyDescent="0.25">
      <c r="A89">
        <v>19632.55</v>
      </c>
      <c r="B89">
        <f t="shared" si="2"/>
        <v>3.1476887690017655E-3</v>
      </c>
      <c r="D89">
        <v>120.2</v>
      </c>
      <c r="E89">
        <f t="shared" si="3"/>
        <v>1.7202018468190396E-2</v>
      </c>
      <c r="H89">
        <v>1.7202018468190396E-2</v>
      </c>
      <c r="I89">
        <v>3.1476887690017655E-3</v>
      </c>
    </row>
    <row r="90" spans="1:9" x14ac:dyDescent="0.25">
      <c r="A90">
        <v>19543.099999999999</v>
      </c>
      <c r="B90">
        <f t="shared" si="2"/>
        <v>-4.5666201045435747E-3</v>
      </c>
      <c r="D90">
        <v>120</v>
      </c>
      <c r="E90">
        <f t="shared" si="3"/>
        <v>-1.6652793190612089E-3</v>
      </c>
      <c r="H90">
        <v>-1.6652793190612089E-3</v>
      </c>
      <c r="I90">
        <v>-4.5666201045435747E-3</v>
      </c>
    </row>
    <row r="91" spans="1:9" x14ac:dyDescent="0.25">
      <c r="A91">
        <v>19428.3</v>
      </c>
      <c r="B91">
        <f t="shared" si="2"/>
        <v>-5.8915169615944563E-3</v>
      </c>
      <c r="D91">
        <v>120.3</v>
      </c>
      <c r="E91">
        <f t="shared" si="3"/>
        <v>2.4968801985871458E-3</v>
      </c>
      <c r="H91">
        <v>2.4968801985871458E-3</v>
      </c>
      <c r="I91">
        <v>-5.8915169615944563E-3</v>
      </c>
    </row>
    <row r="92" spans="1:9" x14ac:dyDescent="0.25">
      <c r="A92">
        <v>19434.55</v>
      </c>
      <c r="B92">
        <f t="shared" si="2"/>
        <v>3.2164393779061565E-4</v>
      </c>
      <c r="D92">
        <v>118.15</v>
      </c>
      <c r="E92">
        <f t="shared" si="3"/>
        <v>-1.8033619347716329E-2</v>
      </c>
      <c r="H92">
        <v>-1.8033619347716329E-2</v>
      </c>
      <c r="I92">
        <v>3.2164393779061565E-4</v>
      </c>
    </row>
    <row r="93" spans="1:9" x14ac:dyDescent="0.25">
      <c r="A93">
        <v>19465</v>
      </c>
      <c r="B93">
        <f t="shared" si="2"/>
        <v>1.5655711297147335E-3</v>
      </c>
      <c r="D93">
        <v>115.95</v>
      </c>
      <c r="E93">
        <f t="shared" si="3"/>
        <v>-1.8795939931376258E-2</v>
      </c>
      <c r="H93">
        <v>-1.8795939931376258E-2</v>
      </c>
      <c r="I93">
        <v>1.5655711297147335E-3</v>
      </c>
    </row>
    <row r="94" spans="1:9" x14ac:dyDescent="0.25">
      <c r="A94">
        <v>19365.25</v>
      </c>
      <c r="B94">
        <f t="shared" si="2"/>
        <v>-5.137758290060533E-3</v>
      </c>
      <c r="D94">
        <v>116.05</v>
      </c>
      <c r="E94">
        <f t="shared" si="3"/>
        <v>8.6206901890532428E-4</v>
      </c>
      <c r="H94">
        <v>8.6206901890532428E-4</v>
      </c>
      <c r="I94">
        <v>-5.137758290060533E-3</v>
      </c>
    </row>
    <row r="95" spans="1:9" x14ac:dyDescent="0.25">
      <c r="A95">
        <v>19310.150000000001</v>
      </c>
      <c r="B95">
        <f t="shared" si="2"/>
        <v>-2.8493583662490217E-3</v>
      </c>
      <c r="D95">
        <v>115.8</v>
      </c>
      <c r="E95">
        <f t="shared" si="3"/>
        <v>-2.1565675815511495E-3</v>
      </c>
      <c r="H95">
        <v>-2.1565675815511495E-3</v>
      </c>
      <c r="I95">
        <v>-2.8493583662490217E-3</v>
      </c>
    </row>
    <row r="96" spans="1:9" x14ac:dyDescent="0.25">
      <c r="A96">
        <v>19393.599999999999</v>
      </c>
      <c r="B96">
        <f t="shared" si="2"/>
        <v>4.3122503280009121E-3</v>
      </c>
      <c r="D96">
        <v>116.9</v>
      </c>
      <c r="E96">
        <f t="shared" si="3"/>
        <v>9.454303339127966E-3</v>
      </c>
      <c r="H96">
        <v>9.454303339127966E-3</v>
      </c>
      <c r="I96">
        <v>4.3122503280009121E-3</v>
      </c>
    </row>
    <row r="97" spans="1:9" x14ac:dyDescent="0.25">
      <c r="A97">
        <v>19396.45</v>
      </c>
      <c r="B97">
        <f t="shared" si="2"/>
        <v>1.4694489979421606E-4</v>
      </c>
      <c r="D97">
        <v>117.55</v>
      </c>
      <c r="E97">
        <f t="shared" si="3"/>
        <v>5.5449065080557932E-3</v>
      </c>
      <c r="H97">
        <v>5.5449065080557932E-3</v>
      </c>
      <c r="I97">
        <v>1.4694489979421606E-4</v>
      </c>
    </row>
    <row r="98" spans="1:9" x14ac:dyDescent="0.25">
      <c r="A98">
        <v>19444</v>
      </c>
      <c r="B98">
        <f t="shared" si="2"/>
        <v>2.4484795493044608E-3</v>
      </c>
      <c r="D98">
        <v>118.95</v>
      </c>
      <c r="E98">
        <f t="shared" si="3"/>
        <v>1.1839461762888302E-2</v>
      </c>
      <c r="H98">
        <v>1.1839461762888302E-2</v>
      </c>
      <c r="I98">
        <v>2.4484795493044608E-3</v>
      </c>
    </row>
    <row r="99" spans="1:9" x14ac:dyDescent="0.25">
      <c r="A99">
        <v>19386.7</v>
      </c>
      <c r="B99">
        <f t="shared" si="2"/>
        <v>-2.9512752327599183E-3</v>
      </c>
      <c r="D99">
        <v>118.25</v>
      </c>
      <c r="E99">
        <f t="shared" si="3"/>
        <v>-5.902209376924315E-3</v>
      </c>
      <c r="H99">
        <v>-5.902209376924315E-3</v>
      </c>
      <c r="I99">
        <v>-2.9512752327599183E-3</v>
      </c>
    </row>
    <row r="100" spans="1:9" x14ac:dyDescent="0.25">
      <c r="A100">
        <v>19265.8</v>
      </c>
      <c r="B100">
        <f t="shared" si="2"/>
        <v>-6.2557606509410085E-3</v>
      </c>
      <c r="D100">
        <v>116.9</v>
      </c>
      <c r="E100">
        <f t="shared" si="3"/>
        <v>-1.1482158894019616E-2</v>
      </c>
      <c r="H100">
        <v>-1.1482158894019616E-2</v>
      </c>
      <c r="I100">
        <v>-6.2557606509410085E-3</v>
      </c>
    </row>
    <row r="101" spans="1:9" x14ac:dyDescent="0.25">
      <c r="A101">
        <v>19306.05</v>
      </c>
      <c r="B101">
        <f t="shared" si="2"/>
        <v>2.0870149919961396E-3</v>
      </c>
      <c r="D101">
        <v>117.6</v>
      </c>
      <c r="E101">
        <f t="shared" si="3"/>
        <v>5.9701669865037544E-3</v>
      </c>
      <c r="H101">
        <v>5.9701669865037544E-3</v>
      </c>
      <c r="I101">
        <v>2.0870149919961396E-3</v>
      </c>
    </row>
    <row r="102" spans="1:9" x14ac:dyDescent="0.25">
      <c r="A102">
        <v>19342.650000000001</v>
      </c>
      <c r="B102">
        <f t="shared" si="2"/>
        <v>1.8939840636754115E-3</v>
      </c>
      <c r="D102">
        <v>119.55</v>
      </c>
      <c r="E102">
        <f t="shared" si="3"/>
        <v>1.6445658439807196E-2</v>
      </c>
      <c r="H102">
        <v>1.6445658439807196E-2</v>
      </c>
      <c r="I102">
        <v>1.8939840636754115E-3</v>
      </c>
    </row>
    <row r="103" spans="1:9" x14ac:dyDescent="0.25">
      <c r="A103">
        <v>19347.45</v>
      </c>
      <c r="B103">
        <f t="shared" si="2"/>
        <v>2.4812549073918429E-4</v>
      </c>
      <c r="D103">
        <v>122.1</v>
      </c>
      <c r="E103">
        <f t="shared" si="3"/>
        <v>2.1105687212325155E-2</v>
      </c>
      <c r="H103">
        <v>2.1105687212325155E-2</v>
      </c>
      <c r="I103">
        <v>2.4812549073918429E-4</v>
      </c>
    </row>
    <row r="104" spans="1:9" x14ac:dyDescent="0.25">
      <c r="A104">
        <v>19253.8</v>
      </c>
      <c r="B104">
        <f t="shared" si="2"/>
        <v>-4.8521839960522653E-3</v>
      </c>
      <c r="D104">
        <v>122.9</v>
      </c>
      <c r="E104">
        <f t="shared" si="3"/>
        <v>6.5306354553301953E-3</v>
      </c>
      <c r="H104">
        <v>6.5306354553301953E-3</v>
      </c>
      <c r="I104">
        <v>-4.8521839960522653E-3</v>
      </c>
    </row>
    <row r="105" spans="1:9" x14ac:dyDescent="0.25">
      <c r="A105">
        <v>19435.3</v>
      </c>
      <c r="B105">
        <f t="shared" si="2"/>
        <v>9.3825564041325141E-3</v>
      </c>
      <c r="D105">
        <v>127.05</v>
      </c>
      <c r="E105">
        <f t="shared" si="3"/>
        <v>3.3209693194183855E-2</v>
      </c>
      <c r="H105">
        <v>3.3209693194183855E-2</v>
      </c>
      <c r="I105">
        <v>9.3825564041325141E-3</v>
      </c>
    </row>
    <row r="106" spans="1:9" x14ac:dyDescent="0.25">
      <c r="A106">
        <v>19528.8</v>
      </c>
      <c r="B106">
        <f t="shared" si="2"/>
        <v>4.7992988144208368E-3</v>
      </c>
      <c r="D106">
        <v>131.75</v>
      </c>
      <c r="E106">
        <f t="shared" si="3"/>
        <v>3.6325477655298734E-2</v>
      </c>
      <c r="H106">
        <v>3.6325477655298734E-2</v>
      </c>
      <c r="I106">
        <v>4.7992988144208368E-3</v>
      </c>
    </row>
    <row r="107" spans="1:9" x14ac:dyDescent="0.25">
      <c r="A107">
        <v>19574.900000000001</v>
      </c>
      <c r="B107">
        <f t="shared" si="2"/>
        <v>2.3578342385654032E-3</v>
      </c>
      <c r="D107">
        <v>131.69999999999999</v>
      </c>
      <c r="E107">
        <f t="shared" si="3"/>
        <v>-3.7957867223644895E-4</v>
      </c>
      <c r="H107">
        <v>-3.7957867223644895E-4</v>
      </c>
      <c r="I107">
        <v>2.3578342385654032E-3</v>
      </c>
    </row>
    <row r="108" spans="1:9" x14ac:dyDescent="0.25">
      <c r="A108">
        <v>19611.05</v>
      </c>
      <c r="B108">
        <f t="shared" si="2"/>
        <v>1.8450495779825536E-3</v>
      </c>
      <c r="D108">
        <v>129.6</v>
      </c>
      <c r="E108">
        <f t="shared" si="3"/>
        <v>-1.6073824831061023E-2</v>
      </c>
      <c r="H108">
        <v>-1.6073824831061023E-2</v>
      </c>
      <c r="I108">
        <v>1.8450495779825536E-3</v>
      </c>
    </row>
    <row r="109" spans="1:9" x14ac:dyDescent="0.25">
      <c r="A109">
        <v>19727.05</v>
      </c>
      <c r="B109">
        <f t="shared" si="2"/>
        <v>5.8976074708040286E-3</v>
      </c>
      <c r="D109">
        <v>130.15</v>
      </c>
      <c r="E109">
        <f t="shared" si="3"/>
        <v>4.2348475224001092E-3</v>
      </c>
      <c r="H109">
        <v>4.2348475224001092E-3</v>
      </c>
      <c r="I109">
        <v>5.8976074708040286E-3</v>
      </c>
    </row>
    <row r="110" spans="1:9" x14ac:dyDescent="0.25">
      <c r="A110">
        <v>19819.95</v>
      </c>
      <c r="B110">
        <f t="shared" si="2"/>
        <v>4.6982158385487317E-3</v>
      </c>
      <c r="D110">
        <v>129.5</v>
      </c>
      <c r="E110">
        <f t="shared" si="3"/>
        <v>-5.0067503009819823E-3</v>
      </c>
      <c r="H110">
        <v>-5.0067503009819823E-3</v>
      </c>
      <c r="I110">
        <v>4.6982158385487317E-3</v>
      </c>
    </row>
    <row r="111" spans="1:9" x14ac:dyDescent="0.25">
      <c r="A111">
        <v>19996.349999999999</v>
      </c>
      <c r="B111">
        <f t="shared" si="2"/>
        <v>8.8607507045185847E-3</v>
      </c>
      <c r="D111">
        <v>131.15</v>
      </c>
      <c r="E111">
        <f t="shared" si="3"/>
        <v>1.2660825173290235E-2</v>
      </c>
      <c r="H111">
        <v>1.2660825173290235E-2</v>
      </c>
      <c r="I111">
        <v>8.8607507045185847E-3</v>
      </c>
    </row>
    <row r="112" spans="1:9" x14ac:dyDescent="0.25">
      <c r="A112">
        <v>19993.2</v>
      </c>
      <c r="B112">
        <f t="shared" si="2"/>
        <v>-1.5754115795312492E-4</v>
      </c>
      <c r="D112">
        <v>129</v>
      </c>
      <c r="E112">
        <f t="shared" si="3"/>
        <v>-1.6529301951210582E-2</v>
      </c>
      <c r="H112">
        <v>-1.6529301951210582E-2</v>
      </c>
      <c r="I112">
        <v>-1.5754115795312492E-4</v>
      </c>
    </row>
    <row r="113" spans="1:9" x14ac:dyDescent="0.25">
      <c r="A113">
        <v>20070</v>
      </c>
      <c r="B113">
        <f t="shared" si="2"/>
        <v>3.833947067360447E-3</v>
      </c>
      <c r="D113">
        <v>129.55000000000001</v>
      </c>
      <c r="E113">
        <f t="shared" si="3"/>
        <v>4.2545026464469154E-3</v>
      </c>
      <c r="H113">
        <v>4.2545026464469154E-3</v>
      </c>
      <c r="I113">
        <v>3.833947067360447E-3</v>
      </c>
    </row>
    <row r="114" spans="1:9" x14ac:dyDescent="0.25">
      <c r="A114">
        <v>20103.099999999999</v>
      </c>
      <c r="B114">
        <f t="shared" si="2"/>
        <v>1.6478692204573958E-3</v>
      </c>
      <c r="D114">
        <v>131.69999999999999</v>
      </c>
      <c r="E114">
        <f t="shared" si="3"/>
        <v>1.6459701741116307E-2</v>
      </c>
      <c r="H114">
        <v>1.6459701741116307E-2</v>
      </c>
      <c r="I114">
        <v>1.6478692204573958E-3</v>
      </c>
    </row>
    <row r="115" spans="1:9" x14ac:dyDescent="0.25">
      <c r="A115">
        <v>20192.349999999999</v>
      </c>
      <c r="B115">
        <f t="shared" si="2"/>
        <v>4.4297877773378114E-3</v>
      </c>
      <c r="D115">
        <v>131.94999999999999</v>
      </c>
      <c r="E115">
        <f t="shared" si="3"/>
        <v>1.8964542000976972E-3</v>
      </c>
      <c r="H115">
        <v>1.8964542000976972E-3</v>
      </c>
      <c r="I115">
        <v>4.4297877773378114E-3</v>
      </c>
    </row>
    <row r="116" spans="1:9" x14ac:dyDescent="0.25">
      <c r="A116">
        <v>20133.3</v>
      </c>
      <c r="B116">
        <f t="shared" si="2"/>
        <v>-2.9286591638919969E-3</v>
      </c>
      <c r="D116">
        <v>130.44999999999999</v>
      </c>
      <c r="E116">
        <f t="shared" si="3"/>
        <v>-1.1433051366595589E-2</v>
      </c>
      <c r="H116">
        <v>-1.1433051366595589E-2</v>
      </c>
      <c r="I116">
        <v>-2.9286591638919969E-3</v>
      </c>
    </row>
    <row r="117" spans="1:9" x14ac:dyDescent="0.25">
      <c r="A117">
        <v>19901.400000000001</v>
      </c>
      <c r="B117">
        <f t="shared" si="2"/>
        <v>-1.1585079627478101E-2</v>
      </c>
      <c r="D117">
        <v>128.30000000000001</v>
      </c>
      <c r="E117">
        <f t="shared" si="3"/>
        <v>-1.6618739961146545E-2</v>
      </c>
      <c r="H117">
        <v>-1.6618739961146545E-2</v>
      </c>
      <c r="I117">
        <v>-1.1585079627478101E-2</v>
      </c>
    </row>
    <row r="118" spans="1:9" x14ac:dyDescent="0.25">
      <c r="A118">
        <v>19742.349999999999</v>
      </c>
      <c r="B118">
        <f t="shared" si="2"/>
        <v>-8.0240064758942062E-3</v>
      </c>
      <c r="D118">
        <v>127.8</v>
      </c>
      <c r="E118">
        <f t="shared" si="3"/>
        <v>-3.9047296781563713E-3</v>
      </c>
      <c r="H118">
        <v>-3.9047296781563713E-3</v>
      </c>
      <c r="I118">
        <v>-8.0240064758942062E-3</v>
      </c>
    </row>
    <row r="119" spans="1:9" x14ac:dyDescent="0.25">
      <c r="A119">
        <v>19674.25</v>
      </c>
      <c r="B119">
        <f t="shared" si="2"/>
        <v>-3.45540040278986E-3</v>
      </c>
      <c r="D119">
        <v>126.75</v>
      </c>
      <c r="E119">
        <f t="shared" si="3"/>
        <v>-8.2498994721418358E-3</v>
      </c>
      <c r="H119">
        <v>-8.2498994721418358E-3</v>
      </c>
      <c r="I119">
        <v>-3.45540040278986E-3</v>
      </c>
    </row>
    <row r="120" spans="1:9" x14ac:dyDescent="0.25">
      <c r="A120">
        <v>19674.55</v>
      </c>
      <c r="B120">
        <f t="shared" si="2"/>
        <v>1.5248241369763049E-5</v>
      </c>
      <c r="D120">
        <v>127.4</v>
      </c>
      <c r="E120">
        <f t="shared" si="3"/>
        <v>5.1151006667704089E-3</v>
      </c>
      <c r="H120">
        <v>5.1151006667704089E-3</v>
      </c>
      <c r="I120">
        <v>1.5248241369763049E-5</v>
      </c>
    </row>
    <row r="121" spans="1:9" x14ac:dyDescent="0.25">
      <c r="A121">
        <v>19664.7</v>
      </c>
      <c r="B121">
        <f t="shared" si="2"/>
        <v>-5.00772140080995E-4</v>
      </c>
      <c r="D121">
        <v>128.9</v>
      </c>
      <c r="E121">
        <f t="shared" si="3"/>
        <v>1.1705166807078754E-2</v>
      </c>
      <c r="H121">
        <v>1.1705166807078754E-2</v>
      </c>
      <c r="I121">
        <v>-5.00772140080995E-4</v>
      </c>
    </row>
    <row r="122" spans="1:9" x14ac:dyDescent="0.25">
      <c r="A122">
        <v>19716.45</v>
      </c>
      <c r="B122">
        <f t="shared" si="2"/>
        <v>2.6281624476409476E-3</v>
      </c>
      <c r="D122">
        <v>128.15</v>
      </c>
      <c r="E122">
        <f t="shared" si="3"/>
        <v>-5.8354571350615796E-3</v>
      </c>
      <c r="H122">
        <v>-5.8354571350615796E-3</v>
      </c>
      <c r="I122">
        <v>2.6281624476409476E-3</v>
      </c>
    </row>
    <row r="123" spans="1:9" x14ac:dyDescent="0.25">
      <c r="A123">
        <v>19523.55</v>
      </c>
      <c r="B123">
        <f t="shared" si="2"/>
        <v>-9.8318834812623906E-3</v>
      </c>
      <c r="D123">
        <v>126.8</v>
      </c>
      <c r="E123">
        <f t="shared" si="3"/>
        <v>-1.0590410806954649E-2</v>
      </c>
      <c r="H123">
        <v>-1.0590410806954649E-2</v>
      </c>
      <c r="I123">
        <v>-9.8318834812623906E-3</v>
      </c>
    </row>
    <row r="124" spans="1:9" x14ac:dyDescent="0.25">
      <c r="A124">
        <v>19638.3</v>
      </c>
      <c r="B124">
        <f t="shared" si="2"/>
        <v>5.860311931494425E-3</v>
      </c>
      <c r="D124">
        <v>128.9</v>
      </c>
      <c r="E124">
        <f t="shared" si="3"/>
        <v>1.6425867942016271E-2</v>
      </c>
      <c r="H124">
        <v>1.6425867942016271E-2</v>
      </c>
      <c r="I124">
        <v>5.860311931494425E-3</v>
      </c>
    </row>
    <row r="125" spans="1:9" x14ac:dyDescent="0.25">
      <c r="A125">
        <v>19528.75</v>
      </c>
      <c r="B125">
        <f t="shared" si="2"/>
        <v>-5.5940023911736723E-3</v>
      </c>
      <c r="D125">
        <v>128</v>
      </c>
      <c r="E125">
        <f t="shared" si="3"/>
        <v>-7.0066460255245504E-3</v>
      </c>
      <c r="H125">
        <v>-7.0066460255245504E-3</v>
      </c>
      <c r="I125">
        <v>-5.5940023911736723E-3</v>
      </c>
    </row>
    <row r="126" spans="1:9" x14ac:dyDescent="0.25">
      <c r="A126">
        <v>19436.099999999999</v>
      </c>
      <c r="B126">
        <f t="shared" si="2"/>
        <v>-4.7555771219727006E-3</v>
      </c>
      <c r="D126">
        <v>125.3</v>
      </c>
      <c r="E126">
        <f t="shared" si="3"/>
        <v>-2.1319402017594573E-2</v>
      </c>
      <c r="H126">
        <v>-2.1319402017594573E-2</v>
      </c>
      <c r="I126">
        <v>-4.7555771219727006E-3</v>
      </c>
    </row>
    <row r="127" spans="1:9" x14ac:dyDescent="0.25">
      <c r="A127">
        <v>19545.75</v>
      </c>
      <c r="B127">
        <f t="shared" si="2"/>
        <v>5.625709872108961E-3</v>
      </c>
      <c r="D127">
        <v>125.25</v>
      </c>
      <c r="E127">
        <f t="shared" si="3"/>
        <v>-3.9912193704844101E-4</v>
      </c>
      <c r="H127">
        <v>-3.9912193704844101E-4</v>
      </c>
      <c r="I127">
        <v>5.625709872108961E-3</v>
      </c>
    </row>
    <row r="128" spans="1:9" x14ac:dyDescent="0.25">
      <c r="A128">
        <v>19653.5</v>
      </c>
      <c r="B128">
        <f t="shared" si="2"/>
        <v>5.4975680085460219E-3</v>
      </c>
      <c r="D128">
        <v>125.9</v>
      </c>
      <c r="E128">
        <f t="shared" si="3"/>
        <v>5.1762010853274388E-3</v>
      </c>
      <c r="H128">
        <v>5.1762010853274388E-3</v>
      </c>
      <c r="I128">
        <v>5.4975680085460219E-3</v>
      </c>
    </row>
    <row r="129" spans="1:9" x14ac:dyDescent="0.25">
      <c r="A129">
        <v>19512.349999999999</v>
      </c>
      <c r="B129">
        <f t="shared" si="2"/>
        <v>-7.2078410705406432E-3</v>
      </c>
      <c r="D129">
        <v>123.85</v>
      </c>
      <c r="E129">
        <f t="shared" si="3"/>
        <v>-1.6416785114932997E-2</v>
      </c>
      <c r="H129">
        <v>-1.6416785114932997E-2</v>
      </c>
      <c r="I129">
        <v>-7.2078410705406432E-3</v>
      </c>
    </row>
    <row r="130" spans="1:9" x14ac:dyDescent="0.25">
      <c r="A130">
        <v>19689.849999999999</v>
      </c>
      <c r="B130">
        <f t="shared" si="2"/>
        <v>9.0556761096549799E-3</v>
      </c>
      <c r="D130">
        <v>125.3</v>
      </c>
      <c r="E130">
        <f t="shared" si="3"/>
        <v>1.1639705966654073E-2</v>
      </c>
      <c r="H130">
        <v>1.1639705966654073E-2</v>
      </c>
      <c r="I130">
        <v>9.0556761096549799E-3</v>
      </c>
    </row>
    <row r="131" spans="1:9" x14ac:dyDescent="0.25">
      <c r="A131">
        <v>19811.349999999999</v>
      </c>
      <c r="B131">
        <f t="shared" si="2"/>
        <v>6.1517312470612808E-3</v>
      </c>
      <c r="D131">
        <v>124.95</v>
      </c>
      <c r="E131">
        <f t="shared" si="3"/>
        <v>-2.7972046210611424E-3</v>
      </c>
      <c r="H131">
        <v>-2.7972046210611424E-3</v>
      </c>
      <c r="I131">
        <v>6.1517312470612808E-3</v>
      </c>
    </row>
    <row r="132" spans="1:9" x14ac:dyDescent="0.25">
      <c r="A132">
        <v>19794</v>
      </c>
      <c r="B132">
        <f t="shared" ref="B132:B195" si="4">IFERROR(LN(A132/A131),0)</f>
        <v>-8.761443143344063E-4</v>
      </c>
      <c r="D132">
        <v>125.9</v>
      </c>
      <c r="E132">
        <f t="shared" ref="E132:E195" si="5">IFERROR(LN(D132/D131),0)</f>
        <v>7.5742837693401933E-3</v>
      </c>
      <c r="H132">
        <v>7.5742837693401933E-3</v>
      </c>
      <c r="I132">
        <v>-8.761443143344063E-4</v>
      </c>
    </row>
    <row r="133" spans="1:9" x14ac:dyDescent="0.25">
      <c r="A133">
        <v>19751.05</v>
      </c>
      <c r="B133">
        <f t="shared" si="4"/>
        <v>-2.1722069835914395E-3</v>
      </c>
      <c r="D133">
        <v>125.05</v>
      </c>
      <c r="E133">
        <f t="shared" si="5"/>
        <v>-6.7742837266735016E-3</v>
      </c>
      <c r="H133">
        <v>-6.7742837266735016E-3</v>
      </c>
      <c r="I133">
        <v>-2.1722069835914395E-3</v>
      </c>
    </row>
    <row r="134" spans="1:9" x14ac:dyDescent="0.25">
      <c r="A134">
        <v>19731.75</v>
      </c>
      <c r="B134">
        <f t="shared" si="4"/>
        <v>-9.7764097466312354E-4</v>
      </c>
      <c r="D134">
        <v>127</v>
      </c>
      <c r="E134">
        <f t="shared" si="5"/>
        <v>1.5473429134963209E-2</v>
      </c>
      <c r="H134">
        <v>1.5473429134963209E-2</v>
      </c>
      <c r="I134">
        <v>-9.7764097466312354E-4</v>
      </c>
    </row>
    <row r="135" spans="1:9" x14ac:dyDescent="0.25">
      <c r="A135">
        <v>19811.5</v>
      </c>
      <c r="B135">
        <f t="shared" si="4"/>
        <v>4.0335636613206176E-3</v>
      </c>
      <c r="D135">
        <v>127.4</v>
      </c>
      <c r="E135">
        <f t="shared" si="5"/>
        <v>3.1446566794717814E-3</v>
      </c>
      <c r="H135">
        <v>3.1446566794717814E-3</v>
      </c>
      <c r="I135">
        <v>4.0335636613206176E-3</v>
      </c>
    </row>
    <row r="136" spans="1:9" x14ac:dyDescent="0.25">
      <c r="A136">
        <v>19671.099999999999</v>
      </c>
      <c r="B136">
        <f t="shared" si="4"/>
        <v>-7.112023615253143E-3</v>
      </c>
      <c r="D136">
        <v>127.1</v>
      </c>
      <c r="E136">
        <f t="shared" si="5"/>
        <v>-2.3575649426546769E-3</v>
      </c>
      <c r="H136">
        <v>-2.3575649426546769E-3</v>
      </c>
      <c r="I136">
        <v>-7.112023615253143E-3</v>
      </c>
    </row>
    <row r="137" spans="1:9" x14ac:dyDescent="0.25">
      <c r="A137">
        <v>19624.7</v>
      </c>
      <c r="B137">
        <f t="shared" si="4"/>
        <v>-2.3615766348855094E-3</v>
      </c>
      <c r="D137">
        <v>126</v>
      </c>
      <c r="E137">
        <f t="shared" si="5"/>
        <v>-8.692271243930268E-3</v>
      </c>
      <c r="H137">
        <v>-8.692271243930268E-3</v>
      </c>
      <c r="I137">
        <v>-2.3615766348855094E-3</v>
      </c>
    </row>
    <row r="138" spans="1:9" x14ac:dyDescent="0.25">
      <c r="A138">
        <v>19542.650000000001</v>
      </c>
      <c r="B138">
        <f t="shared" si="4"/>
        <v>-4.1897202656687891E-3</v>
      </c>
      <c r="D138">
        <v>123.1</v>
      </c>
      <c r="E138">
        <f t="shared" si="5"/>
        <v>-2.3284873761070201E-2</v>
      </c>
      <c r="H138">
        <v>-2.3284873761070201E-2</v>
      </c>
      <c r="I138">
        <v>-4.1897202656687891E-3</v>
      </c>
    </row>
    <row r="139" spans="1:9" x14ac:dyDescent="0.25">
      <c r="A139">
        <v>19281.75</v>
      </c>
      <c r="B139">
        <f t="shared" si="4"/>
        <v>-1.3440203963636189E-2</v>
      </c>
      <c r="D139">
        <v>120</v>
      </c>
      <c r="E139">
        <f t="shared" si="5"/>
        <v>-2.5505290408361775E-2</v>
      </c>
      <c r="H139">
        <v>-2.5505290408361775E-2</v>
      </c>
      <c r="I139">
        <v>-1.3440203963636189E-2</v>
      </c>
    </row>
    <row r="140" spans="1:9" x14ac:dyDescent="0.25">
      <c r="A140">
        <v>19122.150000000001</v>
      </c>
      <c r="B140">
        <f t="shared" si="4"/>
        <v>-8.3117036978903082E-3</v>
      </c>
      <c r="D140">
        <v>121.35</v>
      </c>
      <c r="E140">
        <f t="shared" si="5"/>
        <v>1.1187189390564376E-2</v>
      </c>
      <c r="H140">
        <v>1.1187189390564376E-2</v>
      </c>
      <c r="I140">
        <v>-8.3117036978903082E-3</v>
      </c>
    </row>
    <row r="141" spans="1:9" x14ac:dyDescent="0.25">
      <c r="A141">
        <v>18857.25</v>
      </c>
      <c r="B141">
        <f t="shared" si="4"/>
        <v>-1.3949893667133624E-2</v>
      </c>
      <c r="D141">
        <v>119.9</v>
      </c>
      <c r="E141">
        <f t="shared" si="5"/>
        <v>-1.2020870139141698E-2</v>
      </c>
      <c r="H141">
        <v>-1.2020870139141698E-2</v>
      </c>
      <c r="I141">
        <v>-1.3949893667133624E-2</v>
      </c>
    </row>
    <row r="142" spans="1:9" x14ac:dyDescent="0.25">
      <c r="A142">
        <v>19047.25</v>
      </c>
      <c r="B142">
        <f t="shared" si="4"/>
        <v>1.0025278863763394E-2</v>
      </c>
      <c r="D142">
        <v>119.9</v>
      </c>
      <c r="E142">
        <f t="shared" si="5"/>
        <v>0</v>
      </c>
      <c r="H142">
        <v>0</v>
      </c>
      <c r="I142">
        <v>1.0025278863763394E-2</v>
      </c>
    </row>
    <row r="143" spans="1:9" x14ac:dyDescent="0.25">
      <c r="A143">
        <v>19140.900000000001</v>
      </c>
      <c r="B143">
        <f t="shared" si="4"/>
        <v>4.9046726660236838E-3</v>
      </c>
      <c r="D143">
        <v>119.15</v>
      </c>
      <c r="E143">
        <f t="shared" si="5"/>
        <v>-6.2748584887174644E-3</v>
      </c>
      <c r="H143">
        <v>-6.2748584887174644E-3</v>
      </c>
      <c r="I143">
        <v>4.9046726660236838E-3</v>
      </c>
    </row>
    <row r="144" spans="1:9" x14ac:dyDescent="0.25">
      <c r="A144">
        <v>19079.599999999999</v>
      </c>
      <c r="B144">
        <f t="shared" si="4"/>
        <v>-3.207705423086861E-3</v>
      </c>
      <c r="D144">
        <v>118.75</v>
      </c>
      <c r="E144">
        <f t="shared" si="5"/>
        <v>-3.3627606300005827E-3</v>
      </c>
      <c r="H144">
        <v>-3.3627606300005827E-3</v>
      </c>
      <c r="I144">
        <v>-3.207705423086861E-3</v>
      </c>
    </row>
    <row r="145" spans="1:9" x14ac:dyDescent="0.25">
      <c r="A145">
        <v>18989.150000000001</v>
      </c>
      <c r="B145">
        <f t="shared" si="4"/>
        <v>-4.7519380175908114E-3</v>
      </c>
      <c r="D145">
        <v>116.6</v>
      </c>
      <c r="E145">
        <f t="shared" si="5"/>
        <v>-1.8271168998358584E-2</v>
      </c>
      <c r="H145">
        <v>-1.8271168998358584E-2</v>
      </c>
      <c r="I145">
        <v>-4.7519380175908114E-3</v>
      </c>
    </row>
    <row r="146" spans="1:9" x14ac:dyDescent="0.25">
      <c r="A146">
        <v>19133.25</v>
      </c>
      <c r="B146">
        <f t="shared" si="4"/>
        <v>7.5598958250219696E-3</v>
      </c>
      <c r="D146">
        <v>118.1</v>
      </c>
      <c r="E146">
        <f t="shared" si="5"/>
        <v>1.2782449286924565E-2</v>
      </c>
      <c r="H146">
        <v>1.2782449286924565E-2</v>
      </c>
      <c r="I146">
        <v>7.5598958250219696E-3</v>
      </c>
    </row>
    <row r="147" spans="1:9" x14ac:dyDescent="0.25">
      <c r="A147">
        <v>19230.599999999999</v>
      </c>
      <c r="B147">
        <f t="shared" si="4"/>
        <v>5.0751011147600316E-3</v>
      </c>
      <c r="D147">
        <v>117.3</v>
      </c>
      <c r="E147">
        <f t="shared" si="5"/>
        <v>-6.7969675438868254E-3</v>
      </c>
      <c r="H147">
        <v>-6.7969675438868254E-3</v>
      </c>
      <c r="I147">
        <v>5.0751011147600316E-3</v>
      </c>
    </row>
    <row r="148" spans="1:9" x14ac:dyDescent="0.25">
      <c r="A148">
        <v>19411.75</v>
      </c>
      <c r="B148">
        <f t="shared" si="4"/>
        <v>9.3757924662759996E-3</v>
      </c>
      <c r="D148">
        <v>119.4</v>
      </c>
      <c r="E148">
        <f t="shared" si="5"/>
        <v>1.7744445299071911E-2</v>
      </c>
      <c r="H148">
        <v>1.7744445299071911E-2</v>
      </c>
      <c r="I148">
        <v>9.3757924662759996E-3</v>
      </c>
    </row>
    <row r="149" spans="1:9" x14ac:dyDescent="0.25">
      <c r="A149">
        <v>19406.7</v>
      </c>
      <c r="B149">
        <f t="shared" si="4"/>
        <v>-2.6018555756290862E-4</v>
      </c>
      <c r="D149">
        <v>119.65</v>
      </c>
      <c r="E149">
        <f t="shared" si="5"/>
        <v>2.0916133958807279E-3</v>
      </c>
      <c r="H149">
        <v>2.0916133958807279E-3</v>
      </c>
      <c r="I149">
        <v>-2.6018555756290862E-4</v>
      </c>
    </row>
    <row r="150" spans="1:9" x14ac:dyDescent="0.25">
      <c r="A150">
        <v>19443.5</v>
      </c>
      <c r="B150">
        <f t="shared" si="4"/>
        <v>1.8944567083908723E-3</v>
      </c>
      <c r="D150">
        <v>119.05</v>
      </c>
      <c r="E150">
        <f t="shared" si="5"/>
        <v>-5.027241421510632E-3</v>
      </c>
      <c r="H150">
        <v>-5.027241421510632E-3</v>
      </c>
      <c r="I150">
        <v>1.8944567083908723E-3</v>
      </c>
    </row>
    <row r="151" spans="1:9" x14ac:dyDescent="0.25">
      <c r="A151">
        <v>19395.3</v>
      </c>
      <c r="B151">
        <f t="shared" si="4"/>
        <v>-2.4820553026905696E-3</v>
      </c>
      <c r="D151">
        <v>119.65</v>
      </c>
      <c r="E151">
        <f t="shared" si="5"/>
        <v>5.0272414215105565E-3</v>
      </c>
      <c r="H151">
        <v>5.0272414215105565E-3</v>
      </c>
      <c r="I151">
        <v>-2.4820553026905696E-3</v>
      </c>
    </row>
    <row r="152" spans="1:9" x14ac:dyDescent="0.25">
      <c r="A152">
        <v>19425.349999999999</v>
      </c>
      <c r="B152">
        <f t="shared" si="4"/>
        <v>1.548145433003843E-3</v>
      </c>
      <c r="D152">
        <v>120.05</v>
      </c>
      <c r="E152">
        <f t="shared" si="5"/>
        <v>3.3375083128798087E-3</v>
      </c>
      <c r="H152">
        <v>3.3375083128798087E-3</v>
      </c>
      <c r="I152">
        <v>1.548145433003843E-3</v>
      </c>
    </row>
    <row r="153" spans="1:9" x14ac:dyDescent="0.25">
      <c r="A153">
        <v>19525.55</v>
      </c>
      <c r="B153">
        <f t="shared" si="4"/>
        <v>5.1449502336882525E-3</v>
      </c>
      <c r="D153">
        <v>120.85</v>
      </c>
      <c r="E153">
        <f t="shared" si="5"/>
        <v>6.6417844822297938E-3</v>
      </c>
      <c r="H153">
        <v>6.6417844822297938E-3</v>
      </c>
      <c r="I153">
        <v>5.1449502336882525E-3</v>
      </c>
    </row>
    <row r="154" spans="1:9" x14ac:dyDescent="0.25">
      <c r="A154">
        <v>19443.55</v>
      </c>
      <c r="B154">
        <f t="shared" si="4"/>
        <v>-4.2084688138326878E-3</v>
      </c>
      <c r="D154">
        <v>121</v>
      </c>
      <c r="E154">
        <f t="shared" si="5"/>
        <v>1.2404384472491001E-3</v>
      </c>
      <c r="H154">
        <v>1.2404384472491001E-3</v>
      </c>
      <c r="I154">
        <v>-4.2084688138326878E-3</v>
      </c>
    </row>
    <row r="155" spans="1:9" x14ac:dyDescent="0.25">
      <c r="A155">
        <v>19675.45</v>
      </c>
      <c r="B155">
        <f t="shared" si="4"/>
        <v>1.185627017720115E-2</v>
      </c>
      <c r="D155">
        <v>124.05</v>
      </c>
      <c r="E155">
        <f t="shared" si="5"/>
        <v>2.4894164541068832E-2</v>
      </c>
      <c r="H155">
        <v>2.4894164541068832E-2</v>
      </c>
      <c r="I155">
        <v>1.185627017720115E-2</v>
      </c>
    </row>
    <row r="156" spans="1:9" x14ac:dyDescent="0.25">
      <c r="A156">
        <v>19765.2</v>
      </c>
      <c r="B156">
        <f t="shared" si="4"/>
        <v>4.5511498880301303E-3</v>
      </c>
      <c r="D156">
        <v>124.7</v>
      </c>
      <c r="E156">
        <f t="shared" si="5"/>
        <v>5.2261425481807556E-3</v>
      </c>
      <c r="H156">
        <v>5.2261425481807556E-3</v>
      </c>
      <c r="I156">
        <v>4.5511498880301303E-3</v>
      </c>
    </row>
    <row r="157" spans="1:9" x14ac:dyDescent="0.25">
      <c r="A157">
        <v>19731.8</v>
      </c>
      <c r="B157">
        <f t="shared" si="4"/>
        <v>-1.6912680943572324E-3</v>
      </c>
      <c r="D157">
        <v>125.2</v>
      </c>
      <c r="E157">
        <f t="shared" si="5"/>
        <v>4.0016059800073158E-3</v>
      </c>
      <c r="H157">
        <v>4.0016059800073158E-3</v>
      </c>
      <c r="I157">
        <v>-1.6912680943572324E-3</v>
      </c>
    </row>
    <row r="158" spans="1:9" x14ac:dyDescent="0.25">
      <c r="A158">
        <v>19694</v>
      </c>
      <c r="B158">
        <f t="shared" si="4"/>
        <v>-1.9175266745258626E-3</v>
      </c>
      <c r="D158">
        <v>124.35</v>
      </c>
      <c r="E158">
        <f t="shared" si="5"/>
        <v>-6.8122884165844975E-3</v>
      </c>
      <c r="H158">
        <v>-6.8122884165844975E-3</v>
      </c>
      <c r="I158">
        <v>-1.9175266745258626E-3</v>
      </c>
    </row>
    <row r="159" spans="1:9" x14ac:dyDescent="0.25">
      <c r="A159">
        <v>19783.400000000001</v>
      </c>
      <c r="B159">
        <f t="shared" si="4"/>
        <v>4.5291813962118265E-3</v>
      </c>
      <c r="D159">
        <v>126.25</v>
      </c>
      <c r="E159">
        <f t="shared" si="5"/>
        <v>1.5163897906055511E-2</v>
      </c>
      <c r="H159">
        <v>1.5163897906055511E-2</v>
      </c>
      <c r="I159">
        <v>4.5291813962118265E-3</v>
      </c>
    </row>
    <row r="160" spans="1:9" x14ac:dyDescent="0.25">
      <c r="A160">
        <v>19811.849999999999</v>
      </c>
      <c r="B160">
        <f t="shared" si="4"/>
        <v>1.4370413065190699E-3</v>
      </c>
      <c r="D160">
        <v>126.1</v>
      </c>
      <c r="E160">
        <f t="shared" si="5"/>
        <v>-1.1888251845953335E-3</v>
      </c>
      <c r="H160">
        <v>-1.1888251845953335E-3</v>
      </c>
      <c r="I160">
        <v>1.4370413065190699E-3</v>
      </c>
    </row>
    <row r="161" spans="1:9" x14ac:dyDescent="0.25">
      <c r="A161">
        <v>19802</v>
      </c>
      <c r="B161">
        <f t="shared" si="4"/>
        <v>-4.9730082801831082E-4</v>
      </c>
      <c r="D161">
        <v>126.7</v>
      </c>
      <c r="E161">
        <f t="shared" si="5"/>
        <v>4.7468443562194767E-3</v>
      </c>
      <c r="H161">
        <v>4.7468443562194767E-3</v>
      </c>
      <c r="I161">
        <v>-4.9730082801831082E-4</v>
      </c>
    </row>
    <row r="162" spans="1:9" x14ac:dyDescent="0.25">
      <c r="A162">
        <v>19794.7</v>
      </c>
      <c r="B162">
        <f t="shared" si="4"/>
        <v>-3.6871759933041186E-4</v>
      </c>
      <c r="D162">
        <v>125.95</v>
      </c>
      <c r="E162">
        <f t="shared" si="5"/>
        <v>-5.9370845284741139E-3</v>
      </c>
      <c r="H162">
        <v>-5.9370845284741139E-3</v>
      </c>
      <c r="I162">
        <v>-3.6871759933041186E-4</v>
      </c>
    </row>
    <row r="163" spans="1:9" x14ac:dyDescent="0.25">
      <c r="A163">
        <v>19889.7</v>
      </c>
      <c r="B163">
        <f t="shared" si="4"/>
        <v>4.7877846948800578E-3</v>
      </c>
      <c r="D163">
        <v>126.85</v>
      </c>
      <c r="E163">
        <f t="shared" si="5"/>
        <v>7.120283246671558E-3</v>
      </c>
      <c r="H163">
        <v>7.120283246671558E-3</v>
      </c>
      <c r="I163">
        <v>4.7877846948800578E-3</v>
      </c>
    </row>
    <row r="164" spans="1:9" x14ac:dyDescent="0.25">
      <c r="A164">
        <v>20096.599999999999</v>
      </c>
      <c r="B164">
        <f t="shared" si="4"/>
        <v>1.0348636732111694E-2</v>
      </c>
      <c r="D164">
        <v>127.75</v>
      </c>
      <c r="E164">
        <f t="shared" si="5"/>
        <v>7.0699430385229214E-3</v>
      </c>
      <c r="H164">
        <v>7.0699430385229214E-3</v>
      </c>
      <c r="I164">
        <v>1.0348636732111694E-2</v>
      </c>
    </row>
    <row r="165" spans="1:9" x14ac:dyDescent="0.25">
      <c r="A165">
        <v>20133.150000000001</v>
      </c>
      <c r="B165">
        <f t="shared" si="4"/>
        <v>1.8170637429511605E-3</v>
      </c>
      <c r="D165">
        <v>127.9</v>
      </c>
      <c r="E165">
        <f t="shared" si="5"/>
        <v>1.1734795009832016E-3</v>
      </c>
      <c r="H165">
        <v>1.1734795009832016E-3</v>
      </c>
      <c r="I165">
        <v>1.8170637429511605E-3</v>
      </c>
    </row>
    <row r="166" spans="1:9" x14ac:dyDescent="0.25">
      <c r="A166">
        <v>20267.900000000001</v>
      </c>
      <c r="B166">
        <f t="shared" si="4"/>
        <v>6.6706434446280362E-3</v>
      </c>
      <c r="D166">
        <v>130</v>
      </c>
      <c r="E166">
        <f t="shared" si="5"/>
        <v>1.6285741870785467E-2</v>
      </c>
      <c r="H166">
        <v>1.6285741870785467E-2</v>
      </c>
      <c r="I166">
        <v>6.6706434446280362E-3</v>
      </c>
    </row>
    <row r="167" spans="1:9" x14ac:dyDescent="0.25">
      <c r="A167">
        <v>20686.8</v>
      </c>
      <c r="B167">
        <f t="shared" si="4"/>
        <v>2.0457461991232925E-2</v>
      </c>
      <c r="D167">
        <v>131</v>
      </c>
      <c r="E167">
        <f t="shared" si="5"/>
        <v>7.6628727455690972E-3</v>
      </c>
      <c r="H167">
        <v>7.6628727455690972E-3</v>
      </c>
      <c r="I167">
        <v>2.0457461991232925E-2</v>
      </c>
    </row>
    <row r="168" spans="1:9" x14ac:dyDescent="0.25">
      <c r="A168">
        <v>20855.099999999999</v>
      </c>
      <c r="B168">
        <f t="shared" si="4"/>
        <v>8.1027069438026102E-3</v>
      </c>
      <c r="D168">
        <v>131.6</v>
      </c>
      <c r="E168">
        <f t="shared" si="5"/>
        <v>4.5696956900652683E-3</v>
      </c>
      <c r="H168">
        <v>4.5696956900652683E-3</v>
      </c>
      <c r="I168">
        <v>8.1027069438026102E-3</v>
      </c>
    </row>
    <row r="169" spans="1:9" x14ac:dyDescent="0.25">
      <c r="A169">
        <v>20937.7</v>
      </c>
      <c r="B169">
        <f t="shared" si="4"/>
        <v>3.9528391278700111E-3</v>
      </c>
      <c r="D169">
        <v>131.85</v>
      </c>
      <c r="E169">
        <f t="shared" si="5"/>
        <v>1.89789390807881E-3</v>
      </c>
      <c r="H169">
        <v>1.89789390807881E-3</v>
      </c>
      <c r="I169">
        <v>3.9528391278700111E-3</v>
      </c>
    </row>
    <row r="170" spans="1:9" x14ac:dyDescent="0.25">
      <c r="A170">
        <v>20901.150000000001</v>
      </c>
      <c r="B170">
        <f t="shared" si="4"/>
        <v>-1.7471803980189876E-3</v>
      </c>
      <c r="D170">
        <v>130</v>
      </c>
      <c r="E170">
        <f t="shared" si="5"/>
        <v>-1.4130462343713275E-2</v>
      </c>
      <c r="H170">
        <v>-1.4130462343713275E-2</v>
      </c>
      <c r="I170">
        <v>-1.7471803980189876E-3</v>
      </c>
    </row>
    <row r="171" spans="1:9" x14ac:dyDescent="0.25">
      <c r="A171">
        <v>20969.400000000001</v>
      </c>
      <c r="B171">
        <f t="shared" si="4"/>
        <v>3.2600508207486305E-3</v>
      </c>
      <c r="D171">
        <v>129.19999999999999</v>
      </c>
      <c r="E171">
        <f t="shared" si="5"/>
        <v>-6.1728591070810794E-3</v>
      </c>
      <c r="H171">
        <v>-6.1728591070810794E-3</v>
      </c>
      <c r="I171">
        <v>3.2600508207486305E-3</v>
      </c>
    </row>
    <row r="172" spans="1:9" x14ac:dyDescent="0.25">
      <c r="A172">
        <v>20997.1</v>
      </c>
      <c r="B172">
        <f t="shared" si="4"/>
        <v>1.3201007481038823E-3</v>
      </c>
      <c r="D172">
        <v>130.05000000000001</v>
      </c>
      <c r="E172">
        <f t="shared" si="5"/>
        <v>6.5574005461592607E-3</v>
      </c>
      <c r="H172">
        <v>6.5574005461592607E-3</v>
      </c>
      <c r="I172">
        <v>1.3201007481038823E-3</v>
      </c>
    </row>
    <row r="173" spans="1:9" x14ac:dyDescent="0.25">
      <c r="A173">
        <v>20906.400000000001</v>
      </c>
      <c r="B173">
        <f t="shared" si="4"/>
        <v>-4.3290007586474161E-3</v>
      </c>
      <c r="D173">
        <v>130.1</v>
      </c>
      <c r="E173">
        <f t="shared" si="5"/>
        <v>3.8439362379894811E-4</v>
      </c>
      <c r="H173">
        <v>3.8439362379894811E-4</v>
      </c>
      <c r="I173">
        <v>-4.3290007586474161E-3</v>
      </c>
    </row>
    <row r="174" spans="1:9" x14ac:dyDescent="0.25">
      <c r="A174">
        <v>20926.349999999999</v>
      </c>
      <c r="B174">
        <f t="shared" si="4"/>
        <v>9.5379823284038147E-4</v>
      </c>
      <c r="D174">
        <v>131.4</v>
      </c>
      <c r="E174">
        <f t="shared" si="5"/>
        <v>9.942720532050621E-3</v>
      </c>
      <c r="H174">
        <v>9.942720532050621E-3</v>
      </c>
      <c r="I174">
        <v>9.5379823284038147E-4</v>
      </c>
    </row>
    <row r="175" spans="1:9" x14ac:dyDescent="0.25">
      <c r="A175">
        <v>21182.7</v>
      </c>
      <c r="B175">
        <f t="shared" si="4"/>
        <v>1.2175680378580502E-2</v>
      </c>
      <c r="D175">
        <v>132</v>
      </c>
      <c r="E175">
        <f t="shared" si="5"/>
        <v>4.5558165358606613E-3</v>
      </c>
      <c r="H175">
        <v>4.5558165358606613E-3</v>
      </c>
      <c r="I175">
        <v>1.2175680378580502E-2</v>
      </c>
    </row>
    <row r="176" spans="1:9" x14ac:dyDescent="0.25">
      <c r="A176">
        <v>21456.65</v>
      </c>
      <c r="B176">
        <f t="shared" si="4"/>
        <v>1.2849809834677589E-2</v>
      </c>
      <c r="D176">
        <v>136.44999999999999</v>
      </c>
      <c r="E176">
        <f t="shared" si="5"/>
        <v>3.3156324567976604E-2</v>
      </c>
      <c r="H176">
        <v>3.3156324567976604E-2</v>
      </c>
      <c r="I176">
        <v>1.2849809834677589E-2</v>
      </c>
    </row>
    <row r="177" spans="1:9" x14ac:dyDescent="0.25">
      <c r="A177">
        <v>21418.65</v>
      </c>
      <c r="B177">
        <f t="shared" si="4"/>
        <v>-1.7725828134065394E-3</v>
      </c>
      <c r="D177">
        <v>136.6</v>
      </c>
      <c r="E177">
        <f t="shared" si="5"/>
        <v>1.0986999823422803E-3</v>
      </c>
      <c r="H177">
        <v>1.0986999823422803E-3</v>
      </c>
      <c r="I177">
        <v>-1.7725828134065394E-3</v>
      </c>
    </row>
    <row r="178" spans="1:9" x14ac:dyDescent="0.25">
      <c r="A178">
        <v>21453.1</v>
      </c>
      <c r="B178">
        <f t="shared" si="4"/>
        <v>1.6071192528823127E-3</v>
      </c>
      <c r="D178">
        <v>135.4</v>
      </c>
      <c r="E178">
        <f t="shared" si="5"/>
        <v>-8.8235866585150147E-3</v>
      </c>
      <c r="H178">
        <v>-8.8235866585150147E-3</v>
      </c>
      <c r="I178">
        <v>1.6071192528823127E-3</v>
      </c>
    </row>
    <row r="179" spans="1:9" x14ac:dyDescent="0.25">
      <c r="A179">
        <v>21150.15</v>
      </c>
      <c r="B179">
        <f t="shared" si="4"/>
        <v>-1.4222159410509942E-2</v>
      </c>
      <c r="D179">
        <v>129.75</v>
      </c>
      <c r="E179">
        <f t="shared" si="5"/>
        <v>-4.2623838432176687E-2</v>
      </c>
      <c r="H179">
        <v>-4.2623838432176687E-2</v>
      </c>
      <c r="I179">
        <v>-1.4222159410509942E-2</v>
      </c>
    </row>
    <row r="180" spans="1:9" x14ac:dyDescent="0.25">
      <c r="A180">
        <v>21255.05</v>
      </c>
      <c r="B180">
        <f t="shared" si="4"/>
        <v>4.9475165299410597E-3</v>
      </c>
      <c r="D180">
        <v>131</v>
      </c>
      <c r="E180">
        <f t="shared" si="5"/>
        <v>9.5878011551536121E-3</v>
      </c>
      <c r="H180">
        <v>9.5878011551536121E-3</v>
      </c>
      <c r="I180">
        <v>4.9475165299410597E-3</v>
      </c>
    </row>
    <row r="181" spans="1:9" x14ac:dyDescent="0.25">
      <c r="A181">
        <v>21349.4</v>
      </c>
      <c r="B181">
        <f t="shared" si="4"/>
        <v>4.4291220395791331E-3</v>
      </c>
      <c r="D181">
        <v>133.55000000000001</v>
      </c>
      <c r="E181">
        <f t="shared" si="5"/>
        <v>1.9278616354818326E-2</v>
      </c>
      <c r="H181">
        <v>1.9278616354818326E-2</v>
      </c>
      <c r="I181">
        <v>4.4291220395791331E-3</v>
      </c>
    </row>
    <row r="182" spans="1:9" x14ac:dyDescent="0.25">
      <c r="A182">
        <v>21441.35</v>
      </c>
      <c r="B182">
        <f t="shared" si="4"/>
        <v>4.2976644029708395E-3</v>
      </c>
      <c r="D182">
        <v>135.19999999999999</v>
      </c>
      <c r="E182">
        <f t="shared" si="5"/>
        <v>1.2279224052893733E-2</v>
      </c>
      <c r="H182">
        <v>1.2279224052893733E-2</v>
      </c>
      <c r="I182">
        <v>4.2976644029708395E-3</v>
      </c>
    </row>
    <row r="183" spans="1:9" x14ac:dyDescent="0.25">
      <c r="A183">
        <v>21654.75</v>
      </c>
      <c r="B183">
        <f t="shared" si="4"/>
        <v>9.903529283836263E-3</v>
      </c>
      <c r="D183">
        <v>137.19999999999999</v>
      </c>
      <c r="E183">
        <f t="shared" si="5"/>
        <v>1.4684551682921099E-2</v>
      </c>
      <c r="H183">
        <v>1.4684551682921099E-2</v>
      </c>
      <c r="I183">
        <v>9.903529283836263E-3</v>
      </c>
    </row>
    <row r="184" spans="1:9" x14ac:dyDescent="0.25">
      <c r="A184">
        <v>21778.7</v>
      </c>
      <c r="B184">
        <f t="shared" si="4"/>
        <v>5.7075980144208728E-3</v>
      </c>
      <c r="D184">
        <v>138.15</v>
      </c>
      <c r="E184">
        <f t="shared" si="5"/>
        <v>6.9003360776409249E-3</v>
      </c>
      <c r="H184">
        <v>6.9003360776409249E-3</v>
      </c>
      <c r="I184">
        <v>5.7075980144208728E-3</v>
      </c>
    </row>
    <row r="185" spans="1:9" x14ac:dyDescent="0.25">
      <c r="A185">
        <v>21731.4</v>
      </c>
      <c r="B185">
        <f t="shared" si="4"/>
        <v>-2.1742086840976452E-3</v>
      </c>
      <c r="D185">
        <v>139.6</v>
      </c>
      <c r="E185">
        <f t="shared" si="5"/>
        <v>1.044113895884656E-2</v>
      </c>
      <c r="H185">
        <v>1.044113895884656E-2</v>
      </c>
      <c r="I185">
        <v>-2.1742086840976452E-3</v>
      </c>
    </row>
    <row r="186" spans="1:9" x14ac:dyDescent="0.25">
      <c r="A186">
        <v>21741.9</v>
      </c>
      <c r="B186">
        <f t="shared" si="4"/>
        <v>4.8305512598190972E-4</v>
      </c>
      <c r="D186">
        <v>139.85</v>
      </c>
      <c r="E186">
        <f t="shared" si="5"/>
        <v>1.7892293196966585E-3</v>
      </c>
      <c r="H186">
        <v>1.7892293196966585E-3</v>
      </c>
      <c r="I186">
        <v>4.8305512598190972E-4</v>
      </c>
    </row>
    <row r="187" spans="1:9" x14ac:dyDescent="0.25">
      <c r="A187">
        <v>21665.8</v>
      </c>
      <c r="B187">
        <f t="shared" si="4"/>
        <v>-3.5062939508453059E-3</v>
      </c>
      <c r="D187">
        <v>139.6</v>
      </c>
      <c r="E187">
        <f t="shared" si="5"/>
        <v>-1.7892293196966743E-3</v>
      </c>
      <c r="H187">
        <v>-1.7892293196966743E-3</v>
      </c>
      <c r="I187">
        <v>-3.5062939508453059E-3</v>
      </c>
    </row>
    <row r="188" spans="1:9" x14ac:dyDescent="0.25">
      <c r="A188">
        <v>21517.35</v>
      </c>
      <c r="B188">
        <f t="shared" si="4"/>
        <v>-6.8753939803709255E-3</v>
      </c>
      <c r="D188">
        <v>135.35</v>
      </c>
      <c r="E188">
        <f t="shared" si="5"/>
        <v>-3.0917174267961874E-2</v>
      </c>
      <c r="H188">
        <v>-3.0917174267961874E-2</v>
      </c>
      <c r="I188">
        <v>-6.8753939803709255E-3</v>
      </c>
    </row>
    <row r="189" spans="1:9" x14ac:dyDescent="0.25">
      <c r="A189">
        <v>21658.6</v>
      </c>
      <c r="B189">
        <f t="shared" si="4"/>
        <v>6.5430177643685588E-3</v>
      </c>
      <c r="D189">
        <v>134.25</v>
      </c>
      <c r="E189">
        <f t="shared" si="5"/>
        <v>-8.1602826713360731E-3</v>
      </c>
      <c r="H189">
        <v>-8.1602826713360731E-3</v>
      </c>
      <c r="I189">
        <v>6.5430177643685588E-3</v>
      </c>
    </row>
    <row r="190" spans="1:9" x14ac:dyDescent="0.25">
      <c r="A190">
        <v>21710.799999999999</v>
      </c>
      <c r="B190">
        <f t="shared" si="4"/>
        <v>2.4072283779417876E-3</v>
      </c>
      <c r="D190">
        <v>133.65</v>
      </c>
      <c r="E190">
        <f t="shared" si="5"/>
        <v>-4.4792908040460567E-3</v>
      </c>
      <c r="H190">
        <v>-4.4792908040460567E-3</v>
      </c>
      <c r="I190">
        <v>2.4072283779417876E-3</v>
      </c>
    </row>
    <row r="191" spans="1:9" x14ac:dyDescent="0.25">
      <c r="A191">
        <v>21513</v>
      </c>
      <c r="B191">
        <f t="shared" si="4"/>
        <v>-9.1524290208980594E-3</v>
      </c>
      <c r="D191">
        <v>132</v>
      </c>
      <c r="E191">
        <f t="shared" si="5"/>
        <v>-1.2422519998557209E-2</v>
      </c>
      <c r="H191">
        <v>-1.2422519998557209E-2</v>
      </c>
      <c r="I191">
        <v>-9.1524290208980594E-3</v>
      </c>
    </row>
    <row r="192" spans="1:9" x14ac:dyDescent="0.25">
      <c r="A192">
        <v>21544.85</v>
      </c>
      <c r="B192">
        <f t="shared" si="4"/>
        <v>1.4794053028200293E-3</v>
      </c>
      <c r="D192">
        <v>133.65</v>
      </c>
      <c r="E192">
        <f t="shared" si="5"/>
        <v>1.242251999855711E-2</v>
      </c>
      <c r="H192">
        <v>1.242251999855711E-2</v>
      </c>
      <c r="I192">
        <v>1.4794053028200293E-3</v>
      </c>
    </row>
    <row r="193" spans="1:9" x14ac:dyDescent="0.25">
      <c r="A193">
        <v>21618.7</v>
      </c>
      <c r="B193">
        <f t="shared" si="4"/>
        <v>3.4218720221299791E-3</v>
      </c>
      <c r="D193">
        <v>134.1</v>
      </c>
      <c r="E193">
        <f t="shared" si="5"/>
        <v>3.3613477027047063E-3</v>
      </c>
      <c r="H193">
        <v>3.3613477027047063E-3</v>
      </c>
      <c r="I193">
        <v>3.4218720221299791E-3</v>
      </c>
    </row>
    <row r="194" spans="1:9" x14ac:dyDescent="0.25">
      <c r="A194">
        <v>21647.200000000001</v>
      </c>
      <c r="B194">
        <f t="shared" si="4"/>
        <v>1.3174349370812008E-3</v>
      </c>
      <c r="D194">
        <v>134.9</v>
      </c>
      <c r="E194">
        <f t="shared" si="5"/>
        <v>5.9479729260773738E-3</v>
      </c>
      <c r="H194">
        <v>5.9479729260773738E-3</v>
      </c>
      <c r="I194">
        <v>1.3174349370812008E-3</v>
      </c>
    </row>
    <row r="195" spans="1:9" x14ac:dyDescent="0.25">
      <c r="A195">
        <v>21894.55</v>
      </c>
      <c r="B195">
        <f t="shared" si="4"/>
        <v>1.1361631573985989E-2</v>
      </c>
      <c r="D195">
        <v>135.30000000000001</v>
      </c>
      <c r="E195">
        <f t="shared" si="5"/>
        <v>2.9607719630321892E-3</v>
      </c>
      <c r="H195">
        <v>2.9607719630321892E-3</v>
      </c>
      <c r="I195">
        <v>1.1361631573985989E-2</v>
      </c>
    </row>
    <row r="196" spans="1:9" x14ac:dyDescent="0.25">
      <c r="A196">
        <v>22097.45</v>
      </c>
      <c r="B196">
        <f t="shared" ref="B196:B259" si="6">IFERROR(LN(A196/A195),0)</f>
        <v>9.2244698464408817E-3</v>
      </c>
      <c r="D196">
        <v>134.9</v>
      </c>
      <c r="E196">
        <f t="shared" ref="E196:E259" si="7">IFERROR(LN(D196/D195),0)</f>
        <v>-2.9607719630322452E-3</v>
      </c>
      <c r="H196">
        <v>-2.9607719630322452E-3</v>
      </c>
      <c r="I196">
        <v>9.2244698464408817E-3</v>
      </c>
    </row>
    <row r="197" spans="1:9" x14ac:dyDescent="0.25">
      <c r="A197">
        <v>22032.3</v>
      </c>
      <c r="B197">
        <f t="shared" si="6"/>
        <v>-2.9526587996769691E-3</v>
      </c>
      <c r="D197">
        <v>137.25</v>
      </c>
      <c r="E197">
        <f t="shared" si="7"/>
        <v>1.7270317175929806E-2</v>
      </c>
      <c r="H197">
        <v>1.7270317175929806E-2</v>
      </c>
      <c r="I197">
        <v>-2.9526587996769691E-3</v>
      </c>
    </row>
    <row r="198" spans="1:9" x14ac:dyDescent="0.25">
      <c r="A198">
        <v>21571.95</v>
      </c>
      <c r="B198">
        <f t="shared" si="6"/>
        <v>-2.1115698798429821E-2</v>
      </c>
      <c r="D198">
        <v>131.65</v>
      </c>
      <c r="E198">
        <f t="shared" si="7"/>
        <v>-4.1657194447321591E-2</v>
      </c>
      <c r="H198">
        <v>-4.1657194447321591E-2</v>
      </c>
      <c r="I198">
        <v>-2.1115698798429821E-2</v>
      </c>
    </row>
    <row r="199" spans="1:9" x14ac:dyDescent="0.25">
      <c r="A199">
        <v>21462.25</v>
      </c>
      <c r="B199">
        <f t="shared" si="6"/>
        <v>-5.0982817207920056E-3</v>
      </c>
      <c r="D199">
        <v>131</v>
      </c>
      <c r="E199">
        <f t="shared" si="7"/>
        <v>-4.9495627411669267E-3</v>
      </c>
      <c r="H199">
        <v>-4.9495627411669267E-3</v>
      </c>
      <c r="I199">
        <v>-5.0982817207920056E-3</v>
      </c>
    </row>
    <row r="200" spans="1:9" x14ac:dyDescent="0.25">
      <c r="A200">
        <v>21622.400000000001</v>
      </c>
      <c r="B200">
        <f t="shared" si="6"/>
        <v>7.4342364436114933E-3</v>
      </c>
      <c r="D200">
        <v>134.25</v>
      </c>
      <c r="E200">
        <f t="shared" si="7"/>
        <v>2.4506410187822538E-2</v>
      </c>
      <c r="H200">
        <v>2.4506410187822538E-2</v>
      </c>
      <c r="I200">
        <v>7.4342364436114933E-3</v>
      </c>
    </row>
    <row r="201" spans="1:9" x14ac:dyDescent="0.25">
      <c r="A201">
        <v>21571.8</v>
      </c>
      <c r="B201">
        <f t="shared" si="6"/>
        <v>-2.3429082212985306E-3</v>
      </c>
      <c r="D201">
        <v>133.94999999999999</v>
      </c>
      <c r="E201">
        <f t="shared" si="7"/>
        <v>-2.2371373983564331E-3</v>
      </c>
      <c r="H201">
        <v>-2.2371373983564331E-3</v>
      </c>
      <c r="I201">
        <v>-2.3429082212985306E-3</v>
      </c>
    </row>
    <row r="202" spans="1:9" x14ac:dyDescent="0.25">
      <c r="A202">
        <v>21238.799999999999</v>
      </c>
      <c r="B202">
        <f t="shared" si="6"/>
        <v>-1.5557208551848641E-2</v>
      </c>
      <c r="D202">
        <v>130.1</v>
      </c>
      <c r="E202">
        <f t="shared" si="7"/>
        <v>-2.9163210472158137E-2</v>
      </c>
      <c r="H202">
        <v>-2.9163210472158137E-2</v>
      </c>
      <c r="I202">
        <v>-1.5557208551848641E-2</v>
      </c>
    </row>
    <row r="203" spans="1:9" x14ac:dyDescent="0.25">
      <c r="A203">
        <v>21453.95</v>
      </c>
      <c r="B203">
        <f t="shared" si="6"/>
        <v>1.0079080002224091E-2</v>
      </c>
      <c r="D203">
        <v>135.15</v>
      </c>
      <c r="E203">
        <f t="shared" si="7"/>
        <v>3.8081887203997154E-2</v>
      </c>
      <c r="H203">
        <v>3.8081887203997154E-2</v>
      </c>
      <c r="I203">
        <v>1.0079080002224091E-2</v>
      </c>
    </row>
    <row r="204" spans="1:9" x14ac:dyDescent="0.25">
      <c r="A204">
        <v>21352.6</v>
      </c>
      <c r="B204">
        <f t="shared" si="6"/>
        <v>-4.7352654852423287E-3</v>
      </c>
      <c r="D204">
        <v>133.75</v>
      </c>
      <c r="E204">
        <f t="shared" si="7"/>
        <v>-1.0412886946340768E-2</v>
      </c>
      <c r="H204">
        <v>-1.0412886946340768E-2</v>
      </c>
      <c r="I204">
        <v>-4.7352654852423287E-3</v>
      </c>
    </row>
    <row r="205" spans="1:9" x14ac:dyDescent="0.25">
      <c r="A205">
        <v>21737.599999999999</v>
      </c>
      <c r="B205">
        <f t="shared" si="6"/>
        <v>1.7869967895292525E-2</v>
      </c>
      <c r="D205">
        <v>135</v>
      </c>
      <c r="E205">
        <f t="shared" si="7"/>
        <v>9.3023926623134103E-3</v>
      </c>
      <c r="H205">
        <v>9.3023926623134103E-3</v>
      </c>
      <c r="I205">
        <v>1.7869967895292525E-2</v>
      </c>
    </row>
    <row r="206" spans="1:9" x14ac:dyDescent="0.25">
      <c r="A206">
        <v>21522.1</v>
      </c>
      <c r="B206">
        <f t="shared" si="6"/>
        <v>-9.9631658391133322E-3</v>
      </c>
      <c r="D206">
        <v>134.69999999999999</v>
      </c>
      <c r="E206">
        <f t="shared" si="7"/>
        <v>-2.2246950221112738E-3</v>
      </c>
      <c r="H206">
        <v>-2.2246950221112738E-3</v>
      </c>
      <c r="I206">
        <v>-9.9631658391133322E-3</v>
      </c>
    </row>
    <row r="207" spans="1:9" x14ac:dyDescent="0.25">
      <c r="A207">
        <v>21725.7</v>
      </c>
      <c r="B207">
        <f t="shared" si="6"/>
        <v>9.415577400253396E-3</v>
      </c>
      <c r="D207">
        <v>135.94999999999999</v>
      </c>
      <c r="E207">
        <f t="shared" si="7"/>
        <v>9.237087662161329E-3</v>
      </c>
      <c r="H207">
        <v>9.237087662161329E-3</v>
      </c>
      <c r="I207">
        <v>9.415577400253396E-3</v>
      </c>
    </row>
    <row r="208" spans="1:9" x14ac:dyDescent="0.25">
      <c r="A208">
        <v>21697.45</v>
      </c>
      <c r="B208">
        <f t="shared" si="6"/>
        <v>-1.3011494553287434E-3</v>
      </c>
      <c r="D208">
        <v>134.80000000000001</v>
      </c>
      <c r="E208">
        <f t="shared" si="7"/>
        <v>-8.4949726002728869E-3</v>
      </c>
      <c r="H208">
        <v>-8.4949726002728869E-3</v>
      </c>
      <c r="I208">
        <v>-1.3011494553287434E-3</v>
      </c>
    </row>
    <row r="209" spans="1:9" x14ac:dyDescent="0.25">
      <c r="A209">
        <v>21853.8</v>
      </c>
      <c r="B209">
        <f t="shared" si="6"/>
        <v>7.18007734330033E-3</v>
      </c>
      <c r="D209">
        <v>138.69999999999999</v>
      </c>
      <c r="E209">
        <f t="shared" si="7"/>
        <v>2.852112884257911E-2</v>
      </c>
      <c r="H209">
        <v>2.852112884257911E-2</v>
      </c>
      <c r="I209">
        <v>7.18007734330033E-3</v>
      </c>
    </row>
    <row r="210" spans="1:9" x14ac:dyDescent="0.25">
      <c r="A210">
        <v>21771.7</v>
      </c>
      <c r="B210">
        <f t="shared" si="6"/>
        <v>-3.7638581528382955E-3</v>
      </c>
      <c r="D210">
        <v>141.55000000000001</v>
      </c>
      <c r="E210">
        <f t="shared" si="7"/>
        <v>2.0339684237122783E-2</v>
      </c>
      <c r="H210">
        <v>2.0339684237122783E-2</v>
      </c>
      <c r="I210">
        <v>-3.7638581528382955E-3</v>
      </c>
    </row>
    <row r="211" spans="1:9" x14ac:dyDescent="0.25">
      <c r="A211">
        <v>21929.4</v>
      </c>
      <c r="B211">
        <f t="shared" si="6"/>
        <v>7.2172409632705048E-3</v>
      </c>
      <c r="D211">
        <v>144.65</v>
      </c>
      <c r="E211">
        <f t="shared" si="7"/>
        <v>2.1664019864235544E-2</v>
      </c>
      <c r="H211">
        <v>2.1664019864235544E-2</v>
      </c>
      <c r="I211">
        <v>7.2172409632705048E-3</v>
      </c>
    </row>
    <row r="212" spans="1:9" x14ac:dyDescent="0.25">
      <c r="A212">
        <v>21930.5</v>
      </c>
      <c r="B212">
        <f t="shared" si="6"/>
        <v>5.0159713096876929E-5</v>
      </c>
      <c r="D212">
        <v>144.4</v>
      </c>
      <c r="E212">
        <f t="shared" si="7"/>
        <v>-1.7298049634182212E-3</v>
      </c>
      <c r="H212">
        <v>-1.7298049634182212E-3</v>
      </c>
      <c r="I212">
        <v>5.0159713096876929E-5</v>
      </c>
    </row>
    <row r="213" spans="1:9" x14ac:dyDescent="0.25">
      <c r="A213">
        <v>21717.95</v>
      </c>
      <c r="B213">
        <f t="shared" si="6"/>
        <v>-9.7392544332029034E-3</v>
      </c>
      <c r="D213">
        <v>143.65</v>
      </c>
      <c r="E213">
        <f t="shared" si="7"/>
        <v>-5.2074410334272741E-3</v>
      </c>
      <c r="H213">
        <v>-5.2074410334272741E-3</v>
      </c>
      <c r="I213">
        <v>-9.7392544332029034E-3</v>
      </c>
    </row>
    <row r="214" spans="1:9" x14ac:dyDescent="0.25">
      <c r="A214">
        <v>21782.5</v>
      </c>
      <c r="B214">
        <f t="shared" si="6"/>
        <v>2.9677875690214571E-3</v>
      </c>
      <c r="D214">
        <v>141.30000000000001</v>
      </c>
      <c r="E214">
        <f t="shared" si="7"/>
        <v>-1.6494495734816737E-2</v>
      </c>
      <c r="H214">
        <v>-1.6494495734816737E-2</v>
      </c>
      <c r="I214">
        <v>2.9677875690214571E-3</v>
      </c>
    </row>
    <row r="215" spans="1:9" x14ac:dyDescent="0.25">
      <c r="A215">
        <v>21616.05</v>
      </c>
      <c r="B215">
        <f t="shared" si="6"/>
        <v>-7.6708008067306686E-3</v>
      </c>
      <c r="D215">
        <v>137.4</v>
      </c>
      <c r="E215">
        <f t="shared" si="7"/>
        <v>-2.7988909902232784E-2</v>
      </c>
      <c r="H215">
        <v>-2.7988909902232784E-2</v>
      </c>
      <c r="I215">
        <v>-7.6708008067306686E-3</v>
      </c>
    </row>
    <row r="216" spans="1:9" x14ac:dyDescent="0.25">
      <c r="A216">
        <v>21743.25</v>
      </c>
      <c r="B216">
        <f t="shared" si="6"/>
        <v>5.8672702236109882E-3</v>
      </c>
      <c r="D216">
        <v>137.85</v>
      </c>
      <c r="E216">
        <f t="shared" si="7"/>
        <v>3.2697576815567068E-3</v>
      </c>
      <c r="H216">
        <v>3.2697576815567068E-3</v>
      </c>
      <c r="I216">
        <v>5.8672702236109882E-3</v>
      </c>
    </row>
    <row r="217" spans="1:9" x14ac:dyDescent="0.25">
      <c r="A217">
        <v>21840.05</v>
      </c>
      <c r="B217">
        <f t="shared" si="6"/>
        <v>4.4420757111879932E-3</v>
      </c>
      <c r="D217">
        <v>141.19999999999999</v>
      </c>
      <c r="E217">
        <f t="shared" si="7"/>
        <v>2.4011187589335913E-2</v>
      </c>
      <c r="H217">
        <v>2.4011187589335913E-2</v>
      </c>
      <c r="I217">
        <v>4.4420757111879932E-3</v>
      </c>
    </row>
    <row r="218" spans="1:9" x14ac:dyDescent="0.25">
      <c r="A218">
        <v>21910.75</v>
      </c>
      <c r="B218">
        <f t="shared" si="6"/>
        <v>3.2319437149108312E-3</v>
      </c>
      <c r="D218">
        <v>141.19999999999999</v>
      </c>
      <c r="E218">
        <f t="shared" si="7"/>
        <v>0</v>
      </c>
      <c r="H218">
        <v>0</v>
      </c>
      <c r="I218">
        <v>3.2319437149108312E-3</v>
      </c>
    </row>
    <row r="219" spans="1:9" x14ac:dyDescent="0.25">
      <c r="A219">
        <v>22040.7</v>
      </c>
      <c r="B219">
        <f t="shared" si="6"/>
        <v>5.9133602496496528E-3</v>
      </c>
      <c r="D219">
        <v>142.30000000000001</v>
      </c>
      <c r="E219">
        <f t="shared" si="7"/>
        <v>7.7601800366652023E-3</v>
      </c>
      <c r="H219">
        <v>7.7601800366652023E-3</v>
      </c>
      <c r="I219">
        <v>5.9133602496496528E-3</v>
      </c>
    </row>
    <row r="220" spans="1:9" x14ac:dyDescent="0.25">
      <c r="A220">
        <v>22122.25</v>
      </c>
      <c r="B220">
        <f t="shared" si="6"/>
        <v>3.6931451676362253E-3</v>
      </c>
      <c r="D220">
        <v>141.94999999999999</v>
      </c>
      <c r="E220">
        <f t="shared" si="7"/>
        <v>-2.462622176826653E-3</v>
      </c>
      <c r="H220">
        <v>-2.462622176826653E-3</v>
      </c>
      <c r="I220">
        <v>3.6931451676362253E-3</v>
      </c>
    </row>
    <row r="221" spans="1:9" x14ac:dyDescent="0.25">
      <c r="A221">
        <v>22196.95</v>
      </c>
      <c r="B221">
        <f t="shared" si="6"/>
        <v>3.3710026687649355E-3</v>
      </c>
      <c r="D221">
        <v>141.05000000000001</v>
      </c>
      <c r="E221">
        <f t="shared" si="7"/>
        <v>-6.3604454709747663E-3</v>
      </c>
      <c r="H221">
        <v>-6.3604454709747663E-3</v>
      </c>
      <c r="I221">
        <v>3.3710026687649355E-3</v>
      </c>
    </row>
    <row r="222" spans="1:9" x14ac:dyDescent="0.25">
      <c r="A222">
        <v>22055.05</v>
      </c>
      <c r="B222">
        <f t="shared" si="6"/>
        <v>-6.4132914383778911E-3</v>
      </c>
      <c r="D222">
        <v>143.9</v>
      </c>
      <c r="E222">
        <f t="shared" si="7"/>
        <v>2.0004176445316761E-2</v>
      </c>
      <c r="H222">
        <v>2.0004176445316761E-2</v>
      </c>
      <c r="I222">
        <v>-6.4132914383778911E-3</v>
      </c>
    </row>
    <row r="223" spans="1:9" x14ac:dyDescent="0.25">
      <c r="A223">
        <v>22217.45</v>
      </c>
      <c r="B223">
        <f t="shared" si="6"/>
        <v>7.3364155357774361E-3</v>
      </c>
      <c r="D223">
        <v>145.9</v>
      </c>
      <c r="E223">
        <f t="shared" si="7"/>
        <v>1.38028416354179E-2</v>
      </c>
      <c r="H223">
        <v>1.38028416354179E-2</v>
      </c>
      <c r="I223">
        <v>7.3364155357774361E-3</v>
      </c>
    </row>
    <row r="224" spans="1:9" x14ac:dyDescent="0.25">
      <c r="A224">
        <v>22212.7</v>
      </c>
      <c r="B224">
        <f t="shared" si="6"/>
        <v>-2.1381877027633613E-4</v>
      </c>
      <c r="D224">
        <v>145.44999999999999</v>
      </c>
      <c r="E224">
        <f t="shared" si="7"/>
        <v>-3.0890705875294771E-3</v>
      </c>
      <c r="H224">
        <v>-3.0890705875294771E-3</v>
      </c>
      <c r="I224">
        <v>-2.1381877027633613E-4</v>
      </c>
    </row>
    <row r="225" spans="1:9" x14ac:dyDescent="0.25">
      <c r="A225">
        <v>22122.05</v>
      </c>
      <c r="B225">
        <f t="shared" si="6"/>
        <v>-4.0893487084771958E-3</v>
      </c>
      <c r="D225">
        <v>142.65</v>
      </c>
      <c r="E225">
        <f t="shared" si="7"/>
        <v>-1.9438307281701539E-2</v>
      </c>
      <c r="H225">
        <v>-1.9438307281701539E-2</v>
      </c>
      <c r="I225">
        <v>-4.0893487084771958E-3</v>
      </c>
    </row>
    <row r="226" spans="1:9" x14ac:dyDescent="0.25">
      <c r="A226">
        <v>22198.35</v>
      </c>
      <c r="B226">
        <f t="shared" si="6"/>
        <v>3.4431131207391997E-3</v>
      </c>
      <c r="D226">
        <v>144.19999999999999</v>
      </c>
      <c r="E226">
        <f t="shared" si="7"/>
        <v>1.0807147191339558E-2</v>
      </c>
      <c r="H226">
        <v>1.0807147191339558E-2</v>
      </c>
      <c r="I226">
        <v>3.4431131207391997E-3</v>
      </c>
    </row>
    <row r="227" spans="1:9" x14ac:dyDescent="0.25">
      <c r="A227">
        <v>21951.15</v>
      </c>
      <c r="B227">
        <f t="shared" si="6"/>
        <v>-1.1198431843397458E-2</v>
      </c>
      <c r="D227">
        <v>140.75</v>
      </c>
      <c r="E227">
        <f t="shared" si="7"/>
        <v>-2.4215957831048813E-2</v>
      </c>
      <c r="H227">
        <v>-2.4215957831048813E-2</v>
      </c>
      <c r="I227">
        <v>-1.1198431843397458E-2</v>
      </c>
    </row>
    <row r="228" spans="1:9" x14ac:dyDescent="0.25">
      <c r="A228">
        <v>21982.799999999999</v>
      </c>
      <c r="B228">
        <f t="shared" si="6"/>
        <v>1.4407994489542065E-3</v>
      </c>
      <c r="D228">
        <v>140.85</v>
      </c>
      <c r="E228">
        <f t="shared" si="7"/>
        <v>7.1022730258187309E-4</v>
      </c>
      <c r="H228">
        <v>7.1022730258187309E-4</v>
      </c>
      <c r="I228">
        <v>1.4407994489542065E-3</v>
      </c>
    </row>
    <row r="229" spans="1:9" x14ac:dyDescent="0.25">
      <c r="A229">
        <v>22338.75</v>
      </c>
      <c r="B229">
        <f t="shared" si="6"/>
        <v>1.6062509231593233E-2</v>
      </c>
      <c r="D229">
        <v>149.94999999999999</v>
      </c>
      <c r="E229">
        <f t="shared" si="7"/>
        <v>6.2606410872636395E-2</v>
      </c>
      <c r="H229">
        <v>6.2606410872636395E-2</v>
      </c>
      <c r="I229">
        <v>1.6062509231593233E-2</v>
      </c>
    </row>
    <row r="230" spans="1:9" x14ac:dyDescent="0.25">
      <c r="A230">
        <v>22378.400000000001</v>
      </c>
      <c r="B230">
        <f t="shared" si="6"/>
        <v>1.7733692952736234E-3</v>
      </c>
      <c r="D230">
        <v>155.25</v>
      </c>
      <c r="E230">
        <f t="shared" si="7"/>
        <v>3.4734815618570079E-2</v>
      </c>
      <c r="H230">
        <v>3.4734815618570079E-2</v>
      </c>
      <c r="I230">
        <v>1.7733692952736234E-3</v>
      </c>
    </row>
    <row r="231" spans="1:9" x14ac:dyDescent="0.25">
      <c r="A231">
        <v>22405.599999999999</v>
      </c>
      <c r="B231">
        <f t="shared" si="6"/>
        <v>1.2147196920581206E-3</v>
      </c>
      <c r="D231">
        <v>153.1</v>
      </c>
      <c r="E231">
        <f t="shared" si="7"/>
        <v>-1.3945418149950116E-2</v>
      </c>
      <c r="H231">
        <v>-1.3945418149950116E-2</v>
      </c>
      <c r="I231">
        <v>1.2147196920581206E-3</v>
      </c>
    </row>
    <row r="232" spans="1:9" x14ac:dyDescent="0.25">
      <c r="A232">
        <v>22356.3</v>
      </c>
      <c r="B232">
        <f t="shared" si="6"/>
        <v>-2.202767082468908E-3</v>
      </c>
      <c r="D232">
        <v>151.85</v>
      </c>
      <c r="E232">
        <f t="shared" si="7"/>
        <v>-8.1981111718802679E-3</v>
      </c>
      <c r="H232">
        <v>-8.1981111718802679E-3</v>
      </c>
      <c r="I232">
        <v>-2.202767082468908E-3</v>
      </c>
    </row>
    <row r="233" spans="1:9" x14ac:dyDescent="0.25">
      <c r="A233">
        <v>22474.05</v>
      </c>
      <c r="B233">
        <f t="shared" si="6"/>
        <v>5.2531497425974778E-3</v>
      </c>
      <c r="D233">
        <v>151.6</v>
      </c>
      <c r="E233">
        <f t="shared" si="7"/>
        <v>-1.64771828348649E-3</v>
      </c>
      <c r="H233">
        <v>-1.64771828348649E-3</v>
      </c>
      <c r="I233">
        <v>5.2531497425974778E-3</v>
      </c>
    </row>
    <row r="234" spans="1:9" x14ac:dyDescent="0.25">
      <c r="A234">
        <v>22493.55</v>
      </c>
      <c r="B234">
        <f t="shared" si="6"/>
        <v>8.6729117063467345E-4</v>
      </c>
      <c r="D234">
        <v>157.25</v>
      </c>
      <c r="E234">
        <f t="shared" si="7"/>
        <v>3.6591422372278741E-2</v>
      </c>
      <c r="H234">
        <v>3.6591422372278741E-2</v>
      </c>
      <c r="I234">
        <v>8.6729117063467345E-4</v>
      </c>
    </row>
    <row r="235" spans="1:9" x14ac:dyDescent="0.25">
      <c r="A235">
        <v>22332.65</v>
      </c>
      <c r="B235">
        <f t="shared" si="6"/>
        <v>-7.1788682071318097E-3</v>
      </c>
      <c r="D235">
        <v>153.44999999999999</v>
      </c>
      <c r="E235">
        <f t="shared" si="7"/>
        <v>-2.4462114514804803E-2</v>
      </c>
      <c r="H235">
        <v>-2.4462114514804803E-2</v>
      </c>
      <c r="I235">
        <v>-7.1788682071318097E-3</v>
      </c>
    </row>
    <row r="236" spans="1:9" x14ac:dyDescent="0.25">
      <c r="A236">
        <v>22335.7</v>
      </c>
      <c r="B236">
        <f t="shared" si="6"/>
        <v>1.3656201783766265E-4</v>
      </c>
      <c r="D236">
        <v>152.5</v>
      </c>
      <c r="E236">
        <f t="shared" si="7"/>
        <v>-6.2101850182788229E-3</v>
      </c>
      <c r="H236">
        <v>-6.2101850182788229E-3</v>
      </c>
      <c r="I236">
        <v>1.3656201783766265E-4</v>
      </c>
    </row>
    <row r="237" spans="1:9" x14ac:dyDescent="0.25">
      <c r="A237">
        <v>21997.7</v>
      </c>
      <c r="B237">
        <f t="shared" si="6"/>
        <v>-1.524839281915699E-2</v>
      </c>
      <c r="D237">
        <v>143.65</v>
      </c>
      <c r="E237">
        <f t="shared" si="7"/>
        <v>-5.9784810622167672E-2</v>
      </c>
      <c r="H237">
        <v>-5.9784810622167672E-2</v>
      </c>
      <c r="I237">
        <v>-1.524839281915699E-2</v>
      </c>
    </row>
    <row r="238" spans="1:9" x14ac:dyDescent="0.25">
      <c r="A238">
        <v>22146.65</v>
      </c>
      <c r="B238">
        <f t="shared" si="6"/>
        <v>6.7483410794881684E-3</v>
      </c>
      <c r="D238">
        <v>142.44999999999999</v>
      </c>
      <c r="E238">
        <f t="shared" si="7"/>
        <v>-8.3887244813814262E-3</v>
      </c>
      <c r="H238">
        <v>-8.3887244813814262E-3</v>
      </c>
      <c r="I238">
        <v>6.7483410794881684E-3</v>
      </c>
    </row>
    <row r="239" spans="1:9" x14ac:dyDescent="0.25">
      <c r="A239">
        <v>22023.35</v>
      </c>
      <c r="B239">
        <f t="shared" si="6"/>
        <v>-5.5829893714841473E-3</v>
      </c>
      <c r="D239">
        <v>141.69999999999999</v>
      </c>
      <c r="E239">
        <f t="shared" si="7"/>
        <v>-5.2789142472825677E-3</v>
      </c>
      <c r="H239">
        <v>-5.2789142472825677E-3</v>
      </c>
      <c r="I239">
        <v>-5.5829893714841473E-3</v>
      </c>
    </row>
    <row r="240" spans="1:9" x14ac:dyDescent="0.25">
      <c r="A240">
        <v>22055.7</v>
      </c>
      <c r="B240">
        <f t="shared" si="6"/>
        <v>1.4678177414507178E-3</v>
      </c>
      <c r="D240">
        <v>149.69999999999999</v>
      </c>
      <c r="E240">
        <f t="shared" si="7"/>
        <v>5.4921144728947921E-2</v>
      </c>
      <c r="H240">
        <v>5.4921144728947921E-2</v>
      </c>
      <c r="I240">
        <v>1.4678177414507178E-3</v>
      </c>
    </row>
    <row r="241" spans="1:9" x14ac:dyDescent="0.25">
      <c r="A241">
        <v>21817.45</v>
      </c>
      <c r="B241">
        <f t="shared" si="6"/>
        <v>-1.0860963573548457E-2</v>
      </c>
      <c r="D241">
        <v>148.75</v>
      </c>
      <c r="E241">
        <f t="shared" si="7"/>
        <v>-6.3662469998434449E-3</v>
      </c>
      <c r="H241">
        <v>-6.3662469998434449E-3</v>
      </c>
      <c r="I241">
        <v>-1.0860963573548457E-2</v>
      </c>
    </row>
    <row r="242" spans="1:9" x14ac:dyDescent="0.25">
      <c r="A242">
        <v>21839.1</v>
      </c>
      <c r="B242">
        <f t="shared" si="6"/>
        <v>9.9183292197013414E-4</v>
      </c>
      <c r="D242">
        <v>145.65</v>
      </c>
      <c r="E242">
        <f t="shared" si="7"/>
        <v>-2.1060561020295548E-2</v>
      </c>
      <c r="H242">
        <v>-2.1060561020295548E-2</v>
      </c>
      <c r="I242">
        <v>9.9183292197013414E-4</v>
      </c>
    </row>
    <row r="243" spans="1:9" x14ac:dyDescent="0.25">
      <c r="A243">
        <v>22011.95</v>
      </c>
      <c r="B243">
        <f t="shared" si="6"/>
        <v>7.883546470263552E-3</v>
      </c>
      <c r="D243">
        <v>150.1</v>
      </c>
      <c r="E243">
        <f t="shared" si="7"/>
        <v>3.0095255233972499E-2</v>
      </c>
      <c r="H243">
        <v>3.0095255233972499E-2</v>
      </c>
      <c r="I243">
        <v>7.883546470263552E-3</v>
      </c>
    </row>
    <row r="244" spans="1:9" x14ac:dyDescent="0.25">
      <c r="A244">
        <v>22096.75</v>
      </c>
      <c r="B244">
        <f t="shared" si="6"/>
        <v>3.8450511793153485E-3</v>
      </c>
      <c r="D244">
        <v>151.80000000000001</v>
      </c>
      <c r="E244">
        <f t="shared" si="7"/>
        <v>1.1262126322113491E-2</v>
      </c>
      <c r="H244">
        <v>1.1262126322113491E-2</v>
      </c>
      <c r="I244">
        <v>3.8450511793153485E-3</v>
      </c>
    </row>
    <row r="245" spans="1:9" x14ac:dyDescent="0.25">
      <c r="A245">
        <v>22004.7</v>
      </c>
      <c r="B245">
        <f t="shared" si="6"/>
        <v>-4.1744719810147216E-3</v>
      </c>
      <c r="D245">
        <v>152.4</v>
      </c>
      <c r="E245">
        <f t="shared" si="7"/>
        <v>3.9447782910163251E-3</v>
      </c>
      <c r="H245">
        <v>3.9447782910163251E-3</v>
      </c>
      <c r="I245">
        <v>-4.1744719810147216E-3</v>
      </c>
    </row>
    <row r="246" spans="1:9" x14ac:dyDescent="0.25">
      <c r="A246">
        <v>22123.65</v>
      </c>
      <c r="B246">
        <f t="shared" si="6"/>
        <v>5.3911051782769932E-3</v>
      </c>
      <c r="D246">
        <v>152.69999999999999</v>
      </c>
      <c r="E246">
        <f t="shared" si="7"/>
        <v>1.9665689720408473E-3</v>
      </c>
      <c r="H246">
        <v>1.9665689720408473E-3</v>
      </c>
      <c r="I246">
        <v>5.3911051782769932E-3</v>
      </c>
    </row>
    <row r="247" spans="1:9" x14ac:dyDescent="0.25">
      <c r="A247">
        <v>22326.9</v>
      </c>
      <c r="B247">
        <f t="shared" si="6"/>
        <v>9.1450574409679217E-3</v>
      </c>
      <c r="D247">
        <v>155.85</v>
      </c>
      <c r="E247">
        <f t="shared" si="7"/>
        <v>2.0418793988759419E-2</v>
      </c>
      <c r="H247">
        <v>2.0418793988759419E-2</v>
      </c>
      <c r="I247">
        <v>9.1450574409679217E-3</v>
      </c>
    </row>
    <row r="248" spans="1:9" x14ac:dyDescent="0.25">
      <c r="A248">
        <v>22462</v>
      </c>
      <c r="B248">
        <f t="shared" si="6"/>
        <v>6.0327630166456293E-3</v>
      </c>
      <c r="D248">
        <v>163.15</v>
      </c>
      <c r="E248">
        <f t="shared" si="7"/>
        <v>4.5776016825983659E-2</v>
      </c>
      <c r="H248">
        <v>4.5776016825983659E-2</v>
      </c>
      <c r="I248">
        <v>6.0327630166456293E-3</v>
      </c>
    </row>
    <row r="249" spans="1:9" x14ac:dyDescent="0.25">
      <c r="A249">
        <v>22453.3</v>
      </c>
      <c r="B249">
        <f t="shared" si="6"/>
        <v>-3.8739583655484331E-4</v>
      </c>
      <c r="D249">
        <v>164.65</v>
      </c>
      <c r="E249">
        <f t="shared" si="7"/>
        <v>9.1519857830436695E-3</v>
      </c>
      <c r="H249">
        <v>9.1519857830436695E-3</v>
      </c>
      <c r="I249">
        <v>-3.8739583655484331E-4</v>
      </c>
    </row>
    <row r="250" spans="1:9" x14ac:dyDescent="0.25">
      <c r="A250">
        <v>22434.65</v>
      </c>
      <c r="B250">
        <f t="shared" si="6"/>
        <v>-8.3095802205875437E-4</v>
      </c>
      <c r="D250">
        <v>163.65</v>
      </c>
      <c r="E250">
        <f t="shared" si="7"/>
        <v>-6.0920078751837753E-3</v>
      </c>
      <c r="H250">
        <v>-6.0920078751837753E-3</v>
      </c>
      <c r="I250">
        <v>-8.3095802205875437E-4</v>
      </c>
    </row>
    <row r="251" spans="1:9" x14ac:dyDescent="0.25">
      <c r="A251">
        <v>22514.65</v>
      </c>
      <c r="B251">
        <f t="shared" si="6"/>
        <v>3.5595697583823936E-3</v>
      </c>
      <c r="D251">
        <v>163.4</v>
      </c>
      <c r="E251">
        <f t="shared" si="7"/>
        <v>-1.5288185212869786E-3</v>
      </c>
      <c r="H251">
        <v>-1.5288185212869786E-3</v>
      </c>
      <c r="I251">
        <v>3.5595697583823936E-3</v>
      </c>
    </row>
    <row r="252" spans="1:9" x14ac:dyDescent="0.25">
      <c r="A252">
        <v>22513.7</v>
      </c>
      <c r="B252">
        <f t="shared" si="6"/>
        <v>-4.2195638976008428E-5</v>
      </c>
      <c r="D252">
        <v>163.35</v>
      </c>
      <c r="E252">
        <f t="shared" si="7"/>
        <v>-3.0604437882341068E-4</v>
      </c>
      <c r="H252">
        <v>-3.0604437882341068E-4</v>
      </c>
      <c r="I252">
        <v>-4.2195638976008428E-5</v>
      </c>
    </row>
    <row r="253" spans="1:9" x14ac:dyDescent="0.25">
      <c r="A253">
        <v>22666.3</v>
      </c>
      <c r="B253">
        <f t="shared" si="6"/>
        <v>6.7552271049311262E-3</v>
      </c>
      <c r="D253">
        <v>165.2</v>
      </c>
      <c r="E253">
        <f t="shared" si="7"/>
        <v>1.1261723039798501E-2</v>
      </c>
      <c r="H253">
        <v>1.1261723039798501E-2</v>
      </c>
      <c r="I253">
        <v>6.7552271049311262E-3</v>
      </c>
    </row>
    <row r="254" spans="1:9" x14ac:dyDescent="0.25">
      <c r="A254">
        <v>22642.75</v>
      </c>
      <c r="B254">
        <f t="shared" si="6"/>
        <v>-1.0395275169402805E-3</v>
      </c>
      <c r="D254">
        <v>166</v>
      </c>
      <c r="E254">
        <f t="shared" si="7"/>
        <v>4.8309272696655924E-3</v>
      </c>
      <c r="H254">
        <v>4.8309272696655924E-3</v>
      </c>
      <c r="I254">
        <v>-1.0395275169402805E-3</v>
      </c>
    </row>
    <row r="255" spans="1:9" x14ac:dyDescent="0.25">
      <c r="A255">
        <v>22753.8</v>
      </c>
      <c r="B255">
        <f t="shared" si="6"/>
        <v>4.8924520259116325E-3</v>
      </c>
      <c r="D255">
        <v>165.05</v>
      </c>
      <c r="E255">
        <f t="shared" si="7"/>
        <v>-5.739330057341196E-3</v>
      </c>
      <c r="H255">
        <v>-5.739330057341196E-3</v>
      </c>
      <c r="I255">
        <v>4.8924520259116325E-3</v>
      </c>
    </row>
    <row r="256" spans="1:9" x14ac:dyDescent="0.25">
      <c r="A256">
        <v>22519.4</v>
      </c>
      <c r="B256">
        <f t="shared" si="6"/>
        <v>-1.0355004482994602E-2</v>
      </c>
      <c r="D256">
        <v>163.5</v>
      </c>
      <c r="E256">
        <f t="shared" si="7"/>
        <v>-9.4354679618939754E-3</v>
      </c>
      <c r="H256">
        <v>-9.4354679618939754E-3</v>
      </c>
      <c r="I256">
        <v>-1.0355004482994602E-2</v>
      </c>
    </row>
    <row r="257" spans="1:9" x14ac:dyDescent="0.25">
      <c r="A257">
        <v>22272.5</v>
      </c>
      <c r="B257">
        <f t="shared" si="6"/>
        <v>-1.1024426319883079E-2</v>
      </c>
      <c r="D257">
        <v>160.85</v>
      </c>
      <c r="E257">
        <f t="shared" si="7"/>
        <v>-1.6340736652272796E-2</v>
      </c>
      <c r="H257">
        <v>-1.6340736652272796E-2</v>
      </c>
      <c r="I257">
        <v>-1.1024426319883079E-2</v>
      </c>
    </row>
    <row r="258" spans="1:9" x14ac:dyDescent="0.25">
      <c r="A258">
        <v>22147.9</v>
      </c>
      <c r="B258">
        <f t="shared" si="6"/>
        <v>-5.6100497425024482E-3</v>
      </c>
      <c r="D258">
        <v>160.05000000000001</v>
      </c>
      <c r="E258">
        <f t="shared" si="7"/>
        <v>-4.9859872691631491E-3</v>
      </c>
      <c r="H258">
        <v>-4.9859872691631491E-3</v>
      </c>
      <c r="I258">
        <v>-5.6100497425024482E-3</v>
      </c>
    </row>
    <row r="259" spans="1:9" x14ac:dyDescent="0.25">
      <c r="A259">
        <v>21995.85</v>
      </c>
      <c r="B259">
        <f t="shared" si="6"/>
        <v>-6.8888846695565574E-3</v>
      </c>
      <c r="D259">
        <v>160.05000000000001</v>
      </c>
      <c r="E259">
        <f t="shared" si="7"/>
        <v>0</v>
      </c>
      <c r="H259">
        <v>0</v>
      </c>
      <c r="I259">
        <v>-6.8888846695565574E-3</v>
      </c>
    </row>
    <row r="260" spans="1:9" x14ac:dyDescent="0.25">
      <c r="A260">
        <v>22147</v>
      </c>
      <c r="B260">
        <f t="shared" ref="B260:B323" si="8">IFERROR(LN(A260/A259),0)</f>
        <v>6.8482479371053118E-3</v>
      </c>
      <c r="D260">
        <v>162.1</v>
      </c>
      <c r="E260">
        <f t="shared" ref="E260:E323" si="9">IFERROR(LN(D260/D259),0)</f>
        <v>1.2727162325758211E-2</v>
      </c>
      <c r="H260">
        <v>1.2727162325758211E-2</v>
      </c>
      <c r="I260">
        <v>6.8482479371053118E-3</v>
      </c>
    </row>
    <row r="261" spans="1:9" x14ac:dyDescent="0.25">
      <c r="A261">
        <v>22336.400000000001</v>
      </c>
      <c r="B261">
        <f t="shared" si="8"/>
        <v>8.5155875913575322E-3</v>
      </c>
      <c r="D261">
        <v>161.85</v>
      </c>
      <c r="E261">
        <f t="shared" si="9"/>
        <v>-1.5434483693770422E-3</v>
      </c>
      <c r="H261">
        <v>-1.5434483693770422E-3</v>
      </c>
      <c r="I261">
        <v>8.5155875913575322E-3</v>
      </c>
    </row>
    <row r="262" spans="1:9" x14ac:dyDescent="0.25">
      <c r="A262">
        <v>22368</v>
      </c>
      <c r="B262">
        <f t="shared" si="8"/>
        <v>1.4137313223340777E-3</v>
      </c>
      <c r="D262">
        <v>161.15</v>
      </c>
      <c r="E262">
        <f t="shared" si="9"/>
        <v>-4.3343721108063836E-3</v>
      </c>
      <c r="H262">
        <v>-4.3343721108063836E-3</v>
      </c>
      <c r="I262">
        <v>1.4137313223340777E-3</v>
      </c>
    </row>
    <row r="263" spans="1:9" x14ac:dyDescent="0.25">
      <c r="A263">
        <v>22402.400000000001</v>
      </c>
      <c r="B263">
        <f t="shared" si="8"/>
        <v>1.5367299273513811E-3</v>
      </c>
      <c r="D263">
        <v>165.55</v>
      </c>
      <c r="E263">
        <f t="shared" si="9"/>
        <v>2.6937655731808386E-2</v>
      </c>
      <c r="H263">
        <v>2.6937655731808386E-2</v>
      </c>
      <c r="I263">
        <v>1.5367299273513811E-3</v>
      </c>
    </row>
    <row r="264" spans="1:9" x14ac:dyDescent="0.25">
      <c r="A264">
        <v>22570.35</v>
      </c>
      <c r="B264">
        <f t="shared" si="8"/>
        <v>7.4690020410453127E-3</v>
      </c>
      <c r="D264">
        <v>167.7</v>
      </c>
      <c r="E264">
        <f t="shared" si="9"/>
        <v>1.2903404835907782E-2</v>
      </c>
      <c r="H264">
        <v>1.2903404835907782E-2</v>
      </c>
      <c r="I264">
        <v>7.4690020410453127E-3</v>
      </c>
    </row>
    <row r="265" spans="1:9" x14ac:dyDescent="0.25">
      <c r="A265">
        <v>22419.95</v>
      </c>
      <c r="B265">
        <f t="shared" si="8"/>
        <v>-6.6859105299196739E-3</v>
      </c>
      <c r="D265">
        <v>165.8</v>
      </c>
      <c r="E265">
        <f t="shared" si="9"/>
        <v>-1.139442612796838E-2</v>
      </c>
      <c r="H265">
        <v>-1.139442612796838E-2</v>
      </c>
      <c r="I265">
        <v>-6.6859105299196739E-3</v>
      </c>
    </row>
    <row r="266" spans="1:9" x14ac:dyDescent="0.25">
      <c r="A266">
        <v>22643.4</v>
      </c>
      <c r="B266">
        <f t="shared" si="8"/>
        <v>9.9172312481621942E-3</v>
      </c>
      <c r="D266">
        <v>167.4</v>
      </c>
      <c r="E266">
        <f t="shared" si="9"/>
        <v>9.6039153541803528E-3</v>
      </c>
      <c r="H266">
        <v>9.6039153541803528E-3</v>
      </c>
      <c r="I266">
        <v>9.9172312481621942E-3</v>
      </c>
    </row>
    <row r="267" spans="1:9" x14ac:dyDescent="0.25">
      <c r="A267">
        <v>22604.85</v>
      </c>
      <c r="B267">
        <f t="shared" si="8"/>
        <v>-1.7039337135533136E-3</v>
      </c>
      <c r="D267">
        <v>165</v>
      </c>
      <c r="E267">
        <f t="shared" si="9"/>
        <v>-1.444068415479436E-2</v>
      </c>
      <c r="H267">
        <v>-1.444068415479436E-2</v>
      </c>
      <c r="I267">
        <v>-1.7039337135533136E-3</v>
      </c>
    </row>
    <row r="268" spans="1:9" x14ac:dyDescent="0.25">
      <c r="A268">
        <v>22648.2</v>
      </c>
      <c r="B268">
        <f t="shared" si="8"/>
        <v>1.9158935479583357E-3</v>
      </c>
      <c r="D268">
        <v>167.35</v>
      </c>
      <c r="E268">
        <f t="shared" si="9"/>
        <v>1.4141953756754932E-2</v>
      </c>
      <c r="H268">
        <v>1.4141953756754932E-2</v>
      </c>
      <c r="I268">
        <v>1.9158935479583357E-3</v>
      </c>
    </row>
    <row r="269" spans="1:9" x14ac:dyDescent="0.25">
      <c r="A269">
        <v>22475.85</v>
      </c>
      <c r="B269">
        <f t="shared" si="8"/>
        <v>-7.6389791301331271E-3</v>
      </c>
      <c r="D269">
        <v>166.5</v>
      </c>
      <c r="E269">
        <f t="shared" si="9"/>
        <v>-5.092118236837106E-3</v>
      </c>
      <c r="H269">
        <v>-5.092118236837106E-3</v>
      </c>
      <c r="I269">
        <v>-7.6389791301331271E-3</v>
      </c>
    </row>
    <row r="270" spans="1:9" x14ac:dyDescent="0.25">
      <c r="A270">
        <v>22442.7</v>
      </c>
      <c r="B270">
        <f t="shared" si="8"/>
        <v>-1.476005170173867E-3</v>
      </c>
      <c r="D270">
        <v>167.6</v>
      </c>
      <c r="E270">
        <f t="shared" si="9"/>
        <v>6.5848786274841547E-3</v>
      </c>
      <c r="H270">
        <v>6.5848786274841547E-3</v>
      </c>
      <c r="I270">
        <v>-1.476005170173867E-3</v>
      </c>
    </row>
    <row r="271" spans="1:9" x14ac:dyDescent="0.25">
      <c r="A271">
        <v>22302.5</v>
      </c>
      <c r="B271">
        <f t="shared" si="8"/>
        <v>-6.2666144663355581E-3</v>
      </c>
      <c r="D271">
        <v>164.25</v>
      </c>
      <c r="E271">
        <f t="shared" si="9"/>
        <v>-2.0190530683262702E-2</v>
      </c>
      <c r="H271">
        <v>-2.0190530683262702E-2</v>
      </c>
      <c r="I271">
        <v>-6.2666144663355581E-3</v>
      </c>
    </row>
    <row r="272" spans="1:9" x14ac:dyDescent="0.25">
      <c r="A272">
        <v>22302.5</v>
      </c>
      <c r="B272">
        <f t="shared" si="8"/>
        <v>0</v>
      </c>
      <c r="D272">
        <v>166.05</v>
      </c>
      <c r="E272">
        <f t="shared" si="9"/>
        <v>1.0899290458035858E-2</v>
      </c>
      <c r="H272">
        <v>1.0899290458035858E-2</v>
      </c>
      <c r="I272">
        <v>0</v>
      </c>
    </row>
    <row r="273" spans="1:9" x14ac:dyDescent="0.25">
      <c r="A273">
        <v>21957.5</v>
      </c>
      <c r="B273">
        <f t="shared" si="8"/>
        <v>-1.5590012996666094E-2</v>
      </c>
      <c r="D273">
        <v>161.9</v>
      </c>
      <c r="E273">
        <f t="shared" si="9"/>
        <v>-2.5310087139166219E-2</v>
      </c>
      <c r="H273">
        <v>-2.5310087139166219E-2</v>
      </c>
      <c r="I273">
        <v>-1.5590012996666094E-2</v>
      </c>
    </row>
    <row r="274" spans="1:9" x14ac:dyDescent="0.25">
      <c r="A274">
        <v>22055.200000000001</v>
      </c>
      <c r="B274">
        <f t="shared" si="8"/>
        <v>4.4396349451461085E-3</v>
      </c>
      <c r="D274">
        <v>162.25</v>
      </c>
      <c r="E274">
        <f t="shared" si="9"/>
        <v>2.1594949006097956E-3</v>
      </c>
      <c r="H274">
        <v>2.1594949006097956E-3</v>
      </c>
      <c r="I274">
        <v>4.4396349451461085E-3</v>
      </c>
    </row>
    <row r="275" spans="1:9" x14ac:dyDescent="0.25">
      <c r="A275">
        <v>22104.05</v>
      </c>
      <c r="B275">
        <f t="shared" si="8"/>
        <v>2.2124478982964036E-3</v>
      </c>
      <c r="D275">
        <v>163.85</v>
      </c>
      <c r="E275">
        <f t="shared" si="9"/>
        <v>9.8130195606241921E-3</v>
      </c>
      <c r="H275">
        <v>9.8130195606241921E-3</v>
      </c>
      <c r="I275">
        <v>2.2124478982964036E-3</v>
      </c>
    </row>
    <row r="276" spans="1:9" x14ac:dyDescent="0.25">
      <c r="A276">
        <v>22217.85</v>
      </c>
      <c r="B276">
        <f t="shared" si="8"/>
        <v>5.1351702014188691E-3</v>
      </c>
      <c r="D276">
        <v>164.95</v>
      </c>
      <c r="E276">
        <f t="shared" si="9"/>
        <v>6.6910225297667995E-3</v>
      </c>
      <c r="H276">
        <v>6.6910225297667995E-3</v>
      </c>
      <c r="I276">
        <v>5.1351702014188691E-3</v>
      </c>
    </row>
    <row r="277" spans="1:9" x14ac:dyDescent="0.25">
      <c r="A277">
        <v>22200.55</v>
      </c>
      <c r="B277">
        <f t="shared" si="8"/>
        <v>-7.7895650787794773E-4</v>
      </c>
      <c r="D277">
        <v>165.6</v>
      </c>
      <c r="E277">
        <f t="shared" si="9"/>
        <v>3.9328442765688603E-3</v>
      </c>
      <c r="H277">
        <v>3.9328442765688603E-3</v>
      </c>
      <c r="I277">
        <v>-7.7895650787794773E-4</v>
      </c>
    </row>
    <row r="278" spans="1:9" x14ac:dyDescent="0.25">
      <c r="A278">
        <v>22403.85</v>
      </c>
      <c r="B278">
        <f t="shared" si="8"/>
        <v>9.115755746059738E-3</v>
      </c>
      <c r="D278">
        <v>165.9</v>
      </c>
      <c r="E278">
        <f t="shared" si="9"/>
        <v>1.8099552452396077E-3</v>
      </c>
      <c r="H278">
        <v>1.8099552452396077E-3</v>
      </c>
      <c r="I278">
        <v>9.115755746059738E-3</v>
      </c>
    </row>
    <row r="279" spans="1:9" x14ac:dyDescent="0.25">
      <c r="A279">
        <v>22466.1</v>
      </c>
      <c r="B279">
        <f t="shared" si="8"/>
        <v>2.7746872879504058E-3</v>
      </c>
      <c r="D279">
        <v>167.35</v>
      </c>
      <c r="E279">
        <f t="shared" si="9"/>
        <v>8.7022304609367506E-3</v>
      </c>
      <c r="H279">
        <v>8.7022304609367506E-3</v>
      </c>
      <c r="I279">
        <v>2.7746872879504058E-3</v>
      </c>
    </row>
    <row r="280" spans="1:9" x14ac:dyDescent="0.25">
      <c r="A280">
        <v>22502</v>
      </c>
      <c r="B280">
        <f t="shared" si="8"/>
        <v>1.5966877687512294E-3</v>
      </c>
      <c r="D280">
        <v>167.9</v>
      </c>
      <c r="E280">
        <f t="shared" si="9"/>
        <v>3.281136426159661E-3</v>
      </c>
      <c r="H280">
        <v>3.281136426159661E-3</v>
      </c>
      <c r="I280">
        <v>1.5966877687512294E-3</v>
      </c>
    </row>
    <row r="281" spans="1:9" x14ac:dyDescent="0.25">
      <c r="A281">
        <v>22529.05</v>
      </c>
      <c r="B281">
        <f t="shared" si="8"/>
        <v>1.2013934053743151E-3</v>
      </c>
      <c r="D281">
        <v>174.35</v>
      </c>
      <c r="E281">
        <f t="shared" si="9"/>
        <v>3.7696209038164889E-2</v>
      </c>
      <c r="H281">
        <v>3.7696209038164889E-2</v>
      </c>
      <c r="I281">
        <v>1.2013934053743151E-3</v>
      </c>
    </row>
    <row r="282" spans="1:9" x14ac:dyDescent="0.25">
      <c r="A282">
        <v>22597.8</v>
      </c>
      <c r="B282">
        <f t="shared" si="8"/>
        <v>3.0469688528972257E-3</v>
      </c>
      <c r="D282">
        <v>173.3</v>
      </c>
      <c r="E282">
        <f t="shared" si="9"/>
        <v>-6.0405764000996398E-3</v>
      </c>
      <c r="H282">
        <v>-6.0405764000996398E-3</v>
      </c>
      <c r="I282">
        <v>3.0469688528972257E-3</v>
      </c>
    </row>
    <row r="283" spans="1:9" x14ac:dyDescent="0.25">
      <c r="A283">
        <v>22967.65</v>
      </c>
      <c r="B283">
        <f t="shared" si="8"/>
        <v>1.6234147702677632E-2</v>
      </c>
      <c r="D283">
        <v>175.5</v>
      </c>
      <c r="E283">
        <f t="shared" si="9"/>
        <v>1.2614846184359981E-2</v>
      </c>
      <c r="H283">
        <v>1.2614846184359981E-2</v>
      </c>
      <c r="I283">
        <v>1.6234147702677632E-2</v>
      </c>
    </row>
    <row r="284" spans="1:9" x14ac:dyDescent="0.25">
      <c r="A284">
        <v>22957.1</v>
      </c>
      <c r="B284">
        <f t="shared" si="8"/>
        <v>-4.5944725602593643E-4</v>
      </c>
      <c r="D284">
        <v>174.85</v>
      </c>
      <c r="E284">
        <f t="shared" si="9"/>
        <v>-3.710579396535713E-3</v>
      </c>
      <c r="H284">
        <v>-3.710579396535713E-3</v>
      </c>
      <c r="I284">
        <v>-4.5944725602593643E-4</v>
      </c>
    </row>
    <row r="285" spans="1:9" x14ac:dyDescent="0.25">
      <c r="A285">
        <v>22932.45</v>
      </c>
      <c r="B285">
        <f t="shared" si="8"/>
        <v>-1.0743187662915156E-3</v>
      </c>
      <c r="D285">
        <v>175.5</v>
      </c>
      <c r="E285">
        <f t="shared" si="9"/>
        <v>3.7105793965357746E-3</v>
      </c>
      <c r="H285">
        <v>3.7105793965357746E-3</v>
      </c>
      <c r="I285">
        <v>-1.0743187662915156E-3</v>
      </c>
    </row>
    <row r="286" spans="1:9" x14ac:dyDescent="0.25">
      <c r="A286">
        <v>22888.15</v>
      </c>
      <c r="B286">
        <f t="shared" si="8"/>
        <v>-1.9336287086089532E-3</v>
      </c>
      <c r="D286">
        <v>174.9</v>
      </c>
      <c r="E286">
        <f t="shared" si="9"/>
        <v>-3.4246608813641032E-3</v>
      </c>
      <c r="H286">
        <v>-3.4246608813641032E-3</v>
      </c>
      <c r="I286">
        <v>-1.9336287086089532E-3</v>
      </c>
    </row>
    <row r="287" spans="1:9" x14ac:dyDescent="0.25">
      <c r="A287">
        <v>22704.7</v>
      </c>
      <c r="B287">
        <f t="shared" si="8"/>
        <v>-8.0473578649701855E-3</v>
      </c>
      <c r="D287">
        <v>174.25</v>
      </c>
      <c r="E287">
        <f t="shared" si="9"/>
        <v>-3.7233323839231296E-3</v>
      </c>
      <c r="H287">
        <v>-3.7233323839231296E-3</v>
      </c>
      <c r="I287">
        <v>-8.0473578649701855E-3</v>
      </c>
    </row>
    <row r="288" spans="1:9" x14ac:dyDescent="0.25">
      <c r="A288">
        <v>22488.65</v>
      </c>
      <c r="B288">
        <f t="shared" si="8"/>
        <v>-9.5612140229056203E-3</v>
      </c>
      <c r="D288">
        <v>164.15</v>
      </c>
      <c r="E288">
        <f t="shared" si="9"/>
        <v>-5.9710405693031605E-2</v>
      </c>
      <c r="H288">
        <v>-5.9710405693031605E-2</v>
      </c>
      <c r="I288">
        <v>-9.5612140229056203E-3</v>
      </c>
    </row>
    <row r="289" spans="1:9" x14ac:dyDescent="0.25">
      <c r="A289">
        <v>22530.7</v>
      </c>
      <c r="B289">
        <f t="shared" si="8"/>
        <v>1.8680861553376123E-3</v>
      </c>
      <c r="D289">
        <v>167.2</v>
      </c>
      <c r="E289">
        <f t="shared" si="9"/>
        <v>1.8410056702999455E-2</v>
      </c>
      <c r="H289">
        <v>1.8410056702999455E-2</v>
      </c>
      <c r="I289">
        <v>1.8680861553376123E-3</v>
      </c>
    </row>
    <row r="290" spans="1:9" x14ac:dyDescent="0.25">
      <c r="A290">
        <v>23263.9</v>
      </c>
      <c r="B290">
        <f t="shared" si="8"/>
        <v>3.2023979208572827E-2</v>
      </c>
      <c r="D290">
        <v>174.25</v>
      </c>
      <c r="E290">
        <f t="shared" si="9"/>
        <v>4.1300348990032099E-2</v>
      </c>
      <c r="H290">
        <v>4.1300348990032099E-2</v>
      </c>
      <c r="I290">
        <v>3.2023979208572827E-2</v>
      </c>
    </row>
    <row r="291" spans="1:9" x14ac:dyDescent="0.25">
      <c r="A291">
        <v>21884.5</v>
      </c>
      <c r="B291">
        <f t="shared" si="8"/>
        <v>-6.1124179171720965E-2</v>
      </c>
      <c r="D291">
        <v>158.94999999999999</v>
      </c>
      <c r="E291">
        <f t="shared" si="9"/>
        <v>-9.1901362283821633E-2</v>
      </c>
      <c r="H291">
        <v>-9.1901362283821633E-2</v>
      </c>
      <c r="I291">
        <v>-6.1124179171720965E-2</v>
      </c>
    </row>
    <row r="292" spans="1:9" x14ac:dyDescent="0.25">
      <c r="A292">
        <v>22620.35</v>
      </c>
      <c r="B292">
        <f t="shared" si="8"/>
        <v>3.3071319917765837E-2</v>
      </c>
      <c r="D292">
        <v>169.2</v>
      </c>
      <c r="E292">
        <f t="shared" si="9"/>
        <v>6.2491759815311118E-2</v>
      </c>
      <c r="H292">
        <v>6.2491759815311118E-2</v>
      </c>
      <c r="I292">
        <v>3.3071319917765837E-2</v>
      </c>
    </row>
    <row r="293" spans="1:9" x14ac:dyDescent="0.25">
      <c r="A293">
        <v>22821.4</v>
      </c>
      <c r="B293">
        <f t="shared" si="8"/>
        <v>8.8487486443831614E-3</v>
      </c>
      <c r="D293">
        <v>172.05</v>
      </c>
      <c r="E293">
        <f t="shared" si="9"/>
        <v>1.6703685071366686E-2</v>
      </c>
      <c r="H293">
        <v>1.6703685071366686E-2</v>
      </c>
      <c r="I293">
        <v>8.8487486443831614E-3</v>
      </c>
    </row>
    <row r="294" spans="1:9" x14ac:dyDescent="0.25">
      <c r="A294">
        <v>23290.15</v>
      </c>
      <c r="B294">
        <f t="shared" si="8"/>
        <v>2.0331832162561177E-2</v>
      </c>
      <c r="D294">
        <v>178.9</v>
      </c>
      <c r="E294">
        <f t="shared" si="9"/>
        <v>3.9041858271184046E-2</v>
      </c>
      <c r="H294">
        <v>3.9041858271184046E-2</v>
      </c>
      <c r="I294">
        <v>2.0331832162561177E-2</v>
      </c>
    </row>
    <row r="295" spans="1:9" x14ac:dyDescent="0.25">
      <c r="A295">
        <v>23259.200000000001</v>
      </c>
      <c r="B295">
        <f t="shared" si="8"/>
        <v>-1.3297717180034533E-3</v>
      </c>
      <c r="D295">
        <v>180.29</v>
      </c>
      <c r="E295">
        <f t="shared" si="9"/>
        <v>7.7396750394353774E-3</v>
      </c>
      <c r="H295">
        <v>7.7396750394353774E-3</v>
      </c>
      <c r="I295">
        <v>-1.3297717180034533E-3</v>
      </c>
    </row>
    <row r="296" spans="1:9" x14ac:dyDescent="0.25">
      <c r="A296">
        <v>23264.85</v>
      </c>
      <c r="B296">
        <f t="shared" si="8"/>
        <v>2.4288513264755015E-4</v>
      </c>
      <c r="D296">
        <v>181.33</v>
      </c>
      <c r="E296">
        <f t="shared" si="9"/>
        <v>5.7519101118255964E-3</v>
      </c>
      <c r="H296">
        <v>5.7519101118255964E-3</v>
      </c>
      <c r="I296">
        <v>2.4288513264755015E-4</v>
      </c>
    </row>
    <row r="297" spans="1:9" x14ac:dyDescent="0.25">
      <c r="A297">
        <v>23322.95</v>
      </c>
      <c r="B297">
        <f t="shared" si="8"/>
        <v>2.4942165167948799E-3</v>
      </c>
      <c r="D297">
        <v>182.23</v>
      </c>
      <c r="E297">
        <f t="shared" si="9"/>
        <v>4.9510498320295354E-3</v>
      </c>
      <c r="H297">
        <v>4.9510498320295354E-3</v>
      </c>
      <c r="I297">
        <v>2.4942165167948799E-3</v>
      </c>
    </row>
    <row r="298" spans="1:9" x14ac:dyDescent="0.25">
      <c r="A298">
        <v>23398.9</v>
      </c>
      <c r="B298">
        <f t="shared" si="8"/>
        <v>3.2511583723450442E-3</v>
      </c>
      <c r="D298">
        <v>182.56</v>
      </c>
      <c r="E298">
        <f t="shared" si="9"/>
        <v>1.8092606158016875E-3</v>
      </c>
      <c r="H298">
        <v>1.8092606158016875E-3</v>
      </c>
      <c r="I298">
        <v>3.2511583723450442E-3</v>
      </c>
    </row>
    <row r="299" spans="1:9" x14ac:dyDescent="0.25">
      <c r="A299">
        <v>23465.599999999999</v>
      </c>
      <c r="B299">
        <f t="shared" si="8"/>
        <v>2.8465062056323236E-3</v>
      </c>
      <c r="D299">
        <v>183.15</v>
      </c>
      <c r="E299">
        <f t="shared" si="9"/>
        <v>3.2266031110578385E-3</v>
      </c>
      <c r="H299">
        <v>3.2266031110578385E-3</v>
      </c>
      <c r="I299">
        <v>2.8465062056323236E-3</v>
      </c>
    </row>
    <row r="300" spans="1:9" x14ac:dyDescent="0.25">
      <c r="A300">
        <v>23557.9</v>
      </c>
      <c r="B300">
        <f t="shared" si="8"/>
        <v>3.9257017677237702E-3</v>
      </c>
      <c r="D300">
        <v>181.12</v>
      </c>
      <c r="E300">
        <f t="shared" si="9"/>
        <v>-1.1145694210005249E-2</v>
      </c>
      <c r="H300">
        <v>-1.1145694210005249E-2</v>
      </c>
      <c r="I300">
        <v>3.9257017677237702E-3</v>
      </c>
    </row>
    <row r="301" spans="1:9" x14ac:dyDescent="0.25">
      <c r="A301">
        <v>23516</v>
      </c>
      <c r="B301">
        <f t="shared" si="8"/>
        <v>-1.7801801450586289E-3</v>
      </c>
      <c r="D301">
        <v>180.02</v>
      </c>
      <c r="E301">
        <f t="shared" si="9"/>
        <v>-6.0918391858788548E-3</v>
      </c>
      <c r="H301">
        <v>-6.0918391858788548E-3</v>
      </c>
      <c r="I301">
        <v>-1.7801801450586289E-3</v>
      </c>
    </row>
    <row r="302" spans="1:9" x14ac:dyDescent="0.25">
      <c r="A302">
        <v>23567</v>
      </c>
      <c r="B302">
        <f t="shared" si="8"/>
        <v>2.1663878659495613E-3</v>
      </c>
      <c r="D302">
        <v>182.28</v>
      </c>
      <c r="E302">
        <f t="shared" si="9"/>
        <v>1.2476010566742459E-2</v>
      </c>
      <c r="H302">
        <v>1.2476010566742459E-2</v>
      </c>
      <c r="I302">
        <v>2.1663878659495613E-3</v>
      </c>
    </row>
    <row r="303" spans="1:9" x14ac:dyDescent="0.25">
      <c r="A303">
        <v>23501.1</v>
      </c>
      <c r="B303">
        <f t="shared" si="8"/>
        <v>-2.800199840690768E-3</v>
      </c>
      <c r="D303">
        <v>179.94</v>
      </c>
      <c r="E303">
        <f t="shared" si="9"/>
        <v>-1.2920504406709077E-2</v>
      </c>
      <c r="H303">
        <v>-1.2920504406709077E-2</v>
      </c>
      <c r="I303">
        <v>-2.800199840690768E-3</v>
      </c>
    </row>
    <row r="304" spans="1:9" x14ac:dyDescent="0.25">
      <c r="A304">
        <v>23537.85</v>
      </c>
      <c r="B304">
        <f t="shared" si="8"/>
        <v>1.5625351959234377E-3</v>
      </c>
      <c r="D304">
        <v>177.96</v>
      </c>
      <c r="E304">
        <f t="shared" si="9"/>
        <v>-1.1064656051131661E-2</v>
      </c>
      <c r="H304">
        <v>-1.1064656051131661E-2</v>
      </c>
      <c r="I304">
        <v>1.5625351959234377E-3</v>
      </c>
    </row>
    <row r="305" spans="1:9" x14ac:dyDescent="0.25">
      <c r="A305">
        <v>23721.3</v>
      </c>
      <c r="B305">
        <f t="shared" si="8"/>
        <v>7.7636149373623573E-3</v>
      </c>
      <c r="D305">
        <v>175.68</v>
      </c>
      <c r="E305">
        <f t="shared" si="9"/>
        <v>-1.2894647616675197E-2</v>
      </c>
      <c r="H305">
        <v>-1.2894647616675197E-2</v>
      </c>
      <c r="I305">
        <v>7.7636149373623573E-3</v>
      </c>
    </row>
    <row r="306" spans="1:9" x14ac:dyDescent="0.25">
      <c r="A306">
        <v>23868.799999999999</v>
      </c>
      <c r="B306">
        <f t="shared" si="8"/>
        <v>6.1987880801539115E-3</v>
      </c>
      <c r="D306">
        <v>172.56</v>
      </c>
      <c r="E306">
        <f t="shared" si="9"/>
        <v>-1.7919156240264945E-2</v>
      </c>
      <c r="H306">
        <v>-1.7919156240264945E-2</v>
      </c>
      <c r="I306">
        <v>6.1987880801539115E-3</v>
      </c>
    </row>
    <row r="307" spans="1:9" x14ac:dyDescent="0.25">
      <c r="A307">
        <v>24044.5</v>
      </c>
      <c r="B307">
        <f t="shared" si="8"/>
        <v>7.3341133907751897E-3</v>
      </c>
      <c r="D307">
        <v>174.16</v>
      </c>
      <c r="E307">
        <f t="shared" si="9"/>
        <v>9.2294148453910731E-3</v>
      </c>
      <c r="H307">
        <v>9.2294148453910731E-3</v>
      </c>
      <c r="I307">
        <v>7.3341133907751897E-3</v>
      </c>
    </row>
    <row r="308" spans="1:9" x14ac:dyDescent="0.25">
      <c r="A308">
        <v>24010.6</v>
      </c>
      <c r="B308">
        <f t="shared" si="8"/>
        <v>-1.4108806608831069E-3</v>
      </c>
      <c r="D308">
        <v>174.01</v>
      </c>
      <c r="E308">
        <f t="shared" si="9"/>
        <v>-8.6164809880500857E-4</v>
      </c>
      <c r="H308">
        <v>-8.6164809880500857E-4</v>
      </c>
      <c r="I308">
        <v>-1.4108806608831069E-3</v>
      </c>
    </row>
    <row r="309" spans="1:9" x14ac:dyDescent="0.25">
      <c r="A309">
        <v>24141.95</v>
      </c>
      <c r="B309">
        <f t="shared" si="8"/>
        <v>5.4555916887449258E-3</v>
      </c>
      <c r="D309">
        <v>174.07</v>
      </c>
      <c r="E309">
        <f t="shared" si="9"/>
        <v>3.447483371308499E-4</v>
      </c>
      <c r="H309">
        <v>3.447483371308499E-4</v>
      </c>
      <c r="I309">
        <v>5.4555916887449258E-3</v>
      </c>
    </row>
    <row r="310" spans="1:9" x14ac:dyDescent="0.25">
      <c r="A310">
        <v>24123.85</v>
      </c>
      <c r="B310">
        <f t="shared" si="8"/>
        <v>-7.5001350225091805E-4</v>
      </c>
      <c r="D310">
        <v>174.54</v>
      </c>
      <c r="E310">
        <f t="shared" si="9"/>
        <v>2.6964245705473826E-3</v>
      </c>
      <c r="H310">
        <v>2.6964245705473826E-3</v>
      </c>
      <c r="I310">
        <v>-7.5001350225091805E-4</v>
      </c>
    </row>
    <row r="311" spans="1:9" x14ac:dyDescent="0.25">
      <c r="A311">
        <v>24286.5</v>
      </c>
      <c r="B311">
        <f t="shared" si="8"/>
        <v>6.7196627176867064E-3</v>
      </c>
      <c r="D311">
        <v>176.37</v>
      </c>
      <c r="E311">
        <f t="shared" si="9"/>
        <v>1.0430119347108165E-2</v>
      </c>
      <c r="H311">
        <v>1.0430119347108165E-2</v>
      </c>
      <c r="I311">
        <v>6.7196627176867064E-3</v>
      </c>
    </row>
    <row r="312" spans="1:9" x14ac:dyDescent="0.25">
      <c r="A312">
        <v>24302.15</v>
      </c>
      <c r="B312">
        <f t="shared" si="8"/>
        <v>6.4418338608693553E-4</v>
      </c>
      <c r="D312">
        <v>176.29</v>
      </c>
      <c r="E312">
        <f t="shared" si="9"/>
        <v>-4.5369478462125749E-4</v>
      </c>
      <c r="H312">
        <v>-4.5369478462125749E-4</v>
      </c>
      <c r="I312">
        <v>6.4418338608693553E-4</v>
      </c>
    </row>
    <row r="313" spans="1:9" x14ac:dyDescent="0.25">
      <c r="A313">
        <v>24323.85</v>
      </c>
      <c r="B313">
        <f t="shared" si="8"/>
        <v>8.9252669109216129E-4</v>
      </c>
      <c r="D313">
        <v>174.71</v>
      </c>
      <c r="E313">
        <f t="shared" si="9"/>
        <v>-9.0029098112987503E-3</v>
      </c>
      <c r="H313">
        <v>-9.0029098112987503E-3</v>
      </c>
      <c r="I313">
        <v>8.9252669109216129E-4</v>
      </c>
    </row>
    <row r="314" spans="1:9" x14ac:dyDescent="0.25">
      <c r="A314">
        <v>24320.55</v>
      </c>
      <c r="B314">
        <f t="shared" si="8"/>
        <v>-1.3567851613180805E-4</v>
      </c>
      <c r="D314">
        <v>172.28</v>
      </c>
      <c r="E314">
        <f t="shared" si="9"/>
        <v>-1.4006396300443424E-2</v>
      </c>
      <c r="H314">
        <v>-1.4006396300443424E-2</v>
      </c>
      <c r="I314">
        <v>-1.3567851613180805E-4</v>
      </c>
    </row>
    <row r="315" spans="1:9" x14ac:dyDescent="0.25">
      <c r="A315">
        <v>24433.200000000001</v>
      </c>
      <c r="B315">
        <f t="shared" si="8"/>
        <v>4.621191209858602E-3</v>
      </c>
      <c r="D315">
        <v>171.8</v>
      </c>
      <c r="E315">
        <f t="shared" si="9"/>
        <v>-2.790050635754764E-3</v>
      </c>
      <c r="H315">
        <v>-2.790050635754764E-3</v>
      </c>
      <c r="I315">
        <v>4.621191209858602E-3</v>
      </c>
    </row>
    <row r="316" spans="1:9" x14ac:dyDescent="0.25">
      <c r="A316">
        <v>24324.45</v>
      </c>
      <c r="B316">
        <f t="shared" si="8"/>
        <v>-4.4608458502798307E-3</v>
      </c>
      <c r="D316">
        <v>167.98</v>
      </c>
      <c r="E316">
        <f t="shared" si="9"/>
        <v>-2.2486084852674035E-2</v>
      </c>
      <c r="H316">
        <v>-2.2486084852674035E-2</v>
      </c>
      <c r="I316">
        <v>-4.4608458502798307E-3</v>
      </c>
    </row>
    <row r="317" spans="1:9" x14ac:dyDescent="0.25">
      <c r="A317">
        <v>24315.95</v>
      </c>
      <c r="B317">
        <f t="shared" si="8"/>
        <v>-3.4950370829703764E-4</v>
      </c>
      <c r="D317">
        <v>168.92</v>
      </c>
      <c r="E317">
        <f t="shared" si="9"/>
        <v>5.5803053682617247E-3</v>
      </c>
      <c r="H317">
        <v>5.5803053682617247E-3</v>
      </c>
      <c r="I317">
        <v>-3.4950370829703764E-4</v>
      </c>
    </row>
    <row r="318" spans="1:9" x14ac:dyDescent="0.25">
      <c r="A318">
        <v>24502.15</v>
      </c>
      <c r="B318">
        <f t="shared" si="8"/>
        <v>7.6283551773595644E-3</v>
      </c>
      <c r="D318">
        <v>168.69</v>
      </c>
      <c r="E318">
        <f t="shared" si="9"/>
        <v>-1.3625190935227271E-3</v>
      </c>
      <c r="H318">
        <v>-1.3625190935227271E-3</v>
      </c>
      <c r="I318">
        <v>7.6283551773595644E-3</v>
      </c>
    </row>
    <row r="319" spans="1:9" x14ac:dyDescent="0.25">
      <c r="A319">
        <v>24586.7</v>
      </c>
      <c r="B319">
        <f t="shared" si="8"/>
        <v>3.4447775252144188E-3</v>
      </c>
      <c r="D319">
        <v>166.76</v>
      </c>
      <c r="E319">
        <f t="shared" si="9"/>
        <v>-1.1507057959623914E-2</v>
      </c>
      <c r="H319">
        <v>-1.1507057959623914E-2</v>
      </c>
      <c r="I319">
        <v>3.4447775252144188E-3</v>
      </c>
    </row>
    <row r="320" spans="1:9" x14ac:dyDescent="0.25">
      <c r="A320">
        <v>24613</v>
      </c>
      <c r="B320">
        <f t="shared" si="8"/>
        <v>1.0691123118667994E-3</v>
      </c>
      <c r="D320">
        <v>167.07</v>
      </c>
      <c r="E320">
        <f t="shared" si="9"/>
        <v>1.8572332570908655E-3</v>
      </c>
      <c r="H320">
        <v>1.8572332570908655E-3</v>
      </c>
      <c r="I320">
        <v>1.0691123118667994E-3</v>
      </c>
    </row>
    <row r="321" spans="1:9" x14ac:dyDescent="0.25">
      <c r="A321">
        <v>24800.85</v>
      </c>
      <c r="B321">
        <f t="shared" si="8"/>
        <v>7.6031681375885599E-3</v>
      </c>
      <c r="D321">
        <v>166.36</v>
      </c>
      <c r="E321">
        <f t="shared" si="9"/>
        <v>-4.2587713949758348E-3</v>
      </c>
      <c r="H321">
        <v>-4.2587713949758348E-3</v>
      </c>
      <c r="I321">
        <v>7.6031681375885599E-3</v>
      </c>
    </row>
    <row r="322" spans="1:9" x14ac:dyDescent="0.25">
      <c r="A322">
        <v>24530.9</v>
      </c>
      <c r="B322">
        <f t="shared" si="8"/>
        <v>-1.0944379412161618E-2</v>
      </c>
      <c r="D322">
        <v>157.77000000000001</v>
      </c>
      <c r="E322">
        <f t="shared" si="9"/>
        <v>-5.3015838605348434E-2</v>
      </c>
      <c r="H322">
        <v>-5.3015838605348434E-2</v>
      </c>
      <c r="I322">
        <v>-1.0944379412161618E-2</v>
      </c>
    </row>
    <row r="323" spans="1:9" x14ac:dyDescent="0.25">
      <c r="A323">
        <v>24509.25</v>
      </c>
      <c r="B323">
        <f t="shared" si="8"/>
        <v>-8.8295004833916055E-4</v>
      </c>
      <c r="D323">
        <v>160.32</v>
      </c>
      <c r="E323">
        <f t="shared" si="9"/>
        <v>1.6033541627137278E-2</v>
      </c>
      <c r="H323">
        <v>1.6033541627137278E-2</v>
      </c>
      <c r="I323">
        <v>-8.8295004833916055E-4</v>
      </c>
    </row>
    <row r="324" spans="1:9" x14ac:dyDescent="0.25">
      <c r="A324">
        <v>24479.05</v>
      </c>
      <c r="B324">
        <f t="shared" ref="B324:B372" si="10">IFERROR(LN(A324/A323),0)</f>
        <v>-1.2329476150728363E-3</v>
      </c>
      <c r="D324">
        <v>160.02000000000001</v>
      </c>
      <c r="E324">
        <f t="shared" ref="E324:E372" si="11">IFERROR(LN(D324/D323),0)</f>
        <v>-1.8730104745219441E-3</v>
      </c>
      <c r="H324">
        <v>-1.8730104745219441E-3</v>
      </c>
      <c r="I324">
        <v>-1.2329476150728363E-3</v>
      </c>
    </row>
    <row r="325" spans="1:9" x14ac:dyDescent="0.25">
      <c r="A325">
        <v>24413.5</v>
      </c>
      <c r="B325">
        <f t="shared" si="10"/>
        <v>-2.6813917161045081E-3</v>
      </c>
      <c r="D325">
        <v>160.31</v>
      </c>
      <c r="E325">
        <f t="shared" si="11"/>
        <v>1.8106332796043365E-3</v>
      </c>
      <c r="H325">
        <v>1.8106332796043365E-3</v>
      </c>
      <c r="I325">
        <v>-2.6813917161045081E-3</v>
      </c>
    </row>
    <row r="326" spans="1:9" x14ac:dyDescent="0.25">
      <c r="A326">
        <v>24406.1</v>
      </c>
      <c r="B326">
        <f t="shared" si="10"/>
        <v>-3.0315693109630526E-4</v>
      </c>
      <c r="D326">
        <v>157.38999999999999</v>
      </c>
      <c r="E326">
        <f t="shared" si="11"/>
        <v>-1.8382639138072737E-2</v>
      </c>
      <c r="H326">
        <v>-1.8382639138072737E-2</v>
      </c>
      <c r="I326">
        <v>-3.0315693109630526E-4</v>
      </c>
    </row>
    <row r="327" spans="1:9" x14ac:dyDescent="0.25">
      <c r="A327">
        <v>24834.85</v>
      </c>
      <c r="B327">
        <f t="shared" si="10"/>
        <v>1.7414807623613839E-2</v>
      </c>
      <c r="D327">
        <v>162.55000000000001</v>
      </c>
      <c r="E327">
        <f t="shared" si="11"/>
        <v>3.2258845186404969E-2</v>
      </c>
      <c r="H327">
        <v>3.2258845186404969E-2</v>
      </c>
      <c r="I327">
        <v>1.7414807623613839E-2</v>
      </c>
    </row>
    <row r="328" spans="1:9" x14ac:dyDescent="0.25">
      <c r="A328">
        <v>24836.1</v>
      </c>
      <c r="B328">
        <f t="shared" si="10"/>
        <v>5.0331229834195685E-5</v>
      </c>
      <c r="D328">
        <v>162.87</v>
      </c>
      <c r="E328">
        <f t="shared" si="11"/>
        <v>1.9666898355549891E-3</v>
      </c>
      <c r="H328">
        <v>1.9666898355549891E-3</v>
      </c>
      <c r="I328">
        <v>5.0331229834195685E-5</v>
      </c>
    </row>
    <row r="329" spans="1:9" x14ac:dyDescent="0.25">
      <c r="A329">
        <v>24857.3</v>
      </c>
      <c r="B329">
        <f t="shared" si="10"/>
        <v>8.5323207050211575E-4</v>
      </c>
      <c r="D329">
        <v>164.07</v>
      </c>
      <c r="E329">
        <f t="shared" si="11"/>
        <v>7.3408294413215662E-3</v>
      </c>
      <c r="H329">
        <v>7.3408294413215662E-3</v>
      </c>
      <c r="I329">
        <v>8.5323207050211575E-4</v>
      </c>
    </row>
    <row r="330" spans="1:9" x14ac:dyDescent="0.25">
      <c r="A330">
        <v>24951.15</v>
      </c>
      <c r="B330">
        <f t="shared" si="10"/>
        <v>3.7684413413710642E-3</v>
      </c>
      <c r="D330">
        <v>165.33</v>
      </c>
      <c r="E330">
        <f t="shared" si="11"/>
        <v>7.6503105364627913E-3</v>
      </c>
      <c r="H330">
        <v>7.6503105364627913E-3</v>
      </c>
      <c r="I330">
        <v>3.7684413413710642E-3</v>
      </c>
    </row>
    <row r="331" spans="1:9" x14ac:dyDescent="0.25">
      <c r="A331">
        <v>25010.9</v>
      </c>
      <c r="B331">
        <f t="shared" si="10"/>
        <v>2.3918165281347566E-3</v>
      </c>
      <c r="D331">
        <v>163.06</v>
      </c>
      <c r="E331">
        <f t="shared" si="11"/>
        <v>-1.3825245328489029E-2</v>
      </c>
      <c r="H331">
        <v>-1.3825245328489029E-2</v>
      </c>
      <c r="I331">
        <v>2.3918165281347566E-3</v>
      </c>
    </row>
    <row r="332" spans="1:9" x14ac:dyDescent="0.25">
      <c r="A332">
        <v>24717.7</v>
      </c>
      <c r="B332">
        <f t="shared" si="10"/>
        <v>-1.179214365820847E-2</v>
      </c>
      <c r="D332">
        <v>158.22</v>
      </c>
      <c r="E332">
        <f t="shared" si="11"/>
        <v>-3.013176164151446E-2</v>
      </c>
      <c r="H332">
        <v>-3.013176164151446E-2</v>
      </c>
      <c r="I332">
        <v>-1.179214365820847E-2</v>
      </c>
    </row>
    <row r="333" spans="1:9" x14ac:dyDescent="0.25">
      <c r="A333">
        <v>24055.599999999999</v>
      </c>
      <c r="B333">
        <f t="shared" si="10"/>
        <v>-2.7151768509934573E-2</v>
      </c>
      <c r="D333">
        <v>149.82</v>
      </c>
      <c r="E333">
        <f t="shared" si="11"/>
        <v>-5.4551896073513545E-2</v>
      </c>
      <c r="H333">
        <v>-5.4551896073513545E-2</v>
      </c>
      <c r="I333">
        <v>-2.7151768509934573E-2</v>
      </c>
    </row>
    <row r="334" spans="1:9" x14ac:dyDescent="0.25">
      <c r="A334">
        <v>23992.55</v>
      </c>
      <c r="B334">
        <f t="shared" si="10"/>
        <v>-2.6244521876233645E-3</v>
      </c>
      <c r="D334">
        <v>150.32</v>
      </c>
      <c r="E334">
        <f t="shared" si="11"/>
        <v>3.331781585472969E-3</v>
      </c>
      <c r="H334">
        <v>3.331781585472969E-3</v>
      </c>
      <c r="I334">
        <v>-2.6244521876233645E-3</v>
      </c>
    </row>
    <row r="335" spans="1:9" x14ac:dyDescent="0.25">
      <c r="A335">
        <v>24297.5</v>
      </c>
      <c r="B335">
        <f t="shared" si="10"/>
        <v>1.2630098903435905E-2</v>
      </c>
      <c r="D335">
        <v>153.86000000000001</v>
      </c>
      <c r="E335">
        <f t="shared" si="11"/>
        <v>2.327674292557896E-2</v>
      </c>
      <c r="H335">
        <v>2.327674292557896E-2</v>
      </c>
      <c r="I335">
        <v>1.2630098903435905E-2</v>
      </c>
    </row>
    <row r="336" spans="1:9" x14ac:dyDescent="0.25">
      <c r="A336">
        <v>24117</v>
      </c>
      <c r="B336">
        <f t="shared" si="10"/>
        <v>-7.4564783815551433E-3</v>
      </c>
      <c r="D336">
        <v>150.28</v>
      </c>
      <c r="E336">
        <f t="shared" si="11"/>
        <v>-2.3542877325020591E-2</v>
      </c>
      <c r="H336">
        <v>-2.3542877325020591E-2</v>
      </c>
      <c r="I336">
        <v>-7.4564783815551433E-3</v>
      </c>
    </row>
    <row r="337" spans="1:9" x14ac:dyDescent="0.25">
      <c r="A337">
        <v>24367.5</v>
      </c>
      <c r="B337">
        <f t="shared" si="10"/>
        <v>1.0333291215294636E-2</v>
      </c>
      <c r="D337">
        <v>151.81</v>
      </c>
      <c r="E337">
        <f t="shared" si="11"/>
        <v>1.0129518238855576E-2</v>
      </c>
      <c r="H337">
        <v>1.0129518238855576E-2</v>
      </c>
      <c r="I337">
        <v>1.0333291215294636E-2</v>
      </c>
    </row>
    <row r="338" spans="1:9" x14ac:dyDescent="0.25">
      <c r="A338">
        <v>24347</v>
      </c>
      <c r="B338">
        <f t="shared" si="10"/>
        <v>-8.4163857619835045E-4</v>
      </c>
      <c r="D338">
        <v>152.06</v>
      </c>
      <c r="E338">
        <f t="shared" si="11"/>
        <v>1.6454408556667607E-3</v>
      </c>
      <c r="H338">
        <v>1.6454408556667607E-3</v>
      </c>
      <c r="I338">
        <v>-8.4163857619835045E-4</v>
      </c>
    </row>
    <row r="339" spans="1:9" x14ac:dyDescent="0.25">
      <c r="A339">
        <v>24139</v>
      </c>
      <c r="B339">
        <f t="shared" si="10"/>
        <v>-8.5798488623965701E-3</v>
      </c>
      <c r="D339">
        <v>148.88</v>
      </c>
      <c r="E339">
        <f t="shared" si="11"/>
        <v>-2.1134567466295318E-2</v>
      </c>
      <c r="H339">
        <v>-2.1134567466295318E-2</v>
      </c>
      <c r="I339">
        <v>-8.5798488623965701E-3</v>
      </c>
    </row>
    <row r="340" spans="1:9" x14ac:dyDescent="0.25">
      <c r="A340">
        <v>24143.75</v>
      </c>
      <c r="B340">
        <f t="shared" si="10"/>
        <v>1.967576418212346E-4</v>
      </c>
      <c r="D340">
        <v>146.16999999999999</v>
      </c>
      <c r="E340">
        <f t="shared" si="11"/>
        <v>-1.837028443279402E-2</v>
      </c>
      <c r="H340">
        <v>-1.837028443279402E-2</v>
      </c>
      <c r="I340">
        <v>1.967576418212346E-4</v>
      </c>
    </row>
    <row r="341" spans="1:9" x14ac:dyDescent="0.25">
      <c r="A341">
        <v>24541.15</v>
      </c>
      <c r="B341">
        <f t="shared" si="10"/>
        <v>1.6325753017997963E-2</v>
      </c>
      <c r="D341">
        <v>149.52000000000001</v>
      </c>
      <c r="E341">
        <f t="shared" si="11"/>
        <v>2.2659835246106135E-2</v>
      </c>
      <c r="H341">
        <v>2.2659835246106135E-2</v>
      </c>
      <c r="I341">
        <v>1.6325753017997963E-2</v>
      </c>
    </row>
    <row r="342" spans="1:9" x14ac:dyDescent="0.25">
      <c r="A342">
        <v>24572.65</v>
      </c>
      <c r="B342">
        <f t="shared" si="10"/>
        <v>1.2827353745464452E-3</v>
      </c>
      <c r="D342">
        <v>153.96</v>
      </c>
      <c r="E342">
        <f t="shared" si="11"/>
        <v>2.9262665268238029E-2</v>
      </c>
      <c r="H342">
        <v>2.9262665268238029E-2</v>
      </c>
      <c r="I342">
        <v>1.2827353745464452E-3</v>
      </c>
    </row>
    <row r="343" spans="1:9" x14ac:dyDescent="0.25">
      <c r="A343">
        <v>24698.85</v>
      </c>
      <c r="B343">
        <f t="shared" si="10"/>
        <v>5.1226480205889434E-3</v>
      </c>
      <c r="D343">
        <v>153.93</v>
      </c>
      <c r="E343">
        <f t="shared" si="11"/>
        <v>-1.9487479356229651E-4</v>
      </c>
      <c r="H343">
        <v>-1.9487479356229651E-4</v>
      </c>
      <c r="I343">
        <v>5.1226480205889434E-3</v>
      </c>
    </row>
    <row r="344" spans="1:9" x14ac:dyDescent="0.25">
      <c r="A344">
        <v>24770.2</v>
      </c>
      <c r="B344">
        <f t="shared" si="10"/>
        <v>2.8846339064908873E-3</v>
      </c>
      <c r="D344">
        <v>151.91999999999999</v>
      </c>
      <c r="E344">
        <f t="shared" si="11"/>
        <v>-1.3143887117952845E-2</v>
      </c>
      <c r="H344">
        <v>-1.3143887117952845E-2</v>
      </c>
      <c r="I344">
        <v>2.8846339064908873E-3</v>
      </c>
    </row>
    <row r="345" spans="1:9" x14ac:dyDescent="0.25">
      <c r="A345">
        <v>24811.5</v>
      </c>
      <c r="B345">
        <f t="shared" si="10"/>
        <v>1.6659376161698191E-3</v>
      </c>
      <c r="D345">
        <v>154.13999999999999</v>
      </c>
      <c r="E345">
        <f t="shared" si="11"/>
        <v>1.4507213845816819E-2</v>
      </c>
      <c r="H345">
        <v>1.4507213845816819E-2</v>
      </c>
      <c r="I345">
        <v>1.6659376161698191E-3</v>
      </c>
    </row>
    <row r="346" spans="1:9" x14ac:dyDescent="0.25">
      <c r="A346">
        <v>24823.15</v>
      </c>
      <c r="B346">
        <f t="shared" si="10"/>
        <v>4.6943013455067465E-4</v>
      </c>
      <c r="D346">
        <v>154.19999999999999</v>
      </c>
      <c r="E346">
        <f t="shared" si="11"/>
        <v>3.8918077938192725E-4</v>
      </c>
      <c r="H346">
        <v>3.8918077938192725E-4</v>
      </c>
      <c r="I346">
        <v>4.6943013455067465E-4</v>
      </c>
    </row>
    <row r="347" spans="1:9" x14ac:dyDescent="0.25">
      <c r="A347">
        <v>25010.6</v>
      </c>
      <c r="B347">
        <f t="shared" si="10"/>
        <v>7.5230495028018388E-3</v>
      </c>
      <c r="D347">
        <v>155.69999999999999</v>
      </c>
      <c r="E347">
        <f t="shared" si="11"/>
        <v>9.6806177107234964E-3</v>
      </c>
      <c r="H347">
        <v>9.6806177107234964E-3</v>
      </c>
      <c r="I347">
        <v>7.5230495028018388E-3</v>
      </c>
    </row>
    <row r="348" spans="1:9" x14ac:dyDescent="0.25">
      <c r="A348">
        <v>25017.75</v>
      </c>
      <c r="B348">
        <f t="shared" si="10"/>
        <v>2.8583793184004246E-4</v>
      </c>
      <c r="D348">
        <v>154.69999999999999</v>
      </c>
      <c r="E348">
        <f t="shared" si="11"/>
        <v>-6.4433212609322299E-3</v>
      </c>
      <c r="H348">
        <v>-6.4433212609322299E-3</v>
      </c>
      <c r="I348">
        <v>2.8583793184004246E-4</v>
      </c>
    </row>
    <row r="349" spans="1:9" x14ac:dyDescent="0.25">
      <c r="A349">
        <v>25052.35</v>
      </c>
      <c r="B349">
        <f t="shared" si="10"/>
        <v>1.3820625685767348E-3</v>
      </c>
      <c r="D349">
        <v>153.69999999999999</v>
      </c>
      <c r="E349">
        <f t="shared" si="11"/>
        <v>-6.4851070344702369E-3</v>
      </c>
      <c r="H349">
        <v>-6.4851070344702369E-3</v>
      </c>
      <c r="I349">
        <v>1.3820625685767348E-3</v>
      </c>
    </row>
    <row r="350" spans="1:9" x14ac:dyDescent="0.25">
      <c r="A350">
        <v>25151.95</v>
      </c>
      <c r="B350">
        <f t="shared" si="10"/>
        <v>3.9677928253165316E-3</v>
      </c>
      <c r="D350">
        <v>152.97</v>
      </c>
      <c r="E350">
        <f t="shared" si="11"/>
        <v>-4.7608268093760932E-3</v>
      </c>
      <c r="H350">
        <v>-4.7608268093760932E-3</v>
      </c>
      <c r="I350">
        <v>3.9677928253165316E-3</v>
      </c>
    </row>
    <row r="351" spans="1:9" x14ac:dyDescent="0.25">
      <c r="A351">
        <v>25235.9</v>
      </c>
      <c r="B351">
        <f t="shared" si="10"/>
        <v>3.332155576256976E-3</v>
      </c>
      <c r="D351">
        <v>152.76</v>
      </c>
      <c r="E351">
        <f t="shared" si="11"/>
        <v>-1.3737613778586832E-3</v>
      </c>
      <c r="H351">
        <v>-1.3737613778586832E-3</v>
      </c>
      <c r="I351">
        <v>3.332155576256976E-3</v>
      </c>
    </row>
    <row r="352" spans="1:9" x14ac:dyDescent="0.25">
      <c r="A352">
        <v>25278.7</v>
      </c>
      <c r="B352">
        <f t="shared" si="10"/>
        <v>1.6945599981708784E-3</v>
      </c>
      <c r="D352">
        <v>152.88</v>
      </c>
      <c r="E352">
        <f t="shared" si="11"/>
        <v>7.8523757470216166E-4</v>
      </c>
      <c r="H352">
        <v>7.8523757470216166E-4</v>
      </c>
      <c r="I352">
        <v>1.6945599981708784E-3</v>
      </c>
    </row>
    <row r="353" spans="1:9" x14ac:dyDescent="0.25">
      <c r="A353">
        <v>25279.85</v>
      </c>
      <c r="B353">
        <f t="shared" si="10"/>
        <v>4.5491810987265924E-5</v>
      </c>
      <c r="D353">
        <v>152.15</v>
      </c>
      <c r="E353">
        <f t="shared" si="11"/>
        <v>-4.7864235890374019E-3</v>
      </c>
      <c r="H353">
        <v>-4.7864235890374019E-3</v>
      </c>
      <c r="I353">
        <v>4.5491810987265924E-5</v>
      </c>
    </row>
    <row r="354" spans="1:9" x14ac:dyDescent="0.25">
      <c r="A354">
        <v>25198.7</v>
      </c>
      <c r="B354">
        <f t="shared" si="10"/>
        <v>-3.2152298316295127E-3</v>
      </c>
      <c r="D354">
        <v>151.18</v>
      </c>
      <c r="E354">
        <f t="shared" si="11"/>
        <v>-6.3956964789494471E-3</v>
      </c>
      <c r="H354">
        <v>-6.3956964789494471E-3</v>
      </c>
      <c r="I354">
        <v>-3.2152298316295127E-3</v>
      </c>
    </row>
    <row r="355" spans="1:9" x14ac:dyDescent="0.25">
      <c r="A355">
        <v>25145.1</v>
      </c>
      <c r="B355">
        <f t="shared" si="10"/>
        <v>-2.1293593353156458E-3</v>
      </c>
      <c r="D355">
        <v>151.72</v>
      </c>
      <c r="E355">
        <f t="shared" si="11"/>
        <v>3.565536956667381E-3</v>
      </c>
      <c r="H355">
        <v>3.565536956667381E-3</v>
      </c>
      <c r="I355">
        <v>-2.1293593353156458E-3</v>
      </c>
    </row>
    <row r="356" spans="1:9" x14ac:dyDescent="0.25">
      <c r="A356">
        <v>24852.15</v>
      </c>
      <c r="B356">
        <f t="shared" si="10"/>
        <v>-1.1718778635040884E-2</v>
      </c>
      <c r="D356">
        <v>151.22</v>
      </c>
      <c r="E356">
        <f t="shared" si="11"/>
        <v>-3.3009866905743912E-3</v>
      </c>
      <c r="H356">
        <v>-3.3009866905743912E-3</v>
      </c>
      <c r="I356">
        <v>-1.1718778635040884E-2</v>
      </c>
    </row>
    <row r="357" spans="1:9" x14ac:dyDescent="0.25">
      <c r="A357">
        <v>24936.400000000001</v>
      </c>
      <c r="B357">
        <f t="shared" si="10"/>
        <v>3.3843154867430215E-3</v>
      </c>
      <c r="D357">
        <v>149.47</v>
      </c>
      <c r="E357">
        <f t="shared" si="11"/>
        <v>-1.1640026332400674E-2</v>
      </c>
      <c r="H357">
        <v>-1.1640026332400674E-2</v>
      </c>
      <c r="I357">
        <v>3.3843154867430215E-3</v>
      </c>
    </row>
    <row r="358" spans="1:9" x14ac:dyDescent="0.25">
      <c r="A358">
        <v>25041.1</v>
      </c>
      <c r="B358">
        <f t="shared" si="10"/>
        <v>4.1898915779699352E-3</v>
      </c>
      <c r="D358">
        <v>149.41999999999999</v>
      </c>
      <c r="E358">
        <f t="shared" si="11"/>
        <v>-3.3457125006807533E-4</v>
      </c>
      <c r="H358">
        <v>-3.3457125006807533E-4</v>
      </c>
      <c r="I358">
        <v>4.1898915779699352E-3</v>
      </c>
    </row>
    <row r="359" spans="1:9" x14ac:dyDescent="0.25">
      <c r="A359">
        <v>24918.45</v>
      </c>
      <c r="B359">
        <f t="shared" si="10"/>
        <v>-4.9099820315822162E-3</v>
      </c>
      <c r="D359">
        <v>148.16999999999999</v>
      </c>
      <c r="E359">
        <f t="shared" si="11"/>
        <v>-8.4008693270120494E-3</v>
      </c>
      <c r="H359">
        <v>-8.4008693270120494E-3</v>
      </c>
      <c r="I359">
        <v>-4.9099820315822162E-3</v>
      </c>
    </row>
    <row r="360" spans="1:9" x14ac:dyDescent="0.25">
      <c r="A360">
        <v>25388.9</v>
      </c>
      <c r="B360">
        <f t="shared" si="10"/>
        <v>1.8703577686811725E-2</v>
      </c>
      <c r="D360">
        <v>151.74</v>
      </c>
      <c r="E360">
        <f t="shared" si="11"/>
        <v>2.3808266689285831E-2</v>
      </c>
      <c r="H360">
        <v>2.3808266689285831E-2</v>
      </c>
      <c r="I360">
        <v>1.8703577686811725E-2</v>
      </c>
    </row>
    <row r="361" spans="1:9" x14ac:dyDescent="0.25">
      <c r="A361">
        <v>25356.5</v>
      </c>
      <c r="B361">
        <f t="shared" si="10"/>
        <v>-1.2769632085949123E-3</v>
      </c>
      <c r="D361">
        <v>153.49</v>
      </c>
      <c r="E361">
        <f t="shared" si="11"/>
        <v>1.1466888415387875E-2</v>
      </c>
      <c r="H361">
        <v>1.1466888415387875E-2</v>
      </c>
      <c r="I361">
        <v>-1.2769632085949123E-3</v>
      </c>
    </row>
    <row r="362" spans="1:9" x14ac:dyDescent="0.25">
      <c r="A362">
        <v>25383.75</v>
      </c>
      <c r="B362">
        <f t="shared" si="10"/>
        <v>1.0740980826790941E-3</v>
      </c>
      <c r="D362">
        <v>154.21</v>
      </c>
      <c r="E362">
        <f t="shared" si="11"/>
        <v>4.6798915442483654E-3</v>
      </c>
      <c r="H362">
        <v>4.6798915442483654E-3</v>
      </c>
      <c r="I362">
        <v>1.0740980826790941E-3</v>
      </c>
    </row>
    <row r="363" spans="1:9" x14ac:dyDescent="0.25">
      <c r="A363">
        <v>25418.55</v>
      </c>
      <c r="B363">
        <f t="shared" si="10"/>
        <v>1.3700169261289907E-3</v>
      </c>
      <c r="D363">
        <v>152.82</v>
      </c>
      <c r="E363">
        <f t="shared" si="11"/>
        <v>-9.0545516501444653E-3</v>
      </c>
      <c r="H363">
        <v>-9.0545516501444653E-3</v>
      </c>
      <c r="I363">
        <v>1.3700169261289907E-3</v>
      </c>
    </row>
    <row r="364" spans="1:9" x14ac:dyDescent="0.25">
      <c r="A364">
        <v>25377.55</v>
      </c>
      <c r="B364">
        <f t="shared" si="10"/>
        <v>-1.6142975111744227E-3</v>
      </c>
      <c r="D364">
        <v>150.6</v>
      </c>
      <c r="E364">
        <f t="shared" si="11"/>
        <v>-1.4633442853627467E-2</v>
      </c>
      <c r="H364">
        <v>-1.4633442853627467E-2</v>
      </c>
      <c r="I364">
        <v>-1.6142975111744227E-3</v>
      </c>
    </row>
    <row r="365" spans="1:9" x14ac:dyDescent="0.25">
      <c r="A365">
        <v>25415.8</v>
      </c>
      <c r="B365">
        <f t="shared" si="10"/>
        <v>1.5061029536485916E-3</v>
      </c>
      <c r="D365">
        <v>149.54</v>
      </c>
      <c r="E365">
        <f t="shared" si="11"/>
        <v>-7.0633997940237796E-3</v>
      </c>
      <c r="H365">
        <v>-7.0633997940237796E-3</v>
      </c>
      <c r="I365">
        <v>1.5061029536485916E-3</v>
      </c>
    </row>
    <row r="366" spans="1:9" x14ac:dyDescent="0.25">
      <c r="A366">
        <v>25790.95</v>
      </c>
      <c r="B366">
        <f t="shared" si="10"/>
        <v>1.4652627320371103E-2</v>
      </c>
      <c r="D366">
        <v>152.02000000000001</v>
      </c>
      <c r="E366">
        <f t="shared" si="11"/>
        <v>1.644817556612501E-2</v>
      </c>
      <c r="H366">
        <v>1.644817556612501E-2</v>
      </c>
      <c r="I366">
        <v>1.4652627320371103E-2</v>
      </c>
    </row>
    <row r="367" spans="1:9" x14ac:dyDescent="0.25">
      <c r="A367">
        <v>25939.05</v>
      </c>
      <c r="B367">
        <f t="shared" si="10"/>
        <v>5.7259000437972149E-3</v>
      </c>
      <c r="D367">
        <v>153.99</v>
      </c>
      <c r="E367">
        <f t="shared" si="11"/>
        <v>1.2875574102427123E-2</v>
      </c>
      <c r="H367">
        <v>1.2875574102427123E-2</v>
      </c>
      <c r="I367">
        <v>5.7259000437972149E-3</v>
      </c>
    </row>
    <row r="368" spans="1:9" x14ac:dyDescent="0.25">
      <c r="A368">
        <v>25940.400000000001</v>
      </c>
      <c r="B368">
        <f t="shared" si="10"/>
        <v>5.2043728308821627E-5</v>
      </c>
      <c r="D368">
        <v>160.53</v>
      </c>
      <c r="E368">
        <f t="shared" si="11"/>
        <v>4.1593175751001334E-2</v>
      </c>
      <c r="H368">
        <v>4.1593175751001334E-2</v>
      </c>
      <c r="I368">
        <v>5.2043728308821627E-5</v>
      </c>
    </row>
    <row r="369" spans="1:9" x14ac:dyDescent="0.25">
      <c r="A369">
        <v>26004.15</v>
      </c>
      <c r="B369">
        <f t="shared" si="10"/>
        <v>2.4545416990469533E-3</v>
      </c>
      <c r="D369">
        <v>161.66</v>
      </c>
      <c r="E369">
        <f t="shared" si="11"/>
        <v>7.0145233143754423E-3</v>
      </c>
      <c r="H369">
        <v>7.0145233143754423E-3</v>
      </c>
      <c r="I369">
        <v>2.4545416990469533E-3</v>
      </c>
    </row>
    <row r="370" spans="1:9" x14ac:dyDescent="0.25">
      <c r="A370">
        <v>26216.05</v>
      </c>
      <c r="B370">
        <f t="shared" si="10"/>
        <v>8.1156779580020509E-3</v>
      </c>
      <c r="D370">
        <v>165.61</v>
      </c>
      <c r="E370">
        <f t="shared" si="11"/>
        <v>2.4140262295701355E-2</v>
      </c>
      <c r="H370">
        <v>2.4140262295701355E-2</v>
      </c>
      <c r="I370">
        <v>8.1156779580020509E-3</v>
      </c>
    </row>
    <row r="371" spans="1:9" x14ac:dyDescent="0.25">
      <c r="A371">
        <v>26178.95</v>
      </c>
      <c r="B371">
        <f t="shared" si="10"/>
        <v>-1.4161659013423675E-3</v>
      </c>
      <c r="D371">
        <v>166.55</v>
      </c>
      <c r="E371">
        <f t="shared" si="11"/>
        <v>5.6599380382891702E-3</v>
      </c>
      <c r="H371">
        <v>5.6599380382891702E-3</v>
      </c>
      <c r="I371">
        <v>-1.4161659013423675E-3</v>
      </c>
    </row>
    <row r="372" spans="1:9" x14ac:dyDescent="0.25">
      <c r="A372">
        <v>25810.85</v>
      </c>
      <c r="B372">
        <f t="shared" si="10"/>
        <v>-1.4160706565616464E-2</v>
      </c>
      <c r="D372">
        <v>168.55</v>
      </c>
      <c r="E372">
        <f t="shared" si="11"/>
        <v>1.193687704038097E-2</v>
      </c>
      <c r="H372">
        <v>1.193687704038097E-2</v>
      </c>
      <c r="I372">
        <v>-1.4160706565616464E-2</v>
      </c>
    </row>
  </sheetData>
  <mergeCells count="1">
    <mergeCell ref="L5:M5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5FAE-3332-49C7-B0DA-995519686370}">
  <dimension ref="A1:T372"/>
  <sheetViews>
    <sheetView showGridLines="0" workbookViewId="0">
      <selection activeCell="L33" sqref="L33"/>
    </sheetView>
  </sheetViews>
  <sheetFormatPr defaultRowHeight="15" x14ac:dyDescent="0.25"/>
  <cols>
    <col min="1" max="2" width="15.7109375" customWidth="1"/>
    <col min="3" max="3" width="10.7109375" customWidth="1"/>
    <col min="4" max="5" width="15.7109375" customWidth="1"/>
    <col min="6" max="7" width="10.7109375" customWidth="1"/>
    <col min="8" max="9" width="21.140625" bestFit="1" customWidth="1"/>
    <col min="12" max="12" width="18" bestFit="1" customWidth="1"/>
    <col min="13" max="13" width="12.7109375" bestFit="1" customWidth="1"/>
    <col min="14" max="14" width="14.5703125" bestFit="1" customWidth="1"/>
    <col min="15" max="15" width="12.7109375" bestFit="1" customWidth="1"/>
  </cols>
  <sheetData>
    <row r="1" spans="1:17" ht="18.75" x14ac:dyDescent="0.3">
      <c r="A1" s="44" t="s">
        <v>4</v>
      </c>
      <c r="B1" s="45" t="s">
        <v>5</v>
      </c>
      <c r="D1" s="44" t="s">
        <v>1</v>
      </c>
      <c r="E1" s="45" t="s">
        <v>5</v>
      </c>
      <c r="H1" s="46" t="s">
        <v>6</v>
      </c>
      <c r="I1" s="46" t="s">
        <v>7</v>
      </c>
    </row>
    <row r="2" spans="1:17" x14ac:dyDescent="0.25">
      <c r="A2">
        <v>17398.05</v>
      </c>
      <c r="B2" s="10" t="s">
        <v>44</v>
      </c>
      <c r="D2" s="1">
        <v>1610.55</v>
      </c>
      <c r="E2" s="10" t="s">
        <v>44</v>
      </c>
    </row>
    <row r="3" spans="1:17" x14ac:dyDescent="0.25">
      <c r="A3">
        <v>17557.05</v>
      </c>
      <c r="B3">
        <f>IFERROR(LN(A3/A2),0)</f>
        <v>9.0974476751935936E-3</v>
      </c>
      <c r="D3" s="1">
        <v>1653.75</v>
      </c>
      <c r="E3">
        <f>IFERROR(LN(D3/D2),0)</f>
        <v>2.6469700880911381E-2</v>
      </c>
      <c r="H3">
        <f>E3</f>
        <v>2.6469700880911381E-2</v>
      </c>
      <c r="I3">
        <f>B3</f>
        <v>9.0974476751935936E-3</v>
      </c>
    </row>
    <row r="4" spans="1:17" x14ac:dyDescent="0.25">
      <c r="A4">
        <v>17599.150000000001</v>
      </c>
      <c r="B4">
        <f t="shared" ref="B4:B67" si="0">IFERROR(LN(A4/A3),0)</f>
        <v>2.3950267733336621E-3</v>
      </c>
      <c r="D4" s="1">
        <v>1666.35</v>
      </c>
      <c r="E4">
        <f t="shared" ref="E4:E67" si="1">IFERROR(LN(D4/D3),0)</f>
        <v>7.5901692666756528E-3</v>
      </c>
      <c r="H4">
        <f t="shared" ref="H4:H67" si="2">E4</f>
        <v>7.5901692666756528E-3</v>
      </c>
      <c r="I4">
        <f t="shared" ref="I4:I67" si="3">B4</f>
        <v>2.3950267733336621E-3</v>
      </c>
    </row>
    <row r="5" spans="1:17" ht="18.75" x14ac:dyDescent="0.3">
      <c r="A5">
        <v>17624.05</v>
      </c>
      <c r="B5">
        <f t="shared" si="0"/>
        <v>1.4138411131193697E-3</v>
      </c>
      <c r="D5" s="1">
        <v>1658.45</v>
      </c>
      <c r="E5">
        <f t="shared" si="1"/>
        <v>-4.7521744870324747E-3</v>
      </c>
      <c r="H5">
        <f t="shared" si="2"/>
        <v>-4.7521744870324747E-3</v>
      </c>
      <c r="I5">
        <f t="shared" si="3"/>
        <v>1.4138411131193697E-3</v>
      </c>
      <c r="L5" s="72" t="s">
        <v>8</v>
      </c>
      <c r="M5" s="72"/>
    </row>
    <row r="6" spans="1:17" ht="15.75" thickBot="1" x14ac:dyDescent="0.3">
      <c r="A6">
        <v>17722.3</v>
      </c>
      <c r="B6">
        <f t="shared" si="0"/>
        <v>5.5592870573658824E-3</v>
      </c>
      <c r="D6" s="1">
        <v>1663.3</v>
      </c>
      <c r="E6">
        <f t="shared" si="1"/>
        <v>2.9201495876807321E-3</v>
      </c>
      <c r="H6">
        <f t="shared" si="2"/>
        <v>2.9201495876807321E-3</v>
      </c>
      <c r="I6">
        <f t="shared" si="3"/>
        <v>5.5592870573658824E-3</v>
      </c>
    </row>
    <row r="7" spans="1:17" x14ac:dyDescent="0.25">
      <c r="A7">
        <v>17812.400000000001</v>
      </c>
      <c r="B7">
        <f t="shared" si="0"/>
        <v>5.0711103842399786E-3</v>
      </c>
      <c r="D7" s="1">
        <v>1684.9</v>
      </c>
      <c r="E7">
        <f t="shared" si="1"/>
        <v>1.2902634047850449E-2</v>
      </c>
      <c r="H7">
        <f t="shared" si="2"/>
        <v>1.2902634047850449E-2</v>
      </c>
      <c r="I7">
        <f t="shared" si="3"/>
        <v>5.0711103842399786E-3</v>
      </c>
      <c r="L7" s="12" t="s">
        <v>9</v>
      </c>
      <c r="M7" s="12"/>
    </row>
    <row r="8" spans="1:17" x14ac:dyDescent="0.25">
      <c r="A8">
        <v>17828</v>
      </c>
      <c r="B8">
        <f t="shared" si="0"/>
        <v>8.7541110628643569E-4</v>
      </c>
      <c r="D8" s="1">
        <v>1692.45</v>
      </c>
      <c r="E8">
        <f t="shared" si="1"/>
        <v>4.4709684082251998E-3</v>
      </c>
      <c r="H8">
        <f t="shared" si="2"/>
        <v>4.4709684082251998E-3</v>
      </c>
      <c r="I8">
        <f t="shared" si="3"/>
        <v>8.7541110628643569E-4</v>
      </c>
      <c r="L8" t="s">
        <v>10</v>
      </c>
      <c r="M8">
        <v>0.6256437845105316</v>
      </c>
    </row>
    <row r="9" spans="1:17" x14ac:dyDescent="0.25">
      <c r="A9">
        <v>17706.849999999999</v>
      </c>
      <c r="B9">
        <f t="shared" si="0"/>
        <v>-6.8186847221795004E-3</v>
      </c>
      <c r="D9" s="1">
        <v>1666.65</v>
      </c>
      <c r="E9">
        <f t="shared" si="1"/>
        <v>-1.5361559554437385E-2</v>
      </c>
      <c r="H9">
        <f t="shared" si="2"/>
        <v>-1.5361559554437385E-2</v>
      </c>
      <c r="I9">
        <f t="shared" si="3"/>
        <v>-6.8186847221795004E-3</v>
      </c>
      <c r="L9" t="s">
        <v>11</v>
      </c>
      <c r="M9">
        <v>0.39143014509666052</v>
      </c>
    </row>
    <row r="10" spans="1:17" x14ac:dyDescent="0.25">
      <c r="A10">
        <v>17660.150000000001</v>
      </c>
      <c r="B10">
        <f t="shared" si="0"/>
        <v>-2.6408814511533168E-3</v>
      </c>
      <c r="D10" s="1">
        <v>1659.6</v>
      </c>
      <c r="E10">
        <f t="shared" si="1"/>
        <v>-4.2390142394146827E-3</v>
      </c>
      <c r="H10">
        <f t="shared" si="2"/>
        <v>-4.2390142394146827E-3</v>
      </c>
      <c r="I10">
        <f t="shared" si="3"/>
        <v>-2.6408814511533168E-3</v>
      </c>
      <c r="L10" t="s">
        <v>12</v>
      </c>
      <c r="M10">
        <v>0.38977642266485796</v>
      </c>
    </row>
    <row r="11" spans="1:17" x14ac:dyDescent="0.25">
      <c r="A11">
        <v>17618.75</v>
      </c>
      <c r="B11">
        <f t="shared" si="0"/>
        <v>-2.3470130306909674E-3</v>
      </c>
      <c r="D11" s="1">
        <v>1665.7</v>
      </c>
      <c r="E11">
        <f t="shared" si="1"/>
        <v>3.6688460243492456E-3</v>
      </c>
      <c r="H11">
        <f t="shared" si="2"/>
        <v>3.6688460243492456E-3</v>
      </c>
      <c r="I11">
        <f t="shared" si="3"/>
        <v>-2.3470130306909674E-3</v>
      </c>
      <c r="L11" t="s">
        <v>13</v>
      </c>
      <c r="M11">
        <v>9.9630340308979222E-3</v>
      </c>
    </row>
    <row r="12" spans="1:17" ht="15.75" thickBot="1" x14ac:dyDescent="0.3">
      <c r="A12">
        <v>17624.45</v>
      </c>
      <c r="B12">
        <f t="shared" si="0"/>
        <v>3.2346665738081727E-4</v>
      </c>
      <c r="D12" s="1">
        <v>1671.9</v>
      </c>
      <c r="E12">
        <f t="shared" si="1"/>
        <v>3.7152487605383662E-3</v>
      </c>
      <c r="H12">
        <f t="shared" si="2"/>
        <v>3.7152487605383662E-3</v>
      </c>
      <c r="I12">
        <f t="shared" si="3"/>
        <v>3.2346665738081727E-4</v>
      </c>
      <c r="L12" s="4" t="s">
        <v>14</v>
      </c>
      <c r="M12" s="4">
        <v>370</v>
      </c>
    </row>
    <row r="13" spans="1:17" x14ac:dyDescent="0.25">
      <c r="A13">
        <v>17624.05</v>
      </c>
      <c r="B13">
        <f t="shared" si="0"/>
        <v>-2.2696001249353279E-5</v>
      </c>
      <c r="D13" s="1">
        <v>1674.6</v>
      </c>
      <c r="E13">
        <f t="shared" si="1"/>
        <v>1.6136265267310667E-3</v>
      </c>
      <c r="H13">
        <f t="shared" si="2"/>
        <v>1.6136265267310667E-3</v>
      </c>
      <c r="I13">
        <f t="shared" si="3"/>
        <v>-2.2696001249353279E-5</v>
      </c>
    </row>
    <row r="14" spans="1:17" ht="15.75" thickBot="1" x14ac:dyDescent="0.3">
      <c r="A14">
        <v>17743.400000000001</v>
      </c>
      <c r="B14">
        <f t="shared" si="0"/>
        <v>6.7491692528103258E-3</v>
      </c>
      <c r="D14" s="1">
        <v>1688.15</v>
      </c>
      <c r="E14">
        <f t="shared" si="1"/>
        <v>8.0589239967695271E-3</v>
      </c>
      <c r="H14">
        <f t="shared" si="2"/>
        <v>8.0589239967695271E-3</v>
      </c>
      <c r="I14">
        <f t="shared" si="3"/>
        <v>6.7491692528103258E-3</v>
      </c>
      <c r="L14" t="s">
        <v>15</v>
      </c>
    </row>
    <row r="15" spans="1:17" x14ac:dyDescent="0.25">
      <c r="A15">
        <v>17769.25</v>
      </c>
      <c r="B15">
        <f t="shared" si="0"/>
        <v>1.4558195215261978E-3</v>
      </c>
      <c r="D15" s="1">
        <v>1664.15</v>
      </c>
      <c r="E15">
        <f t="shared" si="1"/>
        <v>-1.4318772217924663E-2</v>
      </c>
      <c r="H15">
        <f t="shared" si="2"/>
        <v>-1.4318772217924663E-2</v>
      </c>
      <c r="I15">
        <f t="shared" si="3"/>
        <v>1.4558195215261978E-3</v>
      </c>
      <c r="L15" s="11"/>
      <c r="M15" s="11" t="s">
        <v>20</v>
      </c>
      <c r="N15" s="11" t="s">
        <v>21</v>
      </c>
      <c r="O15" s="11" t="s">
        <v>22</v>
      </c>
      <c r="P15" s="11" t="s">
        <v>23</v>
      </c>
      <c r="Q15" s="11" t="s">
        <v>24</v>
      </c>
    </row>
    <row r="16" spans="1:17" x14ac:dyDescent="0.25">
      <c r="A16">
        <v>17813.599999999999</v>
      </c>
      <c r="B16">
        <f t="shared" si="0"/>
        <v>2.4927751973571103E-3</v>
      </c>
      <c r="D16" s="1">
        <v>1671.8</v>
      </c>
      <c r="E16">
        <f t="shared" si="1"/>
        <v>4.5864077158795091E-3</v>
      </c>
      <c r="H16">
        <f t="shared" si="2"/>
        <v>4.5864077158795091E-3</v>
      </c>
      <c r="I16">
        <f t="shared" si="3"/>
        <v>2.4927751973571103E-3</v>
      </c>
      <c r="L16" t="s">
        <v>16</v>
      </c>
      <c r="M16">
        <v>1</v>
      </c>
      <c r="N16">
        <v>2.3494969138755983E-2</v>
      </c>
      <c r="O16">
        <v>2.3494969138755983E-2</v>
      </c>
      <c r="P16">
        <v>236.69639932863623</v>
      </c>
      <c r="Q16">
        <v>1.3605295762911752E-41</v>
      </c>
    </row>
    <row r="17" spans="1:20" x14ac:dyDescent="0.25">
      <c r="A17">
        <v>17915.05</v>
      </c>
      <c r="B17">
        <f t="shared" si="0"/>
        <v>5.6789312022102979E-3</v>
      </c>
      <c r="D17" s="1">
        <v>1681</v>
      </c>
      <c r="E17">
        <f t="shared" si="1"/>
        <v>5.4879641435599666E-3</v>
      </c>
      <c r="H17">
        <f t="shared" si="2"/>
        <v>5.4879641435599666E-3</v>
      </c>
      <c r="I17">
        <f t="shared" si="3"/>
        <v>5.6789312022102979E-3</v>
      </c>
      <c r="L17" t="s">
        <v>17</v>
      </c>
      <c r="M17">
        <v>368</v>
      </c>
      <c r="N17">
        <v>3.652843333310548E-2</v>
      </c>
      <c r="O17">
        <v>9.9262047100830112E-5</v>
      </c>
    </row>
    <row r="18" spans="1:20" ht="15.75" thickBot="1" x14ac:dyDescent="0.3">
      <c r="A18">
        <v>18065</v>
      </c>
      <c r="B18">
        <f t="shared" si="0"/>
        <v>8.3352228892828832E-3</v>
      </c>
      <c r="D18" s="1">
        <v>1687.6</v>
      </c>
      <c r="E18">
        <f t="shared" si="1"/>
        <v>3.9185468415678945E-3</v>
      </c>
      <c r="H18">
        <f t="shared" si="2"/>
        <v>3.9185468415678945E-3</v>
      </c>
      <c r="I18">
        <f t="shared" si="3"/>
        <v>8.3352228892828832E-3</v>
      </c>
      <c r="L18" s="4" t="s">
        <v>18</v>
      </c>
      <c r="M18" s="4">
        <v>369</v>
      </c>
      <c r="N18" s="4">
        <v>6.0023402471861463E-2</v>
      </c>
      <c r="O18" s="4"/>
      <c r="P18" s="4"/>
      <c r="Q18" s="4"/>
    </row>
    <row r="19" spans="1:20" ht="15.75" thickBot="1" x14ac:dyDescent="0.3">
      <c r="A19">
        <v>18147.650000000001</v>
      </c>
      <c r="B19">
        <f t="shared" si="0"/>
        <v>4.564711144417706E-3</v>
      </c>
      <c r="D19" s="1">
        <v>1687.25</v>
      </c>
      <c r="E19">
        <f t="shared" si="1"/>
        <v>-2.0741662666772168E-4</v>
      </c>
      <c r="H19">
        <f t="shared" si="2"/>
        <v>-2.0741662666772168E-4</v>
      </c>
      <c r="I19">
        <f t="shared" si="3"/>
        <v>4.564711144417706E-3</v>
      </c>
    </row>
    <row r="20" spans="1:20" x14ac:dyDescent="0.25">
      <c r="A20">
        <v>18089.849999999999</v>
      </c>
      <c r="B20">
        <f t="shared" si="0"/>
        <v>-3.190068245158949E-3</v>
      </c>
      <c r="D20" s="1">
        <v>1693.15</v>
      </c>
      <c r="E20">
        <f t="shared" si="1"/>
        <v>3.4907147029944268E-3</v>
      </c>
      <c r="H20">
        <f t="shared" si="2"/>
        <v>3.4907147029944268E-3</v>
      </c>
      <c r="I20">
        <f t="shared" si="3"/>
        <v>-3.190068245158949E-3</v>
      </c>
      <c r="L20" s="11"/>
      <c r="M20" s="11" t="s">
        <v>25</v>
      </c>
      <c r="N20" s="11" t="s">
        <v>13</v>
      </c>
      <c r="O20" s="11" t="s">
        <v>26</v>
      </c>
      <c r="P20" s="11" t="s">
        <v>27</v>
      </c>
      <c r="Q20" s="11" t="s">
        <v>28</v>
      </c>
      <c r="R20" s="11" t="s">
        <v>29</v>
      </c>
      <c r="S20" s="11" t="s">
        <v>30</v>
      </c>
      <c r="T20" s="11" t="s">
        <v>31</v>
      </c>
    </row>
    <row r="21" spans="1:20" x14ac:dyDescent="0.25">
      <c r="A21">
        <v>18255.8</v>
      </c>
      <c r="B21">
        <f t="shared" si="0"/>
        <v>9.1318302584812369E-3</v>
      </c>
      <c r="D21" s="1">
        <v>1727.8</v>
      </c>
      <c r="E21">
        <f t="shared" si="1"/>
        <v>2.0258223598273659E-2</v>
      </c>
      <c r="H21">
        <f t="shared" si="2"/>
        <v>2.0258223598273659E-2</v>
      </c>
      <c r="I21">
        <f t="shared" si="3"/>
        <v>9.1318302584812369E-3</v>
      </c>
      <c r="L21" t="s">
        <v>19</v>
      </c>
      <c r="M21">
        <v>-9.337939403729035E-4</v>
      </c>
      <c r="N21">
        <v>5.2313853626992173E-4</v>
      </c>
      <c r="O21">
        <v>-1.7849840446300012</v>
      </c>
      <c r="P21">
        <v>7.5087466087379456E-2</v>
      </c>
      <c r="Q21">
        <v>-1.9625099150995511E-3</v>
      </c>
      <c r="R21">
        <v>9.4922034353744347E-5</v>
      </c>
      <c r="S21">
        <v>-1.9625099150995511E-3</v>
      </c>
      <c r="T21">
        <v>9.4922034353744347E-5</v>
      </c>
    </row>
    <row r="22" spans="1:20" ht="15.75" thickBot="1" x14ac:dyDescent="0.3">
      <c r="A22">
        <v>18069</v>
      </c>
      <c r="B22">
        <f t="shared" si="0"/>
        <v>-1.0285075027649962E-2</v>
      </c>
      <c r="D22" s="1">
        <v>1625.65</v>
      </c>
      <c r="E22">
        <f t="shared" si="1"/>
        <v>-6.0941187139618942E-2</v>
      </c>
      <c r="H22">
        <f t="shared" si="2"/>
        <v>-6.0941187139618942E-2</v>
      </c>
      <c r="I22">
        <f t="shared" si="3"/>
        <v>-1.0285075027649962E-2</v>
      </c>
      <c r="L22" s="4" t="s">
        <v>51</v>
      </c>
      <c r="M22" s="14">
        <v>1.0603312985866464</v>
      </c>
      <c r="N22" s="4">
        <v>6.8920077206250915E-2</v>
      </c>
      <c r="O22" s="4">
        <v>15.384940667049579</v>
      </c>
      <c r="P22" s="4">
        <v>1.3605295762913108E-41</v>
      </c>
      <c r="Q22" s="4">
        <v>0.92480470383989155</v>
      </c>
      <c r="R22" s="4">
        <v>1.1958578933334014</v>
      </c>
      <c r="S22" s="4">
        <v>0.92480470383989155</v>
      </c>
      <c r="T22" s="4">
        <v>1.1958578933334014</v>
      </c>
    </row>
    <row r="23" spans="1:20" x14ac:dyDescent="0.25">
      <c r="A23">
        <v>18264.400000000001</v>
      </c>
      <c r="B23">
        <f t="shared" si="0"/>
        <v>1.075604726542361E-2</v>
      </c>
      <c r="D23" s="1">
        <v>1644.45</v>
      </c>
      <c r="E23">
        <f t="shared" si="1"/>
        <v>1.1498246003493808E-2</v>
      </c>
      <c r="H23">
        <f t="shared" si="2"/>
        <v>1.1498246003493808E-2</v>
      </c>
      <c r="I23">
        <f t="shared" si="3"/>
        <v>1.075604726542361E-2</v>
      </c>
    </row>
    <row r="24" spans="1:20" x14ac:dyDescent="0.25">
      <c r="A24">
        <v>18265.95</v>
      </c>
      <c r="B24">
        <f t="shared" si="0"/>
        <v>8.4860944443795967E-5</v>
      </c>
      <c r="D24" s="1">
        <v>1644.5</v>
      </c>
      <c r="E24">
        <f t="shared" si="1"/>
        <v>3.0404840452875581E-5</v>
      </c>
      <c r="H24">
        <f t="shared" si="2"/>
        <v>3.0404840452875581E-5</v>
      </c>
      <c r="I24">
        <f t="shared" si="3"/>
        <v>8.4860944443795967E-5</v>
      </c>
    </row>
    <row r="25" spans="1:20" x14ac:dyDescent="0.25">
      <c r="A25">
        <v>18315.099999999999</v>
      </c>
      <c r="B25">
        <f t="shared" si="0"/>
        <v>2.6871852817707963E-3</v>
      </c>
      <c r="D25" s="1">
        <v>1652.1</v>
      </c>
      <c r="E25">
        <f t="shared" si="1"/>
        <v>4.6108193074337273E-3</v>
      </c>
      <c r="H25">
        <f t="shared" si="2"/>
        <v>4.6108193074337273E-3</v>
      </c>
      <c r="I25">
        <f t="shared" si="3"/>
        <v>2.6871852817707963E-3</v>
      </c>
    </row>
    <row r="26" spans="1:20" x14ac:dyDescent="0.25">
      <c r="A26">
        <v>18297</v>
      </c>
      <c r="B26">
        <f t="shared" si="0"/>
        <v>-9.8874423890292907E-4</v>
      </c>
      <c r="D26" s="1">
        <v>1653.2</v>
      </c>
      <c r="E26">
        <f t="shared" si="1"/>
        <v>6.6559770103195013E-4</v>
      </c>
      <c r="H26">
        <f t="shared" si="2"/>
        <v>6.6559770103195013E-4</v>
      </c>
      <c r="I26">
        <f t="shared" si="3"/>
        <v>-9.8874423890292907E-4</v>
      </c>
    </row>
    <row r="27" spans="1:20" x14ac:dyDescent="0.25">
      <c r="A27">
        <v>18314.8</v>
      </c>
      <c r="B27">
        <f t="shared" si="0"/>
        <v>9.723641778049823E-4</v>
      </c>
      <c r="D27" s="1">
        <v>1667.8</v>
      </c>
      <c r="E27">
        <f t="shared" si="1"/>
        <v>8.7925890153076457E-3</v>
      </c>
      <c r="H27">
        <f t="shared" si="2"/>
        <v>8.7925890153076457E-3</v>
      </c>
      <c r="I27">
        <f t="shared" si="3"/>
        <v>9.723641778049823E-4</v>
      </c>
    </row>
    <row r="28" spans="1:20" x14ac:dyDescent="0.25">
      <c r="A28">
        <v>18398.849999999999</v>
      </c>
      <c r="B28">
        <f t="shared" si="0"/>
        <v>4.5786865014996328E-3</v>
      </c>
      <c r="D28" s="1">
        <v>1675.8</v>
      </c>
      <c r="E28">
        <f t="shared" si="1"/>
        <v>4.7852705263012017E-3</v>
      </c>
      <c r="H28">
        <f t="shared" si="2"/>
        <v>4.7852705263012017E-3</v>
      </c>
      <c r="I28">
        <f t="shared" si="3"/>
        <v>4.5786865014996328E-3</v>
      </c>
    </row>
    <row r="29" spans="1:20" x14ac:dyDescent="0.25">
      <c r="A29">
        <v>18286.5</v>
      </c>
      <c r="B29">
        <f t="shared" si="0"/>
        <v>-6.1250799705598689E-3</v>
      </c>
      <c r="D29" s="1">
        <v>1647.3</v>
      </c>
      <c r="E29">
        <f t="shared" si="1"/>
        <v>-1.7153079226249469E-2</v>
      </c>
      <c r="H29">
        <f t="shared" si="2"/>
        <v>-1.7153079226249469E-2</v>
      </c>
      <c r="I29">
        <f t="shared" si="3"/>
        <v>-6.1250799705598689E-3</v>
      </c>
    </row>
    <row r="30" spans="1:20" x14ac:dyDescent="0.25">
      <c r="A30">
        <v>18181.75</v>
      </c>
      <c r="B30">
        <f t="shared" si="0"/>
        <v>-5.7447389485387043E-3</v>
      </c>
      <c r="D30" s="1">
        <v>1638.45</v>
      </c>
      <c r="E30">
        <f t="shared" si="1"/>
        <v>-5.3869109952747705E-3</v>
      </c>
      <c r="H30">
        <f t="shared" si="2"/>
        <v>-5.3869109952747705E-3</v>
      </c>
      <c r="I30">
        <f t="shared" si="3"/>
        <v>-5.7447389485387043E-3</v>
      </c>
    </row>
    <row r="31" spans="1:20" x14ac:dyDescent="0.25">
      <c r="A31">
        <v>18129.95</v>
      </c>
      <c r="B31">
        <f t="shared" si="0"/>
        <v>-2.8530768395788001E-3</v>
      </c>
      <c r="D31" s="1">
        <v>1645</v>
      </c>
      <c r="E31">
        <f t="shared" si="1"/>
        <v>3.9897112418103243E-3</v>
      </c>
      <c r="H31">
        <f t="shared" si="2"/>
        <v>3.9897112418103243E-3</v>
      </c>
      <c r="I31">
        <f t="shared" si="3"/>
        <v>-2.8530768395788001E-3</v>
      </c>
    </row>
    <row r="32" spans="1:20" x14ac:dyDescent="0.25">
      <c r="A32">
        <v>18203.400000000001</v>
      </c>
      <c r="B32">
        <f t="shared" si="0"/>
        <v>4.0431229190964193E-3</v>
      </c>
      <c r="D32" s="1">
        <v>1646.9</v>
      </c>
      <c r="E32">
        <f t="shared" si="1"/>
        <v>1.1543486806906277E-3</v>
      </c>
      <c r="H32">
        <f t="shared" si="2"/>
        <v>1.1543486806906277E-3</v>
      </c>
      <c r="I32">
        <f t="shared" si="3"/>
        <v>4.0431229190964193E-3</v>
      </c>
    </row>
    <row r="33" spans="1:9" x14ac:dyDescent="0.25">
      <c r="A33">
        <v>18314.400000000001</v>
      </c>
      <c r="B33">
        <f t="shared" si="0"/>
        <v>6.0792458392437739E-3</v>
      </c>
      <c r="D33" s="1">
        <v>1641.05</v>
      </c>
      <c r="E33">
        <f t="shared" si="1"/>
        <v>-3.558452028167743E-3</v>
      </c>
      <c r="H33">
        <f t="shared" si="2"/>
        <v>-3.558452028167743E-3</v>
      </c>
      <c r="I33">
        <f t="shared" si="3"/>
        <v>6.0792458392437739E-3</v>
      </c>
    </row>
    <row r="34" spans="1:9" x14ac:dyDescent="0.25">
      <c r="A34">
        <v>18348</v>
      </c>
      <c r="B34">
        <f t="shared" si="0"/>
        <v>1.8329410735294929E-3</v>
      </c>
      <c r="D34" s="1">
        <v>1637.2</v>
      </c>
      <c r="E34">
        <f t="shared" si="1"/>
        <v>-2.3488152337470883E-3</v>
      </c>
      <c r="H34">
        <f t="shared" si="2"/>
        <v>-2.3488152337470883E-3</v>
      </c>
      <c r="I34">
        <f t="shared" si="3"/>
        <v>1.8329410735294929E-3</v>
      </c>
    </row>
    <row r="35" spans="1:9" x14ac:dyDescent="0.25">
      <c r="A35">
        <v>18285.400000000001</v>
      </c>
      <c r="B35">
        <f t="shared" si="0"/>
        <v>-3.4176495183284154E-3</v>
      </c>
      <c r="D35" s="1">
        <v>1615.8</v>
      </c>
      <c r="E35">
        <f t="shared" si="1"/>
        <v>-1.3157275572639725E-2</v>
      </c>
      <c r="H35">
        <f t="shared" si="2"/>
        <v>-1.3157275572639725E-2</v>
      </c>
      <c r="I35">
        <f t="shared" si="3"/>
        <v>-3.4176495183284154E-3</v>
      </c>
    </row>
    <row r="36" spans="1:9" x14ac:dyDescent="0.25">
      <c r="A36">
        <v>18321.150000000001</v>
      </c>
      <c r="B36">
        <f t="shared" si="0"/>
        <v>1.953202985013659E-3</v>
      </c>
      <c r="D36" s="1">
        <v>1609.6</v>
      </c>
      <c r="E36">
        <f t="shared" si="1"/>
        <v>-3.8444891401881731E-3</v>
      </c>
      <c r="H36">
        <f t="shared" si="2"/>
        <v>-3.8444891401881731E-3</v>
      </c>
      <c r="I36">
        <f t="shared" si="3"/>
        <v>1.953202985013659E-3</v>
      </c>
    </row>
    <row r="37" spans="1:9" x14ac:dyDescent="0.25">
      <c r="A37">
        <v>18499.349999999999</v>
      </c>
      <c r="B37">
        <f t="shared" si="0"/>
        <v>9.6794661302798419E-3</v>
      </c>
      <c r="D37" s="1">
        <v>1615.8</v>
      </c>
      <c r="E37">
        <f t="shared" si="1"/>
        <v>3.8444891401882395E-3</v>
      </c>
      <c r="H37">
        <f t="shared" si="2"/>
        <v>3.8444891401882395E-3</v>
      </c>
      <c r="I37">
        <f t="shared" si="3"/>
        <v>9.6794661302798419E-3</v>
      </c>
    </row>
    <row r="38" spans="1:9" x14ac:dyDescent="0.25">
      <c r="A38">
        <v>18598.650000000001</v>
      </c>
      <c r="B38">
        <f t="shared" si="0"/>
        <v>5.3534011080012102E-3</v>
      </c>
      <c r="D38" s="1">
        <v>1635.5</v>
      </c>
      <c r="E38">
        <f t="shared" si="1"/>
        <v>1.2118377932830438E-2</v>
      </c>
      <c r="H38">
        <f t="shared" si="2"/>
        <v>1.2118377932830438E-2</v>
      </c>
      <c r="I38">
        <f t="shared" si="3"/>
        <v>5.3534011080012102E-3</v>
      </c>
    </row>
    <row r="39" spans="1:9" x14ac:dyDescent="0.25">
      <c r="A39">
        <v>18633.849999999999</v>
      </c>
      <c r="B39">
        <f t="shared" si="0"/>
        <v>1.8908217545032591E-3</v>
      </c>
      <c r="D39" s="1">
        <v>1636.75</v>
      </c>
      <c r="E39">
        <f t="shared" si="1"/>
        <v>7.6400034276221708E-4</v>
      </c>
      <c r="H39">
        <f t="shared" si="2"/>
        <v>7.6400034276221708E-4</v>
      </c>
      <c r="I39">
        <f t="shared" si="3"/>
        <v>1.8908217545032591E-3</v>
      </c>
    </row>
    <row r="40" spans="1:9" x14ac:dyDescent="0.25">
      <c r="A40">
        <v>18534.400000000001</v>
      </c>
      <c r="B40">
        <f t="shared" si="0"/>
        <v>-5.3513543052989016E-3</v>
      </c>
      <c r="D40" s="1">
        <v>1610.85</v>
      </c>
      <c r="E40">
        <f t="shared" si="1"/>
        <v>-1.5950578348865652E-2</v>
      </c>
      <c r="H40">
        <f t="shared" si="2"/>
        <v>-1.5950578348865652E-2</v>
      </c>
      <c r="I40">
        <f t="shared" si="3"/>
        <v>-5.3513543052989016E-3</v>
      </c>
    </row>
    <row r="41" spans="1:9" x14ac:dyDescent="0.25">
      <c r="A41">
        <v>18487.75</v>
      </c>
      <c r="B41">
        <f t="shared" si="0"/>
        <v>-2.5201142931687418E-3</v>
      </c>
      <c r="D41" s="1">
        <v>1604</v>
      </c>
      <c r="E41">
        <f t="shared" si="1"/>
        <v>-4.261480545875369E-3</v>
      </c>
      <c r="H41">
        <f t="shared" si="2"/>
        <v>-4.261480545875369E-3</v>
      </c>
      <c r="I41">
        <f t="shared" si="3"/>
        <v>-2.5201142931687418E-3</v>
      </c>
    </row>
    <row r="42" spans="1:9" x14ac:dyDescent="0.25">
      <c r="A42">
        <v>18534.099999999999</v>
      </c>
      <c r="B42">
        <f t="shared" si="0"/>
        <v>2.5039280433874476E-3</v>
      </c>
      <c r="D42" s="1">
        <v>1606.5</v>
      </c>
      <c r="E42">
        <f t="shared" si="1"/>
        <v>1.5573901294533177E-3</v>
      </c>
      <c r="H42">
        <f t="shared" si="2"/>
        <v>1.5573901294533177E-3</v>
      </c>
      <c r="I42">
        <f t="shared" si="3"/>
        <v>2.5039280433874476E-3</v>
      </c>
    </row>
    <row r="43" spans="1:9" x14ac:dyDescent="0.25">
      <c r="A43">
        <v>18593.849999999999</v>
      </c>
      <c r="B43">
        <f t="shared" si="0"/>
        <v>3.2186022433864751E-3</v>
      </c>
      <c r="D43" s="1">
        <v>1604.4</v>
      </c>
      <c r="E43">
        <f t="shared" si="1"/>
        <v>-1.3080446600153414E-3</v>
      </c>
      <c r="H43">
        <f t="shared" si="2"/>
        <v>-1.3080446600153414E-3</v>
      </c>
      <c r="I43">
        <f t="shared" si="3"/>
        <v>3.2186022433864751E-3</v>
      </c>
    </row>
    <row r="44" spans="1:9" x14ac:dyDescent="0.25">
      <c r="A44">
        <v>18599</v>
      </c>
      <c r="B44">
        <f t="shared" si="0"/>
        <v>2.7693495028842678E-4</v>
      </c>
      <c r="D44" s="1">
        <v>1599.4</v>
      </c>
      <c r="E44">
        <f t="shared" si="1"/>
        <v>-3.1212959981083027E-3</v>
      </c>
      <c r="H44">
        <f t="shared" si="2"/>
        <v>-3.1212959981083027E-3</v>
      </c>
      <c r="I44">
        <f t="shared" si="3"/>
        <v>2.7693495028842678E-4</v>
      </c>
    </row>
    <row r="45" spans="1:9" x14ac:dyDescent="0.25">
      <c r="A45">
        <v>18726.400000000001</v>
      </c>
      <c r="B45">
        <f t="shared" si="0"/>
        <v>6.826477130569099E-3</v>
      </c>
      <c r="D45" s="1">
        <v>1607.7</v>
      </c>
      <c r="E45">
        <f t="shared" si="1"/>
        <v>5.1760272711247777E-3</v>
      </c>
      <c r="H45">
        <f t="shared" si="2"/>
        <v>5.1760272711247777E-3</v>
      </c>
      <c r="I45">
        <f t="shared" si="3"/>
        <v>6.826477130569099E-3</v>
      </c>
    </row>
    <row r="46" spans="1:9" x14ac:dyDescent="0.25">
      <c r="A46">
        <v>18634.55</v>
      </c>
      <c r="B46">
        <f t="shared" si="0"/>
        <v>-4.9169084323055657E-3</v>
      </c>
      <c r="D46" s="1">
        <v>1608.7</v>
      </c>
      <c r="E46">
        <f t="shared" si="1"/>
        <v>6.2181322734789228E-4</v>
      </c>
      <c r="H46">
        <f t="shared" si="2"/>
        <v>6.2181322734789228E-4</v>
      </c>
      <c r="I46">
        <f t="shared" si="3"/>
        <v>-4.9169084323055657E-3</v>
      </c>
    </row>
    <row r="47" spans="1:9" x14ac:dyDescent="0.25">
      <c r="A47">
        <v>18563.400000000001</v>
      </c>
      <c r="B47">
        <f t="shared" si="0"/>
        <v>-3.8254842952022451E-3</v>
      </c>
      <c r="D47" s="1">
        <v>1610.6</v>
      </c>
      <c r="E47">
        <f t="shared" si="1"/>
        <v>1.1803809651823303E-3</v>
      </c>
      <c r="H47">
        <f t="shared" si="2"/>
        <v>1.1803809651823303E-3</v>
      </c>
      <c r="I47">
        <f t="shared" si="3"/>
        <v>-3.8254842952022451E-3</v>
      </c>
    </row>
    <row r="48" spans="1:9" x14ac:dyDescent="0.25">
      <c r="A48">
        <v>18601.5</v>
      </c>
      <c r="B48">
        <f t="shared" si="0"/>
        <v>2.0503223927487504E-3</v>
      </c>
      <c r="D48" s="1">
        <v>1600.8</v>
      </c>
      <c r="E48">
        <f t="shared" si="1"/>
        <v>-6.1032760919208229E-3</v>
      </c>
      <c r="H48">
        <f t="shared" si="2"/>
        <v>-6.1032760919208229E-3</v>
      </c>
      <c r="I48">
        <f t="shared" si="3"/>
        <v>2.0503223927487504E-3</v>
      </c>
    </row>
    <row r="49" spans="1:9" x14ac:dyDescent="0.25">
      <c r="A49">
        <v>18716.150000000001</v>
      </c>
      <c r="B49">
        <f t="shared" si="0"/>
        <v>6.1445648760739416E-3</v>
      </c>
      <c r="D49" s="1">
        <v>1603.5</v>
      </c>
      <c r="E49">
        <f t="shared" si="1"/>
        <v>1.6852358636860185E-3</v>
      </c>
      <c r="H49">
        <f t="shared" si="2"/>
        <v>1.6852358636860185E-3</v>
      </c>
      <c r="I49">
        <f t="shared" si="3"/>
        <v>6.1445648760739416E-3</v>
      </c>
    </row>
    <row r="50" spans="1:9" x14ac:dyDescent="0.25">
      <c r="A50">
        <v>18755.900000000001</v>
      </c>
      <c r="B50">
        <f t="shared" si="0"/>
        <v>2.1215820810404676E-3</v>
      </c>
      <c r="D50" s="1">
        <v>1601.75</v>
      </c>
      <c r="E50">
        <f t="shared" si="1"/>
        <v>-1.0919586140787159E-3</v>
      </c>
      <c r="H50">
        <f t="shared" si="2"/>
        <v>-1.0919586140787159E-3</v>
      </c>
      <c r="I50">
        <f t="shared" si="3"/>
        <v>2.1215820810404676E-3</v>
      </c>
    </row>
    <row r="51" spans="1:9" x14ac:dyDescent="0.25">
      <c r="A51">
        <v>18688.099999999999</v>
      </c>
      <c r="B51">
        <f t="shared" si="0"/>
        <v>-3.6214119270170913E-3</v>
      </c>
      <c r="D51" s="1">
        <v>1582.05</v>
      </c>
      <c r="E51">
        <f t="shared" si="1"/>
        <v>-1.2375307128398027E-2</v>
      </c>
      <c r="H51">
        <f t="shared" si="2"/>
        <v>-1.2375307128398027E-2</v>
      </c>
      <c r="I51">
        <f t="shared" si="3"/>
        <v>-3.6214119270170913E-3</v>
      </c>
    </row>
    <row r="52" spans="1:9" x14ac:dyDescent="0.25">
      <c r="A52">
        <v>18826</v>
      </c>
      <c r="B52">
        <f t="shared" si="0"/>
        <v>7.3519354661314941E-3</v>
      </c>
      <c r="D52" s="1">
        <v>1602.75</v>
      </c>
      <c r="E52">
        <f t="shared" si="1"/>
        <v>1.299942947663371E-2</v>
      </c>
      <c r="H52">
        <f t="shared" si="2"/>
        <v>1.299942947663371E-2</v>
      </c>
      <c r="I52">
        <f t="shared" si="3"/>
        <v>7.3519354661314941E-3</v>
      </c>
    </row>
    <row r="53" spans="1:9" x14ac:dyDescent="0.25">
      <c r="A53">
        <v>18755.45</v>
      </c>
      <c r="B53">
        <f t="shared" si="0"/>
        <v>-3.7545162773133895E-3</v>
      </c>
      <c r="D53" s="1">
        <v>1604.15</v>
      </c>
      <c r="E53">
        <f t="shared" si="1"/>
        <v>8.7311739620136726E-4</v>
      </c>
      <c r="H53">
        <f t="shared" si="2"/>
        <v>8.7311739620136726E-4</v>
      </c>
      <c r="I53">
        <f t="shared" si="3"/>
        <v>-3.7545162773133895E-3</v>
      </c>
    </row>
    <row r="54" spans="1:9" x14ac:dyDescent="0.25">
      <c r="A54">
        <v>18816.7</v>
      </c>
      <c r="B54">
        <f t="shared" si="0"/>
        <v>3.2603965574623172E-3</v>
      </c>
      <c r="D54" s="1">
        <v>1607.5</v>
      </c>
      <c r="E54">
        <f t="shared" si="1"/>
        <v>2.086155848206457E-3</v>
      </c>
      <c r="H54">
        <f t="shared" si="2"/>
        <v>2.086155848206457E-3</v>
      </c>
      <c r="I54">
        <f t="shared" si="3"/>
        <v>3.2603965574623172E-3</v>
      </c>
    </row>
    <row r="55" spans="1:9" x14ac:dyDescent="0.25">
      <c r="A55">
        <v>18856.849999999999</v>
      </c>
      <c r="B55">
        <f t="shared" si="0"/>
        <v>2.1314697022533084E-3</v>
      </c>
      <c r="D55" s="1">
        <v>1635.6</v>
      </c>
      <c r="E55">
        <f t="shared" si="1"/>
        <v>1.7329532378712754E-2</v>
      </c>
      <c r="H55">
        <f t="shared" si="2"/>
        <v>1.7329532378712754E-2</v>
      </c>
      <c r="I55">
        <f t="shared" si="3"/>
        <v>2.1314697022533084E-3</v>
      </c>
    </row>
    <row r="56" spans="1:9" x14ac:dyDescent="0.25">
      <c r="A56">
        <v>18771.25</v>
      </c>
      <c r="B56">
        <f t="shared" si="0"/>
        <v>-4.5497990950773125E-3</v>
      </c>
      <c r="D56" s="1">
        <v>1643.6</v>
      </c>
      <c r="E56">
        <f t="shared" si="1"/>
        <v>4.87924851876747E-3</v>
      </c>
      <c r="H56">
        <f t="shared" si="2"/>
        <v>4.87924851876747E-3</v>
      </c>
      <c r="I56">
        <f t="shared" si="3"/>
        <v>-4.5497990950773125E-3</v>
      </c>
    </row>
    <row r="57" spans="1:9" x14ac:dyDescent="0.25">
      <c r="A57">
        <v>18665.5</v>
      </c>
      <c r="B57">
        <f t="shared" si="0"/>
        <v>-5.6495438985202338E-3</v>
      </c>
      <c r="D57" s="1">
        <v>1643.5</v>
      </c>
      <c r="E57">
        <f t="shared" si="1"/>
        <v>-6.0843904980523334E-5</v>
      </c>
      <c r="H57">
        <f t="shared" si="2"/>
        <v>-6.0843904980523334E-5</v>
      </c>
      <c r="I57">
        <f t="shared" si="3"/>
        <v>-5.6495438985202338E-3</v>
      </c>
    </row>
    <row r="58" spans="1:9" x14ac:dyDescent="0.25">
      <c r="A58">
        <v>18691.2</v>
      </c>
      <c r="B58">
        <f t="shared" si="0"/>
        <v>1.3759247500199831E-3</v>
      </c>
      <c r="D58" s="1">
        <v>1635.55</v>
      </c>
      <c r="E58">
        <f t="shared" si="1"/>
        <v>-4.8489749025256938E-3</v>
      </c>
      <c r="H58">
        <f t="shared" si="2"/>
        <v>-4.8489749025256938E-3</v>
      </c>
      <c r="I58">
        <f t="shared" si="3"/>
        <v>1.3759247500199831E-3</v>
      </c>
    </row>
    <row r="59" spans="1:9" x14ac:dyDescent="0.25">
      <c r="A59">
        <v>18817.400000000001</v>
      </c>
      <c r="B59">
        <f t="shared" si="0"/>
        <v>6.729148846371014E-3</v>
      </c>
      <c r="D59" s="1">
        <v>1658.6</v>
      </c>
      <c r="E59">
        <f t="shared" si="1"/>
        <v>1.3994733815354841E-2</v>
      </c>
      <c r="H59">
        <f t="shared" si="2"/>
        <v>1.3994733815354841E-2</v>
      </c>
      <c r="I59">
        <f t="shared" si="3"/>
        <v>6.729148846371014E-3</v>
      </c>
    </row>
    <row r="60" spans="1:9" x14ac:dyDescent="0.25">
      <c r="A60">
        <v>18972.099999999999</v>
      </c>
      <c r="B60">
        <f t="shared" si="0"/>
        <v>8.1875052167941238E-3</v>
      </c>
      <c r="D60" s="1">
        <v>1676.15</v>
      </c>
      <c r="E60">
        <f t="shared" si="1"/>
        <v>1.0525623826828411E-2</v>
      </c>
      <c r="H60">
        <f t="shared" si="2"/>
        <v>1.0525623826828411E-2</v>
      </c>
      <c r="I60">
        <f t="shared" si="3"/>
        <v>8.1875052167941238E-3</v>
      </c>
    </row>
    <row r="61" spans="1:9" x14ac:dyDescent="0.25">
      <c r="A61">
        <v>19189.05</v>
      </c>
      <c r="B61">
        <f t="shared" si="0"/>
        <v>1.1370324916684512E-2</v>
      </c>
      <c r="D61" s="1">
        <v>1701.4</v>
      </c>
      <c r="E61">
        <f t="shared" si="1"/>
        <v>1.4951944697852253E-2</v>
      </c>
      <c r="H61">
        <f t="shared" si="2"/>
        <v>1.4951944697852253E-2</v>
      </c>
      <c r="I61">
        <f t="shared" si="3"/>
        <v>1.1370324916684512E-2</v>
      </c>
    </row>
    <row r="62" spans="1:9" x14ac:dyDescent="0.25">
      <c r="A62">
        <v>19322.55</v>
      </c>
      <c r="B62">
        <f t="shared" si="0"/>
        <v>6.9330038087148356E-3</v>
      </c>
      <c r="D62" s="1">
        <v>1719.8</v>
      </c>
      <c r="E62">
        <f t="shared" si="1"/>
        <v>1.0756563435012086E-2</v>
      </c>
      <c r="H62">
        <f t="shared" si="2"/>
        <v>1.0756563435012086E-2</v>
      </c>
      <c r="I62">
        <f t="shared" si="3"/>
        <v>6.9330038087148356E-3</v>
      </c>
    </row>
    <row r="63" spans="1:9" x14ac:dyDescent="0.25">
      <c r="A63">
        <v>19389</v>
      </c>
      <c r="B63">
        <f t="shared" si="0"/>
        <v>3.4330872964505156E-3</v>
      </c>
      <c r="D63" s="1">
        <v>1728.2</v>
      </c>
      <c r="E63">
        <f t="shared" si="1"/>
        <v>4.8723994305027848E-3</v>
      </c>
      <c r="H63">
        <f t="shared" si="2"/>
        <v>4.8723994305027848E-3</v>
      </c>
      <c r="I63">
        <f t="shared" si="3"/>
        <v>3.4330872964505156E-3</v>
      </c>
    </row>
    <row r="64" spans="1:9" x14ac:dyDescent="0.25">
      <c r="A64">
        <v>19398.5</v>
      </c>
      <c r="B64">
        <f t="shared" si="0"/>
        <v>4.8984854347202441E-4</v>
      </c>
      <c r="D64" s="1">
        <v>1673.3</v>
      </c>
      <c r="E64">
        <f t="shared" si="1"/>
        <v>-3.2282679906771042E-2</v>
      </c>
      <c r="H64">
        <f t="shared" si="2"/>
        <v>-3.2282679906771042E-2</v>
      </c>
      <c r="I64">
        <f t="shared" si="3"/>
        <v>4.8984854347202441E-4</v>
      </c>
    </row>
    <row r="65" spans="1:9" x14ac:dyDescent="0.25">
      <c r="A65">
        <v>19497.3</v>
      </c>
      <c r="B65">
        <f t="shared" si="0"/>
        <v>5.0802509522156619E-3</v>
      </c>
      <c r="D65" s="1">
        <v>1675</v>
      </c>
      <c r="E65">
        <f t="shared" si="1"/>
        <v>1.0154407586390028E-3</v>
      </c>
      <c r="H65">
        <f t="shared" si="2"/>
        <v>1.0154407586390028E-3</v>
      </c>
      <c r="I65">
        <f t="shared" si="3"/>
        <v>5.0802509522156619E-3</v>
      </c>
    </row>
    <row r="66" spans="1:9" x14ac:dyDescent="0.25">
      <c r="A66">
        <v>19331.8</v>
      </c>
      <c r="B66">
        <f t="shared" si="0"/>
        <v>-8.524586056305487E-3</v>
      </c>
      <c r="D66" s="1">
        <v>1660.4</v>
      </c>
      <c r="E66">
        <f t="shared" si="1"/>
        <v>-8.7546280802831035E-3</v>
      </c>
      <c r="H66">
        <f t="shared" si="2"/>
        <v>-8.7546280802831035E-3</v>
      </c>
      <c r="I66">
        <f t="shared" si="3"/>
        <v>-8.524586056305487E-3</v>
      </c>
    </row>
    <row r="67" spans="1:9" x14ac:dyDescent="0.25">
      <c r="A67">
        <v>19355.900000000001</v>
      </c>
      <c r="B67">
        <f t="shared" si="0"/>
        <v>1.2458741727910268E-3</v>
      </c>
      <c r="D67" s="1">
        <v>1656.45</v>
      </c>
      <c r="E67">
        <f t="shared" si="1"/>
        <v>-2.3817790176342162E-3</v>
      </c>
      <c r="H67">
        <f t="shared" si="2"/>
        <v>-2.3817790176342162E-3</v>
      </c>
      <c r="I67">
        <f t="shared" si="3"/>
        <v>1.2458741727910268E-3</v>
      </c>
    </row>
    <row r="68" spans="1:9" x14ac:dyDescent="0.25">
      <c r="A68">
        <v>19439.400000000001</v>
      </c>
      <c r="B68">
        <f t="shared" ref="B68:B131" si="4">IFERROR(LN(A68/A67),0)</f>
        <v>4.3046517974119156E-3</v>
      </c>
      <c r="D68" s="1">
        <v>1648.4</v>
      </c>
      <c r="E68">
        <f t="shared" ref="E68:E131" si="5">IFERROR(LN(D68/D67),0)</f>
        <v>-4.8716376965871585E-3</v>
      </c>
      <c r="H68">
        <f t="shared" ref="H68:H131" si="6">E68</f>
        <v>-4.8716376965871585E-3</v>
      </c>
      <c r="I68">
        <f t="shared" ref="I68:I131" si="7">B68</f>
        <v>4.3046517974119156E-3</v>
      </c>
    </row>
    <row r="69" spans="1:9" x14ac:dyDescent="0.25">
      <c r="A69">
        <v>19384.3</v>
      </c>
      <c r="B69">
        <f t="shared" si="4"/>
        <v>-2.8384742821917232E-3</v>
      </c>
      <c r="D69" s="1">
        <v>1632.95</v>
      </c>
      <c r="E69">
        <f t="shared" si="5"/>
        <v>-9.416925456522925E-3</v>
      </c>
      <c r="H69">
        <f t="shared" si="6"/>
        <v>-9.416925456522925E-3</v>
      </c>
      <c r="I69">
        <f t="shared" si="7"/>
        <v>-2.8384742821917232E-3</v>
      </c>
    </row>
    <row r="70" spans="1:9" x14ac:dyDescent="0.25">
      <c r="A70">
        <v>19413.75</v>
      </c>
      <c r="B70">
        <f t="shared" si="4"/>
        <v>1.5181178258223326E-3</v>
      </c>
      <c r="D70" s="1">
        <v>1641.1</v>
      </c>
      <c r="E70">
        <f t="shared" si="5"/>
        <v>4.9785536774427531E-3</v>
      </c>
      <c r="H70">
        <f t="shared" si="6"/>
        <v>4.9785536774427531E-3</v>
      </c>
      <c r="I70">
        <f t="shared" si="7"/>
        <v>1.5181178258223326E-3</v>
      </c>
    </row>
    <row r="71" spans="1:9" x14ac:dyDescent="0.25">
      <c r="A71">
        <v>19564.5</v>
      </c>
      <c r="B71">
        <f t="shared" si="4"/>
        <v>7.735121594226721E-3</v>
      </c>
      <c r="D71" s="1">
        <v>1644.5</v>
      </c>
      <c r="E71">
        <f t="shared" si="5"/>
        <v>2.0696379435296217E-3</v>
      </c>
      <c r="H71">
        <f t="shared" si="6"/>
        <v>2.0696379435296217E-3</v>
      </c>
      <c r="I71">
        <f t="shared" si="7"/>
        <v>7.735121594226721E-3</v>
      </c>
    </row>
    <row r="72" spans="1:9" x14ac:dyDescent="0.25">
      <c r="A72">
        <v>19711.45</v>
      </c>
      <c r="B72">
        <f t="shared" si="4"/>
        <v>7.4829856798224494E-3</v>
      </c>
      <c r="D72" s="1">
        <v>1678.9</v>
      </c>
      <c r="E72">
        <f t="shared" si="5"/>
        <v>2.070243041324089E-2</v>
      </c>
      <c r="H72">
        <f t="shared" si="6"/>
        <v>2.070243041324089E-2</v>
      </c>
      <c r="I72">
        <f t="shared" si="7"/>
        <v>7.4829856798224494E-3</v>
      </c>
    </row>
    <row r="73" spans="1:9" x14ac:dyDescent="0.25">
      <c r="A73">
        <v>19749.25</v>
      </c>
      <c r="B73">
        <f t="shared" si="4"/>
        <v>1.9158307663970271E-3</v>
      </c>
      <c r="D73" s="1">
        <v>1677.5</v>
      </c>
      <c r="E73">
        <f t="shared" si="5"/>
        <v>-8.3422719651563676E-4</v>
      </c>
      <c r="H73">
        <f t="shared" si="6"/>
        <v>-8.3422719651563676E-4</v>
      </c>
      <c r="I73">
        <f t="shared" si="7"/>
        <v>1.9158307663970271E-3</v>
      </c>
    </row>
    <row r="74" spans="1:9" x14ac:dyDescent="0.25">
      <c r="A74">
        <v>19833.150000000001</v>
      </c>
      <c r="B74">
        <f t="shared" si="4"/>
        <v>4.2392642007422158E-3</v>
      </c>
      <c r="D74" s="1">
        <v>1685.1</v>
      </c>
      <c r="E74">
        <f t="shared" si="5"/>
        <v>4.52031936065972E-3</v>
      </c>
      <c r="H74">
        <f t="shared" si="6"/>
        <v>4.52031936065972E-3</v>
      </c>
      <c r="I74">
        <f t="shared" si="7"/>
        <v>4.2392642007422158E-3</v>
      </c>
    </row>
    <row r="75" spans="1:9" x14ac:dyDescent="0.25">
      <c r="A75">
        <v>19979.150000000001</v>
      </c>
      <c r="B75">
        <f t="shared" si="4"/>
        <v>7.3344496296331371E-3</v>
      </c>
      <c r="D75" s="1">
        <v>1688.75</v>
      </c>
      <c r="E75">
        <f t="shared" si="5"/>
        <v>2.1637010679118741E-3</v>
      </c>
      <c r="H75">
        <f t="shared" si="6"/>
        <v>2.1637010679118741E-3</v>
      </c>
      <c r="I75">
        <f t="shared" si="7"/>
        <v>7.3344496296331371E-3</v>
      </c>
    </row>
    <row r="76" spans="1:9" x14ac:dyDescent="0.25">
      <c r="A76">
        <v>19745</v>
      </c>
      <c r="B76">
        <f t="shared" si="4"/>
        <v>-1.1788935034292592E-2</v>
      </c>
      <c r="D76" s="1">
        <v>1675.75</v>
      </c>
      <c r="E76">
        <f t="shared" si="5"/>
        <v>-7.7277840363415527E-3</v>
      </c>
      <c r="H76">
        <f t="shared" si="6"/>
        <v>-7.7277840363415527E-3</v>
      </c>
      <c r="I76">
        <f t="shared" si="7"/>
        <v>-1.1788935034292592E-2</v>
      </c>
    </row>
    <row r="77" spans="1:9" x14ac:dyDescent="0.25">
      <c r="A77">
        <v>19672.349999999999</v>
      </c>
      <c r="B77">
        <f t="shared" si="4"/>
        <v>-3.6861981977146939E-3</v>
      </c>
      <c r="D77" s="1">
        <v>1678.4</v>
      </c>
      <c r="E77">
        <f t="shared" si="5"/>
        <v>1.5801324039658191E-3</v>
      </c>
      <c r="H77">
        <f t="shared" si="6"/>
        <v>1.5801324039658191E-3</v>
      </c>
      <c r="I77">
        <f t="shared" si="7"/>
        <v>-3.6861981977146939E-3</v>
      </c>
    </row>
    <row r="78" spans="1:9" x14ac:dyDescent="0.25">
      <c r="A78">
        <v>19680.599999999999</v>
      </c>
      <c r="B78">
        <f t="shared" si="4"/>
        <v>4.1928242334364116E-4</v>
      </c>
      <c r="D78" s="1">
        <v>1696.6</v>
      </c>
      <c r="E78">
        <f t="shared" si="5"/>
        <v>1.078528973160164E-2</v>
      </c>
      <c r="H78">
        <f t="shared" si="6"/>
        <v>1.078528973160164E-2</v>
      </c>
      <c r="I78">
        <f t="shared" si="7"/>
        <v>4.1928242334364116E-4</v>
      </c>
    </row>
    <row r="79" spans="1:9" x14ac:dyDescent="0.25">
      <c r="A79">
        <v>19778.3</v>
      </c>
      <c r="B79">
        <f t="shared" si="4"/>
        <v>4.9519981374134591E-3</v>
      </c>
      <c r="D79" s="1">
        <v>1690.7</v>
      </c>
      <c r="E79">
        <f t="shared" si="5"/>
        <v>-3.4836040307136039E-3</v>
      </c>
      <c r="H79">
        <f t="shared" si="6"/>
        <v>-3.4836040307136039E-3</v>
      </c>
      <c r="I79">
        <f t="shared" si="7"/>
        <v>4.9519981374134591E-3</v>
      </c>
    </row>
    <row r="80" spans="1:9" x14ac:dyDescent="0.25">
      <c r="A80">
        <v>19659.900000000001</v>
      </c>
      <c r="B80">
        <f t="shared" si="4"/>
        <v>-6.0043488655605838E-3</v>
      </c>
      <c r="D80" s="1">
        <v>1673.15</v>
      </c>
      <c r="E80">
        <f t="shared" si="5"/>
        <v>-1.0434567080570887E-2</v>
      </c>
      <c r="H80">
        <f t="shared" si="6"/>
        <v>-1.0434567080570887E-2</v>
      </c>
      <c r="I80">
        <f t="shared" si="7"/>
        <v>-6.0043488655605838E-3</v>
      </c>
    </row>
    <row r="81" spans="1:9" x14ac:dyDescent="0.25">
      <c r="A81">
        <v>19646.05</v>
      </c>
      <c r="B81">
        <f t="shared" si="4"/>
        <v>-7.0472793931755033E-4</v>
      </c>
      <c r="D81" s="1">
        <v>1643.5</v>
      </c>
      <c r="E81">
        <f t="shared" si="5"/>
        <v>-1.7879963158075825E-2</v>
      </c>
      <c r="H81">
        <f t="shared" si="6"/>
        <v>-1.7879963158075825E-2</v>
      </c>
      <c r="I81">
        <f t="shared" si="7"/>
        <v>-7.0472793931755033E-4</v>
      </c>
    </row>
    <row r="82" spans="1:9" x14ac:dyDescent="0.25">
      <c r="A82">
        <v>19753.8</v>
      </c>
      <c r="B82">
        <f t="shared" si="4"/>
        <v>5.4695776061646278E-3</v>
      </c>
      <c r="D82" s="1">
        <v>1651.2</v>
      </c>
      <c r="E82">
        <f t="shared" si="5"/>
        <v>4.6741821829694883E-3</v>
      </c>
      <c r="H82">
        <f t="shared" si="6"/>
        <v>4.6741821829694883E-3</v>
      </c>
      <c r="I82">
        <f t="shared" si="7"/>
        <v>5.4695776061646278E-3</v>
      </c>
    </row>
    <row r="83" spans="1:9" x14ac:dyDescent="0.25">
      <c r="A83">
        <v>19733.55</v>
      </c>
      <c r="B83">
        <f t="shared" si="4"/>
        <v>-1.0256450116385468E-3</v>
      </c>
      <c r="D83" s="1">
        <v>1662.25</v>
      </c>
      <c r="E83">
        <f t="shared" si="5"/>
        <v>6.6698099953207664E-3</v>
      </c>
      <c r="H83">
        <f t="shared" si="6"/>
        <v>6.6698099953207664E-3</v>
      </c>
      <c r="I83">
        <f t="shared" si="7"/>
        <v>-1.0256450116385468E-3</v>
      </c>
    </row>
    <row r="84" spans="1:9" x14ac:dyDescent="0.25">
      <c r="A84">
        <v>19526.55</v>
      </c>
      <c r="B84">
        <f t="shared" si="4"/>
        <v>-1.0545154913078857E-2</v>
      </c>
      <c r="D84" s="1">
        <v>1640.5</v>
      </c>
      <c r="E84">
        <f t="shared" si="5"/>
        <v>-1.3171032881408029E-2</v>
      </c>
      <c r="H84">
        <f t="shared" si="6"/>
        <v>-1.3171032881408029E-2</v>
      </c>
      <c r="I84">
        <f t="shared" si="7"/>
        <v>-1.0545154913078857E-2</v>
      </c>
    </row>
    <row r="85" spans="1:9" x14ac:dyDescent="0.25">
      <c r="A85">
        <v>19381.650000000001</v>
      </c>
      <c r="B85">
        <f t="shared" si="4"/>
        <v>-7.4483358208647541E-3</v>
      </c>
      <c r="D85" s="1">
        <v>1628.65</v>
      </c>
      <c r="E85">
        <f t="shared" si="5"/>
        <v>-7.2496226236299123E-3</v>
      </c>
      <c r="H85">
        <f t="shared" si="6"/>
        <v>-7.2496226236299123E-3</v>
      </c>
      <c r="I85">
        <f t="shared" si="7"/>
        <v>-7.4483358208647541E-3</v>
      </c>
    </row>
    <row r="86" spans="1:9" x14ac:dyDescent="0.25">
      <c r="A86">
        <v>19517</v>
      </c>
      <c r="B86">
        <f t="shared" si="4"/>
        <v>6.9591384917051941E-3</v>
      </c>
      <c r="D86" s="1">
        <v>1652.2</v>
      </c>
      <c r="E86">
        <f t="shared" si="5"/>
        <v>1.4356282350878453E-2</v>
      </c>
      <c r="H86">
        <f t="shared" si="6"/>
        <v>1.4356282350878453E-2</v>
      </c>
      <c r="I86">
        <f t="shared" si="7"/>
        <v>6.9591384917051941E-3</v>
      </c>
    </row>
    <row r="87" spans="1:9" x14ac:dyDescent="0.25">
      <c r="A87">
        <v>19597.3</v>
      </c>
      <c r="B87">
        <f t="shared" si="4"/>
        <v>4.1059209962603233E-3</v>
      </c>
      <c r="D87" s="1">
        <v>1651.25</v>
      </c>
      <c r="E87">
        <f t="shared" si="5"/>
        <v>-5.7515629186991935E-4</v>
      </c>
      <c r="H87">
        <f t="shared" si="6"/>
        <v>-5.7515629186991935E-4</v>
      </c>
      <c r="I87">
        <f t="shared" si="7"/>
        <v>4.1059209962603233E-3</v>
      </c>
    </row>
    <row r="88" spans="1:9" x14ac:dyDescent="0.25">
      <c r="A88">
        <v>19570.849999999999</v>
      </c>
      <c r="B88">
        <f t="shared" si="4"/>
        <v>-1.3505873532751007E-3</v>
      </c>
      <c r="D88" s="1">
        <v>1649.9</v>
      </c>
      <c r="E88">
        <f t="shared" si="5"/>
        <v>-8.1789683913625183E-4</v>
      </c>
      <c r="H88">
        <f t="shared" si="6"/>
        <v>-8.1789683913625183E-4</v>
      </c>
      <c r="I88">
        <f t="shared" si="7"/>
        <v>-1.3505873532751007E-3</v>
      </c>
    </row>
    <row r="89" spans="1:9" x14ac:dyDescent="0.25">
      <c r="A89">
        <v>19632.55</v>
      </c>
      <c r="B89">
        <f t="shared" si="4"/>
        <v>3.1476887690017655E-3</v>
      </c>
      <c r="D89" s="1">
        <v>1650.5</v>
      </c>
      <c r="E89">
        <f t="shared" si="5"/>
        <v>3.6359229584893962E-4</v>
      </c>
      <c r="H89">
        <f t="shared" si="6"/>
        <v>3.6359229584893962E-4</v>
      </c>
      <c r="I89">
        <f t="shared" si="7"/>
        <v>3.1476887690017655E-3</v>
      </c>
    </row>
    <row r="90" spans="1:9" x14ac:dyDescent="0.25">
      <c r="A90">
        <v>19543.099999999999</v>
      </c>
      <c r="B90">
        <f t="shared" si="4"/>
        <v>-4.5666201045435747E-3</v>
      </c>
      <c r="D90" s="1">
        <v>1635.85</v>
      </c>
      <c r="E90">
        <f t="shared" si="5"/>
        <v>-8.9157253756338671E-3</v>
      </c>
      <c r="H90">
        <f t="shared" si="6"/>
        <v>-8.9157253756338671E-3</v>
      </c>
      <c r="I90">
        <f t="shared" si="7"/>
        <v>-4.5666201045435747E-3</v>
      </c>
    </row>
    <row r="91" spans="1:9" x14ac:dyDescent="0.25">
      <c r="A91">
        <v>19428.3</v>
      </c>
      <c r="B91">
        <f t="shared" si="4"/>
        <v>-5.8915169615944563E-3</v>
      </c>
      <c r="D91" s="1">
        <v>1618.8</v>
      </c>
      <c r="E91">
        <f t="shared" si="5"/>
        <v>-1.047741291590328E-2</v>
      </c>
      <c r="H91">
        <f t="shared" si="6"/>
        <v>-1.047741291590328E-2</v>
      </c>
      <c r="I91">
        <f t="shared" si="7"/>
        <v>-5.8915169615944563E-3</v>
      </c>
    </row>
    <row r="92" spans="1:9" x14ac:dyDescent="0.25">
      <c r="A92">
        <v>19434.55</v>
      </c>
      <c r="B92">
        <f t="shared" si="4"/>
        <v>3.2164393779061565E-4</v>
      </c>
      <c r="D92" s="1">
        <v>1610.9</v>
      </c>
      <c r="E92">
        <f t="shared" si="5"/>
        <v>-4.8921049977905511E-3</v>
      </c>
      <c r="H92">
        <f t="shared" si="6"/>
        <v>-4.8921049977905511E-3</v>
      </c>
      <c r="I92">
        <f t="shared" si="7"/>
        <v>3.2164393779061565E-4</v>
      </c>
    </row>
    <row r="93" spans="1:9" x14ac:dyDescent="0.25">
      <c r="A93">
        <v>19465</v>
      </c>
      <c r="B93">
        <f t="shared" si="4"/>
        <v>1.5655711297147335E-3</v>
      </c>
      <c r="D93" s="1">
        <v>1606.2</v>
      </c>
      <c r="E93">
        <f t="shared" si="5"/>
        <v>-2.9218882495580601E-3</v>
      </c>
      <c r="H93">
        <f t="shared" si="6"/>
        <v>-2.9218882495580601E-3</v>
      </c>
      <c r="I93">
        <f t="shared" si="7"/>
        <v>1.5655711297147335E-3</v>
      </c>
    </row>
    <row r="94" spans="1:9" x14ac:dyDescent="0.25">
      <c r="A94">
        <v>19365.25</v>
      </c>
      <c r="B94">
        <f t="shared" si="4"/>
        <v>-5.137758290060533E-3</v>
      </c>
      <c r="D94" s="1">
        <v>1597.3</v>
      </c>
      <c r="E94">
        <f t="shared" si="5"/>
        <v>-5.5564369584509294E-3</v>
      </c>
      <c r="H94">
        <f t="shared" si="6"/>
        <v>-5.5564369584509294E-3</v>
      </c>
      <c r="I94">
        <f t="shared" si="7"/>
        <v>-5.137758290060533E-3</v>
      </c>
    </row>
    <row r="95" spans="1:9" x14ac:dyDescent="0.25">
      <c r="A95">
        <v>19310.150000000001</v>
      </c>
      <c r="B95">
        <f t="shared" si="4"/>
        <v>-2.8493583662490217E-3</v>
      </c>
      <c r="D95" s="1">
        <v>1590.75</v>
      </c>
      <c r="E95">
        <f t="shared" si="5"/>
        <v>-4.109100683009439E-3</v>
      </c>
      <c r="H95">
        <f t="shared" si="6"/>
        <v>-4.109100683009439E-3</v>
      </c>
      <c r="I95">
        <f t="shared" si="7"/>
        <v>-2.8493583662490217E-3</v>
      </c>
    </row>
    <row r="96" spans="1:9" x14ac:dyDescent="0.25">
      <c r="A96">
        <v>19393.599999999999</v>
      </c>
      <c r="B96">
        <f t="shared" si="4"/>
        <v>4.3122503280009121E-3</v>
      </c>
      <c r="D96" s="1">
        <v>1589.5</v>
      </c>
      <c r="E96">
        <f t="shared" si="5"/>
        <v>-7.8610176204413958E-4</v>
      </c>
      <c r="H96">
        <f t="shared" si="6"/>
        <v>-7.8610176204413958E-4</v>
      </c>
      <c r="I96">
        <f t="shared" si="7"/>
        <v>4.3122503280009121E-3</v>
      </c>
    </row>
    <row r="97" spans="1:9" x14ac:dyDescent="0.25">
      <c r="A97">
        <v>19396.45</v>
      </c>
      <c r="B97">
        <f t="shared" si="4"/>
        <v>1.4694489979421606E-4</v>
      </c>
      <c r="D97" s="1">
        <v>1582.7</v>
      </c>
      <c r="E97">
        <f t="shared" si="5"/>
        <v>-4.2872520116199238E-3</v>
      </c>
      <c r="H97">
        <f t="shared" si="6"/>
        <v>-4.2872520116199238E-3</v>
      </c>
      <c r="I97">
        <f t="shared" si="7"/>
        <v>1.4694489979421606E-4</v>
      </c>
    </row>
    <row r="98" spans="1:9" x14ac:dyDescent="0.25">
      <c r="A98">
        <v>19444</v>
      </c>
      <c r="B98">
        <f t="shared" si="4"/>
        <v>2.4484795493044608E-3</v>
      </c>
      <c r="D98" s="1">
        <v>1586.6</v>
      </c>
      <c r="E98">
        <f t="shared" si="5"/>
        <v>2.4611125286649028E-3</v>
      </c>
      <c r="H98">
        <f t="shared" si="6"/>
        <v>2.4611125286649028E-3</v>
      </c>
      <c r="I98">
        <f t="shared" si="7"/>
        <v>2.4484795493044608E-3</v>
      </c>
    </row>
    <row r="99" spans="1:9" x14ac:dyDescent="0.25">
      <c r="A99">
        <v>19386.7</v>
      </c>
      <c r="B99">
        <f t="shared" si="4"/>
        <v>-2.9512752327599183E-3</v>
      </c>
      <c r="D99" s="1">
        <v>1579.3</v>
      </c>
      <c r="E99">
        <f t="shared" si="5"/>
        <v>-4.611650991893668E-3</v>
      </c>
      <c r="H99">
        <f t="shared" si="6"/>
        <v>-4.611650991893668E-3</v>
      </c>
      <c r="I99">
        <f t="shared" si="7"/>
        <v>-2.9512752327599183E-3</v>
      </c>
    </row>
    <row r="100" spans="1:9" x14ac:dyDescent="0.25">
      <c r="A100">
        <v>19265.8</v>
      </c>
      <c r="B100">
        <f t="shared" si="4"/>
        <v>-6.2557606509410085E-3</v>
      </c>
      <c r="D100" s="1">
        <v>1561.5</v>
      </c>
      <c r="E100">
        <f t="shared" si="5"/>
        <v>-1.1334813152875572E-2</v>
      </c>
      <c r="H100">
        <f t="shared" si="6"/>
        <v>-1.1334813152875572E-2</v>
      </c>
      <c r="I100">
        <f t="shared" si="7"/>
        <v>-6.2557606509410085E-3</v>
      </c>
    </row>
    <row r="101" spans="1:9" x14ac:dyDescent="0.25">
      <c r="A101">
        <v>19306.05</v>
      </c>
      <c r="B101">
        <f t="shared" si="4"/>
        <v>2.0870149919961396E-3</v>
      </c>
      <c r="D101" s="1">
        <v>1577.75</v>
      </c>
      <c r="E101">
        <f t="shared" si="5"/>
        <v>1.035288374121569E-2</v>
      </c>
      <c r="H101">
        <f t="shared" si="6"/>
        <v>1.035288374121569E-2</v>
      </c>
      <c r="I101">
        <f t="shared" si="7"/>
        <v>2.0870149919961396E-3</v>
      </c>
    </row>
    <row r="102" spans="1:9" x14ac:dyDescent="0.25">
      <c r="A102">
        <v>19342.650000000001</v>
      </c>
      <c r="B102">
        <f t="shared" si="4"/>
        <v>1.8939840636754115E-3</v>
      </c>
      <c r="D102" s="1">
        <v>1590.3</v>
      </c>
      <c r="E102">
        <f t="shared" si="5"/>
        <v>7.9228961975210798E-3</v>
      </c>
      <c r="H102">
        <f t="shared" si="6"/>
        <v>7.9228961975210798E-3</v>
      </c>
      <c r="I102">
        <f t="shared" si="7"/>
        <v>1.8939840636754115E-3</v>
      </c>
    </row>
    <row r="103" spans="1:9" x14ac:dyDescent="0.25">
      <c r="A103">
        <v>19347.45</v>
      </c>
      <c r="B103">
        <f t="shared" si="4"/>
        <v>2.4812549073918429E-4</v>
      </c>
      <c r="D103" s="1">
        <v>1578.7</v>
      </c>
      <c r="E103">
        <f t="shared" si="5"/>
        <v>-7.3209541241888538E-3</v>
      </c>
      <c r="H103">
        <f t="shared" si="6"/>
        <v>-7.3209541241888538E-3</v>
      </c>
      <c r="I103">
        <f t="shared" si="7"/>
        <v>2.4812549073918429E-4</v>
      </c>
    </row>
    <row r="104" spans="1:9" x14ac:dyDescent="0.25">
      <c r="A104">
        <v>19253.8</v>
      </c>
      <c r="B104">
        <f t="shared" si="4"/>
        <v>-4.8521839960522653E-3</v>
      </c>
      <c r="D104" s="1">
        <v>1571.45</v>
      </c>
      <c r="E104">
        <f t="shared" si="5"/>
        <v>-4.6029635418249224E-3</v>
      </c>
      <c r="H104">
        <f t="shared" si="6"/>
        <v>-4.6029635418249224E-3</v>
      </c>
      <c r="I104">
        <f t="shared" si="7"/>
        <v>-4.8521839960522653E-3</v>
      </c>
    </row>
    <row r="105" spans="1:9" x14ac:dyDescent="0.25">
      <c r="A105">
        <v>19435.3</v>
      </c>
      <c r="B105">
        <f t="shared" si="4"/>
        <v>9.3825564041325141E-3</v>
      </c>
      <c r="D105" s="1">
        <v>1574.7</v>
      </c>
      <c r="E105">
        <f t="shared" si="5"/>
        <v>2.0660179305075775E-3</v>
      </c>
      <c r="H105">
        <f t="shared" si="6"/>
        <v>2.0660179305075775E-3</v>
      </c>
      <c r="I105">
        <f t="shared" si="7"/>
        <v>9.3825564041325141E-3</v>
      </c>
    </row>
    <row r="106" spans="1:9" x14ac:dyDescent="0.25">
      <c r="A106">
        <v>19528.8</v>
      </c>
      <c r="B106">
        <f t="shared" si="4"/>
        <v>4.7992988144208368E-3</v>
      </c>
      <c r="D106" s="1">
        <v>1584.55</v>
      </c>
      <c r="E106">
        <f t="shared" si="5"/>
        <v>6.2356774025442534E-3</v>
      </c>
      <c r="H106">
        <f t="shared" si="6"/>
        <v>6.2356774025442534E-3</v>
      </c>
      <c r="I106">
        <f t="shared" si="7"/>
        <v>4.7992988144208368E-3</v>
      </c>
    </row>
    <row r="107" spans="1:9" x14ac:dyDescent="0.25">
      <c r="A107">
        <v>19574.900000000001</v>
      </c>
      <c r="B107">
        <f t="shared" si="4"/>
        <v>2.3578342385654032E-3</v>
      </c>
      <c r="D107" s="1">
        <v>1574.9</v>
      </c>
      <c r="E107">
        <f t="shared" si="5"/>
        <v>-6.1086771483729206E-3</v>
      </c>
      <c r="H107">
        <f t="shared" si="6"/>
        <v>-6.1086771483729206E-3</v>
      </c>
      <c r="I107">
        <f t="shared" si="7"/>
        <v>2.3578342385654032E-3</v>
      </c>
    </row>
    <row r="108" spans="1:9" x14ac:dyDescent="0.25">
      <c r="A108">
        <v>19611.05</v>
      </c>
      <c r="B108">
        <f t="shared" si="4"/>
        <v>1.8450495779825536E-3</v>
      </c>
      <c r="D108" s="1">
        <v>1595.5</v>
      </c>
      <c r="E108">
        <f t="shared" si="5"/>
        <v>1.2995388537763107E-2</v>
      </c>
      <c r="H108">
        <f t="shared" si="6"/>
        <v>1.2995388537763107E-2</v>
      </c>
      <c r="I108">
        <f t="shared" si="7"/>
        <v>1.8450495779825536E-3</v>
      </c>
    </row>
    <row r="109" spans="1:9" x14ac:dyDescent="0.25">
      <c r="A109">
        <v>19727.05</v>
      </c>
      <c r="B109">
        <f t="shared" si="4"/>
        <v>5.8976074708040286E-3</v>
      </c>
      <c r="D109" s="1">
        <v>1610.85</v>
      </c>
      <c r="E109">
        <f t="shared" si="5"/>
        <v>9.5748232540368329E-3</v>
      </c>
      <c r="H109">
        <f t="shared" si="6"/>
        <v>9.5748232540368329E-3</v>
      </c>
      <c r="I109">
        <f t="shared" si="7"/>
        <v>5.8976074708040286E-3</v>
      </c>
    </row>
    <row r="110" spans="1:9" x14ac:dyDescent="0.25">
      <c r="A110">
        <v>19819.95</v>
      </c>
      <c r="B110">
        <f t="shared" si="4"/>
        <v>4.6982158385487317E-3</v>
      </c>
      <c r="D110" s="1">
        <v>1623.4</v>
      </c>
      <c r="E110">
        <f t="shared" si="5"/>
        <v>7.7607253547401847E-3</v>
      </c>
      <c r="H110">
        <f t="shared" si="6"/>
        <v>7.7607253547401847E-3</v>
      </c>
      <c r="I110">
        <f t="shared" si="7"/>
        <v>4.6982158385487317E-3</v>
      </c>
    </row>
    <row r="111" spans="1:9" x14ac:dyDescent="0.25">
      <c r="A111">
        <v>19996.349999999999</v>
      </c>
      <c r="B111">
        <f t="shared" si="4"/>
        <v>8.8607507045185847E-3</v>
      </c>
      <c r="D111" s="1">
        <v>1631.8</v>
      </c>
      <c r="E111">
        <f t="shared" si="5"/>
        <v>5.1609846676245264E-3</v>
      </c>
      <c r="H111">
        <f t="shared" si="6"/>
        <v>5.1609846676245264E-3</v>
      </c>
      <c r="I111">
        <f t="shared" si="7"/>
        <v>8.8607507045185847E-3</v>
      </c>
    </row>
    <row r="112" spans="1:9" x14ac:dyDescent="0.25">
      <c r="A112">
        <v>19993.2</v>
      </c>
      <c r="B112">
        <f t="shared" si="4"/>
        <v>-1.5754115795312492E-4</v>
      </c>
      <c r="D112" s="1">
        <v>1636.9</v>
      </c>
      <c r="E112">
        <f t="shared" si="5"/>
        <v>3.1205091556091012E-3</v>
      </c>
      <c r="H112">
        <f t="shared" si="6"/>
        <v>3.1205091556091012E-3</v>
      </c>
      <c r="I112">
        <f t="shared" si="7"/>
        <v>-1.5754115795312492E-4</v>
      </c>
    </row>
    <row r="113" spans="1:9" x14ac:dyDescent="0.25">
      <c r="A113">
        <v>20070</v>
      </c>
      <c r="B113">
        <f t="shared" si="4"/>
        <v>3.833947067360447E-3</v>
      </c>
      <c r="D113" s="1">
        <v>1643.9</v>
      </c>
      <c r="E113">
        <f t="shared" si="5"/>
        <v>4.2672583651557714E-3</v>
      </c>
      <c r="H113">
        <f t="shared" si="6"/>
        <v>4.2672583651557714E-3</v>
      </c>
      <c r="I113">
        <f t="shared" si="7"/>
        <v>3.833947067360447E-3</v>
      </c>
    </row>
    <row r="114" spans="1:9" x14ac:dyDescent="0.25">
      <c r="A114">
        <v>20103.099999999999</v>
      </c>
      <c r="B114">
        <f t="shared" si="4"/>
        <v>1.6478692204573958E-3</v>
      </c>
      <c r="D114" s="1">
        <v>1642.9</v>
      </c>
      <c r="E114">
        <f t="shared" si="5"/>
        <v>-6.0849460317358151E-4</v>
      </c>
      <c r="H114">
        <f t="shared" si="6"/>
        <v>-6.0849460317358151E-4</v>
      </c>
      <c r="I114">
        <f t="shared" si="7"/>
        <v>1.6478692204573958E-3</v>
      </c>
    </row>
    <row r="115" spans="1:9" x14ac:dyDescent="0.25">
      <c r="A115">
        <v>20192.349999999999</v>
      </c>
      <c r="B115">
        <f t="shared" si="4"/>
        <v>4.4297877773378114E-3</v>
      </c>
      <c r="D115" s="1">
        <v>1661.75</v>
      </c>
      <c r="E115">
        <f t="shared" si="5"/>
        <v>1.1408291009400063E-2</v>
      </c>
      <c r="H115">
        <f t="shared" si="6"/>
        <v>1.1408291009400063E-2</v>
      </c>
      <c r="I115">
        <f t="shared" si="7"/>
        <v>4.4297877773378114E-3</v>
      </c>
    </row>
    <row r="116" spans="1:9" x14ac:dyDescent="0.25">
      <c r="A116">
        <v>20133.3</v>
      </c>
      <c r="B116">
        <f t="shared" si="4"/>
        <v>-2.9286591638919969E-3</v>
      </c>
      <c r="D116" s="1">
        <v>1629.05</v>
      </c>
      <c r="E116">
        <f t="shared" si="5"/>
        <v>-1.9874241113584896E-2</v>
      </c>
      <c r="H116">
        <f t="shared" si="6"/>
        <v>-1.9874241113584896E-2</v>
      </c>
      <c r="I116">
        <f t="shared" si="7"/>
        <v>-2.9286591638919969E-3</v>
      </c>
    </row>
    <row r="117" spans="1:9" x14ac:dyDescent="0.25">
      <c r="A117">
        <v>19901.400000000001</v>
      </c>
      <c r="B117">
        <f t="shared" si="4"/>
        <v>-1.1585079627478101E-2</v>
      </c>
      <c r="D117" s="1">
        <v>1563.7</v>
      </c>
      <c r="E117">
        <f t="shared" si="5"/>
        <v>-4.0942214958641754E-2</v>
      </c>
      <c r="H117">
        <f t="shared" si="6"/>
        <v>-4.0942214958641754E-2</v>
      </c>
      <c r="I117">
        <f t="shared" si="7"/>
        <v>-1.1585079627478101E-2</v>
      </c>
    </row>
    <row r="118" spans="1:9" x14ac:dyDescent="0.25">
      <c r="A118">
        <v>19742.349999999999</v>
      </c>
      <c r="B118">
        <f t="shared" si="4"/>
        <v>-8.0240064758942062E-3</v>
      </c>
      <c r="D118" s="1">
        <v>1553.35</v>
      </c>
      <c r="E118">
        <f t="shared" si="5"/>
        <v>-6.6409188417107913E-3</v>
      </c>
      <c r="H118">
        <f t="shared" si="6"/>
        <v>-6.6409188417107913E-3</v>
      </c>
      <c r="I118">
        <f t="shared" si="7"/>
        <v>-8.0240064758942062E-3</v>
      </c>
    </row>
    <row r="119" spans="1:9" x14ac:dyDescent="0.25">
      <c r="A119">
        <v>19674.25</v>
      </c>
      <c r="B119">
        <f t="shared" si="4"/>
        <v>-3.45540040278986E-3</v>
      </c>
      <c r="D119" s="1">
        <v>1529.65</v>
      </c>
      <c r="E119">
        <f t="shared" si="5"/>
        <v>-1.5374937960348454E-2</v>
      </c>
      <c r="H119">
        <f t="shared" si="6"/>
        <v>-1.5374937960348454E-2</v>
      </c>
      <c r="I119">
        <f t="shared" si="7"/>
        <v>-3.45540040278986E-3</v>
      </c>
    </row>
    <row r="120" spans="1:9" x14ac:dyDescent="0.25">
      <c r="A120">
        <v>19674.55</v>
      </c>
      <c r="B120">
        <f t="shared" si="4"/>
        <v>1.5248241369763049E-5</v>
      </c>
      <c r="D120" s="1">
        <v>1531</v>
      </c>
      <c r="E120">
        <f t="shared" si="5"/>
        <v>8.8216561027838671E-4</v>
      </c>
      <c r="H120">
        <f t="shared" si="6"/>
        <v>8.8216561027838671E-4</v>
      </c>
      <c r="I120">
        <f t="shared" si="7"/>
        <v>1.5248241369763049E-5</v>
      </c>
    </row>
    <row r="121" spans="1:9" x14ac:dyDescent="0.25">
      <c r="A121">
        <v>19664.7</v>
      </c>
      <c r="B121">
        <f t="shared" si="4"/>
        <v>-5.00772140080995E-4</v>
      </c>
      <c r="D121" s="1">
        <v>1537.65</v>
      </c>
      <c r="E121">
        <f t="shared" si="5"/>
        <v>4.3341602398365708E-3</v>
      </c>
      <c r="H121">
        <f t="shared" si="6"/>
        <v>4.3341602398365708E-3</v>
      </c>
      <c r="I121">
        <f t="shared" si="7"/>
        <v>-5.00772140080995E-4</v>
      </c>
    </row>
    <row r="122" spans="1:9" x14ac:dyDescent="0.25">
      <c r="A122">
        <v>19716.45</v>
      </c>
      <c r="B122">
        <f t="shared" si="4"/>
        <v>2.6281624476409476E-3</v>
      </c>
      <c r="D122" s="1">
        <v>1526.85</v>
      </c>
      <c r="E122">
        <f t="shared" si="5"/>
        <v>-7.0484873310618507E-3</v>
      </c>
      <c r="H122">
        <f t="shared" si="6"/>
        <v>-7.0484873310618507E-3</v>
      </c>
      <c r="I122">
        <f t="shared" si="7"/>
        <v>2.6281624476409476E-3</v>
      </c>
    </row>
    <row r="123" spans="1:9" x14ac:dyDescent="0.25">
      <c r="A123">
        <v>19523.55</v>
      </c>
      <c r="B123">
        <f t="shared" si="4"/>
        <v>-9.8318834812623906E-3</v>
      </c>
      <c r="D123" s="1">
        <v>1523.7</v>
      </c>
      <c r="E123">
        <f t="shared" si="5"/>
        <v>-2.06520209114941E-3</v>
      </c>
      <c r="H123">
        <f t="shared" si="6"/>
        <v>-2.06520209114941E-3</v>
      </c>
      <c r="I123">
        <f t="shared" si="7"/>
        <v>-9.8318834812623906E-3</v>
      </c>
    </row>
    <row r="124" spans="1:9" x14ac:dyDescent="0.25">
      <c r="A124">
        <v>19638.3</v>
      </c>
      <c r="B124">
        <f t="shared" si="4"/>
        <v>5.860311931494425E-3</v>
      </c>
      <c r="D124" s="1">
        <v>1526.3</v>
      </c>
      <c r="E124">
        <f t="shared" si="5"/>
        <v>1.7049184457671516E-3</v>
      </c>
      <c r="H124">
        <f t="shared" si="6"/>
        <v>1.7049184457671516E-3</v>
      </c>
      <c r="I124">
        <f t="shared" si="7"/>
        <v>5.860311931494425E-3</v>
      </c>
    </row>
    <row r="125" spans="1:9" x14ac:dyDescent="0.25">
      <c r="A125">
        <v>19528.75</v>
      </c>
      <c r="B125">
        <f t="shared" si="4"/>
        <v>-5.5940023911736723E-3</v>
      </c>
      <c r="D125" s="1">
        <v>1508.05</v>
      </c>
      <c r="E125">
        <f t="shared" si="5"/>
        <v>-1.2029080404165702E-2</v>
      </c>
      <c r="H125">
        <f t="shared" si="6"/>
        <v>-1.2029080404165702E-2</v>
      </c>
      <c r="I125">
        <f t="shared" si="7"/>
        <v>-5.5940023911736723E-3</v>
      </c>
    </row>
    <row r="126" spans="1:9" x14ac:dyDescent="0.25">
      <c r="A126">
        <v>19436.099999999999</v>
      </c>
      <c r="B126">
        <f t="shared" si="4"/>
        <v>-4.7555771219727006E-3</v>
      </c>
      <c r="D126" s="1">
        <v>1529.55</v>
      </c>
      <c r="E126">
        <f t="shared" si="5"/>
        <v>1.4156148961433747E-2</v>
      </c>
      <c r="H126">
        <f t="shared" si="6"/>
        <v>1.4156148961433747E-2</v>
      </c>
      <c r="I126">
        <f t="shared" si="7"/>
        <v>-4.7555771219727006E-3</v>
      </c>
    </row>
    <row r="127" spans="1:9" x14ac:dyDescent="0.25">
      <c r="A127">
        <v>19545.75</v>
      </c>
      <c r="B127">
        <f t="shared" si="4"/>
        <v>5.625709872108961E-3</v>
      </c>
      <c r="D127" s="1">
        <v>1535.75</v>
      </c>
      <c r="E127">
        <f t="shared" si="5"/>
        <v>4.0452865656924455E-3</v>
      </c>
      <c r="H127">
        <f t="shared" si="6"/>
        <v>4.0452865656924455E-3</v>
      </c>
      <c r="I127">
        <f t="shared" si="7"/>
        <v>5.625709872108961E-3</v>
      </c>
    </row>
    <row r="128" spans="1:9" x14ac:dyDescent="0.25">
      <c r="A128">
        <v>19653.5</v>
      </c>
      <c r="B128">
        <f t="shared" si="4"/>
        <v>5.4975680085460219E-3</v>
      </c>
      <c r="D128" s="1">
        <v>1534.05</v>
      </c>
      <c r="E128">
        <f t="shared" si="5"/>
        <v>-1.1075641239053531E-3</v>
      </c>
      <c r="H128">
        <f t="shared" si="6"/>
        <v>-1.1075641239053531E-3</v>
      </c>
      <c r="I128">
        <f t="shared" si="7"/>
        <v>5.4975680085460219E-3</v>
      </c>
    </row>
    <row r="129" spans="1:9" x14ac:dyDescent="0.25">
      <c r="A129">
        <v>19512.349999999999</v>
      </c>
      <c r="B129">
        <f t="shared" si="4"/>
        <v>-7.2078410705406432E-3</v>
      </c>
      <c r="D129" s="1">
        <v>1516.25</v>
      </c>
      <c r="E129">
        <f t="shared" si="5"/>
        <v>-1.167111566187159E-2</v>
      </c>
      <c r="H129">
        <f t="shared" si="6"/>
        <v>-1.167111566187159E-2</v>
      </c>
      <c r="I129">
        <f t="shared" si="7"/>
        <v>-7.2078410705406432E-3</v>
      </c>
    </row>
    <row r="130" spans="1:9" x14ac:dyDescent="0.25">
      <c r="A130">
        <v>19689.849999999999</v>
      </c>
      <c r="B130">
        <f t="shared" si="4"/>
        <v>9.0556761096549799E-3</v>
      </c>
      <c r="D130" s="1">
        <v>1524.85</v>
      </c>
      <c r="E130">
        <f t="shared" si="5"/>
        <v>5.655863289787841E-3</v>
      </c>
      <c r="H130">
        <f t="shared" si="6"/>
        <v>5.655863289787841E-3</v>
      </c>
      <c r="I130">
        <f t="shared" si="7"/>
        <v>9.0556761096549799E-3</v>
      </c>
    </row>
    <row r="131" spans="1:9" x14ac:dyDescent="0.25">
      <c r="A131">
        <v>19811.349999999999</v>
      </c>
      <c r="B131">
        <f t="shared" si="4"/>
        <v>6.1517312470612808E-3</v>
      </c>
      <c r="D131" s="1">
        <v>1539.6</v>
      </c>
      <c r="E131">
        <f t="shared" si="5"/>
        <v>9.6265978615431864E-3</v>
      </c>
      <c r="H131">
        <f t="shared" si="6"/>
        <v>9.6265978615431864E-3</v>
      </c>
      <c r="I131">
        <f t="shared" si="7"/>
        <v>6.1517312470612808E-3</v>
      </c>
    </row>
    <row r="132" spans="1:9" x14ac:dyDescent="0.25">
      <c r="A132">
        <v>19794</v>
      </c>
      <c r="B132">
        <f t="shared" ref="B132:B195" si="8">IFERROR(LN(A132/A131),0)</f>
        <v>-8.761443143344063E-4</v>
      </c>
      <c r="D132" s="1">
        <v>1549.85</v>
      </c>
      <c r="E132">
        <f t="shared" ref="E132:E195" si="9">IFERROR(LN(D132/D131),0)</f>
        <v>6.6355096272285646E-3</v>
      </c>
      <c r="H132">
        <f t="shared" ref="H132:H195" si="10">E132</f>
        <v>6.6355096272285646E-3</v>
      </c>
      <c r="I132">
        <f t="shared" ref="I132:I195" si="11">B132</f>
        <v>-8.761443143344063E-4</v>
      </c>
    </row>
    <row r="133" spans="1:9" x14ac:dyDescent="0.25">
      <c r="A133">
        <v>19751.05</v>
      </c>
      <c r="B133">
        <f t="shared" si="8"/>
        <v>-2.1722069835914395E-3</v>
      </c>
      <c r="D133" s="1">
        <v>1535.75</v>
      </c>
      <c r="E133">
        <f t="shared" si="9"/>
        <v>-9.1392909927827289E-3</v>
      </c>
      <c r="H133">
        <f t="shared" si="10"/>
        <v>-9.1392909927827289E-3</v>
      </c>
      <c r="I133">
        <f t="shared" si="11"/>
        <v>-2.1722069835914395E-3</v>
      </c>
    </row>
    <row r="134" spans="1:9" x14ac:dyDescent="0.25">
      <c r="A134">
        <v>19731.75</v>
      </c>
      <c r="B134">
        <f t="shared" si="8"/>
        <v>-9.7764097466312354E-4</v>
      </c>
      <c r="D134" s="1">
        <v>1529.6</v>
      </c>
      <c r="E134">
        <f t="shared" si="9"/>
        <v>-4.0125977469000146E-3</v>
      </c>
      <c r="H134">
        <f t="shared" si="10"/>
        <v>-4.0125977469000146E-3</v>
      </c>
      <c r="I134">
        <f t="shared" si="11"/>
        <v>-9.7764097466312354E-4</v>
      </c>
    </row>
    <row r="135" spans="1:9" x14ac:dyDescent="0.25">
      <c r="A135">
        <v>19811.5</v>
      </c>
      <c r="B135">
        <f t="shared" si="8"/>
        <v>4.0335636613206176E-3</v>
      </c>
      <c r="D135" s="1">
        <v>1541.2</v>
      </c>
      <c r="E135">
        <f t="shared" si="9"/>
        <v>7.5550704548658226E-3</v>
      </c>
      <c r="H135">
        <f t="shared" si="10"/>
        <v>7.5550704548658226E-3</v>
      </c>
      <c r="I135">
        <f t="shared" si="11"/>
        <v>4.0335636613206176E-3</v>
      </c>
    </row>
    <row r="136" spans="1:9" x14ac:dyDescent="0.25">
      <c r="A136">
        <v>19671.099999999999</v>
      </c>
      <c r="B136">
        <f t="shared" si="8"/>
        <v>-7.112023615253143E-3</v>
      </c>
      <c r="D136" s="1">
        <v>1519.75</v>
      </c>
      <c r="E136">
        <f t="shared" si="9"/>
        <v>-1.4015486123170636E-2</v>
      </c>
      <c r="H136">
        <f t="shared" si="10"/>
        <v>-1.4015486123170636E-2</v>
      </c>
      <c r="I136">
        <f t="shared" si="11"/>
        <v>-7.112023615253143E-3</v>
      </c>
    </row>
    <row r="137" spans="1:9" x14ac:dyDescent="0.25">
      <c r="A137">
        <v>19624.7</v>
      </c>
      <c r="B137">
        <f t="shared" si="8"/>
        <v>-2.3615766348855094E-3</v>
      </c>
      <c r="D137" s="1">
        <v>1514.95</v>
      </c>
      <c r="E137">
        <f t="shared" si="9"/>
        <v>-3.1634125303132213E-3</v>
      </c>
      <c r="H137">
        <f t="shared" si="10"/>
        <v>-3.1634125303132213E-3</v>
      </c>
      <c r="I137">
        <f t="shared" si="11"/>
        <v>-2.3615766348855094E-3</v>
      </c>
    </row>
    <row r="138" spans="1:9" x14ac:dyDescent="0.25">
      <c r="A138">
        <v>19542.650000000001</v>
      </c>
      <c r="B138">
        <f t="shared" si="8"/>
        <v>-4.1897202656687891E-3</v>
      </c>
      <c r="D138" s="1">
        <v>1522.8</v>
      </c>
      <c r="E138">
        <f t="shared" si="9"/>
        <v>5.1683104098235793E-3</v>
      </c>
      <c r="H138">
        <f t="shared" si="10"/>
        <v>5.1683104098235793E-3</v>
      </c>
      <c r="I138">
        <f t="shared" si="11"/>
        <v>-4.1897202656687891E-3</v>
      </c>
    </row>
    <row r="139" spans="1:9" x14ac:dyDescent="0.25">
      <c r="A139">
        <v>19281.75</v>
      </c>
      <c r="B139">
        <f t="shared" si="8"/>
        <v>-1.3440203963636189E-2</v>
      </c>
      <c r="D139" s="1">
        <v>1506.05</v>
      </c>
      <c r="E139">
        <f t="shared" si="9"/>
        <v>-1.1060416168420359E-2</v>
      </c>
      <c r="H139">
        <f t="shared" si="10"/>
        <v>-1.1060416168420359E-2</v>
      </c>
      <c r="I139">
        <f t="shared" si="11"/>
        <v>-1.3440203963636189E-2</v>
      </c>
    </row>
    <row r="140" spans="1:9" x14ac:dyDescent="0.25">
      <c r="A140">
        <v>19122.150000000001</v>
      </c>
      <c r="B140">
        <f t="shared" si="8"/>
        <v>-8.3117036978903082E-3</v>
      </c>
      <c r="D140" s="1">
        <v>1496.5</v>
      </c>
      <c r="E140">
        <f t="shared" si="9"/>
        <v>-6.3612810471682475E-3</v>
      </c>
      <c r="H140">
        <f t="shared" si="10"/>
        <v>-6.3612810471682475E-3</v>
      </c>
      <c r="I140">
        <f t="shared" si="11"/>
        <v>-8.3117036978903082E-3</v>
      </c>
    </row>
    <row r="141" spans="1:9" x14ac:dyDescent="0.25">
      <c r="A141">
        <v>18857.25</v>
      </c>
      <c r="B141">
        <f t="shared" si="8"/>
        <v>-1.3949893667133624E-2</v>
      </c>
      <c r="D141" s="1">
        <v>1463.4</v>
      </c>
      <c r="E141">
        <f t="shared" si="9"/>
        <v>-2.2366552842823923E-2</v>
      </c>
      <c r="H141">
        <f t="shared" si="10"/>
        <v>-2.2366552842823923E-2</v>
      </c>
      <c r="I141">
        <f t="shared" si="11"/>
        <v>-1.3949893667133624E-2</v>
      </c>
    </row>
    <row r="142" spans="1:9" x14ac:dyDescent="0.25">
      <c r="A142">
        <v>19047.25</v>
      </c>
      <c r="B142">
        <f t="shared" si="8"/>
        <v>1.0025278863763394E-2</v>
      </c>
      <c r="D142" s="1">
        <v>1469.15</v>
      </c>
      <c r="E142">
        <f t="shared" si="9"/>
        <v>3.9215067901493348E-3</v>
      </c>
      <c r="H142">
        <f t="shared" si="10"/>
        <v>3.9215067901493348E-3</v>
      </c>
      <c r="I142">
        <f t="shared" si="11"/>
        <v>1.0025278863763394E-2</v>
      </c>
    </row>
    <row r="143" spans="1:9" x14ac:dyDescent="0.25">
      <c r="A143">
        <v>19140.900000000001</v>
      </c>
      <c r="B143">
        <f t="shared" si="8"/>
        <v>4.9046726660236838E-3</v>
      </c>
      <c r="D143" s="1">
        <v>1485.1</v>
      </c>
      <c r="E143">
        <f t="shared" si="9"/>
        <v>1.0798107796820439E-2</v>
      </c>
      <c r="H143">
        <f t="shared" si="10"/>
        <v>1.0798107796820439E-2</v>
      </c>
      <c r="I143">
        <f t="shared" si="11"/>
        <v>4.9046726660236838E-3</v>
      </c>
    </row>
    <row r="144" spans="1:9" x14ac:dyDescent="0.25">
      <c r="A144">
        <v>19079.599999999999</v>
      </c>
      <c r="B144">
        <f t="shared" si="8"/>
        <v>-3.207705423086861E-3</v>
      </c>
      <c r="D144" s="1">
        <v>1476.5</v>
      </c>
      <c r="E144">
        <f t="shared" si="9"/>
        <v>-5.8076878529221276E-3</v>
      </c>
      <c r="H144">
        <f t="shared" si="10"/>
        <v>-5.8076878529221276E-3</v>
      </c>
      <c r="I144">
        <f t="shared" si="11"/>
        <v>-3.207705423086861E-3</v>
      </c>
    </row>
    <row r="145" spans="1:9" x14ac:dyDescent="0.25">
      <c r="A145">
        <v>18989.150000000001</v>
      </c>
      <c r="B145">
        <f t="shared" si="8"/>
        <v>-4.7519380175908114E-3</v>
      </c>
      <c r="D145" s="1">
        <v>1474.5</v>
      </c>
      <c r="E145">
        <f t="shared" si="9"/>
        <v>-1.3554729286463702E-3</v>
      </c>
      <c r="H145">
        <f t="shared" si="10"/>
        <v>-1.3554729286463702E-3</v>
      </c>
      <c r="I145">
        <f t="shared" si="11"/>
        <v>-4.7519380175908114E-3</v>
      </c>
    </row>
    <row r="146" spans="1:9" x14ac:dyDescent="0.25">
      <c r="A146">
        <v>19133.25</v>
      </c>
      <c r="B146">
        <f t="shared" si="8"/>
        <v>7.5598958250219696E-3</v>
      </c>
      <c r="D146" s="1">
        <v>1476.75</v>
      </c>
      <c r="E146">
        <f t="shared" si="9"/>
        <v>1.5247779320136992E-3</v>
      </c>
      <c r="H146">
        <f t="shared" si="10"/>
        <v>1.5247779320136992E-3</v>
      </c>
      <c r="I146">
        <f t="shared" si="11"/>
        <v>7.5598958250219696E-3</v>
      </c>
    </row>
    <row r="147" spans="1:9" x14ac:dyDescent="0.25">
      <c r="A147">
        <v>19230.599999999999</v>
      </c>
      <c r="B147">
        <f t="shared" si="8"/>
        <v>5.0751011147600316E-3</v>
      </c>
      <c r="D147" s="1">
        <v>1483.75</v>
      </c>
      <c r="E147">
        <f t="shared" si="9"/>
        <v>4.7289397365330747E-3</v>
      </c>
      <c r="H147">
        <f t="shared" si="10"/>
        <v>4.7289397365330747E-3</v>
      </c>
      <c r="I147">
        <f t="shared" si="11"/>
        <v>5.0751011147600316E-3</v>
      </c>
    </row>
    <row r="148" spans="1:9" x14ac:dyDescent="0.25">
      <c r="A148">
        <v>19411.75</v>
      </c>
      <c r="B148">
        <f t="shared" si="8"/>
        <v>9.3757924662759996E-3</v>
      </c>
      <c r="D148" s="1">
        <v>1494.5</v>
      </c>
      <c r="E148">
        <f t="shared" si="9"/>
        <v>7.2190358001146485E-3</v>
      </c>
      <c r="H148">
        <f t="shared" si="10"/>
        <v>7.2190358001146485E-3</v>
      </c>
      <c r="I148">
        <f t="shared" si="11"/>
        <v>9.3757924662759996E-3</v>
      </c>
    </row>
    <row r="149" spans="1:9" x14ac:dyDescent="0.25">
      <c r="A149">
        <v>19406.7</v>
      </c>
      <c r="B149">
        <f t="shared" si="8"/>
        <v>-2.6018555756290862E-4</v>
      </c>
      <c r="D149" s="1">
        <v>1487.25</v>
      </c>
      <c r="E149">
        <f t="shared" si="9"/>
        <v>-4.8629256559775055E-3</v>
      </c>
      <c r="H149">
        <f t="shared" si="10"/>
        <v>-4.8629256559775055E-3</v>
      </c>
      <c r="I149">
        <f t="shared" si="11"/>
        <v>-2.6018555756290862E-4</v>
      </c>
    </row>
    <row r="150" spans="1:9" x14ac:dyDescent="0.25">
      <c r="A150">
        <v>19443.5</v>
      </c>
      <c r="B150">
        <f t="shared" si="8"/>
        <v>1.8944567083908723E-3</v>
      </c>
      <c r="D150" s="1">
        <v>1491.55</v>
      </c>
      <c r="E150">
        <f t="shared" si="9"/>
        <v>2.8870706235874103E-3</v>
      </c>
      <c r="H150">
        <f t="shared" si="10"/>
        <v>2.8870706235874103E-3</v>
      </c>
      <c r="I150">
        <f t="shared" si="11"/>
        <v>1.8944567083908723E-3</v>
      </c>
    </row>
    <row r="151" spans="1:9" x14ac:dyDescent="0.25">
      <c r="A151">
        <v>19395.3</v>
      </c>
      <c r="B151">
        <f t="shared" si="8"/>
        <v>-2.4820553026905696E-3</v>
      </c>
      <c r="D151" s="1">
        <v>1485.65</v>
      </c>
      <c r="E151">
        <f t="shared" si="9"/>
        <v>-3.9634607843611787E-3</v>
      </c>
      <c r="H151">
        <f t="shared" si="10"/>
        <v>-3.9634607843611787E-3</v>
      </c>
      <c r="I151">
        <f t="shared" si="11"/>
        <v>-2.4820553026905696E-3</v>
      </c>
    </row>
    <row r="152" spans="1:9" x14ac:dyDescent="0.25">
      <c r="A152">
        <v>19425.349999999999</v>
      </c>
      <c r="B152">
        <f t="shared" si="8"/>
        <v>1.548145433003843E-3</v>
      </c>
      <c r="D152" s="1">
        <v>1491.5</v>
      </c>
      <c r="E152">
        <f t="shared" si="9"/>
        <v>3.9299380475618009E-3</v>
      </c>
      <c r="H152">
        <f t="shared" si="10"/>
        <v>3.9299380475618009E-3</v>
      </c>
      <c r="I152">
        <f t="shared" si="11"/>
        <v>1.548145433003843E-3</v>
      </c>
    </row>
    <row r="153" spans="1:9" x14ac:dyDescent="0.25">
      <c r="A153">
        <v>19525.55</v>
      </c>
      <c r="B153">
        <f t="shared" si="8"/>
        <v>5.1449502336882525E-3</v>
      </c>
      <c r="D153" s="1">
        <v>1500</v>
      </c>
      <c r="E153">
        <f t="shared" si="9"/>
        <v>5.6827831354981546E-3</v>
      </c>
      <c r="H153">
        <f t="shared" si="10"/>
        <v>5.6827831354981546E-3</v>
      </c>
      <c r="I153">
        <f t="shared" si="11"/>
        <v>5.1449502336882525E-3</v>
      </c>
    </row>
    <row r="154" spans="1:9" x14ac:dyDescent="0.25">
      <c r="A154">
        <v>19443.55</v>
      </c>
      <c r="B154">
        <f t="shared" si="8"/>
        <v>-4.2084688138326878E-3</v>
      </c>
      <c r="D154" s="1">
        <v>1488.8</v>
      </c>
      <c r="E154">
        <f t="shared" si="9"/>
        <v>-7.4946817622604991E-3</v>
      </c>
      <c r="H154">
        <f t="shared" si="10"/>
        <v>-7.4946817622604991E-3</v>
      </c>
      <c r="I154">
        <f t="shared" si="11"/>
        <v>-4.2084688138326878E-3</v>
      </c>
    </row>
    <row r="155" spans="1:9" x14ac:dyDescent="0.25">
      <c r="A155">
        <v>19675.45</v>
      </c>
      <c r="B155">
        <f t="shared" si="8"/>
        <v>1.185627017720115E-2</v>
      </c>
      <c r="D155" s="1">
        <v>1504.4</v>
      </c>
      <c r="E155">
        <f t="shared" si="9"/>
        <v>1.0423721268140451E-2</v>
      </c>
      <c r="H155">
        <f t="shared" si="10"/>
        <v>1.0423721268140451E-2</v>
      </c>
      <c r="I155">
        <f t="shared" si="11"/>
        <v>1.185627017720115E-2</v>
      </c>
    </row>
    <row r="156" spans="1:9" x14ac:dyDescent="0.25">
      <c r="A156">
        <v>19765.2</v>
      </c>
      <c r="B156">
        <f t="shared" si="8"/>
        <v>4.5511498880301303E-3</v>
      </c>
      <c r="D156" s="1">
        <v>1508.35</v>
      </c>
      <c r="E156">
        <f t="shared" si="9"/>
        <v>2.6221905324444713E-3</v>
      </c>
      <c r="H156">
        <f t="shared" si="10"/>
        <v>2.6221905324444713E-3</v>
      </c>
      <c r="I156">
        <f t="shared" si="11"/>
        <v>4.5511498880301303E-3</v>
      </c>
    </row>
    <row r="157" spans="1:9" x14ac:dyDescent="0.25">
      <c r="A157">
        <v>19731.8</v>
      </c>
      <c r="B157">
        <f t="shared" si="8"/>
        <v>-1.6912680943572324E-3</v>
      </c>
      <c r="D157" s="1">
        <v>1505.1</v>
      </c>
      <c r="E157">
        <f t="shared" si="9"/>
        <v>-2.1569969703090089E-3</v>
      </c>
      <c r="H157">
        <f t="shared" si="10"/>
        <v>-2.1569969703090089E-3</v>
      </c>
      <c r="I157">
        <f t="shared" si="11"/>
        <v>-1.6912680943572324E-3</v>
      </c>
    </row>
    <row r="158" spans="1:9" x14ac:dyDescent="0.25">
      <c r="A158">
        <v>19694</v>
      </c>
      <c r="B158">
        <f t="shared" si="8"/>
        <v>-1.9175266745258626E-3</v>
      </c>
      <c r="D158" s="1">
        <v>1505.2</v>
      </c>
      <c r="E158">
        <f t="shared" si="9"/>
        <v>6.6438560965217057E-5</v>
      </c>
      <c r="H158">
        <f t="shared" si="10"/>
        <v>6.6438560965217057E-5</v>
      </c>
      <c r="I158">
        <f t="shared" si="11"/>
        <v>-1.9175266745258626E-3</v>
      </c>
    </row>
    <row r="159" spans="1:9" x14ac:dyDescent="0.25">
      <c r="A159">
        <v>19783.400000000001</v>
      </c>
      <c r="B159">
        <f t="shared" si="8"/>
        <v>4.5291813962118265E-3</v>
      </c>
      <c r="D159" s="1">
        <v>1517.95</v>
      </c>
      <c r="E159">
        <f t="shared" si="9"/>
        <v>8.4349606174063778E-3</v>
      </c>
      <c r="H159">
        <f t="shared" si="10"/>
        <v>8.4349606174063778E-3</v>
      </c>
      <c r="I159">
        <f t="shared" si="11"/>
        <v>4.5291813962118265E-3</v>
      </c>
    </row>
    <row r="160" spans="1:9" x14ac:dyDescent="0.25">
      <c r="A160">
        <v>19811.849999999999</v>
      </c>
      <c r="B160">
        <f t="shared" si="8"/>
        <v>1.4370413065190699E-3</v>
      </c>
      <c r="D160" s="1">
        <v>1512.55</v>
      </c>
      <c r="E160">
        <f t="shared" si="9"/>
        <v>-3.5637721268511756E-3</v>
      </c>
      <c r="H160">
        <f t="shared" si="10"/>
        <v>-3.5637721268511756E-3</v>
      </c>
      <c r="I160">
        <f t="shared" si="11"/>
        <v>1.4370413065190699E-3</v>
      </c>
    </row>
    <row r="161" spans="1:9" x14ac:dyDescent="0.25">
      <c r="A161">
        <v>19802</v>
      </c>
      <c r="B161">
        <f t="shared" si="8"/>
        <v>-4.9730082801831082E-4</v>
      </c>
      <c r="D161" s="1">
        <v>1521.3</v>
      </c>
      <c r="E161">
        <f t="shared" si="9"/>
        <v>5.7682642592455889E-3</v>
      </c>
      <c r="H161">
        <f t="shared" si="10"/>
        <v>5.7682642592455889E-3</v>
      </c>
      <c r="I161">
        <f t="shared" si="11"/>
        <v>-4.9730082801831082E-4</v>
      </c>
    </row>
    <row r="162" spans="1:9" x14ac:dyDescent="0.25">
      <c r="A162">
        <v>19794.7</v>
      </c>
      <c r="B162">
        <f t="shared" si="8"/>
        <v>-3.6871759933041186E-4</v>
      </c>
      <c r="D162" s="1">
        <v>1532.1</v>
      </c>
      <c r="E162">
        <f t="shared" si="9"/>
        <v>7.074110852624783E-3</v>
      </c>
      <c r="H162">
        <f t="shared" si="10"/>
        <v>7.074110852624783E-3</v>
      </c>
      <c r="I162">
        <f t="shared" si="11"/>
        <v>-3.6871759933041186E-4</v>
      </c>
    </row>
    <row r="163" spans="1:9" x14ac:dyDescent="0.25">
      <c r="A163">
        <v>19889.7</v>
      </c>
      <c r="B163">
        <f t="shared" si="8"/>
        <v>4.7877846948800578E-3</v>
      </c>
      <c r="D163" s="1">
        <v>1528.65</v>
      </c>
      <c r="E163">
        <f t="shared" si="9"/>
        <v>-2.2543503788955348E-3</v>
      </c>
      <c r="H163">
        <f t="shared" si="10"/>
        <v>-2.2543503788955348E-3</v>
      </c>
      <c r="I163">
        <f t="shared" si="11"/>
        <v>4.7877846948800578E-3</v>
      </c>
    </row>
    <row r="164" spans="1:9" x14ac:dyDescent="0.25">
      <c r="A164">
        <v>20096.599999999999</v>
      </c>
      <c r="B164">
        <f t="shared" si="8"/>
        <v>1.0348636732111694E-2</v>
      </c>
      <c r="D164" s="1">
        <v>1559.15</v>
      </c>
      <c r="E164">
        <f t="shared" si="9"/>
        <v>1.9755808009318702E-2</v>
      </c>
      <c r="H164">
        <f t="shared" si="10"/>
        <v>1.9755808009318702E-2</v>
      </c>
      <c r="I164">
        <f t="shared" si="11"/>
        <v>1.0348636732111694E-2</v>
      </c>
    </row>
    <row r="165" spans="1:9" x14ac:dyDescent="0.25">
      <c r="A165">
        <v>20133.150000000001</v>
      </c>
      <c r="B165">
        <f t="shared" si="8"/>
        <v>1.8170637429511605E-3</v>
      </c>
      <c r="D165" s="1">
        <v>1558.8</v>
      </c>
      <c r="E165">
        <f t="shared" si="9"/>
        <v>-2.2450648757694355E-4</v>
      </c>
      <c r="H165">
        <f t="shared" si="10"/>
        <v>-2.2450648757694355E-4</v>
      </c>
      <c r="I165">
        <f t="shared" si="11"/>
        <v>1.8170637429511605E-3</v>
      </c>
    </row>
    <row r="166" spans="1:9" x14ac:dyDescent="0.25">
      <c r="A166">
        <v>20267.900000000001</v>
      </c>
      <c r="B166">
        <f t="shared" si="8"/>
        <v>6.6706434446280362E-3</v>
      </c>
      <c r="D166" s="1">
        <v>1555.4</v>
      </c>
      <c r="E166">
        <f t="shared" si="9"/>
        <v>-2.1835472037111774E-3</v>
      </c>
      <c r="H166">
        <f t="shared" si="10"/>
        <v>-2.1835472037111774E-3</v>
      </c>
      <c r="I166">
        <f t="shared" si="11"/>
        <v>6.6706434446280362E-3</v>
      </c>
    </row>
    <row r="167" spans="1:9" x14ac:dyDescent="0.25">
      <c r="A167">
        <v>20686.8</v>
      </c>
      <c r="B167">
        <f t="shared" si="8"/>
        <v>2.0457461991232925E-2</v>
      </c>
      <c r="D167" s="1">
        <v>1609.4</v>
      </c>
      <c r="E167">
        <f t="shared" si="9"/>
        <v>3.4128691451189623E-2</v>
      </c>
      <c r="H167">
        <f t="shared" si="10"/>
        <v>3.4128691451189623E-2</v>
      </c>
      <c r="I167">
        <f t="shared" si="11"/>
        <v>2.0457461991232925E-2</v>
      </c>
    </row>
    <row r="168" spans="1:9" x14ac:dyDescent="0.25">
      <c r="A168">
        <v>20855.099999999999</v>
      </c>
      <c r="B168">
        <f t="shared" si="8"/>
        <v>8.1027069438026102E-3</v>
      </c>
      <c r="D168" s="1">
        <v>1623.7</v>
      </c>
      <c r="E168">
        <f t="shared" si="9"/>
        <v>8.8460568810361725E-3</v>
      </c>
      <c r="H168">
        <f t="shared" si="10"/>
        <v>8.8460568810361725E-3</v>
      </c>
      <c r="I168">
        <f t="shared" si="11"/>
        <v>8.1027069438026102E-3</v>
      </c>
    </row>
    <row r="169" spans="1:9" x14ac:dyDescent="0.25">
      <c r="A169">
        <v>20937.7</v>
      </c>
      <c r="B169">
        <f t="shared" si="8"/>
        <v>3.9528391278700111E-3</v>
      </c>
      <c r="D169" s="1">
        <v>1627.8</v>
      </c>
      <c r="E169">
        <f t="shared" si="9"/>
        <v>2.5219142998722474E-3</v>
      </c>
      <c r="H169">
        <f t="shared" si="10"/>
        <v>2.5219142998722474E-3</v>
      </c>
      <c r="I169">
        <f t="shared" si="11"/>
        <v>3.9528391278700111E-3</v>
      </c>
    </row>
    <row r="170" spans="1:9" x14ac:dyDescent="0.25">
      <c r="A170">
        <v>20901.150000000001</v>
      </c>
      <c r="B170">
        <f t="shared" si="8"/>
        <v>-1.7471803980189876E-3</v>
      </c>
      <c r="D170" s="1">
        <v>1630.45</v>
      </c>
      <c r="E170">
        <f t="shared" si="9"/>
        <v>1.6266404261895534E-3</v>
      </c>
      <c r="H170">
        <f t="shared" si="10"/>
        <v>1.6266404261895534E-3</v>
      </c>
      <c r="I170">
        <f t="shared" si="11"/>
        <v>-1.7471803980189876E-3</v>
      </c>
    </row>
    <row r="171" spans="1:9" x14ac:dyDescent="0.25">
      <c r="A171">
        <v>20969.400000000001</v>
      </c>
      <c r="B171">
        <f t="shared" si="8"/>
        <v>3.2600508207486305E-3</v>
      </c>
      <c r="D171" s="1">
        <v>1653.2</v>
      </c>
      <c r="E171">
        <f t="shared" si="9"/>
        <v>1.3856753318446779E-2</v>
      </c>
      <c r="H171">
        <f t="shared" si="10"/>
        <v>1.3856753318446779E-2</v>
      </c>
      <c r="I171">
        <f t="shared" si="11"/>
        <v>3.2600508207486305E-3</v>
      </c>
    </row>
    <row r="172" spans="1:9" x14ac:dyDescent="0.25">
      <c r="A172">
        <v>20997.1</v>
      </c>
      <c r="B172">
        <f t="shared" si="8"/>
        <v>1.3201007481038823E-3</v>
      </c>
      <c r="D172" s="1">
        <v>1651</v>
      </c>
      <c r="E172">
        <f t="shared" si="9"/>
        <v>-1.3316387174493495E-3</v>
      </c>
      <c r="H172">
        <f t="shared" si="10"/>
        <v>-1.3316387174493495E-3</v>
      </c>
      <c r="I172">
        <f t="shared" si="11"/>
        <v>1.3201007481038823E-3</v>
      </c>
    </row>
    <row r="173" spans="1:9" x14ac:dyDescent="0.25">
      <c r="A173">
        <v>20906.400000000001</v>
      </c>
      <c r="B173">
        <f t="shared" si="8"/>
        <v>-4.3290007586474161E-3</v>
      </c>
      <c r="D173" s="1">
        <v>1634.6</v>
      </c>
      <c r="E173">
        <f t="shared" si="9"/>
        <v>-9.9830388380987758E-3</v>
      </c>
      <c r="H173">
        <f t="shared" si="10"/>
        <v>-9.9830388380987758E-3</v>
      </c>
      <c r="I173">
        <f t="shared" si="11"/>
        <v>-4.3290007586474161E-3</v>
      </c>
    </row>
    <row r="174" spans="1:9" x14ac:dyDescent="0.25">
      <c r="A174">
        <v>20926.349999999999</v>
      </c>
      <c r="B174">
        <f t="shared" si="8"/>
        <v>9.5379823284038147E-4</v>
      </c>
      <c r="D174" s="1">
        <v>1630.9</v>
      </c>
      <c r="E174">
        <f t="shared" si="9"/>
        <v>-2.2661164191571303E-3</v>
      </c>
      <c r="H174">
        <f t="shared" si="10"/>
        <v>-2.2661164191571303E-3</v>
      </c>
      <c r="I174">
        <f t="shared" si="11"/>
        <v>9.5379823284038147E-4</v>
      </c>
    </row>
    <row r="175" spans="1:9" x14ac:dyDescent="0.25">
      <c r="A175">
        <v>21182.7</v>
      </c>
      <c r="B175">
        <f t="shared" si="8"/>
        <v>1.2175680378580502E-2</v>
      </c>
      <c r="D175" s="1">
        <v>1650.15</v>
      </c>
      <c r="E175">
        <f t="shared" si="9"/>
        <v>1.1734183190682288E-2</v>
      </c>
      <c r="H175">
        <f t="shared" si="10"/>
        <v>1.1734183190682288E-2</v>
      </c>
      <c r="I175">
        <f t="shared" si="11"/>
        <v>1.2175680378580502E-2</v>
      </c>
    </row>
    <row r="176" spans="1:9" x14ac:dyDescent="0.25">
      <c r="A176">
        <v>21456.65</v>
      </c>
      <c r="B176">
        <f t="shared" si="8"/>
        <v>1.2849809834677589E-2</v>
      </c>
      <c r="D176" s="1">
        <v>1656.55</v>
      </c>
      <c r="E176">
        <f t="shared" si="9"/>
        <v>3.8709335540158068E-3</v>
      </c>
      <c r="H176">
        <f t="shared" si="10"/>
        <v>3.8709335540158068E-3</v>
      </c>
      <c r="I176">
        <f t="shared" si="11"/>
        <v>1.2849809834677589E-2</v>
      </c>
    </row>
    <row r="177" spans="1:9" x14ac:dyDescent="0.25">
      <c r="A177">
        <v>21418.65</v>
      </c>
      <c r="B177">
        <f t="shared" si="8"/>
        <v>-1.7725828134065394E-3</v>
      </c>
      <c r="D177" s="1">
        <v>1655.7</v>
      </c>
      <c r="E177">
        <f t="shared" si="9"/>
        <v>-5.1324629400495642E-4</v>
      </c>
      <c r="H177">
        <f t="shared" si="10"/>
        <v>-5.1324629400495642E-4</v>
      </c>
      <c r="I177">
        <f t="shared" si="11"/>
        <v>-1.7725828134065394E-3</v>
      </c>
    </row>
    <row r="178" spans="1:9" x14ac:dyDescent="0.25">
      <c r="A178">
        <v>21453.1</v>
      </c>
      <c r="B178">
        <f t="shared" si="8"/>
        <v>1.6071192528823127E-3</v>
      </c>
      <c r="D178" s="1">
        <v>1652.9</v>
      </c>
      <c r="E178">
        <f t="shared" si="9"/>
        <v>-1.6925591902576295E-3</v>
      </c>
      <c r="H178">
        <f t="shared" si="10"/>
        <v>-1.6925591902576295E-3</v>
      </c>
      <c r="I178">
        <f t="shared" si="11"/>
        <v>1.6071192528823127E-3</v>
      </c>
    </row>
    <row r="179" spans="1:9" x14ac:dyDescent="0.25">
      <c r="A179">
        <v>21150.15</v>
      </c>
      <c r="B179">
        <f t="shared" si="8"/>
        <v>-1.4222159410509942E-2</v>
      </c>
      <c r="D179" s="1">
        <v>1657</v>
      </c>
      <c r="E179">
        <f t="shared" si="9"/>
        <v>2.4774175032552868E-3</v>
      </c>
      <c r="H179">
        <f t="shared" si="10"/>
        <v>2.4774175032552868E-3</v>
      </c>
      <c r="I179">
        <f t="shared" si="11"/>
        <v>-1.4222159410509942E-2</v>
      </c>
    </row>
    <row r="180" spans="1:9" x14ac:dyDescent="0.25">
      <c r="A180">
        <v>21255.05</v>
      </c>
      <c r="B180">
        <f t="shared" si="8"/>
        <v>4.9475165299410597E-3</v>
      </c>
      <c r="D180" s="1">
        <v>1686.7</v>
      </c>
      <c r="E180">
        <f t="shared" si="9"/>
        <v>1.7765218837405995E-2</v>
      </c>
      <c r="H180">
        <f t="shared" si="10"/>
        <v>1.7765218837405995E-2</v>
      </c>
      <c r="I180">
        <f t="shared" si="11"/>
        <v>4.9475165299410597E-3</v>
      </c>
    </row>
    <row r="181" spans="1:9" x14ac:dyDescent="0.25">
      <c r="A181">
        <v>21349.4</v>
      </c>
      <c r="B181">
        <f t="shared" si="8"/>
        <v>4.4291220395791331E-3</v>
      </c>
      <c r="D181" s="1">
        <v>1670.85</v>
      </c>
      <c r="E181">
        <f t="shared" si="9"/>
        <v>-9.4414783046604805E-3</v>
      </c>
      <c r="H181">
        <f t="shared" si="10"/>
        <v>-9.4414783046604805E-3</v>
      </c>
      <c r="I181">
        <f t="shared" si="11"/>
        <v>4.4291220395791331E-3</v>
      </c>
    </row>
    <row r="182" spans="1:9" x14ac:dyDescent="0.25">
      <c r="A182">
        <v>21441.35</v>
      </c>
      <c r="B182">
        <f t="shared" si="8"/>
        <v>4.2976644029708395E-3</v>
      </c>
      <c r="D182" s="1">
        <v>1682.45</v>
      </c>
      <c r="E182">
        <f t="shared" si="9"/>
        <v>6.9185854359745096E-3</v>
      </c>
      <c r="H182">
        <f t="shared" si="10"/>
        <v>6.9185854359745096E-3</v>
      </c>
      <c r="I182">
        <f t="shared" si="11"/>
        <v>4.2976644029708395E-3</v>
      </c>
    </row>
    <row r="183" spans="1:9" x14ac:dyDescent="0.25">
      <c r="A183">
        <v>21654.75</v>
      </c>
      <c r="B183">
        <f t="shared" si="8"/>
        <v>9.903529283836263E-3</v>
      </c>
      <c r="D183" s="1">
        <v>1703.3</v>
      </c>
      <c r="E183">
        <f t="shared" si="9"/>
        <v>1.2316481471248392E-2</v>
      </c>
      <c r="H183">
        <f t="shared" si="10"/>
        <v>1.2316481471248392E-2</v>
      </c>
      <c r="I183">
        <f t="shared" si="11"/>
        <v>9.903529283836263E-3</v>
      </c>
    </row>
    <row r="184" spans="1:9" x14ac:dyDescent="0.25">
      <c r="A184">
        <v>21778.7</v>
      </c>
      <c r="B184">
        <f t="shared" si="8"/>
        <v>5.7075980144208728E-3</v>
      </c>
      <c r="D184" s="1">
        <v>1705.25</v>
      </c>
      <c r="E184">
        <f t="shared" si="9"/>
        <v>1.1441816682971869E-3</v>
      </c>
      <c r="H184">
        <f t="shared" si="10"/>
        <v>1.1441816682971869E-3</v>
      </c>
      <c r="I184">
        <f t="shared" si="11"/>
        <v>5.7075980144208728E-3</v>
      </c>
    </row>
    <row r="185" spans="1:9" x14ac:dyDescent="0.25">
      <c r="A185">
        <v>21731.4</v>
      </c>
      <c r="B185">
        <f t="shared" si="8"/>
        <v>-2.1742086840976452E-3</v>
      </c>
      <c r="D185" s="1">
        <v>1709.25</v>
      </c>
      <c r="E185">
        <f t="shared" si="9"/>
        <v>2.3429502590746856E-3</v>
      </c>
      <c r="H185">
        <f t="shared" si="10"/>
        <v>2.3429502590746856E-3</v>
      </c>
      <c r="I185">
        <f t="shared" si="11"/>
        <v>-2.1742086840976452E-3</v>
      </c>
    </row>
    <row r="186" spans="1:9" x14ac:dyDescent="0.25">
      <c r="A186">
        <v>21741.9</v>
      </c>
      <c r="B186">
        <f t="shared" si="8"/>
        <v>4.8305512598190972E-4</v>
      </c>
      <c r="D186" s="1">
        <v>1698.1</v>
      </c>
      <c r="E186">
        <f t="shared" si="9"/>
        <v>-6.5446988416479257E-3</v>
      </c>
      <c r="H186">
        <f t="shared" si="10"/>
        <v>-6.5446988416479257E-3</v>
      </c>
      <c r="I186">
        <f t="shared" si="11"/>
        <v>4.8305512598190972E-4</v>
      </c>
    </row>
    <row r="187" spans="1:9" x14ac:dyDescent="0.25">
      <c r="A187">
        <v>21665.8</v>
      </c>
      <c r="B187">
        <f t="shared" si="8"/>
        <v>-3.5062939508453059E-3</v>
      </c>
      <c r="D187" s="1">
        <v>1699.1</v>
      </c>
      <c r="E187">
        <f t="shared" si="9"/>
        <v>5.8872013945748391E-4</v>
      </c>
      <c r="H187">
        <f t="shared" si="10"/>
        <v>5.8872013945748391E-4</v>
      </c>
      <c r="I187">
        <f t="shared" si="11"/>
        <v>-3.5062939508453059E-3</v>
      </c>
    </row>
    <row r="188" spans="1:9" x14ac:dyDescent="0.25">
      <c r="A188">
        <v>21517.35</v>
      </c>
      <c r="B188">
        <f t="shared" si="8"/>
        <v>-6.8753939803709255E-3</v>
      </c>
      <c r="D188" s="1">
        <v>1672.9</v>
      </c>
      <c r="E188">
        <f t="shared" si="9"/>
        <v>-1.5540051754477801E-2</v>
      </c>
      <c r="H188">
        <f t="shared" si="10"/>
        <v>-1.5540051754477801E-2</v>
      </c>
      <c r="I188">
        <f t="shared" si="11"/>
        <v>-6.8753939803709255E-3</v>
      </c>
    </row>
    <row r="189" spans="1:9" x14ac:dyDescent="0.25">
      <c r="A189">
        <v>21658.6</v>
      </c>
      <c r="B189">
        <f t="shared" si="8"/>
        <v>6.5430177643685588E-3</v>
      </c>
      <c r="D189" s="1">
        <v>1690.85</v>
      </c>
      <c r="E189">
        <f t="shared" si="9"/>
        <v>1.0672713718493826E-2</v>
      </c>
      <c r="H189">
        <f t="shared" si="10"/>
        <v>1.0672713718493826E-2</v>
      </c>
      <c r="I189">
        <f t="shared" si="11"/>
        <v>6.5430177643685588E-3</v>
      </c>
    </row>
    <row r="190" spans="1:9" x14ac:dyDescent="0.25">
      <c r="A190">
        <v>21710.799999999999</v>
      </c>
      <c r="B190">
        <f t="shared" si="8"/>
        <v>2.4072283779417876E-3</v>
      </c>
      <c r="D190" s="1">
        <v>1682.2</v>
      </c>
      <c r="E190">
        <f t="shared" si="9"/>
        <v>-5.128900527391937E-3</v>
      </c>
      <c r="H190">
        <f t="shared" si="10"/>
        <v>-5.128900527391937E-3</v>
      </c>
      <c r="I190">
        <f t="shared" si="11"/>
        <v>2.4072283779417876E-3</v>
      </c>
    </row>
    <row r="191" spans="1:9" x14ac:dyDescent="0.25">
      <c r="A191">
        <v>21513</v>
      </c>
      <c r="B191">
        <f t="shared" si="8"/>
        <v>-9.1524290208980594E-3</v>
      </c>
      <c r="D191" s="1">
        <v>1663.45</v>
      </c>
      <c r="E191">
        <f t="shared" si="9"/>
        <v>-1.1208701630035626E-2</v>
      </c>
      <c r="H191">
        <f t="shared" si="10"/>
        <v>-1.1208701630035626E-2</v>
      </c>
      <c r="I191">
        <f t="shared" si="11"/>
        <v>-9.1524290208980594E-3</v>
      </c>
    </row>
    <row r="192" spans="1:9" x14ac:dyDescent="0.25">
      <c r="A192">
        <v>21544.85</v>
      </c>
      <c r="B192">
        <f t="shared" si="8"/>
        <v>1.4794053028200293E-3</v>
      </c>
      <c r="D192" s="1">
        <v>1650.5</v>
      </c>
      <c r="E192">
        <f t="shared" si="9"/>
        <v>-7.8154866050536599E-3</v>
      </c>
      <c r="H192">
        <f t="shared" si="10"/>
        <v>-7.8154866050536599E-3</v>
      </c>
      <c r="I192">
        <f t="shared" si="11"/>
        <v>1.4794053028200293E-3</v>
      </c>
    </row>
    <row r="193" spans="1:9" x14ac:dyDescent="0.25">
      <c r="A193">
        <v>21618.7</v>
      </c>
      <c r="B193">
        <f t="shared" si="8"/>
        <v>3.4218720221299791E-3</v>
      </c>
      <c r="D193" s="1">
        <v>1655.95</v>
      </c>
      <c r="E193">
        <f t="shared" si="9"/>
        <v>3.2965899594173632E-3</v>
      </c>
      <c r="H193">
        <f t="shared" si="10"/>
        <v>3.2965899594173632E-3</v>
      </c>
      <c r="I193">
        <f t="shared" si="11"/>
        <v>3.4218720221299791E-3</v>
      </c>
    </row>
    <row r="194" spans="1:9" x14ac:dyDescent="0.25">
      <c r="A194">
        <v>21647.200000000001</v>
      </c>
      <c r="B194">
        <f t="shared" si="8"/>
        <v>1.3174349370812008E-3</v>
      </c>
      <c r="D194" s="1">
        <v>1649</v>
      </c>
      <c r="E194">
        <f t="shared" si="9"/>
        <v>-4.205818693066167E-3</v>
      </c>
      <c r="H194">
        <f t="shared" si="10"/>
        <v>-4.205818693066167E-3</v>
      </c>
      <c r="I194">
        <f t="shared" si="11"/>
        <v>1.3174349370812008E-3</v>
      </c>
    </row>
    <row r="195" spans="1:9" x14ac:dyDescent="0.25">
      <c r="A195">
        <v>21894.55</v>
      </c>
      <c r="B195">
        <f t="shared" si="8"/>
        <v>1.1361631573985989E-2</v>
      </c>
      <c r="D195" s="1">
        <v>1641.2</v>
      </c>
      <c r="E195">
        <f t="shared" si="9"/>
        <v>-4.7413619915678655E-3</v>
      </c>
      <c r="H195">
        <f t="shared" si="10"/>
        <v>-4.7413619915678655E-3</v>
      </c>
      <c r="I195">
        <f t="shared" si="11"/>
        <v>1.1361631573985989E-2</v>
      </c>
    </row>
    <row r="196" spans="1:9" x14ac:dyDescent="0.25">
      <c r="A196">
        <v>22097.45</v>
      </c>
      <c r="B196">
        <f t="shared" ref="B196:B259" si="12">IFERROR(LN(A196/A195),0)</f>
        <v>9.2244698464408817E-3</v>
      </c>
      <c r="D196" s="1">
        <v>1672.8</v>
      </c>
      <c r="E196">
        <f t="shared" ref="E196:E259" si="13">IFERROR(LN(D196/D195),0)</f>
        <v>1.9071187546392653E-2</v>
      </c>
      <c r="H196">
        <f t="shared" ref="H196:H259" si="14">E196</f>
        <v>1.9071187546392653E-2</v>
      </c>
      <c r="I196">
        <f t="shared" ref="I196:I259" si="15">B196</f>
        <v>9.2244698464408817E-3</v>
      </c>
    </row>
    <row r="197" spans="1:9" x14ac:dyDescent="0.25">
      <c r="A197">
        <v>22032.3</v>
      </c>
      <c r="B197">
        <f t="shared" si="12"/>
        <v>-2.9526587996769691E-3</v>
      </c>
      <c r="D197" s="1">
        <v>1679.15</v>
      </c>
      <c r="E197">
        <f t="shared" si="13"/>
        <v>3.7888438648336757E-3</v>
      </c>
      <c r="H197">
        <f t="shared" si="14"/>
        <v>3.7888438648336757E-3</v>
      </c>
      <c r="I197">
        <f t="shared" si="15"/>
        <v>-2.9526587996769691E-3</v>
      </c>
    </row>
    <row r="198" spans="1:9" x14ac:dyDescent="0.25">
      <c r="A198">
        <v>21571.95</v>
      </c>
      <c r="B198">
        <f t="shared" si="12"/>
        <v>-2.1115698798429821E-2</v>
      </c>
      <c r="D198" s="1">
        <v>1537.5</v>
      </c>
      <c r="E198">
        <f t="shared" si="13"/>
        <v>-8.8129992298584564E-2</v>
      </c>
      <c r="H198">
        <f t="shared" si="14"/>
        <v>-8.8129992298584564E-2</v>
      </c>
      <c r="I198">
        <f t="shared" si="15"/>
        <v>-2.1115698798429821E-2</v>
      </c>
    </row>
    <row r="199" spans="1:9" x14ac:dyDescent="0.25">
      <c r="A199">
        <v>21462.25</v>
      </c>
      <c r="B199">
        <f t="shared" si="12"/>
        <v>-5.0982817207920056E-3</v>
      </c>
      <c r="D199" s="1">
        <v>1486.15</v>
      </c>
      <c r="E199">
        <f t="shared" si="13"/>
        <v>-3.3968837370767918E-2</v>
      </c>
      <c r="H199">
        <f t="shared" si="14"/>
        <v>-3.3968837370767918E-2</v>
      </c>
      <c r="I199">
        <f t="shared" si="15"/>
        <v>-5.0982817207920056E-3</v>
      </c>
    </row>
    <row r="200" spans="1:9" x14ac:dyDescent="0.25">
      <c r="A200">
        <v>21622.400000000001</v>
      </c>
      <c r="B200">
        <f t="shared" si="12"/>
        <v>7.4342364436114933E-3</v>
      </c>
      <c r="D200" s="1">
        <v>1470.65</v>
      </c>
      <c r="E200">
        <f t="shared" si="13"/>
        <v>-1.04844033977585E-2</v>
      </c>
      <c r="H200">
        <f t="shared" si="14"/>
        <v>-1.04844033977585E-2</v>
      </c>
      <c r="I200">
        <f t="shared" si="15"/>
        <v>7.4342364436114933E-3</v>
      </c>
    </row>
    <row r="201" spans="1:9" x14ac:dyDescent="0.25">
      <c r="A201">
        <v>21571.8</v>
      </c>
      <c r="B201">
        <f t="shared" si="12"/>
        <v>-2.3429082212985306E-3</v>
      </c>
      <c r="D201" s="1">
        <v>1478.85</v>
      </c>
      <c r="E201">
        <f t="shared" si="13"/>
        <v>5.560278777013445E-3</v>
      </c>
      <c r="H201">
        <f t="shared" si="14"/>
        <v>5.560278777013445E-3</v>
      </c>
      <c r="I201">
        <f t="shared" si="15"/>
        <v>-2.3429082212985306E-3</v>
      </c>
    </row>
    <row r="202" spans="1:9" x14ac:dyDescent="0.25">
      <c r="A202">
        <v>21238.799999999999</v>
      </c>
      <c r="B202">
        <f t="shared" si="12"/>
        <v>-1.5557208551848641E-2</v>
      </c>
      <c r="D202" s="1">
        <v>1427.35</v>
      </c>
      <c r="E202">
        <f t="shared" si="13"/>
        <v>-3.544518048926644E-2</v>
      </c>
      <c r="H202">
        <f t="shared" si="14"/>
        <v>-3.544518048926644E-2</v>
      </c>
      <c r="I202">
        <f t="shared" si="15"/>
        <v>-1.5557208551848641E-2</v>
      </c>
    </row>
    <row r="203" spans="1:9" x14ac:dyDescent="0.25">
      <c r="A203">
        <v>21453.95</v>
      </c>
      <c r="B203">
        <f t="shared" si="12"/>
        <v>1.0079080002224091E-2</v>
      </c>
      <c r="D203" s="1">
        <v>1455.9</v>
      </c>
      <c r="E203">
        <f t="shared" si="13"/>
        <v>1.9804687879386763E-2</v>
      </c>
      <c r="H203">
        <f t="shared" si="14"/>
        <v>1.9804687879386763E-2</v>
      </c>
      <c r="I203">
        <f t="shared" si="15"/>
        <v>1.0079080002224091E-2</v>
      </c>
    </row>
    <row r="204" spans="1:9" x14ac:dyDescent="0.25">
      <c r="A204">
        <v>21352.6</v>
      </c>
      <c r="B204">
        <f t="shared" si="12"/>
        <v>-4.7352654852423287E-3</v>
      </c>
      <c r="D204" s="1">
        <v>1434.9</v>
      </c>
      <c r="E204">
        <f t="shared" si="13"/>
        <v>-1.452910572491924E-2</v>
      </c>
      <c r="H204">
        <f t="shared" si="14"/>
        <v>-1.452910572491924E-2</v>
      </c>
      <c r="I204">
        <f t="shared" si="15"/>
        <v>-4.7352654852423287E-3</v>
      </c>
    </row>
    <row r="205" spans="1:9" x14ac:dyDescent="0.25">
      <c r="A205">
        <v>21737.599999999999</v>
      </c>
      <c r="B205">
        <f t="shared" si="12"/>
        <v>1.7869967895292525E-2</v>
      </c>
      <c r="D205" s="1">
        <v>1454.65</v>
      </c>
      <c r="E205">
        <f t="shared" si="13"/>
        <v>1.3670161486302805E-2</v>
      </c>
      <c r="H205">
        <f t="shared" si="14"/>
        <v>1.3670161486302805E-2</v>
      </c>
      <c r="I205">
        <f t="shared" si="15"/>
        <v>1.7869967895292525E-2</v>
      </c>
    </row>
    <row r="206" spans="1:9" x14ac:dyDescent="0.25">
      <c r="A206">
        <v>21522.1</v>
      </c>
      <c r="B206">
        <f t="shared" si="12"/>
        <v>-9.9631658391133322E-3</v>
      </c>
      <c r="D206" s="1">
        <v>1444.3</v>
      </c>
      <c r="E206">
        <f t="shared" si="13"/>
        <v>-7.1405467335427129E-3</v>
      </c>
      <c r="H206">
        <f t="shared" si="14"/>
        <v>-7.1405467335427129E-3</v>
      </c>
      <c r="I206">
        <f t="shared" si="15"/>
        <v>-9.9631658391133322E-3</v>
      </c>
    </row>
    <row r="207" spans="1:9" x14ac:dyDescent="0.25">
      <c r="A207">
        <v>21725.7</v>
      </c>
      <c r="B207">
        <f t="shared" si="12"/>
        <v>9.415577400253396E-3</v>
      </c>
      <c r="D207" s="1">
        <v>1462.55</v>
      </c>
      <c r="E207">
        <f t="shared" si="13"/>
        <v>1.2556712448681114E-2</v>
      </c>
      <c r="H207">
        <f t="shared" si="14"/>
        <v>1.2556712448681114E-2</v>
      </c>
      <c r="I207">
        <f t="shared" si="15"/>
        <v>9.415577400253396E-3</v>
      </c>
    </row>
    <row r="208" spans="1:9" x14ac:dyDescent="0.25">
      <c r="A208">
        <v>21697.45</v>
      </c>
      <c r="B208">
        <f t="shared" si="12"/>
        <v>-1.3011494553287434E-3</v>
      </c>
      <c r="D208" s="1">
        <v>1466.35</v>
      </c>
      <c r="E208">
        <f t="shared" si="13"/>
        <v>2.5948322798084048E-3</v>
      </c>
      <c r="H208">
        <f t="shared" si="14"/>
        <v>2.5948322798084048E-3</v>
      </c>
      <c r="I208">
        <f t="shared" si="15"/>
        <v>-1.3011494553287434E-3</v>
      </c>
    </row>
    <row r="209" spans="1:9" x14ac:dyDescent="0.25">
      <c r="A209">
        <v>21853.8</v>
      </c>
      <c r="B209">
        <f t="shared" si="12"/>
        <v>7.18007734330033E-3</v>
      </c>
      <c r="D209" s="1">
        <v>1446.15</v>
      </c>
      <c r="E209">
        <f t="shared" si="13"/>
        <v>-1.387146705711126E-2</v>
      </c>
      <c r="H209">
        <f t="shared" si="14"/>
        <v>-1.387146705711126E-2</v>
      </c>
      <c r="I209">
        <f t="shared" si="15"/>
        <v>7.18007734330033E-3</v>
      </c>
    </row>
    <row r="210" spans="1:9" x14ac:dyDescent="0.25">
      <c r="A210">
        <v>21771.7</v>
      </c>
      <c r="B210">
        <f t="shared" si="12"/>
        <v>-3.7638581528382955E-3</v>
      </c>
      <c r="D210" s="1">
        <v>1444.85</v>
      </c>
      <c r="E210">
        <f t="shared" si="13"/>
        <v>-8.9934284857982958E-4</v>
      </c>
      <c r="H210">
        <f t="shared" si="14"/>
        <v>-8.9934284857982958E-4</v>
      </c>
      <c r="I210">
        <f t="shared" si="15"/>
        <v>-3.7638581528382955E-3</v>
      </c>
    </row>
    <row r="211" spans="1:9" x14ac:dyDescent="0.25">
      <c r="A211">
        <v>21929.4</v>
      </c>
      <c r="B211">
        <f t="shared" si="12"/>
        <v>7.2172409632705048E-3</v>
      </c>
      <c r="D211" s="1">
        <v>1444.1</v>
      </c>
      <c r="E211">
        <f t="shared" si="13"/>
        <v>-5.1921979739998981E-4</v>
      </c>
      <c r="H211">
        <f t="shared" si="14"/>
        <v>-5.1921979739998981E-4</v>
      </c>
      <c r="I211">
        <f t="shared" si="15"/>
        <v>7.2172409632705048E-3</v>
      </c>
    </row>
    <row r="212" spans="1:9" x14ac:dyDescent="0.25">
      <c r="A212">
        <v>21930.5</v>
      </c>
      <c r="B212">
        <f t="shared" si="12"/>
        <v>5.0159713096876929E-5</v>
      </c>
      <c r="D212" s="1">
        <v>1429.95</v>
      </c>
      <c r="E212">
        <f t="shared" si="13"/>
        <v>-9.8468115248224533E-3</v>
      </c>
      <c r="H212">
        <f t="shared" si="14"/>
        <v>-9.8468115248224533E-3</v>
      </c>
      <c r="I212">
        <f t="shared" si="15"/>
        <v>5.0159713096876929E-5</v>
      </c>
    </row>
    <row r="213" spans="1:9" x14ac:dyDescent="0.25">
      <c r="A213">
        <v>21717.95</v>
      </c>
      <c r="B213">
        <f t="shared" si="12"/>
        <v>-9.7392544332029034E-3</v>
      </c>
      <c r="D213" s="1">
        <v>1403.05</v>
      </c>
      <c r="E213">
        <f t="shared" si="13"/>
        <v>-1.8991040221505977E-2</v>
      </c>
      <c r="H213">
        <f t="shared" si="14"/>
        <v>-1.8991040221505977E-2</v>
      </c>
      <c r="I213">
        <f t="shared" si="15"/>
        <v>-9.7392544332029034E-3</v>
      </c>
    </row>
    <row r="214" spans="1:9" x14ac:dyDescent="0.25">
      <c r="A214">
        <v>21782.5</v>
      </c>
      <c r="B214">
        <f t="shared" si="12"/>
        <v>2.9677875690214571E-3</v>
      </c>
      <c r="D214" s="1">
        <v>1403.6</v>
      </c>
      <c r="E214">
        <f t="shared" si="13"/>
        <v>3.9192632286918155E-4</v>
      </c>
      <c r="H214">
        <f t="shared" si="14"/>
        <v>3.9192632286918155E-4</v>
      </c>
      <c r="I214">
        <f t="shared" si="15"/>
        <v>2.9677875690214571E-3</v>
      </c>
    </row>
    <row r="215" spans="1:9" x14ac:dyDescent="0.25">
      <c r="A215">
        <v>21616.05</v>
      </c>
      <c r="B215">
        <f t="shared" si="12"/>
        <v>-7.6708008067306686E-3</v>
      </c>
      <c r="D215" s="1">
        <v>1390</v>
      </c>
      <c r="E215">
        <f t="shared" si="13"/>
        <v>-9.7366175843225378E-3</v>
      </c>
      <c r="H215">
        <f t="shared" si="14"/>
        <v>-9.7366175843225378E-3</v>
      </c>
      <c r="I215">
        <f t="shared" si="15"/>
        <v>-7.6708008067306686E-3</v>
      </c>
    </row>
    <row r="216" spans="1:9" x14ac:dyDescent="0.25">
      <c r="A216">
        <v>21743.25</v>
      </c>
      <c r="B216">
        <f t="shared" si="12"/>
        <v>5.8672702236109882E-3</v>
      </c>
      <c r="D216" s="1">
        <v>1394.45</v>
      </c>
      <c r="E216">
        <f t="shared" si="13"/>
        <v>3.1963251547819059E-3</v>
      </c>
      <c r="H216">
        <f t="shared" si="14"/>
        <v>3.1963251547819059E-3</v>
      </c>
      <c r="I216">
        <f t="shared" si="15"/>
        <v>5.8672702236109882E-3</v>
      </c>
    </row>
    <row r="217" spans="1:9" x14ac:dyDescent="0.25">
      <c r="A217">
        <v>21840.05</v>
      </c>
      <c r="B217">
        <f t="shared" si="12"/>
        <v>4.4420757111879932E-3</v>
      </c>
      <c r="D217" s="1">
        <v>1384.05</v>
      </c>
      <c r="E217">
        <f t="shared" si="13"/>
        <v>-7.48608858684475E-3</v>
      </c>
      <c r="H217">
        <f t="shared" si="14"/>
        <v>-7.48608858684475E-3</v>
      </c>
      <c r="I217">
        <f t="shared" si="15"/>
        <v>4.4420757111879932E-3</v>
      </c>
    </row>
    <row r="218" spans="1:9" x14ac:dyDescent="0.25">
      <c r="A218">
        <v>21910.75</v>
      </c>
      <c r="B218">
        <f t="shared" si="12"/>
        <v>3.2319437149108312E-3</v>
      </c>
      <c r="D218" s="1">
        <v>1414.05</v>
      </c>
      <c r="E218">
        <f t="shared" si="13"/>
        <v>2.1443943817594475E-2</v>
      </c>
      <c r="H218">
        <f t="shared" si="14"/>
        <v>2.1443943817594475E-2</v>
      </c>
      <c r="I218">
        <f t="shared" si="15"/>
        <v>3.2319437149108312E-3</v>
      </c>
    </row>
    <row r="219" spans="1:9" x14ac:dyDescent="0.25">
      <c r="A219">
        <v>22040.7</v>
      </c>
      <c r="B219">
        <f t="shared" si="12"/>
        <v>5.9133602496496528E-3</v>
      </c>
      <c r="D219" s="1">
        <v>1419.9</v>
      </c>
      <c r="E219">
        <f t="shared" si="13"/>
        <v>4.1285190700429573E-3</v>
      </c>
      <c r="H219">
        <f t="shared" si="14"/>
        <v>4.1285190700429573E-3</v>
      </c>
      <c r="I219">
        <f t="shared" si="15"/>
        <v>5.9133602496496528E-3</v>
      </c>
    </row>
    <row r="220" spans="1:9" x14ac:dyDescent="0.25">
      <c r="A220">
        <v>22122.25</v>
      </c>
      <c r="B220">
        <f t="shared" si="12"/>
        <v>3.6931451676362253E-3</v>
      </c>
      <c r="D220" s="1">
        <v>1417.1</v>
      </c>
      <c r="E220">
        <f t="shared" si="13"/>
        <v>-1.9739167494873529E-3</v>
      </c>
      <c r="H220">
        <f t="shared" si="14"/>
        <v>-1.9739167494873529E-3</v>
      </c>
      <c r="I220">
        <f t="shared" si="15"/>
        <v>3.6931451676362253E-3</v>
      </c>
    </row>
    <row r="221" spans="1:9" x14ac:dyDescent="0.25">
      <c r="A221">
        <v>22196.95</v>
      </c>
      <c r="B221">
        <f t="shared" si="12"/>
        <v>3.3710026687649355E-3</v>
      </c>
      <c r="D221" s="1">
        <v>1454.3</v>
      </c>
      <c r="E221">
        <f t="shared" si="13"/>
        <v>2.591215535283985E-2</v>
      </c>
      <c r="H221">
        <f t="shared" si="14"/>
        <v>2.591215535283985E-2</v>
      </c>
      <c r="I221">
        <f t="shared" si="15"/>
        <v>3.3710026687649355E-3</v>
      </c>
    </row>
    <row r="222" spans="1:9" x14ac:dyDescent="0.25">
      <c r="A222">
        <v>22055.05</v>
      </c>
      <c r="B222">
        <f t="shared" si="12"/>
        <v>-6.4132914383778911E-3</v>
      </c>
      <c r="D222" s="1">
        <v>1439.15</v>
      </c>
      <c r="E222">
        <f t="shared" si="13"/>
        <v>-1.0472023673910105E-2</v>
      </c>
      <c r="H222">
        <f t="shared" si="14"/>
        <v>-1.0472023673910105E-2</v>
      </c>
      <c r="I222">
        <f t="shared" si="15"/>
        <v>-6.4132914383778911E-3</v>
      </c>
    </row>
    <row r="223" spans="1:9" x14ac:dyDescent="0.25">
      <c r="A223">
        <v>22217.45</v>
      </c>
      <c r="B223">
        <f t="shared" si="12"/>
        <v>7.3364155357774361E-3</v>
      </c>
      <c r="D223" s="1">
        <v>1419.55</v>
      </c>
      <c r="E223">
        <f t="shared" si="13"/>
        <v>-1.3712741546760946E-2</v>
      </c>
      <c r="H223">
        <f t="shared" si="14"/>
        <v>-1.3712741546760946E-2</v>
      </c>
      <c r="I223">
        <f t="shared" si="15"/>
        <v>7.3364155357774361E-3</v>
      </c>
    </row>
    <row r="224" spans="1:9" x14ac:dyDescent="0.25">
      <c r="A224">
        <v>22212.7</v>
      </c>
      <c r="B224">
        <f t="shared" si="12"/>
        <v>-2.1381877027633613E-4</v>
      </c>
      <c r="D224" s="1">
        <v>1420.6</v>
      </c>
      <c r="E224">
        <f t="shared" si="13"/>
        <v>7.3939760071620143E-4</v>
      </c>
      <c r="H224">
        <f t="shared" si="14"/>
        <v>7.3939760071620143E-4</v>
      </c>
      <c r="I224">
        <f t="shared" si="15"/>
        <v>-2.1381877027633613E-4</v>
      </c>
    </row>
    <row r="225" spans="1:9" x14ac:dyDescent="0.25">
      <c r="A225">
        <v>22122.05</v>
      </c>
      <c r="B225">
        <f t="shared" si="12"/>
        <v>-4.0893487084771958E-3</v>
      </c>
      <c r="D225" s="1">
        <v>1422.3</v>
      </c>
      <c r="E225">
        <f t="shared" si="13"/>
        <v>1.1959620124727891E-3</v>
      </c>
      <c r="H225">
        <f t="shared" si="14"/>
        <v>1.1959620124727891E-3</v>
      </c>
      <c r="I225">
        <f t="shared" si="15"/>
        <v>-4.0893487084771958E-3</v>
      </c>
    </row>
    <row r="226" spans="1:9" x14ac:dyDescent="0.25">
      <c r="A226">
        <v>22198.35</v>
      </c>
      <c r="B226">
        <f t="shared" si="12"/>
        <v>3.4431131207391997E-3</v>
      </c>
      <c r="D226" s="1">
        <v>1420.15</v>
      </c>
      <c r="E226">
        <f t="shared" si="13"/>
        <v>-1.5127797569162336E-3</v>
      </c>
      <c r="H226">
        <f t="shared" si="14"/>
        <v>-1.5127797569162336E-3</v>
      </c>
      <c r="I226">
        <f t="shared" si="15"/>
        <v>3.4431131207391997E-3</v>
      </c>
    </row>
    <row r="227" spans="1:9" x14ac:dyDescent="0.25">
      <c r="A227">
        <v>21951.15</v>
      </c>
      <c r="B227">
        <f t="shared" si="12"/>
        <v>-1.1198431843397458E-2</v>
      </c>
      <c r="D227" s="1">
        <v>1409.4</v>
      </c>
      <c r="E227">
        <f t="shared" si="13"/>
        <v>-7.5984179263439222E-3</v>
      </c>
      <c r="H227">
        <f t="shared" si="14"/>
        <v>-7.5984179263439222E-3</v>
      </c>
      <c r="I227">
        <f t="shared" si="15"/>
        <v>-1.1198431843397458E-2</v>
      </c>
    </row>
    <row r="228" spans="1:9" x14ac:dyDescent="0.25">
      <c r="A228">
        <v>21982.799999999999</v>
      </c>
      <c r="B228">
        <f t="shared" si="12"/>
        <v>1.4407994489542065E-3</v>
      </c>
      <c r="D228" s="1">
        <v>1403.4</v>
      </c>
      <c r="E228">
        <f t="shared" si="13"/>
        <v>-4.2662180747337786E-3</v>
      </c>
      <c r="H228">
        <f t="shared" si="14"/>
        <v>-4.2662180747337786E-3</v>
      </c>
      <c r="I228">
        <f t="shared" si="15"/>
        <v>1.4407994489542065E-3</v>
      </c>
    </row>
    <row r="229" spans="1:9" x14ac:dyDescent="0.25">
      <c r="A229">
        <v>22338.75</v>
      </c>
      <c r="B229">
        <f t="shared" si="12"/>
        <v>1.6062509231593233E-2</v>
      </c>
      <c r="D229" s="1">
        <v>1430.75</v>
      </c>
      <c r="E229">
        <f t="shared" si="13"/>
        <v>1.9300918471023332E-2</v>
      </c>
      <c r="H229">
        <f t="shared" si="14"/>
        <v>1.9300918471023332E-2</v>
      </c>
      <c r="I229">
        <f t="shared" si="15"/>
        <v>1.6062509231593233E-2</v>
      </c>
    </row>
    <row r="230" spans="1:9" x14ac:dyDescent="0.25">
      <c r="A230">
        <v>22378.400000000001</v>
      </c>
      <c r="B230">
        <f t="shared" si="12"/>
        <v>1.7733692952736234E-3</v>
      </c>
      <c r="D230" s="1">
        <v>1430.75</v>
      </c>
      <c r="E230">
        <f t="shared" si="13"/>
        <v>0</v>
      </c>
      <c r="H230">
        <f t="shared" si="14"/>
        <v>0</v>
      </c>
      <c r="I230">
        <f t="shared" si="15"/>
        <v>1.7733692952736234E-3</v>
      </c>
    </row>
    <row r="231" spans="1:9" x14ac:dyDescent="0.25">
      <c r="A231">
        <v>22405.599999999999</v>
      </c>
      <c r="B231">
        <f t="shared" si="12"/>
        <v>1.2147196920581206E-3</v>
      </c>
      <c r="D231" s="1">
        <v>1432.7</v>
      </c>
      <c r="E231">
        <f t="shared" si="13"/>
        <v>1.3619936101149802E-3</v>
      </c>
      <c r="H231">
        <f t="shared" si="14"/>
        <v>1.3619936101149802E-3</v>
      </c>
      <c r="I231">
        <f t="shared" si="15"/>
        <v>1.2147196920581206E-3</v>
      </c>
    </row>
    <row r="232" spans="1:9" x14ac:dyDescent="0.25">
      <c r="A232">
        <v>22356.3</v>
      </c>
      <c r="B232">
        <f t="shared" si="12"/>
        <v>-2.202767082468908E-3</v>
      </c>
      <c r="D232" s="1">
        <v>1440.85</v>
      </c>
      <c r="E232">
        <f t="shared" si="13"/>
        <v>5.6724413030960884E-3</v>
      </c>
      <c r="H232">
        <f t="shared" si="14"/>
        <v>5.6724413030960884E-3</v>
      </c>
      <c r="I232">
        <f t="shared" si="15"/>
        <v>-2.202767082468908E-3</v>
      </c>
    </row>
    <row r="233" spans="1:9" x14ac:dyDescent="0.25">
      <c r="A233">
        <v>22474.05</v>
      </c>
      <c r="B233">
        <f t="shared" si="12"/>
        <v>5.2531497425974778E-3</v>
      </c>
      <c r="D233" s="1">
        <v>1442.6</v>
      </c>
      <c r="E233">
        <f t="shared" si="13"/>
        <v>1.2138238671496814E-3</v>
      </c>
      <c r="H233">
        <f t="shared" si="14"/>
        <v>1.2138238671496814E-3</v>
      </c>
      <c r="I233">
        <f t="shared" si="15"/>
        <v>5.2531497425974778E-3</v>
      </c>
    </row>
    <row r="234" spans="1:9" x14ac:dyDescent="0.25">
      <c r="A234">
        <v>22493.55</v>
      </c>
      <c r="B234">
        <f t="shared" si="12"/>
        <v>8.6729117063467345E-4</v>
      </c>
      <c r="D234" s="1">
        <v>1446.1</v>
      </c>
      <c r="E234">
        <f t="shared" si="13"/>
        <v>2.4232365511741884E-3</v>
      </c>
      <c r="H234">
        <f t="shared" si="14"/>
        <v>2.4232365511741884E-3</v>
      </c>
      <c r="I234">
        <f t="shared" si="15"/>
        <v>8.6729117063467345E-4</v>
      </c>
    </row>
    <row r="235" spans="1:9" x14ac:dyDescent="0.25">
      <c r="A235">
        <v>22332.65</v>
      </c>
      <c r="B235">
        <f t="shared" si="12"/>
        <v>-7.1788682071318097E-3</v>
      </c>
      <c r="D235" s="1">
        <v>1427.8</v>
      </c>
      <c r="E235">
        <f t="shared" si="13"/>
        <v>-1.2735479552386311E-2</v>
      </c>
      <c r="H235">
        <f t="shared" si="14"/>
        <v>-1.2735479552386311E-2</v>
      </c>
      <c r="I235">
        <f t="shared" si="15"/>
        <v>-7.1788682071318097E-3</v>
      </c>
    </row>
    <row r="236" spans="1:9" x14ac:dyDescent="0.25">
      <c r="A236">
        <v>22335.7</v>
      </c>
      <c r="B236">
        <f t="shared" si="12"/>
        <v>1.3656201783766265E-4</v>
      </c>
      <c r="D236" s="1">
        <v>1459.55</v>
      </c>
      <c r="E236">
        <f t="shared" si="13"/>
        <v>2.1993370946646433E-2</v>
      </c>
      <c r="H236">
        <f t="shared" si="14"/>
        <v>2.1993370946646433E-2</v>
      </c>
      <c r="I236">
        <f t="shared" si="15"/>
        <v>1.3656201783766265E-4</v>
      </c>
    </row>
    <row r="237" spans="1:9" x14ac:dyDescent="0.25">
      <c r="A237">
        <v>21997.7</v>
      </c>
      <c r="B237">
        <f t="shared" si="12"/>
        <v>-1.524839281915699E-2</v>
      </c>
      <c r="D237" s="1">
        <v>1460.4</v>
      </c>
      <c r="E237">
        <f t="shared" si="13"/>
        <v>5.8220176647524023E-4</v>
      </c>
      <c r="H237">
        <f t="shared" si="14"/>
        <v>5.8220176647524023E-4</v>
      </c>
      <c r="I237">
        <f t="shared" si="15"/>
        <v>-1.524839281915699E-2</v>
      </c>
    </row>
    <row r="238" spans="1:9" x14ac:dyDescent="0.25">
      <c r="A238">
        <v>22146.65</v>
      </c>
      <c r="B238">
        <f t="shared" si="12"/>
        <v>6.7483410794881684E-3</v>
      </c>
      <c r="D238" s="1">
        <v>1455.45</v>
      </c>
      <c r="E238">
        <f t="shared" si="13"/>
        <v>-3.3952396420636596E-3</v>
      </c>
      <c r="H238">
        <f t="shared" si="14"/>
        <v>-3.3952396420636596E-3</v>
      </c>
      <c r="I238">
        <f t="shared" si="15"/>
        <v>6.7483410794881684E-3</v>
      </c>
    </row>
    <row r="239" spans="1:9" x14ac:dyDescent="0.25">
      <c r="A239">
        <v>22023.35</v>
      </c>
      <c r="B239">
        <f t="shared" si="12"/>
        <v>-5.5829893714841473E-3</v>
      </c>
      <c r="D239" s="1">
        <v>1452.65</v>
      </c>
      <c r="E239">
        <f t="shared" si="13"/>
        <v>-1.9256565216021003E-3</v>
      </c>
      <c r="H239">
        <f t="shared" si="14"/>
        <v>-1.9256565216021003E-3</v>
      </c>
      <c r="I239">
        <f t="shared" si="15"/>
        <v>-5.5829893714841473E-3</v>
      </c>
    </row>
    <row r="240" spans="1:9" x14ac:dyDescent="0.25">
      <c r="A240">
        <v>22055.7</v>
      </c>
      <c r="B240">
        <f t="shared" si="12"/>
        <v>1.4678177414507178E-3</v>
      </c>
      <c r="D240" s="1">
        <v>1446.05</v>
      </c>
      <c r="E240">
        <f t="shared" si="13"/>
        <v>-4.5537733503050242E-3</v>
      </c>
      <c r="H240">
        <f t="shared" si="14"/>
        <v>-4.5537733503050242E-3</v>
      </c>
      <c r="I240">
        <f t="shared" si="15"/>
        <v>1.4678177414507178E-3</v>
      </c>
    </row>
    <row r="241" spans="1:9" x14ac:dyDescent="0.25">
      <c r="A241">
        <v>21817.45</v>
      </c>
      <c r="B241">
        <f t="shared" si="12"/>
        <v>-1.0860963573548457E-2</v>
      </c>
      <c r="D241" s="1">
        <v>1449.35</v>
      </c>
      <c r="E241">
        <f t="shared" si="13"/>
        <v>2.2794787793784426E-3</v>
      </c>
      <c r="H241">
        <f t="shared" si="14"/>
        <v>2.2794787793784426E-3</v>
      </c>
      <c r="I241">
        <f t="shared" si="15"/>
        <v>-1.0860963573548457E-2</v>
      </c>
    </row>
    <row r="242" spans="1:9" x14ac:dyDescent="0.25">
      <c r="A242">
        <v>21839.1</v>
      </c>
      <c r="B242">
        <f t="shared" si="12"/>
        <v>9.9183292197013414E-4</v>
      </c>
      <c r="D242" s="1">
        <v>1431.05</v>
      </c>
      <c r="E242">
        <f t="shared" si="13"/>
        <v>-1.2706739499868816E-2</v>
      </c>
      <c r="H242">
        <f t="shared" si="14"/>
        <v>-1.2706739499868816E-2</v>
      </c>
      <c r="I242">
        <f t="shared" si="15"/>
        <v>9.9183292197013414E-4</v>
      </c>
    </row>
    <row r="243" spans="1:9" x14ac:dyDescent="0.25">
      <c r="A243">
        <v>22011.95</v>
      </c>
      <c r="B243">
        <f t="shared" si="12"/>
        <v>7.883546470263552E-3</v>
      </c>
      <c r="D243" s="1">
        <v>1445.75</v>
      </c>
      <c r="E243">
        <f t="shared" si="13"/>
        <v>1.0219777491307055E-2</v>
      </c>
      <c r="H243">
        <f t="shared" si="14"/>
        <v>1.0219777491307055E-2</v>
      </c>
      <c r="I243">
        <f t="shared" si="15"/>
        <v>7.883546470263552E-3</v>
      </c>
    </row>
    <row r="244" spans="1:9" x14ac:dyDescent="0.25">
      <c r="A244">
        <v>22096.75</v>
      </c>
      <c r="B244">
        <f t="shared" si="12"/>
        <v>3.8450511793153485E-3</v>
      </c>
      <c r="D244" s="1">
        <v>1442.85</v>
      </c>
      <c r="E244">
        <f t="shared" si="13"/>
        <v>-2.0078937715934399E-3</v>
      </c>
      <c r="H244">
        <f t="shared" si="14"/>
        <v>-2.0078937715934399E-3</v>
      </c>
      <c r="I244">
        <f t="shared" si="15"/>
        <v>3.8450511793153485E-3</v>
      </c>
    </row>
    <row r="245" spans="1:9" x14ac:dyDescent="0.25">
      <c r="A245">
        <v>22004.7</v>
      </c>
      <c r="B245">
        <f t="shared" si="12"/>
        <v>-4.1744719810147216E-3</v>
      </c>
      <c r="D245" s="1">
        <v>1425.4</v>
      </c>
      <c r="E245">
        <f t="shared" si="13"/>
        <v>-1.216784819896383E-2</v>
      </c>
      <c r="H245">
        <f t="shared" si="14"/>
        <v>-1.216784819896383E-2</v>
      </c>
      <c r="I245">
        <f t="shared" si="15"/>
        <v>-4.1744719810147216E-3</v>
      </c>
    </row>
    <row r="246" spans="1:9" x14ac:dyDescent="0.25">
      <c r="A246">
        <v>22123.65</v>
      </c>
      <c r="B246">
        <f t="shared" si="12"/>
        <v>5.3911051782769932E-3</v>
      </c>
      <c r="D246" s="1">
        <v>1440.7</v>
      </c>
      <c r="E246">
        <f t="shared" si="13"/>
        <v>1.0676630499656992E-2</v>
      </c>
      <c r="H246">
        <f t="shared" si="14"/>
        <v>1.0676630499656992E-2</v>
      </c>
      <c r="I246">
        <f t="shared" si="15"/>
        <v>5.3911051782769932E-3</v>
      </c>
    </row>
    <row r="247" spans="1:9" x14ac:dyDescent="0.25">
      <c r="A247">
        <v>22326.9</v>
      </c>
      <c r="B247">
        <f t="shared" si="12"/>
        <v>9.1450574409679217E-3</v>
      </c>
      <c r="D247" s="1">
        <v>1447.9</v>
      </c>
      <c r="E247">
        <f t="shared" si="13"/>
        <v>4.9851242199486848E-3</v>
      </c>
      <c r="H247">
        <f t="shared" si="14"/>
        <v>4.9851242199486848E-3</v>
      </c>
      <c r="I247">
        <f t="shared" si="15"/>
        <v>9.1450574409679217E-3</v>
      </c>
    </row>
    <row r="248" spans="1:9" x14ac:dyDescent="0.25">
      <c r="A248">
        <v>22462</v>
      </c>
      <c r="B248">
        <f t="shared" si="12"/>
        <v>6.0327630166456293E-3</v>
      </c>
      <c r="D248" s="1">
        <v>1470.5</v>
      </c>
      <c r="E248">
        <f t="shared" si="13"/>
        <v>1.5488248206673614E-2</v>
      </c>
      <c r="H248">
        <f t="shared" si="14"/>
        <v>1.5488248206673614E-2</v>
      </c>
      <c r="I248">
        <f t="shared" si="15"/>
        <v>6.0327630166456293E-3</v>
      </c>
    </row>
    <row r="249" spans="1:9" x14ac:dyDescent="0.25">
      <c r="A249">
        <v>22453.3</v>
      </c>
      <c r="B249">
        <f t="shared" si="12"/>
        <v>-3.8739583655484331E-4</v>
      </c>
      <c r="D249" s="1">
        <v>1480.15</v>
      </c>
      <c r="E249">
        <f t="shared" si="13"/>
        <v>6.5409549797613284E-3</v>
      </c>
      <c r="H249">
        <f t="shared" si="14"/>
        <v>6.5409549797613284E-3</v>
      </c>
      <c r="I249">
        <f t="shared" si="15"/>
        <v>-3.8739583655484331E-4</v>
      </c>
    </row>
    <row r="250" spans="1:9" x14ac:dyDescent="0.25">
      <c r="A250">
        <v>22434.65</v>
      </c>
      <c r="B250">
        <f t="shared" si="12"/>
        <v>-8.3095802205875437E-4</v>
      </c>
      <c r="D250" s="1">
        <v>1482.3</v>
      </c>
      <c r="E250">
        <f t="shared" si="13"/>
        <v>1.4515015460029482E-3</v>
      </c>
      <c r="H250">
        <f t="shared" si="14"/>
        <v>1.4515015460029482E-3</v>
      </c>
      <c r="I250">
        <f t="shared" si="15"/>
        <v>-8.3095802205875437E-4</v>
      </c>
    </row>
    <row r="251" spans="1:9" x14ac:dyDescent="0.25">
      <c r="A251">
        <v>22514.65</v>
      </c>
      <c r="B251">
        <f t="shared" si="12"/>
        <v>3.5595697583823936E-3</v>
      </c>
      <c r="D251" s="1">
        <v>1527.6</v>
      </c>
      <c r="E251">
        <f t="shared" si="13"/>
        <v>3.0102940831547124E-2</v>
      </c>
      <c r="H251">
        <f t="shared" si="14"/>
        <v>3.0102940831547124E-2</v>
      </c>
      <c r="I251">
        <f t="shared" si="15"/>
        <v>3.5595697583823936E-3</v>
      </c>
    </row>
    <row r="252" spans="1:9" x14ac:dyDescent="0.25">
      <c r="A252">
        <v>22513.7</v>
      </c>
      <c r="B252">
        <f t="shared" si="12"/>
        <v>-4.2195638976008428E-5</v>
      </c>
      <c r="D252" s="1">
        <v>1549.55</v>
      </c>
      <c r="E252">
        <f t="shared" si="13"/>
        <v>1.4266689829527104E-2</v>
      </c>
      <c r="H252">
        <f t="shared" si="14"/>
        <v>1.4266689829527104E-2</v>
      </c>
      <c r="I252">
        <f t="shared" si="15"/>
        <v>-4.2195638976008428E-5</v>
      </c>
    </row>
    <row r="253" spans="1:9" x14ac:dyDescent="0.25">
      <c r="A253">
        <v>22666.3</v>
      </c>
      <c r="B253">
        <f t="shared" si="12"/>
        <v>6.7552271049311262E-3</v>
      </c>
      <c r="D253" s="1">
        <v>1546.6</v>
      </c>
      <c r="E253">
        <f t="shared" si="13"/>
        <v>-1.9055930059530869E-3</v>
      </c>
      <c r="H253">
        <f t="shared" si="14"/>
        <v>-1.9055930059530869E-3</v>
      </c>
      <c r="I253">
        <f t="shared" si="15"/>
        <v>6.7552271049311262E-3</v>
      </c>
    </row>
    <row r="254" spans="1:9" x14ac:dyDescent="0.25">
      <c r="A254">
        <v>22642.75</v>
      </c>
      <c r="B254">
        <f t="shared" si="12"/>
        <v>-1.0395275169402805E-3</v>
      </c>
      <c r="D254" s="1">
        <v>1548.55</v>
      </c>
      <c r="E254">
        <f t="shared" si="13"/>
        <v>1.2600360292714808E-3</v>
      </c>
      <c r="H254">
        <f t="shared" si="14"/>
        <v>1.2600360292714808E-3</v>
      </c>
      <c r="I254">
        <f t="shared" si="15"/>
        <v>-1.0395275169402805E-3</v>
      </c>
    </row>
    <row r="255" spans="1:9" x14ac:dyDescent="0.25">
      <c r="A255">
        <v>22753.8</v>
      </c>
      <c r="B255">
        <f t="shared" si="12"/>
        <v>4.8924520259116325E-3</v>
      </c>
      <c r="D255" s="1">
        <v>1536.35</v>
      </c>
      <c r="E255">
        <f t="shared" si="13"/>
        <v>-7.9095358704468367E-3</v>
      </c>
      <c r="H255">
        <f t="shared" si="14"/>
        <v>-7.9095358704468367E-3</v>
      </c>
      <c r="I255">
        <f t="shared" si="15"/>
        <v>4.8924520259116325E-3</v>
      </c>
    </row>
    <row r="256" spans="1:9" x14ac:dyDescent="0.25">
      <c r="A256">
        <v>22519.4</v>
      </c>
      <c r="B256">
        <f t="shared" si="12"/>
        <v>-1.0355004482994602E-2</v>
      </c>
      <c r="D256" s="1">
        <v>1518.95</v>
      </c>
      <c r="E256">
        <f t="shared" si="13"/>
        <v>-1.1390166672106492E-2</v>
      </c>
      <c r="H256">
        <f t="shared" si="14"/>
        <v>-1.1390166672106492E-2</v>
      </c>
      <c r="I256">
        <f t="shared" si="15"/>
        <v>-1.0355004482994602E-2</v>
      </c>
    </row>
    <row r="257" spans="1:9" x14ac:dyDescent="0.25">
      <c r="A257">
        <v>22272.5</v>
      </c>
      <c r="B257">
        <f t="shared" si="12"/>
        <v>-1.1024426319883079E-2</v>
      </c>
      <c r="D257" s="1">
        <v>1494.7</v>
      </c>
      <c r="E257">
        <f t="shared" si="13"/>
        <v>-1.6093788869884326E-2</v>
      </c>
      <c r="H257">
        <f t="shared" si="14"/>
        <v>-1.6093788869884326E-2</v>
      </c>
      <c r="I257">
        <f t="shared" si="15"/>
        <v>-1.1024426319883079E-2</v>
      </c>
    </row>
    <row r="258" spans="1:9" x14ac:dyDescent="0.25">
      <c r="A258">
        <v>22147.9</v>
      </c>
      <c r="B258">
        <f t="shared" si="12"/>
        <v>-5.6100497425024482E-3</v>
      </c>
      <c r="D258" s="1">
        <v>1509.25</v>
      </c>
      <c r="E258">
        <f t="shared" si="13"/>
        <v>9.6873208847666446E-3</v>
      </c>
      <c r="H258">
        <f t="shared" si="14"/>
        <v>9.6873208847666446E-3</v>
      </c>
      <c r="I258">
        <f t="shared" si="15"/>
        <v>-5.6100497425024482E-3</v>
      </c>
    </row>
    <row r="259" spans="1:9" x14ac:dyDescent="0.25">
      <c r="A259">
        <v>21995.85</v>
      </c>
      <c r="B259">
        <f t="shared" si="12"/>
        <v>-6.8888846695565574E-3</v>
      </c>
      <c r="D259" s="1">
        <v>1494.7</v>
      </c>
      <c r="E259">
        <f t="shared" si="13"/>
        <v>-9.6873208847666394E-3</v>
      </c>
      <c r="H259">
        <f t="shared" si="14"/>
        <v>-9.6873208847666394E-3</v>
      </c>
      <c r="I259">
        <f t="shared" si="15"/>
        <v>-6.8888846695565574E-3</v>
      </c>
    </row>
    <row r="260" spans="1:9" x14ac:dyDescent="0.25">
      <c r="A260">
        <v>22147</v>
      </c>
      <c r="B260">
        <f t="shared" ref="B260:B323" si="16">IFERROR(LN(A260/A259),0)</f>
        <v>6.8482479371053118E-3</v>
      </c>
      <c r="D260" s="1">
        <v>1531.3</v>
      </c>
      <c r="E260">
        <f t="shared" ref="E260:E323" si="17">IFERROR(LN(D260/D259),0)</f>
        <v>2.4191530029393168E-2</v>
      </c>
      <c r="H260">
        <f t="shared" ref="H260:H323" si="18">E260</f>
        <v>2.4191530029393168E-2</v>
      </c>
      <c r="I260">
        <f t="shared" ref="I260:I323" si="19">B260</f>
        <v>6.8482479371053118E-3</v>
      </c>
    </row>
    <row r="261" spans="1:9" x14ac:dyDescent="0.25">
      <c r="A261">
        <v>22336.400000000001</v>
      </c>
      <c r="B261">
        <f t="shared" si="16"/>
        <v>8.5155875913575322E-3</v>
      </c>
      <c r="D261" s="1">
        <v>1512.2</v>
      </c>
      <c r="E261">
        <f t="shared" si="17"/>
        <v>-1.2551503696992421E-2</v>
      </c>
      <c r="H261">
        <f t="shared" si="18"/>
        <v>-1.2551503696992421E-2</v>
      </c>
      <c r="I261">
        <f t="shared" si="19"/>
        <v>8.5155875913575322E-3</v>
      </c>
    </row>
    <row r="262" spans="1:9" x14ac:dyDescent="0.25">
      <c r="A262">
        <v>22368</v>
      </c>
      <c r="B262">
        <f t="shared" si="16"/>
        <v>1.4137313223340777E-3</v>
      </c>
      <c r="D262" s="1">
        <v>1507.6</v>
      </c>
      <c r="E262">
        <f t="shared" si="17"/>
        <v>-3.0465617311892829E-3</v>
      </c>
      <c r="H262">
        <f t="shared" si="18"/>
        <v>-3.0465617311892829E-3</v>
      </c>
      <c r="I262">
        <f t="shared" si="19"/>
        <v>1.4137313223340777E-3</v>
      </c>
    </row>
    <row r="263" spans="1:9" x14ac:dyDescent="0.25">
      <c r="A263">
        <v>22402.400000000001</v>
      </c>
      <c r="B263">
        <f t="shared" si="16"/>
        <v>1.5367299273513811E-3</v>
      </c>
      <c r="D263" s="1">
        <v>1511.7</v>
      </c>
      <c r="E263">
        <f t="shared" si="17"/>
        <v>2.7158629616819319E-3</v>
      </c>
      <c r="H263">
        <f t="shared" si="18"/>
        <v>2.7158629616819319E-3</v>
      </c>
      <c r="I263">
        <f t="shared" si="19"/>
        <v>1.5367299273513811E-3</v>
      </c>
    </row>
    <row r="264" spans="1:9" x14ac:dyDescent="0.25">
      <c r="A264">
        <v>22570.35</v>
      </c>
      <c r="B264">
        <f t="shared" si="16"/>
        <v>7.4690020410453127E-3</v>
      </c>
      <c r="D264" s="1">
        <v>1510.75</v>
      </c>
      <c r="E264">
        <f t="shared" si="17"/>
        <v>-6.2862911299421838E-4</v>
      </c>
      <c r="H264">
        <f t="shared" si="18"/>
        <v>-6.2862911299421838E-4</v>
      </c>
      <c r="I264">
        <f t="shared" si="19"/>
        <v>7.4690020410453127E-3</v>
      </c>
    </row>
    <row r="265" spans="1:9" x14ac:dyDescent="0.25">
      <c r="A265">
        <v>22419.95</v>
      </c>
      <c r="B265">
        <f t="shared" si="16"/>
        <v>-6.6859105299196739E-3</v>
      </c>
      <c r="D265" s="1">
        <v>1509.8</v>
      </c>
      <c r="E265">
        <f t="shared" si="17"/>
        <v>-6.2902453614346822E-4</v>
      </c>
      <c r="H265">
        <f t="shared" si="18"/>
        <v>-6.2902453614346822E-4</v>
      </c>
      <c r="I265">
        <f t="shared" si="19"/>
        <v>-6.6859105299196739E-3</v>
      </c>
    </row>
    <row r="266" spans="1:9" x14ac:dyDescent="0.25">
      <c r="A266">
        <v>22643.4</v>
      </c>
      <c r="B266">
        <f t="shared" si="16"/>
        <v>9.9172312481621942E-3</v>
      </c>
      <c r="D266" s="1">
        <v>1529.5</v>
      </c>
      <c r="E266">
        <f t="shared" si="17"/>
        <v>1.2963692885433611E-2</v>
      </c>
      <c r="H266">
        <f t="shared" si="18"/>
        <v>1.2963692885433611E-2</v>
      </c>
      <c r="I266">
        <f t="shared" si="19"/>
        <v>9.9172312481621942E-3</v>
      </c>
    </row>
    <row r="267" spans="1:9" x14ac:dyDescent="0.25">
      <c r="A267">
        <v>22604.85</v>
      </c>
      <c r="B267">
        <f t="shared" si="16"/>
        <v>-1.7039337135533136E-3</v>
      </c>
      <c r="D267" s="1">
        <v>1520.1</v>
      </c>
      <c r="E267">
        <f t="shared" si="17"/>
        <v>-6.1647624409844788E-3</v>
      </c>
      <c r="H267">
        <f t="shared" si="18"/>
        <v>-6.1647624409844788E-3</v>
      </c>
      <c r="I267">
        <f t="shared" si="19"/>
        <v>-1.7039337135533136E-3</v>
      </c>
    </row>
    <row r="268" spans="1:9" x14ac:dyDescent="0.25">
      <c r="A268">
        <v>22648.2</v>
      </c>
      <c r="B268">
        <f t="shared" si="16"/>
        <v>1.9158935479583357E-3</v>
      </c>
      <c r="D268" s="1">
        <v>1532.25</v>
      </c>
      <c r="E268">
        <f t="shared" si="17"/>
        <v>7.9611212158674192E-3</v>
      </c>
      <c r="H268">
        <f t="shared" si="18"/>
        <v>7.9611212158674192E-3</v>
      </c>
      <c r="I268">
        <f t="shared" si="19"/>
        <v>1.9158935479583357E-3</v>
      </c>
    </row>
    <row r="269" spans="1:9" x14ac:dyDescent="0.25">
      <c r="A269">
        <v>22475.85</v>
      </c>
      <c r="B269">
        <f t="shared" si="16"/>
        <v>-7.6389791301331271E-3</v>
      </c>
      <c r="D269" s="1">
        <v>1519.6</v>
      </c>
      <c r="E269">
        <f t="shared" si="17"/>
        <v>-8.2901010523706992E-3</v>
      </c>
      <c r="H269">
        <f t="shared" si="18"/>
        <v>-8.2901010523706992E-3</v>
      </c>
      <c r="I269">
        <f t="shared" si="19"/>
        <v>-7.6389791301331271E-3</v>
      </c>
    </row>
    <row r="270" spans="1:9" x14ac:dyDescent="0.25">
      <c r="A270">
        <v>22442.7</v>
      </c>
      <c r="B270">
        <f t="shared" si="16"/>
        <v>-1.476005170173867E-3</v>
      </c>
      <c r="D270" s="1">
        <v>1522.65</v>
      </c>
      <c r="E270">
        <f t="shared" si="17"/>
        <v>2.005095585079299E-3</v>
      </c>
      <c r="H270">
        <f t="shared" si="18"/>
        <v>2.005095585079299E-3</v>
      </c>
      <c r="I270">
        <f t="shared" si="19"/>
        <v>-1.476005170173867E-3</v>
      </c>
    </row>
    <row r="271" spans="1:9" x14ac:dyDescent="0.25">
      <c r="A271">
        <v>22302.5</v>
      </c>
      <c r="B271">
        <f t="shared" si="16"/>
        <v>-6.2666144663355581E-3</v>
      </c>
      <c r="D271" s="1">
        <v>1506.15</v>
      </c>
      <c r="E271">
        <f t="shared" si="17"/>
        <v>-1.0895511904994734E-2</v>
      </c>
      <c r="H271">
        <f t="shared" si="18"/>
        <v>-1.0895511904994734E-2</v>
      </c>
      <c r="I271">
        <f t="shared" si="19"/>
        <v>-6.2666144663355581E-3</v>
      </c>
    </row>
    <row r="272" spans="1:9" x14ac:dyDescent="0.25">
      <c r="A272">
        <v>22302.5</v>
      </c>
      <c r="B272">
        <f t="shared" si="16"/>
        <v>0</v>
      </c>
      <c r="D272" s="1">
        <v>1482.65</v>
      </c>
      <c r="E272">
        <f t="shared" si="17"/>
        <v>-1.5725698801621276E-2</v>
      </c>
      <c r="H272">
        <f t="shared" si="18"/>
        <v>-1.5725698801621276E-2</v>
      </c>
      <c r="I272">
        <f t="shared" si="19"/>
        <v>0</v>
      </c>
    </row>
    <row r="273" spans="1:9" x14ac:dyDescent="0.25">
      <c r="A273">
        <v>21957.5</v>
      </c>
      <c r="B273">
        <f t="shared" si="16"/>
        <v>-1.5590012996666094E-2</v>
      </c>
      <c r="D273" s="1">
        <v>1447.5</v>
      </c>
      <c r="E273">
        <f t="shared" si="17"/>
        <v>-2.3993096744783511E-2</v>
      </c>
      <c r="H273">
        <f t="shared" si="18"/>
        <v>-2.3993096744783511E-2</v>
      </c>
      <c r="I273">
        <f t="shared" si="19"/>
        <v>-1.5590012996666094E-2</v>
      </c>
    </row>
    <row r="274" spans="1:9" x14ac:dyDescent="0.25">
      <c r="A274">
        <v>22055.200000000001</v>
      </c>
      <c r="B274">
        <f t="shared" si="16"/>
        <v>4.4396349451461085E-3</v>
      </c>
      <c r="D274" s="1">
        <v>1437.9</v>
      </c>
      <c r="E274">
        <f t="shared" si="17"/>
        <v>-6.6542146134549269E-3</v>
      </c>
      <c r="H274">
        <f t="shared" si="18"/>
        <v>-6.6542146134549269E-3</v>
      </c>
      <c r="I274">
        <f t="shared" si="19"/>
        <v>4.4396349451461085E-3</v>
      </c>
    </row>
    <row r="275" spans="1:9" x14ac:dyDescent="0.25">
      <c r="A275">
        <v>22104.05</v>
      </c>
      <c r="B275">
        <f t="shared" si="16"/>
        <v>2.2124478982964036E-3</v>
      </c>
      <c r="D275" s="1">
        <v>1455.25</v>
      </c>
      <c r="E275">
        <f t="shared" si="17"/>
        <v>1.1993991318149612E-2</v>
      </c>
      <c r="H275">
        <f t="shared" si="18"/>
        <v>1.1993991318149612E-2</v>
      </c>
      <c r="I275">
        <f t="shared" si="19"/>
        <v>2.2124478982964036E-3</v>
      </c>
    </row>
    <row r="276" spans="1:9" x14ac:dyDescent="0.25">
      <c r="A276">
        <v>22217.85</v>
      </c>
      <c r="B276">
        <f t="shared" si="16"/>
        <v>5.1351702014188691E-3</v>
      </c>
      <c r="D276" s="1">
        <v>1460.95</v>
      </c>
      <c r="E276">
        <f t="shared" si="17"/>
        <v>3.909201878390535E-3</v>
      </c>
      <c r="H276">
        <f t="shared" si="18"/>
        <v>3.909201878390535E-3</v>
      </c>
      <c r="I276">
        <f t="shared" si="19"/>
        <v>5.1351702014188691E-3</v>
      </c>
    </row>
    <row r="277" spans="1:9" x14ac:dyDescent="0.25">
      <c r="A277">
        <v>22200.55</v>
      </c>
      <c r="B277">
        <f t="shared" si="16"/>
        <v>-7.7895650787794773E-4</v>
      </c>
      <c r="D277" s="1">
        <v>1438.5</v>
      </c>
      <c r="E277">
        <f t="shared" si="17"/>
        <v>-1.5486005038632931E-2</v>
      </c>
      <c r="H277">
        <f t="shared" si="18"/>
        <v>-1.5486005038632931E-2</v>
      </c>
      <c r="I277">
        <f t="shared" si="19"/>
        <v>-7.7895650787794773E-4</v>
      </c>
    </row>
    <row r="278" spans="1:9" x14ac:dyDescent="0.25">
      <c r="A278">
        <v>22403.85</v>
      </c>
      <c r="B278">
        <f t="shared" si="16"/>
        <v>9.115755746059738E-3</v>
      </c>
      <c r="D278" s="1">
        <v>1460.25</v>
      </c>
      <c r="E278">
        <f t="shared" si="17"/>
        <v>1.5006749928816192E-2</v>
      </c>
      <c r="H278">
        <f t="shared" si="18"/>
        <v>1.5006749928816192E-2</v>
      </c>
      <c r="I278">
        <f t="shared" si="19"/>
        <v>9.115755746059738E-3</v>
      </c>
    </row>
    <row r="279" spans="1:9" x14ac:dyDescent="0.25">
      <c r="A279">
        <v>22466.1</v>
      </c>
      <c r="B279">
        <f t="shared" si="16"/>
        <v>2.7746872879504058E-3</v>
      </c>
      <c r="D279" s="1">
        <v>1464.1</v>
      </c>
      <c r="E279">
        <f t="shared" si="17"/>
        <v>2.6330652790177169E-3</v>
      </c>
      <c r="H279">
        <f t="shared" si="18"/>
        <v>2.6330652790177169E-3</v>
      </c>
      <c r="I279">
        <f t="shared" si="19"/>
        <v>2.7746872879504058E-3</v>
      </c>
    </row>
    <row r="280" spans="1:9" x14ac:dyDescent="0.25">
      <c r="A280">
        <v>22502</v>
      </c>
      <c r="B280">
        <f t="shared" si="16"/>
        <v>1.5966877687512294E-3</v>
      </c>
      <c r="D280" s="1">
        <v>1466.05</v>
      </c>
      <c r="E280">
        <f t="shared" si="17"/>
        <v>1.3309900775553705E-3</v>
      </c>
      <c r="H280">
        <f t="shared" si="18"/>
        <v>1.3309900775553705E-3</v>
      </c>
      <c r="I280">
        <f t="shared" si="19"/>
        <v>1.5966877687512294E-3</v>
      </c>
    </row>
    <row r="281" spans="1:9" x14ac:dyDescent="0.25">
      <c r="A281">
        <v>22529.05</v>
      </c>
      <c r="B281">
        <f t="shared" si="16"/>
        <v>1.2013934053743151E-3</v>
      </c>
      <c r="D281" s="1">
        <v>1458.8</v>
      </c>
      <c r="E281">
        <f t="shared" si="17"/>
        <v>-4.957529342466605E-3</v>
      </c>
      <c r="H281">
        <f t="shared" si="18"/>
        <v>-4.957529342466605E-3</v>
      </c>
      <c r="I281">
        <f t="shared" si="19"/>
        <v>1.2013934053743151E-3</v>
      </c>
    </row>
    <row r="282" spans="1:9" x14ac:dyDescent="0.25">
      <c r="A282">
        <v>22597.8</v>
      </c>
      <c r="B282">
        <f t="shared" si="16"/>
        <v>3.0469688528972257E-3</v>
      </c>
      <c r="D282" s="1">
        <v>1459.2</v>
      </c>
      <c r="E282">
        <f t="shared" si="17"/>
        <v>2.7416038554185573E-4</v>
      </c>
      <c r="H282">
        <f t="shared" si="18"/>
        <v>2.7416038554185573E-4</v>
      </c>
      <c r="I282">
        <f t="shared" si="19"/>
        <v>3.0469688528972257E-3</v>
      </c>
    </row>
    <row r="283" spans="1:9" x14ac:dyDescent="0.25">
      <c r="A283">
        <v>22967.65</v>
      </c>
      <c r="B283">
        <f t="shared" si="16"/>
        <v>1.6234147702677632E-2</v>
      </c>
      <c r="D283" s="1">
        <v>1492.6</v>
      </c>
      <c r="E283">
        <f t="shared" si="17"/>
        <v>2.2631225377220097E-2</v>
      </c>
      <c r="H283">
        <f t="shared" si="18"/>
        <v>2.2631225377220097E-2</v>
      </c>
      <c r="I283">
        <f t="shared" si="19"/>
        <v>1.6234147702677632E-2</v>
      </c>
    </row>
    <row r="284" spans="1:9" x14ac:dyDescent="0.25">
      <c r="A284">
        <v>22957.1</v>
      </c>
      <c r="B284">
        <f t="shared" si="16"/>
        <v>-4.5944725602593643E-4</v>
      </c>
      <c r="D284" s="1">
        <v>1517.2</v>
      </c>
      <c r="E284">
        <f t="shared" si="17"/>
        <v>1.6346965117456962E-2</v>
      </c>
      <c r="H284">
        <f t="shared" si="18"/>
        <v>1.6346965117456962E-2</v>
      </c>
      <c r="I284">
        <f t="shared" si="19"/>
        <v>-4.5944725602593643E-4</v>
      </c>
    </row>
    <row r="285" spans="1:9" x14ac:dyDescent="0.25">
      <c r="A285">
        <v>22932.45</v>
      </c>
      <c r="B285">
        <f t="shared" si="16"/>
        <v>-1.0743187662915156E-3</v>
      </c>
      <c r="D285" s="1">
        <v>1527.7</v>
      </c>
      <c r="E285">
        <f t="shared" si="17"/>
        <v>6.8968055569332354E-3</v>
      </c>
      <c r="H285">
        <f t="shared" si="18"/>
        <v>6.8968055569332354E-3</v>
      </c>
      <c r="I285">
        <f t="shared" si="19"/>
        <v>-1.0743187662915156E-3</v>
      </c>
    </row>
    <row r="286" spans="1:9" x14ac:dyDescent="0.25">
      <c r="A286">
        <v>22888.15</v>
      </c>
      <c r="B286">
        <f t="shared" si="16"/>
        <v>-1.9336287086089532E-3</v>
      </c>
      <c r="D286" s="1">
        <v>1530.5</v>
      </c>
      <c r="E286">
        <f t="shared" si="17"/>
        <v>1.8311430137899782E-3</v>
      </c>
      <c r="H286">
        <f t="shared" si="18"/>
        <v>1.8311430137899782E-3</v>
      </c>
      <c r="I286">
        <f t="shared" si="19"/>
        <v>-1.9336287086089532E-3</v>
      </c>
    </row>
    <row r="287" spans="1:9" x14ac:dyDescent="0.25">
      <c r="A287">
        <v>22704.7</v>
      </c>
      <c r="B287">
        <f t="shared" si="16"/>
        <v>-8.0473578649701855E-3</v>
      </c>
      <c r="D287" s="1">
        <v>1508.3</v>
      </c>
      <c r="E287">
        <f t="shared" si="17"/>
        <v>-1.4611290611260666E-2</v>
      </c>
      <c r="H287">
        <f t="shared" si="18"/>
        <v>-1.4611290611260666E-2</v>
      </c>
      <c r="I287">
        <f t="shared" si="19"/>
        <v>-8.0473578649701855E-3</v>
      </c>
    </row>
    <row r="288" spans="1:9" x14ac:dyDescent="0.25">
      <c r="A288">
        <v>22488.65</v>
      </c>
      <c r="B288">
        <f t="shared" si="16"/>
        <v>-9.5612140229056203E-3</v>
      </c>
      <c r="D288" s="1">
        <v>1514.85</v>
      </c>
      <c r="E288">
        <f t="shared" si="17"/>
        <v>4.3332353664690369E-3</v>
      </c>
      <c r="H288">
        <f t="shared" si="18"/>
        <v>4.3332353664690369E-3</v>
      </c>
      <c r="I288">
        <f t="shared" si="19"/>
        <v>-9.5612140229056203E-3</v>
      </c>
    </row>
    <row r="289" spans="1:9" x14ac:dyDescent="0.25">
      <c r="A289">
        <v>22530.7</v>
      </c>
      <c r="B289">
        <f t="shared" si="16"/>
        <v>1.8680861553376123E-3</v>
      </c>
      <c r="D289" s="1">
        <v>1531.55</v>
      </c>
      <c r="E289">
        <f t="shared" si="17"/>
        <v>1.0963870330211553E-2</v>
      </c>
      <c r="H289">
        <f t="shared" si="18"/>
        <v>1.0963870330211553E-2</v>
      </c>
      <c r="I289">
        <f t="shared" si="19"/>
        <v>1.8680861553376123E-3</v>
      </c>
    </row>
    <row r="290" spans="1:9" x14ac:dyDescent="0.25">
      <c r="A290">
        <v>23263.9</v>
      </c>
      <c r="B290">
        <f t="shared" si="16"/>
        <v>3.2023979208572827E-2</v>
      </c>
      <c r="D290" s="1">
        <v>1572.2</v>
      </c>
      <c r="E290">
        <f t="shared" si="17"/>
        <v>2.619561788876907E-2</v>
      </c>
      <c r="H290">
        <f t="shared" si="18"/>
        <v>2.619561788876907E-2</v>
      </c>
      <c r="I290">
        <f t="shared" si="19"/>
        <v>3.2023979208572827E-2</v>
      </c>
    </row>
    <row r="291" spans="1:9" x14ac:dyDescent="0.25">
      <c r="A291">
        <v>21884.5</v>
      </c>
      <c r="B291">
        <f t="shared" si="16"/>
        <v>-6.1124179171720965E-2</v>
      </c>
      <c r="D291" s="1">
        <v>1483.15</v>
      </c>
      <c r="E291">
        <f t="shared" si="17"/>
        <v>-5.8307708011651756E-2</v>
      </c>
      <c r="H291">
        <f t="shared" si="18"/>
        <v>-5.8307708011651756E-2</v>
      </c>
      <c r="I291">
        <f t="shared" si="19"/>
        <v>-6.1124179171720965E-2</v>
      </c>
    </row>
    <row r="292" spans="1:9" x14ac:dyDescent="0.25">
      <c r="A292">
        <v>22620.35</v>
      </c>
      <c r="B292">
        <f t="shared" si="16"/>
        <v>3.3071319917765837E-2</v>
      </c>
      <c r="D292" s="1">
        <v>1551.8</v>
      </c>
      <c r="E292">
        <f t="shared" si="17"/>
        <v>4.5247343111844404E-2</v>
      </c>
      <c r="H292">
        <f t="shared" si="18"/>
        <v>4.5247343111844404E-2</v>
      </c>
      <c r="I292">
        <f t="shared" si="19"/>
        <v>3.3071319917765837E-2</v>
      </c>
    </row>
    <row r="293" spans="1:9" x14ac:dyDescent="0.25">
      <c r="A293">
        <v>22821.4</v>
      </c>
      <c r="B293">
        <f t="shared" si="16"/>
        <v>8.8487486443831614E-3</v>
      </c>
      <c r="D293" s="1">
        <v>1559.7</v>
      </c>
      <c r="E293">
        <f t="shared" si="17"/>
        <v>5.0779475979310217E-3</v>
      </c>
      <c r="H293">
        <f t="shared" si="18"/>
        <v>5.0779475979310217E-3</v>
      </c>
      <c r="I293">
        <f t="shared" si="19"/>
        <v>8.8487486443831614E-3</v>
      </c>
    </row>
    <row r="294" spans="1:9" x14ac:dyDescent="0.25">
      <c r="A294">
        <v>23290.15</v>
      </c>
      <c r="B294">
        <f t="shared" si="16"/>
        <v>2.0331832162561177E-2</v>
      </c>
      <c r="D294" s="1">
        <v>1573.35</v>
      </c>
      <c r="E294">
        <f t="shared" si="17"/>
        <v>8.7136090179428336E-3</v>
      </c>
      <c r="H294">
        <f t="shared" si="18"/>
        <v>8.7136090179428336E-3</v>
      </c>
      <c r="I294">
        <f t="shared" si="19"/>
        <v>2.0331832162561177E-2</v>
      </c>
    </row>
    <row r="295" spans="1:9" x14ac:dyDescent="0.25">
      <c r="A295">
        <v>23259.200000000001</v>
      </c>
      <c r="B295">
        <f t="shared" si="16"/>
        <v>-1.3297717180034533E-3</v>
      </c>
      <c r="D295" s="1">
        <v>1561.3</v>
      </c>
      <c r="E295">
        <f t="shared" si="17"/>
        <v>-7.6882965282479921E-3</v>
      </c>
      <c r="H295">
        <f t="shared" si="18"/>
        <v>-7.6882965282479921E-3</v>
      </c>
      <c r="I295">
        <f t="shared" si="19"/>
        <v>-1.3297717180034533E-3</v>
      </c>
    </row>
    <row r="296" spans="1:9" x14ac:dyDescent="0.25">
      <c r="A296">
        <v>23264.85</v>
      </c>
      <c r="B296">
        <f t="shared" si="16"/>
        <v>2.4288513264755015E-4</v>
      </c>
      <c r="D296" s="1">
        <v>1564.8</v>
      </c>
      <c r="E296">
        <f t="shared" si="17"/>
        <v>2.2392127330783198E-3</v>
      </c>
      <c r="H296">
        <f t="shared" si="18"/>
        <v>2.2392127330783198E-3</v>
      </c>
      <c r="I296">
        <f t="shared" si="19"/>
        <v>2.4288513264755015E-4</v>
      </c>
    </row>
    <row r="297" spans="1:9" x14ac:dyDescent="0.25">
      <c r="A297">
        <v>23322.95</v>
      </c>
      <c r="B297">
        <f t="shared" si="16"/>
        <v>2.4942165167948799E-3</v>
      </c>
      <c r="D297" s="1">
        <v>1574.15</v>
      </c>
      <c r="E297">
        <f t="shared" si="17"/>
        <v>5.9574237584595771E-3</v>
      </c>
      <c r="H297">
        <f t="shared" si="18"/>
        <v>5.9574237584595771E-3</v>
      </c>
      <c r="I297">
        <f t="shared" si="19"/>
        <v>2.4942165167948799E-3</v>
      </c>
    </row>
    <row r="298" spans="1:9" x14ac:dyDescent="0.25">
      <c r="A298">
        <v>23398.9</v>
      </c>
      <c r="B298">
        <f t="shared" si="16"/>
        <v>3.2511583723450442E-3</v>
      </c>
      <c r="D298" s="1">
        <v>1580.75</v>
      </c>
      <c r="E298">
        <f t="shared" si="17"/>
        <v>4.1839738997100813E-3</v>
      </c>
      <c r="H298">
        <f t="shared" si="18"/>
        <v>4.1839738997100813E-3</v>
      </c>
      <c r="I298">
        <f t="shared" si="19"/>
        <v>3.2511583723450442E-3</v>
      </c>
    </row>
    <row r="299" spans="1:9" x14ac:dyDescent="0.25">
      <c r="A299">
        <v>23465.599999999999</v>
      </c>
      <c r="B299">
        <f t="shared" si="16"/>
        <v>2.8465062056323236E-3</v>
      </c>
      <c r="D299" s="1">
        <v>1596.9</v>
      </c>
      <c r="E299">
        <f t="shared" si="17"/>
        <v>1.0164831908098828E-2</v>
      </c>
      <c r="H299">
        <f t="shared" si="18"/>
        <v>1.0164831908098828E-2</v>
      </c>
      <c r="I299">
        <f t="shared" si="19"/>
        <v>2.8465062056323236E-3</v>
      </c>
    </row>
    <row r="300" spans="1:9" x14ac:dyDescent="0.25">
      <c r="A300">
        <v>23557.9</v>
      </c>
      <c r="B300">
        <f t="shared" si="16"/>
        <v>3.9257017677237702E-3</v>
      </c>
      <c r="D300" s="1">
        <v>1607.8</v>
      </c>
      <c r="E300">
        <f t="shared" si="17"/>
        <v>6.8025350470389562E-3</v>
      </c>
      <c r="H300">
        <f t="shared" si="18"/>
        <v>6.8025350470389562E-3</v>
      </c>
      <c r="I300">
        <f t="shared" si="19"/>
        <v>3.9257017677237702E-3</v>
      </c>
    </row>
    <row r="301" spans="1:9" x14ac:dyDescent="0.25">
      <c r="A301">
        <v>23516</v>
      </c>
      <c r="B301">
        <f t="shared" si="16"/>
        <v>-1.7801801450586289E-3</v>
      </c>
      <c r="D301" s="1">
        <v>1657.85</v>
      </c>
      <c r="E301">
        <f t="shared" si="17"/>
        <v>3.0654797262361266E-2</v>
      </c>
      <c r="H301">
        <f t="shared" si="18"/>
        <v>3.0654797262361266E-2</v>
      </c>
      <c r="I301">
        <f t="shared" si="19"/>
        <v>-1.7801801450586289E-3</v>
      </c>
    </row>
    <row r="302" spans="1:9" x14ac:dyDescent="0.25">
      <c r="A302">
        <v>23567</v>
      </c>
      <c r="B302">
        <f t="shared" si="16"/>
        <v>2.1663878659495613E-3</v>
      </c>
      <c r="D302" s="1">
        <v>1669.35</v>
      </c>
      <c r="E302">
        <f t="shared" si="17"/>
        <v>6.9127469313221262E-3</v>
      </c>
      <c r="H302">
        <f t="shared" si="18"/>
        <v>6.9127469313221262E-3</v>
      </c>
      <c r="I302">
        <f t="shared" si="19"/>
        <v>2.1663878659495613E-3</v>
      </c>
    </row>
    <row r="303" spans="1:9" x14ac:dyDescent="0.25">
      <c r="A303">
        <v>23501.1</v>
      </c>
      <c r="B303">
        <f t="shared" si="16"/>
        <v>-2.800199840690768E-3</v>
      </c>
      <c r="D303" s="1">
        <v>1665.75</v>
      </c>
      <c r="E303">
        <f t="shared" si="17"/>
        <v>-2.1588566448972513E-3</v>
      </c>
      <c r="H303">
        <f t="shared" si="18"/>
        <v>-2.1588566448972513E-3</v>
      </c>
      <c r="I303">
        <f t="shared" si="19"/>
        <v>-2.800199840690768E-3</v>
      </c>
    </row>
    <row r="304" spans="1:9" x14ac:dyDescent="0.25">
      <c r="A304">
        <v>23537.85</v>
      </c>
      <c r="B304">
        <f t="shared" si="16"/>
        <v>1.5625351959234377E-3</v>
      </c>
      <c r="D304" s="1">
        <v>1672.4</v>
      </c>
      <c r="E304">
        <f t="shared" si="17"/>
        <v>3.9842480397634323E-3</v>
      </c>
      <c r="H304">
        <f t="shared" si="18"/>
        <v>3.9842480397634323E-3</v>
      </c>
      <c r="I304">
        <f t="shared" si="19"/>
        <v>1.5625351959234377E-3</v>
      </c>
    </row>
    <row r="305" spans="1:9" x14ac:dyDescent="0.25">
      <c r="A305">
        <v>23721.3</v>
      </c>
      <c r="B305">
        <f t="shared" si="16"/>
        <v>7.7636149373623573E-3</v>
      </c>
      <c r="D305" s="1">
        <v>1711.35</v>
      </c>
      <c r="E305">
        <f t="shared" si="17"/>
        <v>2.3022812228078095E-2</v>
      </c>
      <c r="H305">
        <f t="shared" si="18"/>
        <v>2.3022812228078095E-2</v>
      </c>
      <c r="I305">
        <f t="shared" si="19"/>
        <v>7.7636149373623573E-3</v>
      </c>
    </row>
    <row r="306" spans="1:9" x14ac:dyDescent="0.25">
      <c r="A306">
        <v>23868.799999999999</v>
      </c>
      <c r="B306">
        <f t="shared" si="16"/>
        <v>6.1987880801539115E-3</v>
      </c>
      <c r="D306" s="1">
        <v>1701.5</v>
      </c>
      <c r="E306">
        <f t="shared" si="17"/>
        <v>-5.7723177695275909E-3</v>
      </c>
      <c r="H306">
        <f t="shared" si="18"/>
        <v>-5.7723177695275909E-3</v>
      </c>
      <c r="I306">
        <f t="shared" si="19"/>
        <v>6.1987880801539115E-3</v>
      </c>
    </row>
    <row r="307" spans="1:9" x14ac:dyDescent="0.25">
      <c r="A307">
        <v>24044.5</v>
      </c>
      <c r="B307">
        <f t="shared" si="16"/>
        <v>7.3341133907751897E-3</v>
      </c>
      <c r="D307" s="1">
        <v>1696.15</v>
      </c>
      <c r="E307">
        <f t="shared" si="17"/>
        <v>-3.149238103772131E-3</v>
      </c>
      <c r="H307">
        <f t="shared" si="18"/>
        <v>-3.149238103772131E-3</v>
      </c>
      <c r="I307">
        <f t="shared" si="19"/>
        <v>7.3341133907751897E-3</v>
      </c>
    </row>
    <row r="308" spans="1:9" x14ac:dyDescent="0.25">
      <c r="A308">
        <v>24010.6</v>
      </c>
      <c r="B308">
        <f t="shared" si="16"/>
        <v>-1.4108806608831069E-3</v>
      </c>
      <c r="D308" s="1">
        <v>1683.8</v>
      </c>
      <c r="E308">
        <f t="shared" si="17"/>
        <v>-7.3078329336246674E-3</v>
      </c>
      <c r="H308">
        <f t="shared" si="18"/>
        <v>-7.3078329336246674E-3</v>
      </c>
      <c r="I308">
        <f t="shared" si="19"/>
        <v>-1.4108806608831069E-3</v>
      </c>
    </row>
    <row r="309" spans="1:9" x14ac:dyDescent="0.25">
      <c r="A309">
        <v>24141.95</v>
      </c>
      <c r="B309">
        <f t="shared" si="16"/>
        <v>5.4555916887449258E-3</v>
      </c>
      <c r="D309" s="1">
        <v>1705.2</v>
      </c>
      <c r="E309">
        <f t="shared" si="17"/>
        <v>1.2629261987491761E-2</v>
      </c>
      <c r="H309">
        <f t="shared" si="18"/>
        <v>1.2629261987491761E-2</v>
      </c>
      <c r="I309">
        <f t="shared" si="19"/>
        <v>5.4555916887449258E-3</v>
      </c>
    </row>
    <row r="310" spans="1:9" x14ac:dyDescent="0.25">
      <c r="A310">
        <v>24123.85</v>
      </c>
      <c r="B310">
        <f t="shared" si="16"/>
        <v>-7.5001350225091805E-4</v>
      </c>
      <c r="D310" s="1">
        <v>1730.6</v>
      </c>
      <c r="E310">
        <f t="shared" si="17"/>
        <v>1.4785763281583176E-2</v>
      </c>
      <c r="H310">
        <f t="shared" si="18"/>
        <v>1.4785763281583176E-2</v>
      </c>
      <c r="I310">
        <f t="shared" si="19"/>
        <v>-7.5001350225091805E-4</v>
      </c>
    </row>
    <row r="311" spans="1:9" x14ac:dyDescent="0.25">
      <c r="A311">
        <v>24286.5</v>
      </c>
      <c r="B311">
        <f t="shared" si="16"/>
        <v>6.7196627176867064E-3</v>
      </c>
      <c r="D311" s="1">
        <v>1768.65</v>
      </c>
      <c r="E311">
        <f t="shared" si="17"/>
        <v>2.1748374518153771E-2</v>
      </c>
      <c r="H311">
        <f t="shared" si="18"/>
        <v>2.1748374518153771E-2</v>
      </c>
      <c r="I311">
        <f t="shared" si="19"/>
        <v>6.7196627176867064E-3</v>
      </c>
    </row>
    <row r="312" spans="1:9" x14ac:dyDescent="0.25">
      <c r="A312">
        <v>24302.15</v>
      </c>
      <c r="B312">
        <f t="shared" si="16"/>
        <v>6.4418338608693553E-4</v>
      </c>
      <c r="D312" s="1">
        <v>1727.15</v>
      </c>
      <c r="E312">
        <f t="shared" si="17"/>
        <v>-2.3743892496521864E-2</v>
      </c>
      <c r="H312">
        <f t="shared" si="18"/>
        <v>-2.3743892496521864E-2</v>
      </c>
      <c r="I312">
        <f t="shared" si="19"/>
        <v>6.4418338608693553E-4</v>
      </c>
    </row>
    <row r="313" spans="1:9" x14ac:dyDescent="0.25">
      <c r="A313">
        <v>24323.85</v>
      </c>
      <c r="B313">
        <f t="shared" si="16"/>
        <v>8.9252669109216129E-4</v>
      </c>
      <c r="D313" s="1">
        <v>1648.1</v>
      </c>
      <c r="E313">
        <f t="shared" si="17"/>
        <v>-4.6849541954136015E-2</v>
      </c>
      <c r="H313">
        <f t="shared" si="18"/>
        <v>-4.6849541954136015E-2</v>
      </c>
      <c r="I313">
        <f t="shared" si="19"/>
        <v>8.9252669109216129E-4</v>
      </c>
    </row>
    <row r="314" spans="1:9" x14ac:dyDescent="0.25">
      <c r="A314">
        <v>24320.55</v>
      </c>
      <c r="B314">
        <f t="shared" si="16"/>
        <v>-1.3567851613180805E-4</v>
      </c>
      <c r="D314" s="1">
        <v>1635.35</v>
      </c>
      <c r="E314">
        <f t="shared" si="17"/>
        <v>-7.7662605396235929E-3</v>
      </c>
      <c r="H314">
        <f t="shared" si="18"/>
        <v>-7.7662605396235929E-3</v>
      </c>
      <c r="I314">
        <f t="shared" si="19"/>
        <v>-1.3567851613180805E-4</v>
      </c>
    </row>
    <row r="315" spans="1:9" x14ac:dyDescent="0.25">
      <c r="A315">
        <v>24433.200000000001</v>
      </c>
      <c r="B315">
        <f t="shared" si="16"/>
        <v>4.621191209858602E-3</v>
      </c>
      <c r="D315" s="1">
        <v>1636.5</v>
      </c>
      <c r="E315">
        <f t="shared" si="17"/>
        <v>7.0296624072448209E-4</v>
      </c>
      <c r="H315">
        <f t="shared" si="18"/>
        <v>7.0296624072448209E-4</v>
      </c>
      <c r="I315">
        <f t="shared" si="19"/>
        <v>4.621191209858602E-3</v>
      </c>
    </row>
    <row r="316" spans="1:9" x14ac:dyDescent="0.25">
      <c r="A316">
        <v>24324.45</v>
      </c>
      <c r="B316">
        <f t="shared" si="16"/>
        <v>-4.4608458502798307E-3</v>
      </c>
      <c r="D316" s="1">
        <v>1626.1</v>
      </c>
      <c r="E316">
        <f t="shared" si="17"/>
        <v>-6.3753051095584911E-3</v>
      </c>
      <c r="H316">
        <f t="shared" si="18"/>
        <v>-6.3753051095584911E-3</v>
      </c>
      <c r="I316">
        <f t="shared" si="19"/>
        <v>-4.4608458502798307E-3</v>
      </c>
    </row>
    <row r="317" spans="1:9" x14ac:dyDescent="0.25">
      <c r="A317">
        <v>24315.95</v>
      </c>
      <c r="B317">
        <f t="shared" si="16"/>
        <v>-3.4950370829703764E-4</v>
      </c>
      <c r="D317" s="1">
        <v>1621.9</v>
      </c>
      <c r="E317">
        <f t="shared" si="17"/>
        <v>-2.586208338032856E-3</v>
      </c>
      <c r="H317">
        <f t="shared" si="18"/>
        <v>-2.586208338032856E-3</v>
      </c>
      <c r="I317">
        <f t="shared" si="19"/>
        <v>-3.4950370829703764E-4</v>
      </c>
    </row>
    <row r="318" spans="1:9" x14ac:dyDescent="0.25">
      <c r="A318">
        <v>24502.15</v>
      </c>
      <c r="B318">
        <f t="shared" si="16"/>
        <v>7.6283551773595644E-3</v>
      </c>
      <c r="D318" s="1">
        <v>1622.7</v>
      </c>
      <c r="E318">
        <f t="shared" si="17"/>
        <v>4.9312705184708402E-4</v>
      </c>
      <c r="H318">
        <f t="shared" si="18"/>
        <v>4.9312705184708402E-4</v>
      </c>
      <c r="I318">
        <f t="shared" si="19"/>
        <v>7.6283551773595644E-3</v>
      </c>
    </row>
    <row r="319" spans="1:9" x14ac:dyDescent="0.25">
      <c r="A319">
        <v>24586.7</v>
      </c>
      <c r="B319">
        <f t="shared" si="16"/>
        <v>3.4447775252144188E-3</v>
      </c>
      <c r="D319" s="1">
        <v>1622.1</v>
      </c>
      <c r="E319">
        <f t="shared" si="17"/>
        <v>-3.6982248942218519E-4</v>
      </c>
      <c r="H319">
        <f t="shared" si="18"/>
        <v>-3.6982248942218519E-4</v>
      </c>
      <c r="I319">
        <f t="shared" si="19"/>
        <v>3.4447775252144188E-3</v>
      </c>
    </row>
    <row r="320" spans="1:9" x14ac:dyDescent="0.25">
      <c r="A320">
        <v>24613</v>
      </c>
      <c r="B320">
        <f t="shared" si="16"/>
        <v>1.0691123118667994E-3</v>
      </c>
      <c r="D320" s="1">
        <v>1619.75</v>
      </c>
      <c r="E320">
        <f t="shared" si="17"/>
        <v>-1.4497897260021628E-3</v>
      </c>
      <c r="H320">
        <f t="shared" si="18"/>
        <v>-1.4497897260021628E-3</v>
      </c>
      <c r="I320">
        <f t="shared" si="19"/>
        <v>1.0691123118667994E-3</v>
      </c>
    </row>
    <row r="321" spans="1:9" x14ac:dyDescent="0.25">
      <c r="A321">
        <v>24800.85</v>
      </c>
      <c r="B321">
        <f t="shared" si="16"/>
        <v>7.6031681375885599E-3</v>
      </c>
      <c r="D321" s="1">
        <v>1614.8</v>
      </c>
      <c r="E321">
        <f t="shared" si="17"/>
        <v>-3.0607063512808649E-3</v>
      </c>
      <c r="H321">
        <f t="shared" si="18"/>
        <v>-3.0607063512808649E-3</v>
      </c>
      <c r="I321">
        <f t="shared" si="19"/>
        <v>7.6031681375885599E-3</v>
      </c>
    </row>
    <row r="322" spans="1:9" x14ac:dyDescent="0.25">
      <c r="A322">
        <v>24530.9</v>
      </c>
      <c r="B322">
        <f t="shared" si="16"/>
        <v>-1.0944379412161618E-2</v>
      </c>
      <c r="D322" s="1">
        <v>1607.3</v>
      </c>
      <c r="E322">
        <f t="shared" si="17"/>
        <v>-4.6553574036903769E-3</v>
      </c>
      <c r="H322">
        <f t="shared" si="18"/>
        <v>-4.6553574036903769E-3</v>
      </c>
      <c r="I322">
        <f t="shared" si="19"/>
        <v>-1.0944379412161618E-2</v>
      </c>
    </row>
    <row r="323" spans="1:9" x14ac:dyDescent="0.25">
      <c r="A323">
        <v>24509.25</v>
      </c>
      <c r="B323">
        <f t="shared" si="16"/>
        <v>-8.8295004833916055E-4</v>
      </c>
      <c r="D323" s="1">
        <v>1642.55</v>
      </c>
      <c r="E323">
        <f t="shared" si="17"/>
        <v>2.1694159720644587E-2</v>
      </c>
      <c r="H323">
        <f t="shared" si="18"/>
        <v>2.1694159720644587E-2</v>
      </c>
      <c r="I323">
        <f t="shared" si="19"/>
        <v>-8.8295004833916055E-4</v>
      </c>
    </row>
    <row r="324" spans="1:9" x14ac:dyDescent="0.25">
      <c r="A324">
        <v>24479.05</v>
      </c>
      <c r="B324">
        <f t="shared" ref="B324:B372" si="20">IFERROR(LN(A324/A323),0)</f>
        <v>-1.2329476150728363E-3</v>
      </c>
      <c r="D324" s="1">
        <v>1618.4</v>
      </c>
      <c r="E324">
        <f t="shared" ref="E324:E372" si="21">IFERROR(LN(D324/D323),0)</f>
        <v>-1.4811905442204168E-2</v>
      </c>
      <c r="H324">
        <f t="shared" ref="H324:H372" si="22">E324</f>
        <v>-1.4811905442204168E-2</v>
      </c>
      <c r="I324">
        <f t="shared" ref="I324:I371" si="23">B324</f>
        <v>-1.2329476150728363E-3</v>
      </c>
    </row>
    <row r="325" spans="1:9" x14ac:dyDescent="0.25">
      <c r="A325">
        <v>24413.5</v>
      </c>
      <c r="B325">
        <f t="shared" si="20"/>
        <v>-2.6813917161045081E-3</v>
      </c>
      <c r="D325" s="1">
        <v>1604.05</v>
      </c>
      <c r="E325">
        <f t="shared" si="21"/>
        <v>-8.9063258430894087E-3</v>
      </c>
      <c r="H325">
        <f t="shared" si="22"/>
        <v>-8.9063258430894087E-3</v>
      </c>
      <c r="I325">
        <f t="shared" si="23"/>
        <v>-2.6813917161045081E-3</v>
      </c>
    </row>
    <row r="326" spans="1:9" x14ac:dyDescent="0.25">
      <c r="A326">
        <v>24406.1</v>
      </c>
      <c r="B326">
        <f t="shared" si="20"/>
        <v>-3.0315693109630526E-4</v>
      </c>
      <c r="D326" s="1">
        <v>1616.6</v>
      </c>
      <c r="E326">
        <f t="shared" si="21"/>
        <v>7.793497289297611E-3</v>
      </c>
      <c r="H326">
        <f t="shared" si="22"/>
        <v>7.793497289297611E-3</v>
      </c>
      <c r="I326">
        <f t="shared" si="23"/>
        <v>-3.0315693109630526E-4</v>
      </c>
    </row>
    <row r="327" spans="1:9" x14ac:dyDescent="0.25">
      <c r="A327">
        <v>24834.85</v>
      </c>
      <c r="B327">
        <f t="shared" si="20"/>
        <v>1.7414807623613839E-2</v>
      </c>
      <c r="D327" s="1">
        <v>1618.15</v>
      </c>
      <c r="E327">
        <f t="shared" si="21"/>
        <v>9.583430673959964E-4</v>
      </c>
      <c r="H327">
        <f t="shared" si="22"/>
        <v>9.583430673959964E-4</v>
      </c>
      <c r="I327">
        <f t="shared" si="23"/>
        <v>1.7414807623613839E-2</v>
      </c>
    </row>
    <row r="328" spans="1:9" x14ac:dyDescent="0.25">
      <c r="A328">
        <v>24836.1</v>
      </c>
      <c r="B328">
        <f t="shared" si="20"/>
        <v>5.0331229834195685E-5</v>
      </c>
      <c r="D328" s="1">
        <v>1605.05</v>
      </c>
      <c r="E328">
        <f t="shared" si="21"/>
        <v>-8.1286126402823015E-3</v>
      </c>
      <c r="H328">
        <f t="shared" si="22"/>
        <v>-8.1286126402823015E-3</v>
      </c>
      <c r="I328">
        <f t="shared" si="23"/>
        <v>5.0331229834195685E-5</v>
      </c>
    </row>
    <row r="329" spans="1:9" x14ac:dyDescent="0.25">
      <c r="A329">
        <v>24857.3</v>
      </c>
      <c r="B329">
        <f t="shared" si="20"/>
        <v>8.5323207050211575E-4</v>
      </c>
      <c r="D329" s="1">
        <v>1615.55</v>
      </c>
      <c r="E329">
        <f t="shared" si="21"/>
        <v>6.5205472289746429E-3</v>
      </c>
      <c r="H329">
        <f t="shared" si="22"/>
        <v>6.5205472289746429E-3</v>
      </c>
      <c r="I329">
        <f t="shared" si="23"/>
        <v>8.5323207050211575E-4</v>
      </c>
    </row>
    <row r="330" spans="1:9" x14ac:dyDescent="0.25">
      <c r="A330">
        <v>24951.15</v>
      </c>
      <c r="B330">
        <f t="shared" si="20"/>
        <v>3.7684413413710642E-3</v>
      </c>
      <c r="D330" s="1">
        <v>1615.75</v>
      </c>
      <c r="E330">
        <f t="shared" si="21"/>
        <v>1.2378918717254622E-4</v>
      </c>
      <c r="H330">
        <f t="shared" si="22"/>
        <v>1.2378918717254622E-4</v>
      </c>
      <c r="I330">
        <f t="shared" si="23"/>
        <v>3.7684413413710642E-3</v>
      </c>
    </row>
    <row r="331" spans="1:9" x14ac:dyDescent="0.25">
      <c r="A331">
        <v>25010.9</v>
      </c>
      <c r="B331">
        <f t="shared" si="20"/>
        <v>2.3918165281347566E-3</v>
      </c>
      <c r="D331" s="1">
        <v>1638.8</v>
      </c>
      <c r="E331">
        <f t="shared" si="21"/>
        <v>1.4165021529711106E-2</v>
      </c>
      <c r="H331">
        <f t="shared" si="22"/>
        <v>1.4165021529711106E-2</v>
      </c>
      <c r="I331">
        <f t="shared" si="23"/>
        <v>2.3918165281347566E-3</v>
      </c>
    </row>
    <row r="332" spans="1:9" x14ac:dyDescent="0.25">
      <c r="A332">
        <v>24717.7</v>
      </c>
      <c r="B332">
        <f t="shared" si="20"/>
        <v>-1.179214365820847E-2</v>
      </c>
      <c r="D332" s="1">
        <v>1659.15</v>
      </c>
      <c r="E332">
        <f t="shared" si="21"/>
        <v>1.2341156343657067E-2</v>
      </c>
      <c r="H332">
        <f t="shared" si="22"/>
        <v>1.2341156343657067E-2</v>
      </c>
      <c r="I332">
        <f t="shared" si="23"/>
        <v>-1.179214365820847E-2</v>
      </c>
    </row>
    <row r="333" spans="1:9" x14ac:dyDescent="0.25">
      <c r="A333">
        <v>24055.599999999999</v>
      </c>
      <c r="B333">
        <f t="shared" si="20"/>
        <v>-2.7151768509934573E-2</v>
      </c>
      <c r="D333" s="1">
        <v>1615.75</v>
      </c>
      <c r="E333">
        <f t="shared" si="21"/>
        <v>-2.6506177873368075E-2</v>
      </c>
      <c r="H333">
        <f t="shared" si="22"/>
        <v>-2.6506177873368075E-2</v>
      </c>
      <c r="I333">
        <f t="shared" si="23"/>
        <v>-2.7151768509934573E-2</v>
      </c>
    </row>
    <row r="334" spans="1:9" x14ac:dyDescent="0.25">
      <c r="A334">
        <v>23992.55</v>
      </c>
      <c r="B334">
        <f t="shared" si="20"/>
        <v>-2.6244521876233645E-3</v>
      </c>
      <c r="D334" s="1">
        <v>1601.2</v>
      </c>
      <c r="E334">
        <f t="shared" si="21"/>
        <v>-9.045897024586233E-3</v>
      </c>
      <c r="H334">
        <f t="shared" si="22"/>
        <v>-9.045897024586233E-3</v>
      </c>
      <c r="I334">
        <f t="shared" si="23"/>
        <v>-2.6244521876233645E-3</v>
      </c>
    </row>
    <row r="335" spans="1:9" x14ac:dyDescent="0.25">
      <c r="A335">
        <v>24297.5</v>
      </c>
      <c r="B335">
        <f t="shared" si="20"/>
        <v>1.2630098903435905E-2</v>
      </c>
      <c r="D335" s="1">
        <v>1623.5</v>
      </c>
      <c r="E335">
        <f t="shared" si="21"/>
        <v>1.3830964424482086E-2</v>
      </c>
      <c r="H335">
        <f t="shared" si="22"/>
        <v>1.3830964424482086E-2</v>
      </c>
      <c r="I335">
        <f t="shared" si="23"/>
        <v>1.2630098903435905E-2</v>
      </c>
    </row>
    <row r="336" spans="1:9" x14ac:dyDescent="0.25">
      <c r="A336">
        <v>24117</v>
      </c>
      <c r="B336">
        <f t="shared" si="20"/>
        <v>-7.4564783815551433E-3</v>
      </c>
      <c r="D336" s="1">
        <v>1642.7</v>
      </c>
      <c r="E336">
        <f t="shared" si="21"/>
        <v>1.1756917004253633E-2</v>
      </c>
      <c r="H336">
        <f t="shared" si="22"/>
        <v>1.1756917004253633E-2</v>
      </c>
      <c r="I336">
        <f t="shared" si="23"/>
        <v>-7.4564783815551433E-3</v>
      </c>
    </row>
    <row r="337" spans="1:9" x14ac:dyDescent="0.25">
      <c r="A337">
        <v>24367.5</v>
      </c>
      <c r="B337">
        <f t="shared" si="20"/>
        <v>1.0333291215294636E-2</v>
      </c>
      <c r="D337" s="1">
        <v>1650.2</v>
      </c>
      <c r="E337">
        <f t="shared" si="21"/>
        <v>4.5552631230887791E-3</v>
      </c>
      <c r="H337">
        <f t="shared" si="22"/>
        <v>4.5552631230887791E-3</v>
      </c>
      <c r="I337">
        <f t="shared" si="23"/>
        <v>1.0333291215294636E-2</v>
      </c>
    </row>
    <row r="338" spans="1:9" x14ac:dyDescent="0.25">
      <c r="A338">
        <v>24347</v>
      </c>
      <c r="B338">
        <f t="shared" si="20"/>
        <v>-8.4163857619835045E-4</v>
      </c>
      <c r="D338" s="1">
        <v>1660.1</v>
      </c>
      <c r="E338">
        <f t="shared" si="21"/>
        <v>5.9813488297873266E-3</v>
      </c>
      <c r="H338">
        <f t="shared" si="22"/>
        <v>5.9813488297873266E-3</v>
      </c>
      <c r="I338">
        <f t="shared" si="23"/>
        <v>-8.4163857619835045E-4</v>
      </c>
    </row>
    <row r="339" spans="1:9" x14ac:dyDescent="0.25">
      <c r="A339">
        <v>24139</v>
      </c>
      <c r="B339">
        <f t="shared" si="20"/>
        <v>-8.5798488623965701E-3</v>
      </c>
      <c r="D339" s="1">
        <v>1603.2</v>
      </c>
      <c r="E339">
        <f t="shared" si="21"/>
        <v>-3.4876209609484642E-2</v>
      </c>
      <c r="H339">
        <f t="shared" si="22"/>
        <v>-3.4876209609484642E-2</v>
      </c>
      <c r="I339">
        <f t="shared" si="23"/>
        <v>-8.5798488623965701E-3</v>
      </c>
    </row>
    <row r="340" spans="1:9" x14ac:dyDescent="0.25">
      <c r="A340">
        <v>24143.75</v>
      </c>
      <c r="B340">
        <f t="shared" si="20"/>
        <v>1.967576418212346E-4</v>
      </c>
      <c r="D340" s="1">
        <v>1607.8</v>
      </c>
      <c r="E340">
        <f t="shared" si="21"/>
        <v>2.8651530033146889E-3</v>
      </c>
      <c r="H340">
        <f t="shared" si="22"/>
        <v>2.8651530033146889E-3</v>
      </c>
      <c r="I340">
        <f t="shared" si="23"/>
        <v>1.967576418212346E-4</v>
      </c>
    </row>
    <row r="341" spans="1:9" x14ac:dyDescent="0.25">
      <c r="A341">
        <v>24541.15</v>
      </c>
      <c r="B341">
        <f t="shared" si="20"/>
        <v>1.6325753017997963E-2</v>
      </c>
      <c r="D341" s="1">
        <v>1632.1</v>
      </c>
      <c r="E341">
        <f t="shared" si="21"/>
        <v>1.5000744262789689E-2</v>
      </c>
      <c r="H341">
        <f t="shared" si="22"/>
        <v>1.5000744262789689E-2</v>
      </c>
      <c r="I341">
        <f t="shared" si="23"/>
        <v>1.6325753017997963E-2</v>
      </c>
    </row>
    <row r="342" spans="1:9" x14ac:dyDescent="0.25">
      <c r="A342">
        <v>24572.65</v>
      </c>
      <c r="B342">
        <f t="shared" si="20"/>
        <v>1.2827353745464452E-3</v>
      </c>
      <c r="D342" s="1">
        <v>1631.55</v>
      </c>
      <c r="E342">
        <f t="shared" si="21"/>
        <v>-3.370459486811921E-4</v>
      </c>
      <c r="H342">
        <f t="shared" si="22"/>
        <v>-3.370459486811921E-4</v>
      </c>
      <c r="I342">
        <f t="shared" si="23"/>
        <v>1.2827353745464452E-3</v>
      </c>
    </row>
    <row r="343" spans="1:9" x14ac:dyDescent="0.25">
      <c r="A343">
        <v>24698.85</v>
      </c>
      <c r="B343">
        <f t="shared" si="20"/>
        <v>5.1226480205889434E-3</v>
      </c>
      <c r="D343" s="1">
        <v>1637.7</v>
      </c>
      <c r="E343">
        <f t="shared" si="21"/>
        <v>3.7623352478526949E-3</v>
      </c>
      <c r="H343">
        <f t="shared" si="22"/>
        <v>3.7623352478526949E-3</v>
      </c>
      <c r="I343">
        <f t="shared" si="23"/>
        <v>5.1226480205889434E-3</v>
      </c>
    </row>
    <row r="344" spans="1:9" x14ac:dyDescent="0.25">
      <c r="A344">
        <v>24770.2</v>
      </c>
      <c r="B344">
        <f t="shared" si="20"/>
        <v>2.8846339064908873E-3</v>
      </c>
      <c r="D344" s="1">
        <v>1625.8</v>
      </c>
      <c r="E344">
        <f t="shared" si="21"/>
        <v>-7.2928161433497458E-3</v>
      </c>
      <c r="H344">
        <f t="shared" si="22"/>
        <v>-7.2928161433497458E-3</v>
      </c>
      <c r="I344">
        <f t="shared" si="23"/>
        <v>2.8846339064908873E-3</v>
      </c>
    </row>
    <row r="345" spans="1:9" x14ac:dyDescent="0.25">
      <c r="A345">
        <v>24811.5</v>
      </c>
      <c r="B345">
        <f t="shared" si="20"/>
        <v>1.6659376161698191E-3</v>
      </c>
      <c r="D345" s="1">
        <v>1631.3</v>
      </c>
      <c r="E345">
        <f t="shared" si="21"/>
        <v>3.3772406297850163E-3</v>
      </c>
      <c r="H345">
        <f t="shared" si="22"/>
        <v>3.3772406297850163E-3</v>
      </c>
      <c r="I345">
        <f t="shared" si="23"/>
        <v>1.6659376161698191E-3</v>
      </c>
    </row>
    <row r="346" spans="1:9" x14ac:dyDescent="0.25">
      <c r="A346">
        <v>24823.15</v>
      </c>
      <c r="B346">
        <f t="shared" si="20"/>
        <v>4.6943013455067465E-4</v>
      </c>
      <c r="D346" s="1">
        <v>1625.05</v>
      </c>
      <c r="E346">
        <f t="shared" si="21"/>
        <v>-3.8386584210129736E-3</v>
      </c>
      <c r="H346">
        <f t="shared" si="22"/>
        <v>-3.8386584210129736E-3</v>
      </c>
      <c r="I346">
        <f t="shared" si="23"/>
        <v>4.6943013455067465E-4</v>
      </c>
    </row>
    <row r="347" spans="1:9" x14ac:dyDescent="0.25">
      <c r="A347">
        <v>25010.6</v>
      </c>
      <c r="B347">
        <f t="shared" si="20"/>
        <v>7.5230495028018388E-3</v>
      </c>
      <c r="D347" s="1">
        <v>1639.95</v>
      </c>
      <c r="E347">
        <f t="shared" si="21"/>
        <v>9.1271690273595392E-3</v>
      </c>
      <c r="H347">
        <f t="shared" si="22"/>
        <v>9.1271690273595392E-3</v>
      </c>
      <c r="I347">
        <f t="shared" si="23"/>
        <v>7.5230495028018388E-3</v>
      </c>
    </row>
    <row r="348" spans="1:9" x14ac:dyDescent="0.25">
      <c r="A348">
        <v>25017.75</v>
      </c>
      <c r="B348">
        <f t="shared" si="20"/>
        <v>2.8583793184004246E-4</v>
      </c>
      <c r="D348" s="1">
        <v>1637.75</v>
      </c>
      <c r="E348">
        <f t="shared" si="21"/>
        <v>-1.3424049366177534E-3</v>
      </c>
      <c r="H348">
        <f t="shared" si="22"/>
        <v>-1.3424049366177534E-3</v>
      </c>
      <c r="I348">
        <f t="shared" si="23"/>
        <v>2.8583793184004246E-4</v>
      </c>
    </row>
    <row r="349" spans="1:9" x14ac:dyDescent="0.25">
      <c r="A349">
        <v>25052.35</v>
      </c>
      <c r="B349">
        <f t="shared" si="20"/>
        <v>1.3820625685767348E-3</v>
      </c>
      <c r="D349" s="1">
        <v>1637.1</v>
      </c>
      <c r="E349">
        <f t="shared" si="21"/>
        <v>-3.9696475168986663E-4</v>
      </c>
      <c r="H349">
        <f t="shared" si="22"/>
        <v>-3.9696475168986663E-4</v>
      </c>
      <c r="I349">
        <f t="shared" si="23"/>
        <v>1.3820625685767348E-3</v>
      </c>
    </row>
    <row r="350" spans="1:9" x14ac:dyDescent="0.25">
      <c r="A350">
        <v>25151.95</v>
      </c>
      <c r="B350">
        <f t="shared" si="20"/>
        <v>3.9677928253165316E-3</v>
      </c>
      <c r="D350" s="1">
        <v>1638.55</v>
      </c>
      <c r="E350">
        <f t="shared" si="21"/>
        <v>8.8532052857197361E-4</v>
      </c>
      <c r="H350">
        <f t="shared" si="22"/>
        <v>8.8532052857197361E-4</v>
      </c>
      <c r="I350">
        <f t="shared" si="23"/>
        <v>3.9677928253165316E-3</v>
      </c>
    </row>
    <row r="351" spans="1:9" x14ac:dyDescent="0.25">
      <c r="A351">
        <v>25235.9</v>
      </c>
      <c r="B351">
        <f t="shared" si="20"/>
        <v>3.332155576256976E-3</v>
      </c>
      <c r="D351" s="1">
        <v>1636.9</v>
      </c>
      <c r="E351">
        <f t="shared" si="21"/>
        <v>-1.0074952385588079E-3</v>
      </c>
      <c r="H351">
        <f t="shared" si="22"/>
        <v>-1.0074952385588079E-3</v>
      </c>
      <c r="I351">
        <f t="shared" si="23"/>
        <v>3.332155576256976E-3</v>
      </c>
    </row>
    <row r="352" spans="1:9" x14ac:dyDescent="0.25">
      <c r="A352">
        <v>25278.7</v>
      </c>
      <c r="B352">
        <f t="shared" si="20"/>
        <v>1.6945599981708784E-3</v>
      </c>
      <c r="D352" s="1">
        <v>1626.95</v>
      </c>
      <c r="E352">
        <f t="shared" si="21"/>
        <v>-6.0971128109889566E-3</v>
      </c>
      <c r="H352">
        <f t="shared" si="22"/>
        <v>-6.0971128109889566E-3</v>
      </c>
      <c r="I352">
        <f t="shared" si="23"/>
        <v>1.6945599981708784E-3</v>
      </c>
    </row>
    <row r="353" spans="1:9" x14ac:dyDescent="0.25">
      <c r="A353">
        <v>25279.85</v>
      </c>
      <c r="B353">
        <f t="shared" si="20"/>
        <v>4.5491810987265924E-5</v>
      </c>
      <c r="D353" s="1">
        <v>1637.35</v>
      </c>
      <c r="E353">
        <f t="shared" si="21"/>
        <v>6.3719849208358405E-3</v>
      </c>
      <c r="H353">
        <f t="shared" si="22"/>
        <v>6.3719849208358405E-3</v>
      </c>
      <c r="I353">
        <f t="shared" si="23"/>
        <v>4.5491810987265924E-5</v>
      </c>
    </row>
    <row r="354" spans="1:9" x14ac:dyDescent="0.25">
      <c r="A354">
        <v>25198.7</v>
      </c>
      <c r="B354">
        <f t="shared" si="20"/>
        <v>-3.2152298316295127E-3</v>
      </c>
      <c r="D354" s="1">
        <v>1641.8</v>
      </c>
      <c r="E354">
        <f t="shared" si="21"/>
        <v>2.7141196540099162E-3</v>
      </c>
      <c r="H354">
        <f t="shared" si="22"/>
        <v>2.7141196540099162E-3</v>
      </c>
      <c r="I354">
        <f t="shared" si="23"/>
        <v>-3.2152298316295127E-3</v>
      </c>
    </row>
    <row r="355" spans="1:9" x14ac:dyDescent="0.25">
      <c r="A355">
        <v>25145.1</v>
      </c>
      <c r="B355">
        <f t="shared" si="20"/>
        <v>-2.1293593353156458E-3</v>
      </c>
      <c r="D355" s="1">
        <v>1645.45</v>
      </c>
      <c r="E355">
        <f t="shared" si="21"/>
        <v>2.2207021066261638E-3</v>
      </c>
      <c r="H355">
        <f t="shared" si="22"/>
        <v>2.2207021066261638E-3</v>
      </c>
      <c r="I355">
        <f t="shared" si="23"/>
        <v>-2.1293593353156458E-3</v>
      </c>
    </row>
    <row r="356" spans="1:9" x14ac:dyDescent="0.25">
      <c r="A356">
        <v>24852.15</v>
      </c>
      <c r="B356">
        <f t="shared" si="20"/>
        <v>-1.1718778635040884E-2</v>
      </c>
      <c r="D356" s="1">
        <v>1636.95</v>
      </c>
      <c r="E356">
        <f t="shared" si="21"/>
        <v>-5.1791487935833489E-3</v>
      </c>
      <c r="H356">
        <f t="shared" si="22"/>
        <v>-5.1791487935833489E-3</v>
      </c>
      <c r="I356">
        <f t="shared" si="23"/>
        <v>-1.1718778635040884E-2</v>
      </c>
    </row>
    <row r="357" spans="1:9" x14ac:dyDescent="0.25">
      <c r="A357">
        <v>24936.400000000001</v>
      </c>
      <c r="B357">
        <f t="shared" si="20"/>
        <v>3.3843154867430215E-3</v>
      </c>
      <c r="D357" s="1">
        <v>1646.5</v>
      </c>
      <c r="E357">
        <f t="shared" si="21"/>
        <v>5.8170685892103184E-3</v>
      </c>
      <c r="H357">
        <f t="shared" si="22"/>
        <v>5.8170685892103184E-3</v>
      </c>
      <c r="I357">
        <f t="shared" si="23"/>
        <v>3.3843154867430215E-3</v>
      </c>
    </row>
    <row r="358" spans="1:9" x14ac:dyDescent="0.25">
      <c r="A358">
        <v>25041.1</v>
      </c>
      <c r="B358">
        <f t="shared" si="20"/>
        <v>4.1898915779699352E-3</v>
      </c>
      <c r="D358" s="1">
        <v>1650.35</v>
      </c>
      <c r="E358">
        <f t="shared" si="21"/>
        <v>2.3355637958051858E-3</v>
      </c>
      <c r="H358">
        <f t="shared" si="22"/>
        <v>2.3355637958051858E-3</v>
      </c>
      <c r="I358">
        <f t="shared" si="23"/>
        <v>4.1898915779699352E-3</v>
      </c>
    </row>
    <row r="359" spans="1:9" x14ac:dyDescent="0.25">
      <c r="A359">
        <v>24918.45</v>
      </c>
      <c r="B359">
        <f t="shared" si="20"/>
        <v>-4.9099820315822162E-3</v>
      </c>
      <c r="D359" s="1">
        <v>1643.9</v>
      </c>
      <c r="E359">
        <f t="shared" si="21"/>
        <v>-3.9159190967593795E-3</v>
      </c>
      <c r="H359">
        <f t="shared" si="22"/>
        <v>-3.9159190967593795E-3</v>
      </c>
      <c r="I359">
        <f t="shared" si="23"/>
        <v>-4.9099820315822162E-3</v>
      </c>
    </row>
    <row r="360" spans="1:9" x14ac:dyDescent="0.25">
      <c r="A360">
        <v>25388.9</v>
      </c>
      <c r="B360">
        <f t="shared" si="20"/>
        <v>1.8703577686811725E-2</v>
      </c>
      <c r="D360" s="1">
        <v>1666.6</v>
      </c>
      <c r="E360">
        <f t="shared" si="21"/>
        <v>1.3714155432641671E-2</v>
      </c>
      <c r="H360">
        <f t="shared" si="22"/>
        <v>1.3714155432641671E-2</v>
      </c>
      <c r="I360">
        <f t="shared" si="23"/>
        <v>1.8703577686811725E-2</v>
      </c>
    </row>
    <row r="361" spans="1:9" x14ac:dyDescent="0.25">
      <c r="A361">
        <v>25356.5</v>
      </c>
      <c r="B361">
        <f t="shared" si="20"/>
        <v>-1.2769632085949123E-3</v>
      </c>
      <c r="D361" s="1">
        <v>1665.95</v>
      </c>
      <c r="E361">
        <f t="shared" si="21"/>
        <v>-3.9009167648942959E-4</v>
      </c>
      <c r="H361">
        <f t="shared" si="22"/>
        <v>-3.9009167648942959E-4</v>
      </c>
      <c r="I361">
        <f t="shared" si="23"/>
        <v>-1.2769632085949123E-3</v>
      </c>
    </row>
    <row r="362" spans="1:9" x14ac:dyDescent="0.25">
      <c r="A362">
        <v>25383.75</v>
      </c>
      <c r="B362">
        <f t="shared" si="20"/>
        <v>1.0740980826790941E-3</v>
      </c>
      <c r="D362" s="1">
        <v>1670.95</v>
      </c>
      <c r="E362">
        <f t="shared" si="21"/>
        <v>2.9967956738247105E-3</v>
      </c>
      <c r="H362">
        <f t="shared" si="22"/>
        <v>2.9967956738247105E-3</v>
      </c>
      <c r="I362">
        <f t="shared" si="23"/>
        <v>1.0740980826790941E-3</v>
      </c>
    </row>
    <row r="363" spans="1:9" x14ac:dyDescent="0.25">
      <c r="A363">
        <v>25418.55</v>
      </c>
      <c r="B363">
        <f t="shared" si="20"/>
        <v>1.3700169261289907E-3</v>
      </c>
      <c r="D363" s="1">
        <v>1668.8</v>
      </c>
      <c r="E363">
        <f t="shared" si="21"/>
        <v>-1.2875216989336549E-3</v>
      </c>
      <c r="H363">
        <f t="shared" si="22"/>
        <v>-1.2875216989336549E-3</v>
      </c>
      <c r="I363">
        <f t="shared" si="23"/>
        <v>1.3700169261289907E-3</v>
      </c>
    </row>
    <row r="364" spans="1:9" x14ac:dyDescent="0.25">
      <c r="A364">
        <v>25377.55</v>
      </c>
      <c r="B364">
        <f t="shared" si="20"/>
        <v>-1.6142975111744227E-3</v>
      </c>
      <c r="D364" s="1">
        <v>1694.8</v>
      </c>
      <c r="E364">
        <f t="shared" si="21"/>
        <v>1.5459934505896167E-2</v>
      </c>
      <c r="H364">
        <f t="shared" si="22"/>
        <v>1.5459934505896167E-2</v>
      </c>
      <c r="I364">
        <f t="shared" si="23"/>
        <v>-1.6142975111744227E-3</v>
      </c>
    </row>
    <row r="365" spans="1:9" x14ac:dyDescent="0.25">
      <c r="A365">
        <v>25415.8</v>
      </c>
      <c r="B365">
        <f t="shared" si="20"/>
        <v>1.5061029536485916E-3</v>
      </c>
      <c r="D365" s="1">
        <v>1708.5</v>
      </c>
      <c r="E365">
        <f t="shared" si="21"/>
        <v>8.0510528029422903E-3</v>
      </c>
      <c r="H365">
        <f t="shared" si="22"/>
        <v>8.0510528029422903E-3</v>
      </c>
      <c r="I365">
        <f t="shared" si="23"/>
        <v>1.5061029536485916E-3</v>
      </c>
    </row>
    <row r="366" spans="1:9" x14ac:dyDescent="0.25">
      <c r="A366">
        <v>25790.95</v>
      </c>
      <c r="B366">
        <f t="shared" si="20"/>
        <v>1.4652627320371103E-2</v>
      </c>
      <c r="D366" s="1">
        <v>1741.2</v>
      </c>
      <c r="E366">
        <f t="shared" si="21"/>
        <v>1.895873812279596E-2</v>
      </c>
      <c r="H366">
        <f t="shared" si="22"/>
        <v>1.895873812279596E-2</v>
      </c>
      <c r="I366">
        <f t="shared" si="23"/>
        <v>1.4652627320371103E-2</v>
      </c>
    </row>
    <row r="367" spans="1:9" x14ac:dyDescent="0.25">
      <c r="A367">
        <v>25939.05</v>
      </c>
      <c r="B367">
        <f t="shared" si="20"/>
        <v>5.7259000437972149E-3</v>
      </c>
      <c r="D367" s="1">
        <v>1759.8</v>
      </c>
      <c r="E367">
        <f t="shared" si="21"/>
        <v>1.0625635533317919E-2</v>
      </c>
      <c r="H367">
        <f t="shared" si="22"/>
        <v>1.0625635533317919E-2</v>
      </c>
      <c r="I367">
        <f t="shared" si="23"/>
        <v>5.7259000437972149E-3</v>
      </c>
    </row>
    <row r="368" spans="1:9" x14ac:dyDescent="0.25">
      <c r="A368">
        <v>25940.400000000001</v>
      </c>
      <c r="B368">
        <f t="shared" si="20"/>
        <v>5.2043728308821627E-5</v>
      </c>
      <c r="D368" s="1">
        <v>1768.05</v>
      </c>
      <c r="E368">
        <f t="shared" si="21"/>
        <v>4.6770781292278067E-3</v>
      </c>
      <c r="H368">
        <f t="shared" si="22"/>
        <v>4.6770781292278067E-3</v>
      </c>
      <c r="I368">
        <f t="shared" si="23"/>
        <v>5.2043728308821627E-5</v>
      </c>
    </row>
    <row r="369" spans="1:9" x14ac:dyDescent="0.25">
      <c r="A369">
        <v>26004.15</v>
      </c>
      <c r="B369">
        <f t="shared" si="20"/>
        <v>2.4545416990469533E-3</v>
      </c>
      <c r="D369" s="1">
        <v>1779.1</v>
      </c>
      <c r="E369">
        <f t="shared" si="21"/>
        <v>6.2303741000416021E-3</v>
      </c>
      <c r="H369">
        <f t="shared" si="22"/>
        <v>6.2303741000416021E-3</v>
      </c>
      <c r="I369">
        <f t="shared" si="23"/>
        <v>2.4545416990469533E-3</v>
      </c>
    </row>
    <row r="370" spans="1:9" x14ac:dyDescent="0.25">
      <c r="A370">
        <v>26216.05</v>
      </c>
      <c r="B370">
        <f t="shared" si="20"/>
        <v>8.1156779580020509E-3</v>
      </c>
      <c r="D370" s="1">
        <v>1783.45</v>
      </c>
      <c r="E370">
        <f t="shared" si="21"/>
        <v>2.4420722021289273E-3</v>
      </c>
      <c r="H370">
        <f t="shared" si="22"/>
        <v>2.4420722021289273E-3</v>
      </c>
      <c r="I370">
        <f t="shared" si="23"/>
        <v>8.1156779580020509E-3</v>
      </c>
    </row>
    <row r="371" spans="1:9" x14ac:dyDescent="0.25">
      <c r="A371">
        <v>26178.95</v>
      </c>
      <c r="B371">
        <f t="shared" si="20"/>
        <v>-1.4161659013423675E-3</v>
      </c>
      <c r="D371" s="1">
        <v>1752.65</v>
      </c>
      <c r="E371">
        <f t="shared" si="21"/>
        <v>-1.7420762385488391E-2</v>
      </c>
      <c r="H371">
        <f t="shared" si="22"/>
        <v>-1.7420762385488391E-2</v>
      </c>
      <c r="I371">
        <f t="shared" si="23"/>
        <v>-1.4161659013423675E-3</v>
      </c>
    </row>
    <row r="372" spans="1:9" x14ac:dyDescent="0.25">
      <c r="A372">
        <v>25810.85</v>
      </c>
      <c r="B372">
        <f t="shared" si="20"/>
        <v>-1.4160706565616464E-2</v>
      </c>
      <c r="D372" s="1">
        <v>1732.05</v>
      </c>
      <c r="E372">
        <f t="shared" si="21"/>
        <v>-1.1823250191395742E-2</v>
      </c>
      <c r="H372">
        <f t="shared" si="22"/>
        <v>-1.1823250191395742E-2</v>
      </c>
      <c r="I372">
        <f>B372</f>
        <v>-1.4160706565616464E-2</v>
      </c>
    </row>
  </sheetData>
  <mergeCells count="1">
    <mergeCell ref="L5:M5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7106-CA2F-427A-A22A-EB1705E62C00}">
  <dimension ref="A1:T372"/>
  <sheetViews>
    <sheetView showGridLines="0" workbookViewId="0">
      <selection activeCell="L27" sqref="L27"/>
    </sheetView>
  </sheetViews>
  <sheetFormatPr defaultRowHeight="15" x14ac:dyDescent="0.25"/>
  <cols>
    <col min="1" max="2" width="15.7109375" customWidth="1"/>
    <col min="3" max="3" width="9.7109375" customWidth="1"/>
    <col min="4" max="4" width="17.85546875" bestFit="1" customWidth="1"/>
    <col min="5" max="5" width="15.7109375" customWidth="1"/>
    <col min="6" max="7" width="9.7109375" customWidth="1"/>
    <col min="8" max="9" width="21.140625" bestFit="1" customWidth="1"/>
    <col min="10" max="10" width="9.7109375" customWidth="1"/>
    <col min="12" max="12" width="17.42578125" bestFit="1" customWidth="1"/>
    <col min="13" max="13" width="12" bestFit="1" customWidth="1"/>
    <col min="14" max="14" width="14.5703125" bestFit="1" customWidth="1"/>
    <col min="15" max="16" width="12" bestFit="1" customWidth="1"/>
    <col min="17" max="17" width="13.42578125" bestFit="1" customWidth="1"/>
  </cols>
  <sheetData>
    <row r="1" spans="1:17" ht="18.75" x14ac:dyDescent="0.3">
      <c r="A1" s="44" t="s">
        <v>4</v>
      </c>
      <c r="B1" s="45" t="s">
        <v>5</v>
      </c>
      <c r="D1" s="44" t="s">
        <v>2</v>
      </c>
      <c r="E1" s="45" t="s">
        <v>5</v>
      </c>
      <c r="H1" s="46" t="s">
        <v>6</v>
      </c>
      <c r="I1" s="46" t="s">
        <v>7</v>
      </c>
    </row>
    <row r="2" spans="1:17" x14ac:dyDescent="0.25">
      <c r="A2">
        <v>17398.05</v>
      </c>
      <c r="B2" s="10" t="s">
        <v>44</v>
      </c>
      <c r="D2">
        <v>141</v>
      </c>
      <c r="E2" s="10" t="s">
        <v>44</v>
      </c>
    </row>
    <row r="3" spans="1:17" x14ac:dyDescent="0.25">
      <c r="A3">
        <v>17557.05</v>
      </c>
      <c r="B3">
        <f>IFERROR(LN(A3/A2),0)</f>
        <v>9.0974476751935936E-3</v>
      </c>
      <c r="D3">
        <v>134.75</v>
      </c>
      <c r="E3">
        <f>IFERROR(LN(D3/D2),0)</f>
        <v>-4.5338680589061778E-2</v>
      </c>
      <c r="H3">
        <f>E3</f>
        <v>-4.5338680589061778E-2</v>
      </c>
      <c r="I3">
        <f>B3</f>
        <v>9.0974476751935936E-3</v>
      </c>
    </row>
    <row r="4" spans="1:17" x14ac:dyDescent="0.25">
      <c r="A4">
        <v>17599.150000000001</v>
      </c>
      <c r="B4">
        <f t="shared" ref="B4:B67" si="0">IFERROR(LN(A4/A3),0)</f>
        <v>2.3950267733336621E-3</v>
      </c>
      <c r="D4">
        <v>136.44999999999999</v>
      </c>
      <c r="E4">
        <f t="shared" ref="E4:E67" si="1">IFERROR(LN(D4/D3),0)</f>
        <v>1.2537037365240852E-2</v>
      </c>
      <c r="H4">
        <f t="shared" ref="H4:H67" si="2">E4</f>
        <v>1.2537037365240852E-2</v>
      </c>
      <c r="I4">
        <f t="shared" ref="I4:I67" si="3">B4</f>
        <v>2.3950267733336621E-3</v>
      </c>
    </row>
    <row r="5" spans="1:17" ht="18.75" x14ac:dyDescent="0.3">
      <c r="A5">
        <v>17624.05</v>
      </c>
      <c r="B5">
        <f t="shared" si="0"/>
        <v>1.4138411131193697E-3</v>
      </c>
      <c r="D5">
        <v>138.19999999999999</v>
      </c>
      <c r="E5">
        <f t="shared" si="1"/>
        <v>1.274366417922204E-2</v>
      </c>
      <c r="H5">
        <f t="shared" si="2"/>
        <v>1.274366417922204E-2</v>
      </c>
      <c r="I5">
        <f t="shared" si="3"/>
        <v>1.4138411131193697E-3</v>
      </c>
      <c r="L5" s="72" t="s">
        <v>8</v>
      </c>
      <c r="M5" s="72"/>
    </row>
    <row r="6" spans="1:17" ht="15.75" thickBot="1" x14ac:dyDescent="0.3">
      <c r="A6">
        <v>17722.3</v>
      </c>
      <c r="B6">
        <f t="shared" si="0"/>
        <v>5.5592870573658824E-3</v>
      </c>
      <c r="D6">
        <v>137.55000000000001</v>
      </c>
      <c r="E6">
        <f t="shared" si="1"/>
        <v>-4.7144239629857846E-3</v>
      </c>
      <c r="H6">
        <f t="shared" si="2"/>
        <v>-4.7144239629857846E-3</v>
      </c>
      <c r="I6">
        <f t="shared" si="3"/>
        <v>5.5592870573658824E-3</v>
      </c>
    </row>
    <row r="7" spans="1:17" x14ac:dyDescent="0.25">
      <c r="A7">
        <v>17812.400000000001</v>
      </c>
      <c r="B7">
        <f t="shared" si="0"/>
        <v>5.0711103842399786E-3</v>
      </c>
      <c r="D7">
        <v>137.5</v>
      </c>
      <c r="E7">
        <f t="shared" si="1"/>
        <v>-3.6357026395766976E-4</v>
      </c>
      <c r="H7">
        <f t="shared" si="2"/>
        <v>-3.6357026395766976E-4</v>
      </c>
      <c r="I7">
        <f t="shared" si="3"/>
        <v>5.0711103842399786E-3</v>
      </c>
      <c r="L7" s="12" t="s">
        <v>9</v>
      </c>
      <c r="M7" s="12"/>
    </row>
    <row r="8" spans="1:17" x14ac:dyDescent="0.25">
      <c r="A8">
        <v>17828</v>
      </c>
      <c r="B8">
        <f t="shared" si="0"/>
        <v>8.7541110628643569E-4</v>
      </c>
      <c r="D8">
        <v>138</v>
      </c>
      <c r="E8">
        <f t="shared" si="1"/>
        <v>3.6297680505787311E-3</v>
      </c>
      <c r="H8">
        <f t="shared" si="2"/>
        <v>3.6297680505787311E-3</v>
      </c>
      <c r="I8">
        <f t="shared" si="3"/>
        <v>8.7541110628643569E-4</v>
      </c>
      <c r="L8" t="s">
        <v>10</v>
      </c>
      <c r="M8">
        <v>0.5433777153348428</v>
      </c>
    </row>
    <row r="9" spans="1:17" x14ac:dyDescent="0.25">
      <c r="A9">
        <v>17706.849999999999</v>
      </c>
      <c r="B9">
        <f t="shared" si="0"/>
        <v>-6.8186847221795004E-3</v>
      </c>
      <c r="D9">
        <v>138.25</v>
      </c>
      <c r="E9">
        <f t="shared" si="1"/>
        <v>1.8099552452393861E-3</v>
      </c>
      <c r="H9">
        <f t="shared" si="2"/>
        <v>1.8099552452393861E-3</v>
      </c>
      <c r="I9">
        <f t="shared" si="3"/>
        <v>-6.8186847221795004E-3</v>
      </c>
      <c r="L9" t="s">
        <v>11</v>
      </c>
      <c r="M9">
        <v>0.29525934152251343</v>
      </c>
    </row>
    <row r="10" spans="1:17" x14ac:dyDescent="0.25">
      <c r="A10">
        <v>17660.150000000001</v>
      </c>
      <c r="B10">
        <f t="shared" si="0"/>
        <v>-2.6408814511533168E-3</v>
      </c>
      <c r="D10">
        <v>139.6</v>
      </c>
      <c r="E10">
        <f t="shared" si="1"/>
        <v>9.7175499258278751E-3</v>
      </c>
      <c r="H10">
        <f t="shared" si="2"/>
        <v>9.7175499258278751E-3</v>
      </c>
      <c r="I10">
        <f t="shared" si="3"/>
        <v>-2.6408814511533168E-3</v>
      </c>
      <c r="L10" t="s">
        <v>12</v>
      </c>
      <c r="M10">
        <v>0.29334428538534635</v>
      </c>
    </row>
    <row r="11" spans="1:17" x14ac:dyDescent="0.25">
      <c r="A11">
        <v>17618.75</v>
      </c>
      <c r="B11">
        <f t="shared" si="0"/>
        <v>-2.3470130306909674E-3</v>
      </c>
      <c r="D11">
        <v>137.69999999999999</v>
      </c>
      <c r="E11">
        <f t="shared" si="1"/>
        <v>-1.3703784593662964E-2</v>
      </c>
      <c r="H11">
        <f t="shared" si="2"/>
        <v>-1.3703784593662964E-2</v>
      </c>
      <c r="I11">
        <f t="shared" si="3"/>
        <v>-2.3470130306909674E-3</v>
      </c>
      <c r="L11" t="s">
        <v>13</v>
      </c>
      <c r="M11">
        <v>1.459670233207036E-2</v>
      </c>
    </row>
    <row r="12" spans="1:17" ht="15.75" thickBot="1" x14ac:dyDescent="0.3">
      <c r="A12">
        <v>17624.45</v>
      </c>
      <c r="B12">
        <f t="shared" si="0"/>
        <v>3.2346665738081727E-4</v>
      </c>
      <c r="D12">
        <v>138.9</v>
      </c>
      <c r="E12">
        <f t="shared" si="1"/>
        <v>8.6768440256890355E-3</v>
      </c>
      <c r="H12">
        <f t="shared" si="2"/>
        <v>8.6768440256890355E-3</v>
      </c>
      <c r="I12">
        <f t="shared" si="3"/>
        <v>3.2346665738081727E-4</v>
      </c>
      <c r="L12" s="4" t="s">
        <v>14</v>
      </c>
      <c r="M12" s="4">
        <v>370</v>
      </c>
    </row>
    <row r="13" spans="1:17" x14ac:dyDescent="0.25">
      <c r="A13">
        <v>17624.05</v>
      </c>
      <c r="B13">
        <f t="shared" si="0"/>
        <v>-2.2696001249353279E-5</v>
      </c>
      <c r="D13">
        <v>136.25</v>
      </c>
      <c r="E13">
        <f t="shared" si="1"/>
        <v>-1.9262816216944645E-2</v>
      </c>
      <c r="H13">
        <f t="shared" si="2"/>
        <v>-1.9262816216944645E-2</v>
      </c>
      <c r="I13">
        <f t="shared" si="3"/>
        <v>-2.2696001249353279E-5</v>
      </c>
    </row>
    <row r="14" spans="1:17" ht="15.75" thickBot="1" x14ac:dyDescent="0.3">
      <c r="A14">
        <v>17743.400000000001</v>
      </c>
      <c r="B14">
        <f t="shared" si="0"/>
        <v>6.7491692528103258E-3</v>
      </c>
      <c r="D14">
        <v>136.44999999999999</v>
      </c>
      <c r="E14">
        <f t="shared" si="1"/>
        <v>1.4668136109938889E-3</v>
      </c>
      <c r="H14">
        <f t="shared" si="2"/>
        <v>1.4668136109938889E-3</v>
      </c>
      <c r="I14">
        <f t="shared" si="3"/>
        <v>6.7491692528103258E-3</v>
      </c>
      <c r="L14" t="s">
        <v>15</v>
      </c>
    </row>
    <row r="15" spans="1:17" x14ac:dyDescent="0.25">
      <c r="A15">
        <v>17769.25</v>
      </c>
      <c r="B15">
        <f t="shared" si="0"/>
        <v>1.4558195215261978E-3</v>
      </c>
      <c r="D15">
        <v>140.15</v>
      </c>
      <c r="E15">
        <f t="shared" si="1"/>
        <v>2.6755030456450037E-2</v>
      </c>
      <c r="H15">
        <f t="shared" si="2"/>
        <v>2.6755030456450037E-2</v>
      </c>
      <c r="I15">
        <f t="shared" si="3"/>
        <v>1.4558195215261978E-3</v>
      </c>
      <c r="L15" s="11"/>
      <c r="M15" s="11" t="s">
        <v>20</v>
      </c>
      <c r="N15" s="11" t="s">
        <v>21</v>
      </c>
      <c r="O15" s="11" t="s">
        <v>22</v>
      </c>
      <c r="P15" s="11" t="s">
        <v>23</v>
      </c>
      <c r="Q15" s="11" t="s">
        <v>24</v>
      </c>
    </row>
    <row r="16" spans="1:17" x14ac:dyDescent="0.25">
      <c r="A16">
        <v>17813.599999999999</v>
      </c>
      <c r="B16">
        <f t="shared" si="0"/>
        <v>2.4927751973571103E-3</v>
      </c>
      <c r="D16">
        <v>141</v>
      </c>
      <c r="E16">
        <f t="shared" si="1"/>
        <v>6.0466127673708663E-3</v>
      </c>
      <c r="H16">
        <f t="shared" si="2"/>
        <v>6.0466127673708663E-3</v>
      </c>
      <c r="I16">
        <f t="shared" si="3"/>
        <v>2.4927751973571103E-3</v>
      </c>
      <c r="L16" t="s">
        <v>16</v>
      </c>
      <c r="M16">
        <v>1</v>
      </c>
      <c r="N16">
        <v>3.2849717637414011E-2</v>
      </c>
      <c r="O16">
        <v>3.2849717637414011E-2</v>
      </c>
      <c r="P16">
        <v>154.17790413146145</v>
      </c>
      <c r="Q16">
        <v>8.2843330606865379E-30</v>
      </c>
    </row>
    <row r="17" spans="1:20" x14ac:dyDescent="0.25">
      <c r="A17">
        <v>17915.05</v>
      </c>
      <c r="B17">
        <f t="shared" si="0"/>
        <v>5.6789312022102979E-3</v>
      </c>
      <c r="D17">
        <v>142.19999999999999</v>
      </c>
      <c r="E17">
        <f t="shared" si="1"/>
        <v>8.4746269909722356E-3</v>
      </c>
      <c r="H17">
        <f t="shared" si="2"/>
        <v>8.4746269909722356E-3</v>
      </c>
      <c r="I17">
        <f t="shared" si="3"/>
        <v>5.6789312022102979E-3</v>
      </c>
      <c r="L17" t="s">
        <v>17</v>
      </c>
      <c r="M17">
        <v>368</v>
      </c>
      <c r="N17">
        <v>7.8407448581353137E-2</v>
      </c>
      <c r="O17">
        <v>2.130637189710683E-4</v>
      </c>
    </row>
    <row r="18" spans="1:20" ht="15.75" thickBot="1" x14ac:dyDescent="0.3">
      <c r="A18">
        <v>18065</v>
      </c>
      <c r="B18">
        <f t="shared" si="0"/>
        <v>8.3352228892828832E-3</v>
      </c>
      <c r="D18">
        <v>145.94999999999999</v>
      </c>
      <c r="E18">
        <f t="shared" si="1"/>
        <v>2.6029579930983322E-2</v>
      </c>
      <c r="H18">
        <f t="shared" si="2"/>
        <v>2.6029579930983322E-2</v>
      </c>
      <c r="I18">
        <f t="shared" si="3"/>
        <v>8.3352228892828832E-3</v>
      </c>
      <c r="L18" s="4" t="s">
        <v>18</v>
      </c>
      <c r="M18" s="4">
        <v>369</v>
      </c>
      <c r="N18" s="4">
        <v>0.11125716621876715</v>
      </c>
      <c r="O18" s="4"/>
      <c r="P18" s="4"/>
      <c r="Q18" s="4"/>
    </row>
    <row r="19" spans="1:20" ht="15.75" thickBot="1" x14ac:dyDescent="0.3">
      <c r="A19">
        <v>18147.650000000001</v>
      </c>
      <c r="B19">
        <f t="shared" si="0"/>
        <v>4.564711144417706E-3</v>
      </c>
      <c r="D19">
        <v>143.69999999999999</v>
      </c>
      <c r="E19">
        <f t="shared" si="1"/>
        <v>-1.5536304215144485E-2</v>
      </c>
      <c r="H19">
        <f t="shared" si="2"/>
        <v>-1.5536304215144485E-2</v>
      </c>
      <c r="I19">
        <f t="shared" si="3"/>
        <v>4.564711144417706E-3</v>
      </c>
    </row>
    <row r="20" spans="1:20" x14ac:dyDescent="0.25">
      <c r="A20">
        <v>18089.849999999999</v>
      </c>
      <c r="B20">
        <f t="shared" si="0"/>
        <v>-3.190068245158949E-3</v>
      </c>
      <c r="D20">
        <v>143.69999999999999</v>
      </c>
      <c r="E20">
        <f t="shared" si="1"/>
        <v>0</v>
      </c>
      <c r="H20">
        <f t="shared" si="2"/>
        <v>0</v>
      </c>
      <c r="I20">
        <f t="shared" si="3"/>
        <v>-3.190068245158949E-3</v>
      </c>
      <c r="L20" s="11"/>
      <c r="M20" s="11" t="s">
        <v>25</v>
      </c>
      <c r="N20" s="11" t="s">
        <v>13</v>
      </c>
      <c r="O20" s="11" t="s">
        <v>26</v>
      </c>
      <c r="P20" s="11" t="s">
        <v>27</v>
      </c>
      <c r="Q20" s="11" t="s">
        <v>28</v>
      </c>
      <c r="R20" s="11" t="s">
        <v>29</v>
      </c>
      <c r="S20" s="11" t="s">
        <v>30</v>
      </c>
      <c r="T20" s="11" t="s">
        <v>31</v>
      </c>
    </row>
    <row r="21" spans="1:20" x14ac:dyDescent="0.25">
      <c r="A21">
        <v>18255.8</v>
      </c>
      <c r="B21">
        <f t="shared" si="0"/>
        <v>9.1318302584812369E-3</v>
      </c>
      <c r="D21">
        <v>145.44999999999999</v>
      </c>
      <c r="E21">
        <f t="shared" si="1"/>
        <v>1.2104591856231374E-2</v>
      </c>
      <c r="H21">
        <f t="shared" si="2"/>
        <v>1.2104591856231374E-2</v>
      </c>
      <c r="I21">
        <f t="shared" si="3"/>
        <v>9.1318302584812369E-3</v>
      </c>
      <c r="L21" t="s">
        <v>19</v>
      </c>
      <c r="M21">
        <v>4.8624002583617281E-5</v>
      </c>
      <c r="N21">
        <v>7.6644297998837972E-4</v>
      </c>
      <c r="O21">
        <v>6.3441121979295162E-2</v>
      </c>
      <c r="P21">
        <v>0.94944968749461878</v>
      </c>
      <c r="Q21">
        <v>-1.4585334376863309E-3</v>
      </c>
      <c r="R21">
        <v>1.5557814428535655E-3</v>
      </c>
      <c r="S21">
        <v>-1.4585334376863309E-3</v>
      </c>
      <c r="T21">
        <v>1.5557814428535655E-3</v>
      </c>
    </row>
    <row r="22" spans="1:20" ht="15.75" thickBot="1" x14ac:dyDescent="0.3">
      <c r="A22">
        <v>18069</v>
      </c>
      <c r="B22">
        <f t="shared" si="0"/>
        <v>-1.0285075027649962E-2</v>
      </c>
      <c r="D22">
        <v>144.5</v>
      </c>
      <c r="E22">
        <f t="shared" si="1"/>
        <v>-6.5528773887236734E-3</v>
      </c>
      <c r="H22">
        <f t="shared" si="2"/>
        <v>-6.5528773887236734E-3</v>
      </c>
      <c r="I22">
        <f t="shared" si="3"/>
        <v>-1.0285075027649962E-2</v>
      </c>
      <c r="L22" s="4" t="s">
        <v>51</v>
      </c>
      <c r="M22" s="14">
        <v>1.2537760281323653</v>
      </c>
      <c r="N22" s="4">
        <v>0.10097384477088707</v>
      </c>
      <c r="O22" s="4">
        <v>12.416839538765943</v>
      </c>
      <c r="P22" s="4">
        <v>8.2843330606872526E-30</v>
      </c>
      <c r="Q22" s="4">
        <v>1.055217902619346</v>
      </c>
      <c r="R22" s="4">
        <v>1.4523341536453847</v>
      </c>
      <c r="S22" s="4">
        <v>1.055217902619346</v>
      </c>
      <c r="T22" s="4">
        <v>1.4523341536453847</v>
      </c>
    </row>
    <row r="23" spans="1:20" x14ac:dyDescent="0.25">
      <c r="A23">
        <v>18264.400000000001</v>
      </c>
      <c r="B23">
        <f t="shared" si="0"/>
        <v>1.075604726542361E-2</v>
      </c>
      <c r="D23">
        <v>146.65</v>
      </c>
      <c r="E23">
        <f t="shared" si="1"/>
        <v>1.4769287870973306E-2</v>
      </c>
      <c r="H23">
        <f t="shared" si="2"/>
        <v>1.4769287870973306E-2</v>
      </c>
      <c r="I23">
        <f t="shared" si="3"/>
        <v>1.075604726542361E-2</v>
      </c>
    </row>
    <row r="24" spans="1:20" x14ac:dyDescent="0.25">
      <c r="A24">
        <v>18265.95</v>
      </c>
      <c r="B24">
        <f t="shared" si="0"/>
        <v>8.4860944443795967E-5</v>
      </c>
      <c r="D24">
        <v>147.05000000000001</v>
      </c>
      <c r="E24">
        <f t="shared" si="1"/>
        <v>2.7238695765440793E-3</v>
      </c>
      <c r="H24">
        <f t="shared" si="2"/>
        <v>2.7238695765440793E-3</v>
      </c>
      <c r="I24">
        <f t="shared" si="3"/>
        <v>8.4860944443795967E-5</v>
      </c>
    </row>
    <row r="25" spans="1:20" x14ac:dyDescent="0.25">
      <c r="A25">
        <v>18315.099999999999</v>
      </c>
      <c r="B25">
        <f t="shared" si="0"/>
        <v>2.6871852817707963E-3</v>
      </c>
      <c r="D25">
        <v>148.85</v>
      </c>
      <c r="E25">
        <f t="shared" si="1"/>
        <v>1.2166422461781196E-2</v>
      </c>
      <c r="H25">
        <f t="shared" si="2"/>
        <v>1.2166422461781196E-2</v>
      </c>
      <c r="I25">
        <f t="shared" si="3"/>
        <v>2.6871852817707963E-3</v>
      </c>
      <c r="M25" s="47"/>
    </row>
    <row r="26" spans="1:20" x14ac:dyDescent="0.25">
      <c r="A26">
        <v>18297</v>
      </c>
      <c r="B26">
        <f t="shared" si="0"/>
        <v>-9.8874423890292907E-4</v>
      </c>
      <c r="D26">
        <v>148.9</v>
      </c>
      <c r="E26">
        <f t="shared" si="1"/>
        <v>3.358522281780899E-4</v>
      </c>
      <c r="H26">
        <f t="shared" si="2"/>
        <v>3.358522281780899E-4</v>
      </c>
      <c r="I26">
        <f t="shared" si="3"/>
        <v>-9.8874423890292907E-4</v>
      </c>
    </row>
    <row r="27" spans="1:20" x14ac:dyDescent="0.25">
      <c r="A27">
        <v>18314.8</v>
      </c>
      <c r="B27">
        <f t="shared" si="0"/>
        <v>9.723641778049823E-4</v>
      </c>
      <c r="D27">
        <v>149.75</v>
      </c>
      <c r="E27">
        <f t="shared" si="1"/>
        <v>5.6922973055954975E-3</v>
      </c>
      <c r="H27">
        <f t="shared" si="2"/>
        <v>5.6922973055954975E-3</v>
      </c>
      <c r="I27">
        <f t="shared" si="3"/>
        <v>9.723641778049823E-4</v>
      </c>
    </row>
    <row r="28" spans="1:20" x14ac:dyDescent="0.25">
      <c r="A28">
        <v>18398.849999999999</v>
      </c>
      <c r="B28">
        <f t="shared" si="0"/>
        <v>4.5786865014996328E-3</v>
      </c>
      <c r="D28">
        <v>153.35</v>
      </c>
      <c r="E28">
        <f t="shared" si="1"/>
        <v>2.3755653564701759E-2</v>
      </c>
      <c r="H28">
        <f t="shared" si="2"/>
        <v>2.3755653564701759E-2</v>
      </c>
      <c r="I28">
        <f t="shared" si="3"/>
        <v>4.5786865014996328E-3</v>
      </c>
    </row>
    <row r="29" spans="1:20" x14ac:dyDescent="0.25">
      <c r="A29">
        <v>18286.5</v>
      </c>
      <c r="B29">
        <f t="shared" si="0"/>
        <v>-6.1250799705598689E-3</v>
      </c>
      <c r="D29">
        <v>152.55000000000001</v>
      </c>
      <c r="E29">
        <f t="shared" si="1"/>
        <v>-5.2304793975817563E-3</v>
      </c>
      <c r="H29">
        <f t="shared" si="2"/>
        <v>-5.2304793975817563E-3</v>
      </c>
      <c r="I29">
        <f t="shared" si="3"/>
        <v>-6.1250799705598689E-3</v>
      </c>
    </row>
    <row r="30" spans="1:20" x14ac:dyDescent="0.25">
      <c r="A30">
        <v>18181.75</v>
      </c>
      <c r="B30">
        <f t="shared" si="0"/>
        <v>-5.7447389485387043E-3</v>
      </c>
      <c r="D30">
        <v>152.9</v>
      </c>
      <c r="E30">
        <f t="shared" si="1"/>
        <v>2.291701772337988E-3</v>
      </c>
      <c r="H30">
        <f t="shared" si="2"/>
        <v>2.291701772337988E-3</v>
      </c>
      <c r="I30">
        <f t="shared" si="3"/>
        <v>-5.7447389485387043E-3</v>
      </c>
    </row>
    <row r="31" spans="1:20" x14ac:dyDescent="0.25">
      <c r="A31">
        <v>18129.95</v>
      </c>
      <c r="B31">
        <f t="shared" si="0"/>
        <v>-2.8530768395788001E-3</v>
      </c>
      <c r="D31">
        <v>152.69999999999999</v>
      </c>
      <c r="E31">
        <f t="shared" si="1"/>
        <v>-1.3089007104299499E-3</v>
      </c>
      <c r="H31">
        <f t="shared" si="2"/>
        <v>-1.3089007104299499E-3</v>
      </c>
      <c r="I31">
        <f t="shared" si="3"/>
        <v>-2.8530768395788001E-3</v>
      </c>
    </row>
    <row r="32" spans="1:20" x14ac:dyDescent="0.25">
      <c r="A32">
        <v>18203.400000000001</v>
      </c>
      <c r="B32">
        <f t="shared" si="0"/>
        <v>4.0431229190964193E-3</v>
      </c>
      <c r="D32">
        <v>154.69999999999999</v>
      </c>
      <c r="E32">
        <f t="shared" si="1"/>
        <v>1.3012545354433748E-2</v>
      </c>
      <c r="H32">
        <f t="shared" si="2"/>
        <v>1.3012545354433748E-2</v>
      </c>
      <c r="I32">
        <f t="shared" si="3"/>
        <v>4.0431229190964193E-3</v>
      </c>
    </row>
    <row r="33" spans="1:9" x14ac:dyDescent="0.25">
      <c r="A33">
        <v>18314.400000000001</v>
      </c>
      <c r="B33">
        <f t="shared" si="0"/>
        <v>6.0792458392437739E-3</v>
      </c>
      <c r="D33">
        <v>153.05000000000001</v>
      </c>
      <c r="E33">
        <f t="shared" si="1"/>
        <v>-1.0723092187598775E-2</v>
      </c>
      <c r="H33">
        <f t="shared" si="2"/>
        <v>-1.0723092187598775E-2</v>
      </c>
      <c r="I33">
        <f t="shared" si="3"/>
        <v>6.0792458392437739E-3</v>
      </c>
    </row>
    <row r="34" spans="1:9" x14ac:dyDescent="0.25">
      <c r="A34">
        <v>18348</v>
      </c>
      <c r="B34">
        <f t="shared" si="0"/>
        <v>1.8329410735294929E-3</v>
      </c>
      <c r="D34">
        <v>152.19999999999999</v>
      </c>
      <c r="E34">
        <f t="shared" si="1"/>
        <v>-5.5692199638361769E-3</v>
      </c>
      <c r="H34">
        <f t="shared" si="2"/>
        <v>-5.5692199638361769E-3</v>
      </c>
      <c r="I34">
        <f t="shared" si="3"/>
        <v>1.8329410735294929E-3</v>
      </c>
    </row>
    <row r="35" spans="1:9" x14ac:dyDescent="0.25">
      <c r="A35">
        <v>18285.400000000001</v>
      </c>
      <c r="B35">
        <f t="shared" si="0"/>
        <v>-3.4176495183284154E-3</v>
      </c>
      <c r="D35">
        <v>150.4</v>
      </c>
      <c r="E35">
        <f t="shared" si="1"/>
        <v>-1.1897033911845942E-2</v>
      </c>
      <c r="H35">
        <f t="shared" si="2"/>
        <v>-1.1897033911845942E-2</v>
      </c>
      <c r="I35">
        <f t="shared" si="3"/>
        <v>-3.4176495183284154E-3</v>
      </c>
    </row>
    <row r="36" spans="1:9" x14ac:dyDescent="0.25">
      <c r="A36">
        <v>18321.150000000001</v>
      </c>
      <c r="B36">
        <f t="shared" si="0"/>
        <v>1.953202985013659E-3</v>
      </c>
      <c r="D36">
        <v>145.5</v>
      </c>
      <c r="E36">
        <f t="shared" si="1"/>
        <v>-3.312232490419223E-2</v>
      </c>
      <c r="H36">
        <f t="shared" si="2"/>
        <v>-3.312232490419223E-2</v>
      </c>
      <c r="I36">
        <f t="shared" si="3"/>
        <v>1.953202985013659E-3</v>
      </c>
    </row>
    <row r="37" spans="1:9" x14ac:dyDescent="0.25">
      <c r="A37">
        <v>18499.349999999999</v>
      </c>
      <c r="B37">
        <f t="shared" si="0"/>
        <v>9.6794661302798419E-3</v>
      </c>
      <c r="D37">
        <v>145.5</v>
      </c>
      <c r="E37">
        <f t="shared" si="1"/>
        <v>0</v>
      </c>
      <c r="H37">
        <f t="shared" si="2"/>
        <v>0</v>
      </c>
      <c r="I37">
        <f t="shared" si="3"/>
        <v>9.6794661302798419E-3</v>
      </c>
    </row>
    <row r="38" spans="1:9" x14ac:dyDescent="0.25">
      <c r="A38">
        <v>18598.650000000001</v>
      </c>
      <c r="B38">
        <f t="shared" si="0"/>
        <v>5.3534011080012102E-3</v>
      </c>
      <c r="D38">
        <v>146.1</v>
      </c>
      <c r="E38">
        <f t="shared" si="1"/>
        <v>4.1152321451065794E-3</v>
      </c>
      <c r="H38">
        <f t="shared" si="2"/>
        <v>4.1152321451065794E-3</v>
      </c>
      <c r="I38">
        <f t="shared" si="3"/>
        <v>5.3534011080012102E-3</v>
      </c>
    </row>
    <row r="39" spans="1:9" x14ac:dyDescent="0.25">
      <c r="A39">
        <v>18633.849999999999</v>
      </c>
      <c r="B39">
        <f t="shared" si="0"/>
        <v>1.8908217545032591E-3</v>
      </c>
      <c r="D39">
        <v>145.85</v>
      </c>
      <c r="E39">
        <f t="shared" si="1"/>
        <v>-1.7126224429233519E-3</v>
      </c>
      <c r="H39">
        <f t="shared" si="2"/>
        <v>-1.7126224429233519E-3</v>
      </c>
      <c r="I39">
        <f t="shared" si="3"/>
        <v>1.8908217545032591E-3</v>
      </c>
    </row>
    <row r="40" spans="1:9" x14ac:dyDescent="0.25">
      <c r="A40">
        <v>18534.400000000001</v>
      </c>
      <c r="B40">
        <f t="shared" si="0"/>
        <v>-5.3513543052989016E-3</v>
      </c>
      <c r="D40">
        <v>146.30000000000001</v>
      </c>
      <c r="E40">
        <f t="shared" si="1"/>
        <v>3.0806117123483509E-3</v>
      </c>
      <c r="H40">
        <f t="shared" si="2"/>
        <v>3.0806117123483509E-3</v>
      </c>
      <c r="I40">
        <f t="shared" si="3"/>
        <v>-5.3513543052989016E-3</v>
      </c>
    </row>
    <row r="41" spans="1:9" x14ac:dyDescent="0.25">
      <c r="A41">
        <v>18487.75</v>
      </c>
      <c r="B41">
        <f t="shared" si="0"/>
        <v>-2.5201142931687418E-3</v>
      </c>
      <c r="D41">
        <v>147.15</v>
      </c>
      <c r="E41">
        <f t="shared" si="1"/>
        <v>5.7931666534030675E-3</v>
      </c>
      <c r="H41">
        <f t="shared" si="2"/>
        <v>5.7931666534030675E-3</v>
      </c>
      <c r="I41">
        <f t="shared" si="3"/>
        <v>-2.5201142931687418E-3</v>
      </c>
    </row>
    <row r="42" spans="1:9" x14ac:dyDescent="0.25">
      <c r="A42">
        <v>18534.099999999999</v>
      </c>
      <c r="B42">
        <f t="shared" si="0"/>
        <v>2.5039280433874476E-3</v>
      </c>
      <c r="D42">
        <v>146.15</v>
      </c>
      <c r="E42">
        <f t="shared" si="1"/>
        <v>-6.8189831222268656E-3</v>
      </c>
      <c r="H42">
        <f t="shared" si="2"/>
        <v>-6.8189831222268656E-3</v>
      </c>
      <c r="I42">
        <f t="shared" si="3"/>
        <v>2.5039280433874476E-3</v>
      </c>
    </row>
    <row r="43" spans="1:9" x14ac:dyDescent="0.25">
      <c r="A43">
        <v>18593.849999999999</v>
      </c>
      <c r="B43">
        <f t="shared" si="0"/>
        <v>3.2186022433864751E-3</v>
      </c>
      <c r="D43">
        <v>149.05000000000001</v>
      </c>
      <c r="E43">
        <f t="shared" si="1"/>
        <v>1.9648328566825621E-2</v>
      </c>
      <c r="H43">
        <f t="shared" si="2"/>
        <v>1.9648328566825621E-2</v>
      </c>
      <c r="I43">
        <f t="shared" si="3"/>
        <v>3.2186022433864751E-3</v>
      </c>
    </row>
    <row r="44" spans="1:9" x14ac:dyDescent="0.25">
      <c r="A44">
        <v>18599</v>
      </c>
      <c r="B44">
        <f t="shared" si="0"/>
        <v>2.7693495028842678E-4</v>
      </c>
      <c r="D44">
        <v>150.15</v>
      </c>
      <c r="E44">
        <f t="shared" si="1"/>
        <v>7.3529743052587332E-3</v>
      </c>
      <c r="H44">
        <f t="shared" si="2"/>
        <v>7.3529743052587332E-3</v>
      </c>
      <c r="I44">
        <f t="shared" si="3"/>
        <v>2.7693495028842678E-4</v>
      </c>
    </row>
    <row r="45" spans="1:9" x14ac:dyDescent="0.25">
      <c r="A45">
        <v>18726.400000000001</v>
      </c>
      <c r="B45">
        <f t="shared" si="0"/>
        <v>6.826477130569099E-3</v>
      </c>
      <c r="D45">
        <v>151.94999999999999</v>
      </c>
      <c r="E45">
        <f t="shared" si="1"/>
        <v>1.1916724933462613E-2</v>
      </c>
      <c r="H45">
        <f t="shared" si="2"/>
        <v>1.1916724933462613E-2</v>
      </c>
      <c r="I45">
        <f t="shared" si="3"/>
        <v>6.826477130569099E-3</v>
      </c>
    </row>
    <row r="46" spans="1:9" x14ac:dyDescent="0.25">
      <c r="A46">
        <v>18634.55</v>
      </c>
      <c r="B46">
        <f t="shared" si="0"/>
        <v>-4.9169084323055657E-3</v>
      </c>
      <c r="D46">
        <v>153</v>
      </c>
      <c r="E46">
        <f t="shared" si="1"/>
        <v>6.8864020296334821E-3</v>
      </c>
      <c r="H46">
        <f t="shared" si="2"/>
        <v>6.8864020296334821E-3</v>
      </c>
      <c r="I46">
        <f t="shared" si="3"/>
        <v>-4.9169084323055657E-3</v>
      </c>
    </row>
    <row r="47" spans="1:9" x14ac:dyDescent="0.25">
      <c r="A47">
        <v>18563.400000000001</v>
      </c>
      <c r="B47">
        <f t="shared" si="0"/>
        <v>-3.8254842952022451E-3</v>
      </c>
      <c r="D47">
        <v>152.35</v>
      </c>
      <c r="E47">
        <f t="shared" si="1"/>
        <v>-4.2574159607173976E-3</v>
      </c>
      <c r="H47">
        <f t="shared" si="2"/>
        <v>-4.2574159607173976E-3</v>
      </c>
      <c r="I47">
        <f t="shared" si="3"/>
        <v>-3.8254842952022451E-3</v>
      </c>
    </row>
    <row r="48" spans="1:9" x14ac:dyDescent="0.25">
      <c r="A48">
        <v>18601.5</v>
      </c>
      <c r="B48">
        <f t="shared" si="0"/>
        <v>2.0503223927487504E-3</v>
      </c>
      <c r="D48">
        <v>152.85</v>
      </c>
      <c r="E48">
        <f t="shared" si="1"/>
        <v>3.2765429051255274E-3</v>
      </c>
      <c r="H48">
        <f t="shared" si="2"/>
        <v>3.2765429051255274E-3</v>
      </c>
      <c r="I48">
        <f t="shared" si="3"/>
        <v>2.0503223927487504E-3</v>
      </c>
    </row>
    <row r="49" spans="1:9" x14ac:dyDescent="0.25">
      <c r="A49">
        <v>18716.150000000001</v>
      </c>
      <c r="B49">
        <f t="shared" si="0"/>
        <v>6.1445648760739416E-3</v>
      </c>
      <c r="D49">
        <v>154.05000000000001</v>
      </c>
      <c r="E49">
        <f t="shared" si="1"/>
        <v>7.8201767058336067E-3</v>
      </c>
      <c r="H49">
        <f t="shared" si="2"/>
        <v>7.8201767058336067E-3</v>
      </c>
      <c r="I49">
        <f t="shared" si="3"/>
        <v>6.1445648760739416E-3</v>
      </c>
    </row>
    <row r="50" spans="1:9" x14ac:dyDescent="0.25">
      <c r="A50">
        <v>18755.900000000001</v>
      </c>
      <c r="B50">
        <f t="shared" si="0"/>
        <v>2.1215820810404676E-3</v>
      </c>
      <c r="D50">
        <v>156.35</v>
      </c>
      <c r="E50">
        <f t="shared" si="1"/>
        <v>1.4819858861173183E-2</v>
      </c>
      <c r="H50">
        <f t="shared" si="2"/>
        <v>1.4819858861173183E-2</v>
      </c>
      <c r="I50">
        <f t="shared" si="3"/>
        <v>2.1215820810404676E-3</v>
      </c>
    </row>
    <row r="51" spans="1:9" x14ac:dyDescent="0.25">
      <c r="A51">
        <v>18688.099999999999</v>
      </c>
      <c r="B51">
        <f t="shared" si="0"/>
        <v>-3.6214119270170913E-3</v>
      </c>
      <c r="D51">
        <v>157.35</v>
      </c>
      <c r="E51">
        <f t="shared" si="1"/>
        <v>6.3755396065656436E-3</v>
      </c>
      <c r="H51">
        <f t="shared" si="2"/>
        <v>6.3755396065656436E-3</v>
      </c>
      <c r="I51">
        <f t="shared" si="3"/>
        <v>-3.6214119270170913E-3</v>
      </c>
    </row>
    <row r="52" spans="1:9" x14ac:dyDescent="0.25">
      <c r="A52">
        <v>18826</v>
      </c>
      <c r="B52">
        <f t="shared" si="0"/>
        <v>7.3519354661314941E-3</v>
      </c>
      <c r="D52">
        <v>164.4</v>
      </c>
      <c r="E52">
        <f t="shared" si="1"/>
        <v>4.3829859111663823E-2</v>
      </c>
      <c r="H52">
        <f t="shared" si="2"/>
        <v>4.3829859111663823E-2</v>
      </c>
      <c r="I52">
        <f t="shared" si="3"/>
        <v>7.3519354661314941E-3</v>
      </c>
    </row>
    <row r="53" spans="1:9" x14ac:dyDescent="0.25">
      <c r="A53">
        <v>18755.45</v>
      </c>
      <c r="B53">
        <f t="shared" si="0"/>
        <v>-3.7545162773133895E-3</v>
      </c>
      <c r="D53">
        <v>167.95</v>
      </c>
      <c r="E53">
        <f t="shared" si="1"/>
        <v>2.1363833436222061E-2</v>
      </c>
      <c r="H53">
        <f t="shared" si="2"/>
        <v>2.1363833436222061E-2</v>
      </c>
      <c r="I53">
        <f t="shared" si="3"/>
        <v>-3.7545162773133895E-3</v>
      </c>
    </row>
    <row r="54" spans="1:9" x14ac:dyDescent="0.25">
      <c r="A54">
        <v>18816.7</v>
      </c>
      <c r="B54">
        <f t="shared" si="0"/>
        <v>3.2603965574623172E-3</v>
      </c>
      <c r="D54">
        <v>167.25</v>
      </c>
      <c r="E54">
        <f t="shared" si="1"/>
        <v>-4.176617049963814E-3</v>
      </c>
      <c r="H54">
        <f t="shared" si="2"/>
        <v>-4.176617049963814E-3</v>
      </c>
      <c r="I54">
        <f t="shared" si="3"/>
        <v>3.2603965574623172E-3</v>
      </c>
    </row>
    <row r="55" spans="1:9" x14ac:dyDescent="0.25">
      <c r="A55">
        <v>18856.849999999999</v>
      </c>
      <c r="B55">
        <f t="shared" si="0"/>
        <v>2.1314697022533084E-3</v>
      </c>
      <c r="D55">
        <v>163.9</v>
      </c>
      <c r="E55">
        <f t="shared" si="1"/>
        <v>-2.0233213258553838E-2</v>
      </c>
      <c r="H55">
        <f t="shared" si="2"/>
        <v>-2.0233213258553838E-2</v>
      </c>
      <c r="I55">
        <f t="shared" si="3"/>
        <v>2.1314697022533084E-3</v>
      </c>
    </row>
    <row r="56" spans="1:9" x14ac:dyDescent="0.25">
      <c r="A56">
        <v>18771.25</v>
      </c>
      <c r="B56">
        <f t="shared" si="0"/>
        <v>-4.5497990950773125E-3</v>
      </c>
      <c r="D56">
        <v>164</v>
      </c>
      <c r="E56">
        <f t="shared" si="1"/>
        <v>6.0994207441441065E-4</v>
      </c>
      <c r="H56">
        <f t="shared" si="2"/>
        <v>6.0994207441441065E-4</v>
      </c>
      <c r="I56">
        <f t="shared" si="3"/>
        <v>-4.5497990950773125E-3</v>
      </c>
    </row>
    <row r="57" spans="1:9" x14ac:dyDescent="0.25">
      <c r="A57">
        <v>18665.5</v>
      </c>
      <c r="B57">
        <f t="shared" si="0"/>
        <v>-5.6495438985202338E-3</v>
      </c>
      <c r="D57">
        <v>161.6</v>
      </c>
      <c r="E57">
        <f t="shared" si="1"/>
        <v>-1.4742281737203431E-2</v>
      </c>
      <c r="H57">
        <f t="shared" si="2"/>
        <v>-1.4742281737203431E-2</v>
      </c>
      <c r="I57">
        <f t="shared" si="3"/>
        <v>-5.6495438985202338E-3</v>
      </c>
    </row>
    <row r="58" spans="1:9" x14ac:dyDescent="0.25">
      <c r="A58">
        <v>18691.2</v>
      </c>
      <c r="B58">
        <f t="shared" si="0"/>
        <v>1.3759247500199831E-3</v>
      </c>
      <c r="D58">
        <v>164.25</v>
      </c>
      <c r="E58">
        <f t="shared" si="1"/>
        <v>1.6265511277724874E-2</v>
      </c>
      <c r="H58">
        <f t="shared" si="2"/>
        <v>1.6265511277724874E-2</v>
      </c>
      <c r="I58">
        <f t="shared" si="3"/>
        <v>1.3759247500199831E-3</v>
      </c>
    </row>
    <row r="59" spans="1:9" x14ac:dyDescent="0.25">
      <c r="A59">
        <v>18817.400000000001</v>
      </c>
      <c r="B59">
        <f t="shared" si="0"/>
        <v>6.729148846371014E-3</v>
      </c>
      <c r="D59">
        <v>163.6</v>
      </c>
      <c r="E59">
        <f t="shared" si="1"/>
        <v>-3.9652331960732456E-3</v>
      </c>
      <c r="H59">
        <f t="shared" si="2"/>
        <v>-3.9652331960732456E-3</v>
      </c>
      <c r="I59">
        <f t="shared" si="3"/>
        <v>6.729148846371014E-3</v>
      </c>
    </row>
    <row r="60" spans="1:9" x14ac:dyDescent="0.25">
      <c r="A60">
        <v>18972.099999999999</v>
      </c>
      <c r="B60">
        <f t="shared" si="0"/>
        <v>8.1875052167941238E-3</v>
      </c>
      <c r="D60">
        <v>165.95</v>
      </c>
      <c r="E60">
        <f t="shared" si="1"/>
        <v>1.426211399733697E-2</v>
      </c>
      <c r="H60">
        <f t="shared" si="2"/>
        <v>1.426211399733697E-2</v>
      </c>
      <c r="I60">
        <f t="shared" si="3"/>
        <v>8.1875052167941238E-3</v>
      </c>
    </row>
    <row r="61" spans="1:9" x14ac:dyDescent="0.25">
      <c r="A61">
        <v>19189.05</v>
      </c>
      <c r="B61">
        <f t="shared" si="0"/>
        <v>1.1370324916684512E-2</v>
      </c>
      <c r="D61">
        <v>167.4</v>
      </c>
      <c r="E61">
        <f t="shared" si="1"/>
        <v>8.6996198893915001E-3</v>
      </c>
      <c r="H61">
        <f t="shared" si="2"/>
        <v>8.6996198893915001E-3</v>
      </c>
      <c r="I61">
        <f t="shared" si="3"/>
        <v>1.1370324916684512E-2</v>
      </c>
    </row>
    <row r="62" spans="1:9" x14ac:dyDescent="0.25">
      <c r="A62">
        <v>19322.55</v>
      </c>
      <c r="B62">
        <f t="shared" si="0"/>
        <v>6.9330038087148356E-3</v>
      </c>
      <c r="D62">
        <v>167.15</v>
      </c>
      <c r="E62">
        <f t="shared" si="1"/>
        <v>-1.4945451892672784E-3</v>
      </c>
      <c r="H62">
        <f t="shared" si="2"/>
        <v>-1.4945451892672784E-3</v>
      </c>
      <c r="I62">
        <f t="shared" si="3"/>
        <v>6.9330038087148356E-3</v>
      </c>
    </row>
    <row r="63" spans="1:9" x14ac:dyDescent="0.25">
      <c r="A63">
        <v>19389</v>
      </c>
      <c r="B63">
        <f t="shared" si="0"/>
        <v>3.4330872964505156E-3</v>
      </c>
      <c r="D63">
        <v>163.25</v>
      </c>
      <c r="E63">
        <f t="shared" si="1"/>
        <v>-2.3608844709567204E-2</v>
      </c>
      <c r="H63">
        <f t="shared" si="2"/>
        <v>-2.3608844709567204E-2</v>
      </c>
      <c r="I63">
        <f t="shared" si="3"/>
        <v>3.4330872964505156E-3</v>
      </c>
    </row>
    <row r="64" spans="1:9" x14ac:dyDescent="0.25">
      <c r="A64">
        <v>19398.5</v>
      </c>
      <c r="B64">
        <f t="shared" si="0"/>
        <v>4.8984854347202441E-4</v>
      </c>
      <c r="D64">
        <v>165.15</v>
      </c>
      <c r="E64">
        <f t="shared" si="1"/>
        <v>1.1571383680258233E-2</v>
      </c>
      <c r="H64">
        <f t="shared" si="2"/>
        <v>1.1571383680258233E-2</v>
      </c>
      <c r="I64">
        <f t="shared" si="3"/>
        <v>4.8984854347202441E-4</v>
      </c>
    </row>
    <row r="65" spans="1:9" x14ac:dyDescent="0.25">
      <c r="A65">
        <v>19497.3</v>
      </c>
      <c r="B65">
        <f t="shared" si="0"/>
        <v>5.0802509522156619E-3</v>
      </c>
      <c r="D65">
        <v>165.25</v>
      </c>
      <c r="E65">
        <f t="shared" si="1"/>
        <v>6.0532689499694103E-4</v>
      </c>
      <c r="H65">
        <f t="shared" si="2"/>
        <v>6.0532689499694103E-4</v>
      </c>
      <c r="I65">
        <f t="shared" si="3"/>
        <v>5.0802509522156619E-3</v>
      </c>
    </row>
    <row r="66" spans="1:9" x14ac:dyDescent="0.25">
      <c r="A66">
        <v>19331.8</v>
      </c>
      <c r="B66">
        <f t="shared" si="0"/>
        <v>-8.524586056305487E-3</v>
      </c>
      <c r="D66">
        <v>163.6</v>
      </c>
      <c r="E66">
        <f t="shared" si="1"/>
        <v>-1.0035054563148973E-2</v>
      </c>
      <c r="H66">
        <f t="shared" si="2"/>
        <v>-1.0035054563148973E-2</v>
      </c>
      <c r="I66">
        <f t="shared" si="3"/>
        <v>-8.524586056305487E-3</v>
      </c>
    </row>
    <row r="67" spans="1:9" x14ac:dyDescent="0.25">
      <c r="A67">
        <v>19355.900000000001</v>
      </c>
      <c r="B67">
        <f t="shared" si="0"/>
        <v>1.2458741727910268E-3</v>
      </c>
      <c r="D67">
        <v>163.19999999999999</v>
      </c>
      <c r="E67">
        <f t="shared" si="1"/>
        <v>-2.4479816386401127E-3</v>
      </c>
      <c r="H67">
        <f t="shared" si="2"/>
        <v>-2.4479816386401127E-3</v>
      </c>
      <c r="I67">
        <f t="shared" si="3"/>
        <v>1.2458741727910268E-3</v>
      </c>
    </row>
    <row r="68" spans="1:9" x14ac:dyDescent="0.25">
      <c r="A68">
        <v>19439.400000000001</v>
      </c>
      <c r="B68">
        <f t="shared" ref="B68:B131" si="4">IFERROR(LN(A68/A67),0)</f>
        <v>4.3046517974119156E-3</v>
      </c>
      <c r="D68">
        <v>166.4</v>
      </c>
      <c r="E68">
        <f t="shared" ref="E68:E131" si="5">IFERROR(LN(D68/D67),0)</f>
        <v>1.9418085857101731E-2</v>
      </c>
      <c r="H68">
        <f t="shared" ref="H68:H131" si="6">E68</f>
        <v>1.9418085857101731E-2</v>
      </c>
      <c r="I68">
        <f t="shared" ref="I68:I131" si="7">B68</f>
        <v>4.3046517974119156E-3</v>
      </c>
    </row>
    <row r="69" spans="1:9" x14ac:dyDescent="0.25">
      <c r="A69">
        <v>19384.3</v>
      </c>
      <c r="B69">
        <f t="shared" si="4"/>
        <v>-2.8384742821917232E-3</v>
      </c>
      <c r="D69">
        <v>169.8</v>
      </c>
      <c r="E69">
        <f t="shared" si="5"/>
        <v>2.0226745490138708E-2</v>
      </c>
      <c r="H69">
        <f t="shared" si="6"/>
        <v>2.0226745490138708E-2</v>
      </c>
      <c r="I69">
        <f t="shared" si="7"/>
        <v>-2.8384742821917232E-3</v>
      </c>
    </row>
    <row r="70" spans="1:9" x14ac:dyDescent="0.25">
      <c r="A70">
        <v>19413.75</v>
      </c>
      <c r="B70">
        <f t="shared" si="4"/>
        <v>1.5181178258223326E-3</v>
      </c>
      <c r="D70">
        <v>170.3</v>
      </c>
      <c r="E70">
        <f t="shared" si="5"/>
        <v>2.9403137913956755E-3</v>
      </c>
      <c r="H70">
        <f t="shared" si="6"/>
        <v>2.9403137913956755E-3</v>
      </c>
      <c r="I70">
        <f t="shared" si="7"/>
        <v>1.5181178258223326E-3</v>
      </c>
    </row>
    <row r="71" spans="1:9" x14ac:dyDescent="0.25">
      <c r="A71">
        <v>19564.5</v>
      </c>
      <c r="B71">
        <f t="shared" si="4"/>
        <v>7.735121594226721E-3</v>
      </c>
      <c r="D71">
        <v>171.75</v>
      </c>
      <c r="E71">
        <f t="shared" si="5"/>
        <v>8.4783434338159824E-3</v>
      </c>
      <c r="H71">
        <f t="shared" si="6"/>
        <v>8.4783434338159824E-3</v>
      </c>
      <c r="I71">
        <f t="shared" si="7"/>
        <v>7.735121594226721E-3</v>
      </c>
    </row>
    <row r="72" spans="1:9" x14ac:dyDescent="0.25">
      <c r="A72">
        <v>19711.45</v>
      </c>
      <c r="B72">
        <f t="shared" si="4"/>
        <v>7.4829856798224494E-3</v>
      </c>
      <c r="D72">
        <v>172.4</v>
      </c>
      <c r="E72">
        <f t="shared" si="5"/>
        <v>3.7774271271339291E-3</v>
      </c>
      <c r="H72">
        <f t="shared" si="6"/>
        <v>3.7774271271339291E-3</v>
      </c>
      <c r="I72">
        <f t="shared" si="7"/>
        <v>7.4829856798224494E-3</v>
      </c>
    </row>
    <row r="73" spans="1:9" x14ac:dyDescent="0.25">
      <c r="A73">
        <v>19749.25</v>
      </c>
      <c r="B73">
        <f t="shared" si="4"/>
        <v>1.9158307663970271E-3</v>
      </c>
      <c r="D73">
        <v>173.45</v>
      </c>
      <c r="E73">
        <f t="shared" si="5"/>
        <v>6.0720151861659672E-3</v>
      </c>
      <c r="H73">
        <f t="shared" si="6"/>
        <v>6.0720151861659672E-3</v>
      </c>
      <c r="I73">
        <f t="shared" si="7"/>
        <v>1.9158307663970271E-3</v>
      </c>
    </row>
    <row r="74" spans="1:9" x14ac:dyDescent="0.25">
      <c r="A74">
        <v>19833.150000000001</v>
      </c>
      <c r="B74">
        <f t="shared" si="4"/>
        <v>4.2392642007422158E-3</v>
      </c>
      <c r="D74">
        <v>173.2</v>
      </c>
      <c r="E74">
        <f t="shared" si="5"/>
        <v>-1.4423772874239498E-3</v>
      </c>
      <c r="H74">
        <f t="shared" si="6"/>
        <v>-1.4423772874239498E-3</v>
      </c>
      <c r="I74">
        <f t="shared" si="7"/>
        <v>4.2392642007422158E-3</v>
      </c>
    </row>
    <row r="75" spans="1:9" x14ac:dyDescent="0.25">
      <c r="A75">
        <v>19979.150000000001</v>
      </c>
      <c r="B75">
        <f t="shared" si="4"/>
        <v>7.3344496296331371E-3</v>
      </c>
      <c r="D75">
        <v>175.7</v>
      </c>
      <c r="E75">
        <f t="shared" si="5"/>
        <v>1.4330999064716717E-2</v>
      </c>
      <c r="H75">
        <f t="shared" si="6"/>
        <v>1.4330999064716717E-2</v>
      </c>
      <c r="I75">
        <f t="shared" si="7"/>
        <v>7.3344496296331371E-3</v>
      </c>
    </row>
    <row r="76" spans="1:9" x14ac:dyDescent="0.25">
      <c r="A76">
        <v>19745</v>
      </c>
      <c r="B76">
        <f t="shared" si="4"/>
        <v>-1.1788935034292592E-2</v>
      </c>
      <c r="D76">
        <v>181.85</v>
      </c>
      <c r="E76">
        <f t="shared" si="5"/>
        <v>3.4404176239946599E-2</v>
      </c>
      <c r="H76">
        <f t="shared" si="6"/>
        <v>3.4404176239946599E-2</v>
      </c>
      <c r="I76">
        <f t="shared" si="7"/>
        <v>-1.1788935034292592E-2</v>
      </c>
    </row>
    <row r="77" spans="1:9" x14ac:dyDescent="0.25">
      <c r="A77">
        <v>19672.349999999999</v>
      </c>
      <c r="B77">
        <f t="shared" si="4"/>
        <v>-3.6861981977146939E-3</v>
      </c>
      <c r="D77">
        <v>182.45</v>
      </c>
      <c r="E77">
        <f t="shared" si="5"/>
        <v>3.2939914494585563E-3</v>
      </c>
      <c r="H77">
        <f t="shared" si="6"/>
        <v>3.2939914494585563E-3</v>
      </c>
      <c r="I77">
        <f t="shared" si="7"/>
        <v>-3.6861981977146939E-3</v>
      </c>
    </row>
    <row r="78" spans="1:9" x14ac:dyDescent="0.25">
      <c r="A78">
        <v>19680.599999999999</v>
      </c>
      <c r="B78">
        <f t="shared" si="4"/>
        <v>4.1928242334364116E-4</v>
      </c>
      <c r="D78">
        <v>182.8</v>
      </c>
      <c r="E78">
        <f t="shared" si="5"/>
        <v>1.9164961375931738E-3</v>
      </c>
      <c r="H78">
        <f t="shared" si="6"/>
        <v>1.9164961375931738E-3</v>
      </c>
      <c r="I78">
        <f t="shared" si="7"/>
        <v>4.1928242334364116E-4</v>
      </c>
    </row>
    <row r="79" spans="1:9" x14ac:dyDescent="0.25">
      <c r="A79">
        <v>19778.3</v>
      </c>
      <c r="B79">
        <f t="shared" si="4"/>
        <v>4.9519981374134591E-3</v>
      </c>
      <c r="D79">
        <v>181.1</v>
      </c>
      <c r="E79">
        <f t="shared" si="5"/>
        <v>-9.3432941306820193E-3</v>
      </c>
      <c r="H79">
        <f t="shared" si="6"/>
        <v>-9.3432941306820193E-3</v>
      </c>
      <c r="I79">
        <f t="shared" si="7"/>
        <v>4.9519981374134591E-3</v>
      </c>
    </row>
    <row r="80" spans="1:9" x14ac:dyDescent="0.25">
      <c r="A80">
        <v>19659.900000000001</v>
      </c>
      <c r="B80">
        <f t="shared" si="4"/>
        <v>-6.0043488655605838E-3</v>
      </c>
      <c r="D80">
        <v>181.9</v>
      </c>
      <c r="E80">
        <f t="shared" si="5"/>
        <v>4.4077206347089603E-3</v>
      </c>
      <c r="H80">
        <f t="shared" si="6"/>
        <v>4.4077206347089603E-3</v>
      </c>
      <c r="I80">
        <f t="shared" si="7"/>
        <v>-6.0043488655605838E-3</v>
      </c>
    </row>
    <row r="81" spans="1:9" x14ac:dyDescent="0.25">
      <c r="A81">
        <v>19646.05</v>
      </c>
      <c r="B81">
        <f t="shared" si="4"/>
        <v>-7.0472793931755033E-4</v>
      </c>
      <c r="D81">
        <v>179.3</v>
      </c>
      <c r="E81">
        <f t="shared" si="5"/>
        <v>-1.4396704912989344E-2</v>
      </c>
      <c r="H81">
        <f t="shared" si="6"/>
        <v>-1.4396704912989344E-2</v>
      </c>
      <c r="I81">
        <f t="shared" si="7"/>
        <v>-7.0472793931755033E-4</v>
      </c>
    </row>
    <row r="82" spans="1:9" x14ac:dyDescent="0.25">
      <c r="A82">
        <v>19753.8</v>
      </c>
      <c r="B82">
        <f t="shared" si="4"/>
        <v>5.4695776061646278E-3</v>
      </c>
      <c r="D82">
        <v>184</v>
      </c>
      <c r="E82">
        <f t="shared" si="5"/>
        <v>2.5875376997898276E-2</v>
      </c>
      <c r="H82">
        <f t="shared" si="6"/>
        <v>2.5875376997898276E-2</v>
      </c>
      <c r="I82">
        <f t="shared" si="7"/>
        <v>5.4695776061646278E-3</v>
      </c>
    </row>
    <row r="83" spans="1:9" x14ac:dyDescent="0.25">
      <c r="A83">
        <v>19733.55</v>
      </c>
      <c r="B83">
        <f t="shared" si="4"/>
        <v>-1.0256450116385468E-3</v>
      </c>
      <c r="D83">
        <v>184.2</v>
      </c>
      <c r="E83">
        <f t="shared" si="5"/>
        <v>1.0863662122207896E-3</v>
      </c>
      <c r="H83">
        <f t="shared" si="6"/>
        <v>1.0863662122207896E-3</v>
      </c>
      <c r="I83">
        <f t="shared" si="7"/>
        <v>-1.0256450116385468E-3</v>
      </c>
    </row>
    <row r="84" spans="1:9" x14ac:dyDescent="0.25">
      <c r="A84">
        <v>19526.55</v>
      </c>
      <c r="B84">
        <f t="shared" si="4"/>
        <v>-1.0545154913078857E-2</v>
      </c>
      <c r="D84">
        <v>180.35</v>
      </c>
      <c r="E84">
        <f t="shared" si="5"/>
        <v>-2.1122716471658479E-2</v>
      </c>
      <c r="H84">
        <f t="shared" si="6"/>
        <v>-2.1122716471658479E-2</v>
      </c>
      <c r="I84">
        <f t="shared" si="7"/>
        <v>-1.0545154913078857E-2</v>
      </c>
    </row>
    <row r="85" spans="1:9" x14ac:dyDescent="0.25">
      <c r="A85">
        <v>19381.650000000001</v>
      </c>
      <c r="B85">
        <f t="shared" si="4"/>
        <v>-7.4483358208647541E-3</v>
      </c>
      <c r="D85">
        <v>181</v>
      </c>
      <c r="E85">
        <f t="shared" si="5"/>
        <v>3.5976239162777623E-3</v>
      </c>
      <c r="H85">
        <f t="shared" si="6"/>
        <v>3.5976239162777623E-3</v>
      </c>
      <c r="I85">
        <f t="shared" si="7"/>
        <v>-7.4483358208647541E-3</v>
      </c>
    </row>
    <row r="86" spans="1:9" x14ac:dyDescent="0.25">
      <c r="A86">
        <v>19517</v>
      </c>
      <c r="B86">
        <f t="shared" si="4"/>
        <v>6.9591384917051941E-3</v>
      </c>
      <c r="D86">
        <v>182.5</v>
      </c>
      <c r="E86">
        <f t="shared" si="5"/>
        <v>8.2531417567204817E-3</v>
      </c>
      <c r="H86">
        <f t="shared" si="6"/>
        <v>8.2531417567204817E-3</v>
      </c>
      <c r="I86">
        <f t="shared" si="7"/>
        <v>6.9591384917051941E-3</v>
      </c>
    </row>
    <row r="87" spans="1:9" x14ac:dyDescent="0.25">
      <c r="A87">
        <v>19597.3</v>
      </c>
      <c r="B87">
        <f t="shared" si="4"/>
        <v>4.1059209962603233E-3</v>
      </c>
      <c r="D87">
        <v>183.05</v>
      </c>
      <c r="E87">
        <f t="shared" si="5"/>
        <v>3.0091665436990391E-3</v>
      </c>
      <c r="H87">
        <f t="shared" si="6"/>
        <v>3.0091665436990391E-3</v>
      </c>
      <c r="I87">
        <f t="shared" si="7"/>
        <v>4.1059209962603233E-3</v>
      </c>
    </row>
    <row r="88" spans="1:9" x14ac:dyDescent="0.25">
      <c r="A88">
        <v>19570.849999999999</v>
      </c>
      <c r="B88">
        <f t="shared" si="4"/>
        <v>-1.3505873532751007E-3</v>
      </c>
      <c r="D88">
        <v>183.7</v>
      </c>
      <c r="E88">
        <f t="shared" si="5"/>
        <v>3.5446526548346602E-3</v>
      </c>
      <c r="H88">
        <f t="shared" si="6"/>
        <v>3.5446526548346602E-3</v>
      </c>
      <c r="I88">
        <f t="shared" si="7"/>
        <v>-1.3505873532751007E-3</v>
      </c>
    </row>
    <row r="89" spans="1:9" x14ac:dyDescent="0.25">
      <c r="A89">
        <v>19632.55</v>
      </c>
      <c r="B89">
        <f t="shared" si="4"/>
        <v>3.1476887690017655E-3</v>
      </c>
      <c r="D89">
        <v>187.55</v>
      </c>
      <c r="E89">
        <f t="shared" si="5"/>
        <v>2.074148430681659E-2</v>
      </c>
      <c r="H89">
        <f t="shared" si="6"/>
        <v>2.074148430681659E-2</v>
      </c>
      <c r="I89">
        <f t="shared" si="7"/>
        <v>3.1476887690017655E-3</v>
      </c>
    </row>
    <row r="90" spans="1:9" x14ac:dyDescent="0.25">
      <c r="A90">
        <v>19543.099999999999</v>
      </c>
      <c r="B90">
        <f t="shared" si="4"/>
        <v>-4.5666201045435747E-3</v>
      </c>
      <c r="D90">
        <v>186.2</v>
      </c>
      <c r="E90">
        <f t="shared" si="5"/>
        <v>-7.2241116849298013E-3</v>
      </c>
      <c r="H90">
        <f t="shared" si="6"/>
        <v>-7.2241116849298013E-3</v>
      </c>
      <c r="I90">
        <f t="shared" si="7"/>
        <v>-4.5666201045435747E-3</v>
      </c>
    </row>
    <row r="91" spans="1:9" x14ac:dyDescent="0.25">
      <c r="A91">
        <v>19428.3</v>
      </c>
      <c r="B91">
        <f t="shared" si="4"/>
        <v>-5.8915169615944563E-3</v>
      </c>
      <c r="D91">
        <v>187.1</v>
      </c>
      <c r="E91">
        <f t="shared" si="5"/>
        <v>4.8218684370772242E-3</v>
      </c>
      <c r="H91">
        <f t="shared" si="6"/>
        <v>4.8218684370772242E-3</v>
      </c>
      <c r="I91">
        <f t="shared" si="7"/>
        <v>-5.8915169615944563E-3</v>
      </c>
    </row>
    <row r="92" spans="1:9" x14ac:dyDescent="0.25">
      <c r="A92">
        <v>19434.55</v>
      </c>
      <c r="B92">
        <f t="shared" si="4"/>
        <v>3.2164393779061565E-4</v>
      </c>
      <c r="D92">
        <v>186.85</v>
      </c>
      <c r="E92">
        <f t="shared" si="5"/>
        <v>-1.3370773485510436E-3</v>
      </c>
      <c r="H92">
        <f t="shared" si="6"/>
        <v>-1.3370773485510436E-3</v>
      </c>
      <c r="I92">
        <f t="shared" si="7"/>
        <v>3.2164393779061565E-4</v>
      </c>
    </row>
    <row r="93" spans="1:9" x14ac:dyDescent="0.25">
      <c r="A93">
        <v>19465</v>
      </c>
      <c r="B93">
        <f t="shared" si="4"/>
        <v>1.5655711297147335E-3</v>
      </c>
      <c r="D93">
        <v>188.6</v>
      </c>
      <c r="E93">
        <f t="shared" si="5"/>
        <v>9.3222142678641672E-3</v>
      </c>
      <c r="H93">
        <f t="shared" si="6"/>
        <v>9.3222142678641672E-3</v>
      </c>
      <c r="I93">
        <f t="shared" si="7"/>
        <v>1.5655711297147335E-3</v>
      </c>
    </row>
    <row r="94" spans="1:9" x14ac:dyDescent="0.25">
      <c r="A94">
        <v>19365.25</v>
      </c>
      <c r="B94">
        <f t="shared" si="4"/>
        <v>-5.137758290060533E-3</v>
      </c>
      <c r="D94">
        <v>188.9</v>
      </c>
      <c r="E94">
        <f t="shared" si="5"/>
        <v>1.5894043081068363E-3</v>
      </c>
      <c r="H94">
        <f t="shared" si="6"/>
        <v>1.5894043081068363E-3</v>
      </c>
      <c r="I94">
        <f t="shared" si="7"/>
        <v>-5.137758290060533E-3</v>
      </c>
    </row>
    <row r="95" spans="1:9" x14ac:dyDescent="0.25">
      <c r="A95">
        <v>19310.150000000001</v>
      </c>
      <c r="B95">
        <f t="shared" si="4"/>
        <v>-2.8493583662490217E-3</v>
      </c>
      <c r="D95">
        <v>186.4</v>
      </c>
      <c r="E95">
        <f t="shared" si="5"/>
        <v>-1.3322872255973024E-2</v>
      </c>
      <c r="H95">
        <f t="shared" si="6"/>
        <v>-1.3322872255973024E-2</v>
      </c>
      <c r="I95">
        <f t="shared" si="7"/>
        <v>-2.8493583662490217E-3</v>
      </c>
    </row>
    <row r="96" spans="1:9" x14ac:dyDescent="0.25">
      <c r="A96">
        <v>19393.599999999999</v>
      </c>
      <c r="B96">
        <f t="shared" si="4"/>
        <v>4.3122503280009121E-3</v>
      </c>
      <c r="D96">
        <v>186.85</v>
      </c>
      <c r="E96">
        <f t="shared" si="5"/>
        <v>2.4112536800019887E-3</v>
      </c>
      <c r="H96">
        <f t="shared" si="6"/>
        <v>2.4112536800019887E-3</v>
      </c>
      <c r="I96">
        <f t="shared" si="7"/>
        <v>4.3122503280009121E-3</v>
      </c>
    </row>
    <row r="97" spans="1:9" x14ac:dyDescent="0.25">
      <c r="A97">
        <v>19396.45</v>
      </c>
      <c r="B97">
        <f t="shared" si="4"/>
        <v>1.4694489979421606E-4</v>
      </c>
      <c r="D97">
        <v>187.9</v>
      </c>
      <c r="E97">
        <f t="shared" si="5"/>
        <v>5.6037504879266984E-3</v>
      </c>
      <c r="H97">
        <f t="shared" si="6"/>
        <v>5.6037504879266984E-3</v>
      </c>
      <c r="I97">
        <f t="shared" si="7"/>
        <v>1.4694489979421606E-4</v>
      </c>
    </row>
    <row r="98" spans="1:9" x14ac:dyDescent="0.25">
      <c r="A98">
        <v>19444</v>
      </c>
      <c r="B98">
        <f t="shared" si="4"/>
        <v>2.4484795493044608E-3</v>
      </c>
      <c r="D98">
        <v>187.6</v>
      </c>
      <c r="E98">
        <f t="shared" si="5"/>
        <v>-1.597869847295368E-3</v>
      </c>
      <c r="H98">
        <f t="shared" si="6"/>
        <v>-1.597869847295368E-3</v>
      </c>
      <c r="I98">
        <f t="shared" si="7"/>
        <v>2.4484795493044608E-3</v>
      </c>
    </row>
    <row r="99" spans="1:9" x14ac:dyDescent="0.25">
      <c r="A99">
        <v>19386.7</v>
      </c>
      <c r="B99">
        <f t="shared" si="4"/>
        <v>-2.9512752327599183E-3</v>
      </c>
      <c r="D99">
        <v>185.85</v>
      </c>
      <c r="E99">
        <f t="shared" si="5"/>
        <v>-9.3721398288632105E-3</v>
      </c>
      <c r="H99">
        <f t="shared" si="6"/>
        <v>-9.3721398288632105E-3</v>
      </c>
      <c r="I99">
        <f t="shared" si="7"/>
        <v>-2.9512752327599183E-3</v>
      </c>
    </row>
    <row r="100" spans="1:9" x14ac:dyDescent="0.25">
      <c r="A100">
        <v>19265.8</v>
      </c>
      <c r="B100">
        <f t="shared" si="4"/>
        <v>-6.2557606509410085E-3</v>
      </c>
      <c r="D100">
        <v>185.95</v>
      </c>
      <c r="E100">
        <f t="shared" si="5"/>
        <v>5.3792362781791077E-4</v>
      </c>
      <c r="H100">
        <f t="shared" si="6"/>
        <v>5.3792362781791077E-4</v>
      </c>
      <c r="I100">
        <f t="shared" si="7"/>
        <v>-6.2557606509410085E-3</v>
      </c>
    </row>
    <row r="101" spans="1:9" x14ac:dyDescent="0.25">
      <c r="A101">
        <v>19306.05</v>
      </c>
      <c r="B101">
        <f t="shared" si="4"/>
        <v>2.0870149919961396E-3</v>
      </c>
      <c r="D101">
        <v>187.5</v>
      </c>
      <c r="E101">
        <f t="shared" si="5"/>
        <v>8.3010250393865549E-3</v>
      </c>
      <c r="H101">
        <f t="shared" si="6"/>
        <v>8.3010250393865549E-3</v>
      </c>
      <c r="I101">
        <f t="shared" si="7"/>
        <v>2.0870149919961396E-3</v>
      </c>
    </row>
    <row r="102" spans="1:9" x14ac:dyDescent="0.25">
      <c r="A102">
        <v>19342.650000000001</v>
      </c>
      <c r="B102">
        <f t="shared" si="4"/>
        <v>1.8939840636754115E-3</v>
      </c>
      <c r="D102">
        <v>188.1</v>
      </c>
      <c r="E102">
        <f t="shared" si="5"/>
        <v>3.194890896519067E-3</v>
      </c>
      <c r="H102">
        <f t="shared" si="6"/>
        <v>3.194890896519067E-3</v>
      </c>
      <c r="I102">
        <f t="shared" si="7"/>
        <v>1.8939840636754115E-3</v>
      </c>
    </row>
    <row r="103" spans="1:9" x14ac:dyDescent="0.25">
      <c r="A103">
        <v>19347.45</v>
      </c>
      <c r="B103">
        <f t="shared" si="4"/>
        <v>2.4812549073918429E-4</v>
      </c>
      <c r="D103">
        <v>187.8</v>
      </c>
      <c r="E103">
        <f t="shared" si="5"/>
        <v>-1.5961695328221036E-3</v>
      </c>
      <c r="H103">
        <f t="shared" si="6"/>
        <v>-1.5961695328221036E-3</v>
      </c>
      <c r="I103">
        <f t="shared" si="7"/>
        <v>2.4812549073918429E-4</v>
      </c>
    </row>
    <row r="104" spans="1:9" x14ac:dyDescent="0.25">
      <c r="A104">
        <v>19253.8</v>
      </c>
      <c r="B104">
        <f t="shared" si="4"/>
        <v>-4.8521839960522653E-3</v>
      </c>
      <c r="D104">
        <v>183.85</v>
      </c>
      <c r="E104">
        <f t="shared" si="5"/>
        <v>-2.125735902688158E-2</v>
      </c>
      <c r="H104">
        <f t="shared" si="6"/>
        <v>-2.125735902688158E-2</v>
      </c>
      <c r="I104">
        <f t="shared" si="7"/>
        <v>-4.8521839960522653E-3</v>
      </c>
    </row>
    <row r="105" spans="1:9" x14ac:dyDescent="0.25">
      <c r="A105">
        <v>19435.3</v>
      </c>
      <c r="B105">
        <f t="shared" si="4"/>
        <v>9.3825564041325141E-3</v>
      </c>
      <c r="D105">
        <v>184.2</v>
      </c>
      <c r="E105">
        <f t="shared" si="5"/>
        <v>1.901916073925334E-3</v>
      </c>
      <c r="H105">
        <f t="shared" si="6"/>
        <v>1.901916073925334E-3</v>
      </c>
      <c r="I105">
        <f t="shared" si="7"/>
        <v>9.3825564041325141E-3</v>
      </c>
    </row>
    <row r="106" spans="1:9" x14ac:dyDescent="0.25">
      <c r="A106">
        <v>19528.8</v>
      </c>
      <c r="B106">
        <f t="shared" si="4"/>
        <v>4.7992988144208368E-3</v>
      </c>
      <c r="D106">
        <v>183.75</v>
      </c>
      <c r="E106">
        <f t="shared" si="5"/>
        <v>-2.4459857282603027E-3</v>
      </c>
      <c r="H106">
        <f t="shared" si="6"/>
        <v>-2.4459857282603027E-3</v>
      </c>
      <c r="I106">
        <f t="shared" si="7"/>
        <v>4.7992988144208368E-3</v>
      </c>
    </row>
    <row r="107" spans="1:9" x14ac:dyDescent="0.25">
      <c r="A107">
        <v>19574.900000000001</v>
      </c>
      <c r="B107">
        <f t="shared" si="4"/>
        <v>2.3578342385654032E-3</v>
      </c>
      <c r="D107">
        <v>183.4</v>
      </c>
      <c r="E107">
        <f t="shared" si="5"/>
        <v>-1.9065782705815315E-3</v>
      </c>
      <c r="H107">
        <f t="shared" si="6"/>
        <v>-1.9065782705815315E-3</v>
      </c>
      <c r="I107">
        <f t="shared" si="7"/>
        <v>2.3578342385654032E-3</v>
      </c>
    </row>
    <row r="108" spans="1:9" x14ac:dyDescent="0.25">
      <c r="A108">
        <v>19611.05</v>
      </c>
      <c r="B108">
        <f t="shared" si="4"/>
        <v>1.8450495779825536E-3</v>
      </c>
      <c r="D108">
        <v>182.05</v>
      </c>
      <c r="E108">
        <f t="shared" si="5"/>
        <v>-7.3881852009220397E-3</v>
      </c>
      <c r="H108">
        <f t="shared" si="6"/>
        <v>-7.3881852009220397E-3</v>
      </c>
      <c r="I108">
        <f t="shared" si="7"/>
        <v>1.8450495779825536E-3</v>
      </c>
    </row>
    <row r="109" spans="1:9" x14ac:dyDescent="0.25">
      <c r="A109">
        <v>19727.05</v>
      </c>
      <c r="B109">
        <f t="shared" si="4"/>
        <v>5.8976074708040286E-3</v>
      </c>
      <c r="D109">
        <v>182</v>
      </c>
      <c r="E109">
        <f t="shared" si="5"/>
        <v>-2.7468754464710863E-4</v>
      </c>
      <c r="H109">
        <f t="shared" si="6"/>
        <v>-2.7468754464710863E-4</v>
      </c>
      <c r="I109">
        <f t="shared" si="7"/>
        <v>5.8976074708040286E-3</v>
      </c>
    </row>
    <row r="110" spans="1:9" x14ac:dyDescent="0.25">
      <c r="A110">
        <v>19819.95</v>
      </c>
      <c r="B110">
        <f t="shared" si="4"/>
        <v>4.6982158385487317E-3</v>
      </c>
      <c r="D110">
        <v>183.6</v>
      </c>
      <c r="E110">
        <f t="shared" si="5"/>
        <v>8.7527911095947077E-3</v>
      </c>
      <c r="H110">
        <f t="shared" si="6"/>
        <v>8.7527911095947077E-3</v>
      </c>
      <c r="I110">
        <f t="shared" si="7"/>
        <v>4.6982158385487317E-3</v>
      </c>
    </row>
    <row r="111" spans="1:9" x14ac:dyDescent="0.25">
      <c r="A111">
        <v>19996.349999999999</v>
      </c>
      <c r="B111">
        <f t="shared" si="4"/>
        <v>8.8607507045185847E-3</v>
      </c>
      <c r="D111">
        <v>184.85</v>
      </c>
      <c r="E111">
        <f t="shared" si="5"/>
        <v>6.7852071962508807E-3</v>
      </c>
      <c r="H111">
        <f t="shared" si="6"/>
        <v>6.7852071962508807E-3</v>
      </c>
      <c r="I111">
        <f t="shared" si="7"/>
        <v>8.8607507045185847E-3</v>
      </c>
    </row>
    <row r="112" spans="1:9" x14ac:dyDescent="0.25">
      <c r="A112">
        <v>19993.2</v>
      </c>
      <c r="B112">
        <f t="shared" si="4"/>
        <v>-1.5754115795312492E-4</v>
      </c>
      <c r="D112">
        <v>179.95</v>
      </c>
      <c r="E112">
        <f t="shared" si="5"/>
        <v>-2.6865650857601248E-2</v>
      </c>
      <c r="H112">
        <f t="shared" si="6"/>
        <v>-2.6865650857601248E-2</v>
      </c>
      <c r="I112">
        <f t="shared" si="7"/>
        <v>-1.5754115795312492E-4</v>
      </c>
    </row>
    <row r="113" spans="1:9" x14ac:dyDescent="0.25">
      <c r="A113">
        <v>20070</v>
      </c>
      <c r="B113">
        <f t="shared" si="4"/>
        <v>3.833947067360447E-3</v>
      </c>
      <c r="D113">
        <v>179.5</v>
      </c>
      <c r="E113">
        <f t="shared" si="5"/>
        <v>-2.5038265967060789E-3</v>
      </c>
      <c r="H113">
        <f t="shared" si="6"/>
        <v>-2.5038265967060789E-3</v>
      </c>
      <c r="I113">
        <f t="shared" si="7"/>
        <v>3.833947067360447E-3</v>
      </c>
    </row>
    <row r="114" spans="1:9" x14ac:dyDescent="0.25">
      <c r="A114">
        <v>20103.099999999999</v>
      </c>
      <c r="B114">
        <f t="shared" si="4"/>
        <v>1.6478692204573958E-3</v>
      </c>
      <c r="D114">
        <v>179.9</v>
      </c>
      <c r="E114">
        <f t="shared" si="5"/>
        <v>2.2259330281539109E-3</v>
      </c>
      <c r="H114">
        <f t="shared" si="6"/>
        <v>2.2259330281539109E-3</v>
      </c>
      <c r="I114">
        <f t="shared" si="7"/>
        <v>1.6478692204573958E-3</v>
      </c>
    </row>
    <row r="115" spans="1:9" x14ac:dyDescent="0.25">
      <c r="A115">
        <v>20192.349999999999</v>
      </c>
      <c r="B115">
        <f t="shared" si="4"/>
        <v>4.4297877773378114E-3</v>
      </c>
      <c r="D115">
        <v>183</v>
      </c>
      <c r="E115">
        <f t="shared" si="5"/>
        <v>1.708501188493346E-2</v>
      </c>
      <c r="H115">
        <f t="shared" si="6"/>
        <v>1.708501188493346E-2</v>
      </c>
      <c r="I115">
        <f t="shared" si="7"/>
        <v>4.4297877773378114E-3</v>
      </c>
    </row>
    <row r="116" spans="1:9" x14ac:dyDescent="0.25">
      <c r="A116">
        <v>20133.3</v>
      </c>
      <c r="B116">
        <f t="shared" si="4"/>
        <v>-2.9286591638919969E-3</v>
      </c>
      <c r="D116">
        <v>183.65</v>
      </c>
      <c r="E116">
        <f t="shared" si="5"/>
        <v>3.5456194242554804E-3</v>
      </c>
      <c r="H116">
        <f t="shared" si="6"/>
        <v>3.5456194242554804E-3</v>
      </c>
      <c r="I116">
        <f t="shared" si="7"/>
        <v>-2.9286591638919969E-3</v>
      </c>
    </row>
    <row r="117" spans="1:9" x14ac:dyDescent="0.25">
      <c r="A117">
        <v>19901.400000000001</v>
      </c>
      <c r="B117">
        <f t="shared" si="4"/>
        <v>-1.1585079627478101E-2</v>
      </c>
      <c r="D117">
        <v>182.25</v>
      </c>
      <c r="E117">
        <f t="shared" si="5"/>
        <v>-7.652401376908812E-3</v>
      </c>
      <c r="H117">
        <f t="shared" si="6"/>
        <v>-7.652401376908812E-3</v>
      </c>
      <c r="I117">
        <f t="shared" si="7"/>
        <v>-1.1585079627478101E-2</v>
      </c>
    </row>
    <row r="118" spans="1:9" x14ac:dyDescent="0.25">
      <c r="A118">
        <v>19742.349999999999</v>
      </c>
      <c r="B118">
        <f t="shared" si="4"/>
        <v>-8.0240064758942062E-3</v>
      </c>
      <c r="D118">
        <v>179.35</v>
      </c>
      <c r="E118">
        <f t="shared" si="5"/>
        <v>-1.6040166910475977E-2</v>
      </c>
      <c r="H118">
        <f t="shared" si="6"/>
        <v>-1.6040166910475977E-2</v>
      </c>
      <c r="I118">
        <f t="shared" si="7"/>
        <v>-8.0240064758942062E-3</v>
      </c>
    </row>
    <row r="119" spans="1:9" x14ac:dyDescent="0.25">
      <c r="A119">
        <v>19674.25</v>
      </c>
      <c r="B119">
        <f t="shared" si="4"/>
        <v>-3.45540040278986E-3</v>
      </c>
      <c r="D119">
        <v>178.85</v>
      </c>
      <c r="E119">
        <f t="shared" si="5"/>
        <v>-2.7917382732647934E-3</v>
      </c>
      <c r="H119">
        <f t="shared" si="6"/>
        <v>-2.7917382732647934E-3</v>
      </c>
      <c r="I119">
        <f t="shared" si="7"/>
        <v>-3.45540040278986E-3</v>
      </c>
    </row>
    <row r="120" spans="1:9" x14ac:dyDescent="0.25">
      <c r="A120">
        <v>19674.55</v>
      </c>
      <c r="B120">
        <f t="shared" si="4"/>
        <v>1.5248241369763049E-5</v>
      </c>
      <c r="D120">
        <v>182.45</v>
      </c>
      <c r="E120">
        <f t="shared" si="5"/>
        <v>1.9928697177429809E-2</v>
      </c>
      <c r="H120">
        <f t="shared" si="6"/>
        <v>1.9928697177429809E-2</v>
      </c>
      <c r="I120">
        <f t="shared" si="7"/>
        <v>1.5248241369763049E-5</v>
      </c>
    </row>
    <row r="121" spans="1:9" x14ac:dyDescent="0.25">
      <c r="A121">
        <v>19664.7</v>
      </c>
      <c r="B121">
        <f t="shared" si="4"/>
        <v>-5.00772140080995E-4</v>
      </c>
      <c r="D121">
        <v>179.6</v>
      </c>
      <c r="E121">
        <f t="shared" si="5"/>
        <v>-1.574400701435737E-2</v>
      </c>
      <c r="H121">
        <f t="shared" si="6"/>
        <v>-1.574400701435737E-2</v>
      </c>
      <c r="I121">
        <f t="shared" si="7"/>
        <v>-5.00772140080995E-4</v>
      </c>
    </row>
    <row r="122" spans="1:9" x14ac:dyDescent="0.25">
      <c r="A122">
        <v>19716.45</v>
      </c>
      <c r="B122">
        <f t="shared" si="4"/>
        <v>2.6281624476409476E-3</v>
      </c>
      <c r="D122">
        <v>179.3</v>
      </c>
      <c r="E122">
        <f t="shared" si="5"/>
        <v>-1.671775257011893E-3</v>
      </c>
      <c r="H122">
        <f t="shared" si="6"/>
        <v>-1.671775257011893E-3</v>
      </c>
      <c r="I122">
        <f t="shared" si="7"/>
        <v>2.6281624476409476E-3</v>
      </c>
    </row>
    <row r="123" spans="1:9" x14ac:dyDescent="0.25">
      <c r="A123">
        <v>19523.55</v>
      </c>
      <c r="B123">
        <f t="shared" si="4"/>
        <v>-9.8318834812623906E-3</v>
      </c>
      <c r="D123">
        <v>174.1</v>
      </c>
      <c r="E123">
        <f t="shared" si="5"/>
        <v>-2.9430533836943891E-2</v>
      </c>
      <c r="H123">
        <f t="shared" si="6"/>
        <v>-2.9430533836943891E-2</v>
      </c>
      <c r="I123">
        <f t="shared" si="7"/>
        <v>-9.8318834812623906E-3</v>
      </c>
    </row>
    <row r="124" spans="1:9" x14ac:dyDescent="0.25">
      <c r="A124">
        <v>19638.3</v>
      </c>
      <c r="B124">
        <f t="shared" si="4"/>
        <v>5.860311931494425E-3</v>
      </c>
      <c r="D124">
        <v>177</v>
      </c>
      <c r="E124">
        <f t="shared" si="5"/>
        <v>1.6519885799685712E-2</v>
      </c>
      <c r="H124">
        <f t="shared" si="6"/>
        <v>1.6519885799685712E-2</v>
      </c>
      <c r="I124">
        <f t="shared" si="7"/>
        <v>5.860311931494425E-3</v>
      </c>
    </row>
    <row r="125" spans="1:9" x14ac:dyDescent="0.25">
      <c r="A125">
        <v>19528.75</v>
      </c>
      <c r="B125">
        <f t="shared" si="4"/>
        <v>-5.5940023911736723E-3</v>
      </c>
      <c r="D125">
        <v>177.6</v>
      </c>
      <c r="E125">
        <f t="shared" si="5"/>
        <v>3.3840979842404942E-3</v>
      </c>
      <c r="H125">
        <f t="shared" si="6"/>
        <v>3.3840979842404942E-3</v>
      </c>
      <c r="I125">
        <f t="shared" si="7"/>
        <v>-5.5940023911736723E-3</v>
      </c>
    </row>
    <row r="126" spans="1:9" x14ac:dyDescent="0.25">
      <c r="A126">
        <v>19436.099999999999</v>
      </c>
      <c r="B126">
        <f t="shared" si="4"/>
        <v>-4.7555771219727006E-3</v>
      </c>
      <c r="D126">
        <v>172.95</v>
      </c>
      <c r="E126">
        <f t="shared" si="5"/>
        <v>-2.653129517489199E-2</v>
      </c>
      <c r="H126">
        <f t="shared" si="6"/>
        <v>-2.653129517489199E-2</v>
      </c>
      <c r="I126">
        <f t="shared" si="7"/>
        <v>-4.7555771219727006E-3</v>
      </c>
    </row>
    <row r="127" spans="1:9" x14ac:dyDescent="0.25">
      <c r="A127">
        <v>19545.75</v>
      </c>
      <c r="B127">
        <f t="shared" si="4"/>
        <v>5.625709872108961E-3</v>
      </c>
      <c r="D127">
        <v>172.25</v>
      </c>
      <c r="E127">
        <f t="shared" si="5"/>
        <v>-4.0556254894097005E-3</v>
      </c>
      <c r="H127">
        <f t="shared" si="6"/>
        <v>-4.0556254894097005E-3</v>
      </c>
      <c r="I127">
        <f t="shared" si="7"/>
        <v>5.625709872108961E-3</v>
      </c>
    </row>
    <row r="128" spans="1:9" x14ac:dyDescent="0.25">
      <c r="A128">
        <v>19653.5</v>
      </c>
      <c r="B128">
        <f t="shared" si="4"/>
        <v>5.4975680085460219E-3</v>
      </c>
      <c r="D128">
        <v>171.9</v>
      </c>
      <c r="E128">
        <f t="shared" si="5"/>
        <v>-2.0339975049643538E-3</v>
      </c>
      <c r="H128">
        <f t="shared" si="6"/>
        <v>-2.0339975049643538E-3</v>
      </c>
      <c r="I128">
        <f t="shared" si="7"/>
        <v>5.4975680085460219E-3</v>
      </c>
    </row>
    <row r="129" spans="1:9" x14ac:dyDescent="0.25">
      <c r="A129">
        <v>19512.349999999999</v>
      </c>
      <c r="B129">
        <f t="shared" si="4"/>
        <v>-7.2078410705406432E-3</v>
      </c>
      <c r="D129">
        <v>171.7</v>
      </c>
      <c r="E129">
        <f t="shared" si="5"/>
        <v>-1.1641444853738245E-3</v>
      </c>
      <c r="H129">
        <f t="shared" si="6"/>
        <v>-1.1641444853738245E-3</v>
      </c>
      <c r="I129">
        <f t="shared" si="7"/>
        <v>-7.2078410705406432E-3</v>
      </c>
    </row>
    <row r="130" spans="1:9" x14ac:dyDescent="0.25">
      <c r="A130">
        <v>19689.849999999999</v>
      </c>
      <c r="B130">
        <f t="shared" si="4"/>
        <v>9.0556761096549799E-3</v>
      </c>
      <c r="D130">
        <v>173.6</v>
      </c>
      <c r="E130">
        <f t="shared" si="5"/>
        <v>1.1005034322820035E-2</v>
      </c>
      <c r="H130">
        <f t="shared" si="6"/>
        <v>1.1005034322820035E-2</v>
      </c>
      <c r="I130">
        <f t="shared" si="7"/>
        <v>9.0556761096549799E-3</v>
      </c>
    </row>
    <row r="131" spans="1:9" x14ac:dyDescent="0.25">
      <c r="A131">
        <v>19811.349999999999</v>
      </c>
      <c r="B131">
        <f t="shared" si="4"/>
        <v>6.1517312470612808E-3</v>
      </c>
      <c r="D131">
        <v>176.35</v>
      </c>
      <c r="E131">
        <f t="shared" si="5"/>
        <v>1.57168544558112E-2</v>
      </c>
      <c r="H131">
        <f t="shared" si="6"/>
        <v>1.57168544558112E-2</v>
      </c>
      <c r="I131">
        <f t="shared" si="7"/>
        <v>6.1517312470612808E-3</v>
      </c>
    </row>
    <row r="132" spans="1:9" x14ac:dyDescent="0.25">
      <c r="A132">
        <v>19794</v>
      </c>
      <c r="B132">
        <f t="shared" ref="B132:B195" si="8">IFERROR(LN(A132/A131),0)</f>
        <v>-8.761443143344063E-4</v>
      </c>
      <c r="D132">
        <v>174.5</v>
      </c>
      <c r="E132">
        <f t="shared" ref="E132:E195" si="9">IFERROR(LN(D132/D131),0)</f>
        <v>-1.054591503957914E-2</v>
      </c>
      <c r="H132">
        <f t="shared" ref="H132:H195" si="10">E132</f>
        <v>-1.054591503957914E-2</v>
      </c>
      <c r="I132">
        <f t="shared" ref="I132:I195" si="11">B132</f>
        <v>-8.761443143344063E-4</v>
      </c>
    </row>
    <row r="133" spans="1:9" x14ac:dyDescent="0.25">
      <c r="A133">
        <v>19751.05</v>
      </c>
      <c r="B133">
        <f t="shared" si="8"/>
        <v>-2.1722069835914395E-3</v>
      </c>
      <c r="D133">
        <v>175.8</v>
      </c>
      <c r="E133">
        <f t="shared" si="9"/>
        <v>7.4222436085947981E-3</v>
      </c>
      <c r="H133">
        <f t="shared" si="10"/>
        <v>7.4222436085947981E-3</v>
      </c>
      <c r="I133">
        <f t="shared" si="11"/>
        <v>-2.1722069835914395E-3</v>
      </c>
    </row>
    <row r="134" spans="1:9" x14ac:dyDescent="0.25">
      <c r="A134">
        <v>19731.75</v>
      </c>
      <c r="B134">
        <f t="shared" si="8"/>
        <v>-9.7764097466312354E-4</v>
      </c>
      <c r="D134">
        <v>176.3</v>
      </c>
      <c r="E134">
        <f t="shared" si="9"/>
        <v>2.8401041527479996E-3</v>
      </c>
      <c r="H134">
        <f t="shared" si="10"/>
        <v>2.8401041527479996E-3</v>
      </c>
      <c r="I134">
        <f t="shared" si="11"/>
        <v>-9.7764097466312354E-4</v>
      </c>
    </row>
    <row r="135" spans="1:9" x14ac:dyDescent="0.25">
      <c r="A135">
        <v>19811.5</v>
      </c>
      <c r="B135">
        <f t="shared" si="8"/>
        <v>4.0335636613206176E-3</v>
      </c>
      <c r="D135">
        <v>176.6</v>
      </c>
      <c r="E135">
        <f t="shared" si="9"/>
        <v>1.7001987660350661E-3</v>
      </c>
      <c r="H135">
        <f t="shared" si="10"/>
        <v>1.7001987660350661E-3</v>
      </c>
      <c r="I135">
        <f t="shared" si="11"/>
        <v>4.0335636613206176E-3</v>
      </c>
    </row>
    <row r="136" spans="1:9" x14ac:dyDescent="0.25">
      <c r="A136">
        <v>19671.099999999999</v>
      </c>
      <c r="B136">
        <f t="shared" si="8"/>
        <v>-7.112023615253143E-3</v>
      </c>
      <c r="D136">
        <v>175.6</v>
      </c>
      <c r="E136">
        <f t="shared" si="9"/>
        <v>-5.6786069688433442E-3</v>
      </c>
      <c r="H136">
        <f t="shared" si="10"/>
        <v>-5.6786069688433442E-3</v>
      </c>
      <c r="I136">
        <f t="shared" si="11"/>
        <v>-7.112023615253143E-3</v>
      </c>
    </row>
    <row r="137" spans="1:9" x14ac:dyDescent="0.25">
      <c r="A137">
        <v>19624.7</v>
      </c>
      <c r="B137">
        <f t="shared" si="8"/>
        <v>-2.3615766348855094E-3</v>
      </c>
      <c r="D137">
        <v>176.8</v>
      </c>
      <c r="E137">
        <f t="shared" si="9"/>
        <v>6.8104690025268793E-3</v>
      </c>
      <c r="H137">
        <f t="shared" si="10"/>
        <v>6.8104690025268793E-3</v>
      </c>
      <c r="I137">
        <f t="shared" si="11"/>
        <v>-2.3615766348855094E-3</v>
      </c>
    </row>
    <row r="138" spans="1:9" x14ac:dyDescent="0.25">
      <c r="A138">
        <v>19542.650000000001</v>
      </c>
      <c r="B138">
        <f t="shared" si="8"/>
        <v>-4.1897202656687891E-3</v>
      </c>
      <c r="D138">
        <v>172.2</v>
      </c>
      <c r="E138">
        <f t="shared" si="9"/>
        <v>-2.6362558209912769E-2</v>
      </c>
      <c r="H138">
        <f t="shared" si="10"/>
        <v>-2.6362558209912769E-2</v>
      </c>
      <c r="I138">
        <f t="shared" si="11"/>
        <v>-4.1897202656687891E-3</v>
      </c>
    </row>
    <row r="139" spans="1:9" x14ac:dyDescent="0.25">
      <c r="A139">
        <v>19281.75</v>
      </c>
      <c r="B139">
        <f t="shared" si="8"/>
        <v>-1.3440203963636189E-2</v>
      </c>
      <c r="D139">
        <v>170.5</v>
      </c>
      <c r="E139">
        <f t="shared" si="9"/>
        <v>-9.9212952700588625E-3</v>
      </c>
      <c r="H139">
        <f t="shared" si="10"/>
        <v>-9.9212952700588625E-3</v>
      </c>
      <c r="I139">
        <f t="shared" si="11"/>
        <v>-1.3440203963636189E-2</v>
      </c>
    </row>
    <row r="140" spans="1:9" x14ac:dyDescent="0.25">
      <c r="A140">
        <v>19122.150000000001</v>
      </c>
      <c r="B140">
        <f t="shared" si="8"/>
        <v>-8.3117036978903082E-3</v>
      </c>
      <c r="D140">
        <v>169.5</v>
      </c>
      <c r="E140">
        <f t="shared" si="9"/>
        <v>-5.8823699030665245E-3</v>
      </c>
      <c r="H140">
        <f t="shared" si="10"/>
        <v>-5.8823699030665245E-3</v>
      </c>
      <c r="I140">
        <f t="shared" si="11"/>
        <v>-8.3117036978903082E-3</v>
      </c>
    </row>
    <row r="141" spans="1:9" x14ac:dyDescent="0.25">
      <c r="A141">
        <v>18857.25</v>
      </c>
      <c r="B141">
        <f t="shared" si="8"/>
        <v>-1.3949893667133624E-2</v>
      </c>
      <c r="D141">
        <v>166.55</v>
      </c>
      <c r="E141">
        <f t="shared" si="9"/>
        <v>-1.7557362180816213E-2</v>
      </c>
      <c r="H141">
        <f t="shared" si="10"/>
        <v>-1.7557362180816213E-2</v>
      </c>
      <c r="I141">
        <f t="shared" si="11"/>
        <v>-1.3949893667133624E-2</v>
      </c>
    </row>
    <row r="142" spans="1:9" x14ac:dyDescent="0.25">
      <c r="A142">
        <v>19047.25</v>
      </c>
      <c r="B142">
        <f t="shared" si="8"/>
        <v>1.0025278863763394E-2</v>
      </c>
      <c r="D142">
        <v>168.15</v>
      </c>
      <c r="E142">
        <f t="shared" si="9"/>
        <v>9.5608735465899097E-3</v>
      </c>
      <c r="H142">
        <f t="shared" si="10"/>
        <v>9.5608735465899097E-3</v>
      </c>
      <c r="I142">
        <f t="shared" si="11"/>
        <v>1.0025278863763394E-2</v>
      </c>
    </row>
    <row r="143" spans="1:9" x14ac:dyDescent="0.25">
      <c r="A143">
        <v>19140.900000000001</v>
      </c>
      <c r="B143">
        <f t="shared" si="8"/>
        <v>4.9046726660236838E-3</v>
      </c>
      <c r="D143">
        <v>167.95</v>
      </c>
      <c r="E143">
        <f t="shared" si="9"/>
        <v>-1.1901221279769451E-3</v>
      </c>
      <c r="H143">
        <f t="shared" si="10"/>
        <v>-1.1901221279769451E-3</v>
      </c>
      <c r="I143">
        <f t="shared" si="11"/>
        <v>4.9046726660236838E-3</v>
      </c>
    </row>
    <row r="144" spans="1:9" x14ac:dyDescent="0.25">
      <c r="A144">
        <v>19079.599999999999</v>
      </c>
      <c r="B144">
        <f t="shared" si="8"/>
        <v>-3.207705423086861E-3</v>
      </c>
      <c r="D144">
        <v>167.7</v>
      </c>
      <c r="E144">
        <f t="shared" si="9"/>
        <v>-1.4896472291385787E-3</v>
      </c>
      <c r="H144">
        <f t="shared" si="10"/>
        <v>-1.4896472291385787E-3</v>
      </c>
      <c r="I144">
        <f t="shared" si="11"/>
        <v>-3.207705423086861E-3</v>
      </c>
    </row>
    <row r="145" spans="1:9" x14ac:dyDescent="0.25">
      <c r="A145">
        <v>18989.150000000001</v>
      </c>
      <c r="B145">
        <f t="shared" si="8"/>
        <v>-4.7519380175908114E-3</v>
      </c>
      <c r="D145">
        <v>165.1</v>
      </c>
      <c r="E145">
        <f t="shared" si="9"/>
        <v>-1.5625317903080756E-2</v>
      </c>
      <c r="H145">
        <f t="shared" si="10"/>
        <v>-1.5625317903080756E-2</v>
      </c>
      <c r="I145">
        <f t="shared" si="11"/>
        <v>-4.7519380175908114E-3</v>
      </c>
    </row>
    <row r="146" spans="1:9" x14ac:dyDescent="0.25">
      <c r="A146">
        <v>19133.25</v>
      </c>
      <c r="B146">
        <f t="shared" si="8"/>
        <v>7.5598958250219696E-3</v>
      </c>
      <c r="D146">
        <v>168.5</v>
      </c>
      <c r="E146">
        <f t="shared" si="9"/>
        <v>2.0384398866334121E-2</v>
      </c>
      <c r="H146">
        <f t="shared" si="10"/>
        <v>2.0384398866334121E-2</v>
      </c>
      <c r="I146">
        <f t="shared" si="11"/>
        <v>7.5598958250219696E-3</v>
      </c>
    </row>
    <row r="147" spans="1:9" x14ac:dyDescent="0.25">
      <c r="A147">
        <v>19230.599999999999</v>
      </c>
      <c r="B147">
        <f t="shared" si="8"/>
        <v>5.0751011147600316E-3</v>
      </c>
      <c r="D147">
        <v>168.3</v>
      </c>
      <c r="E147">
        <f t="shared" si="9"/>
        <v>-1.1876485956560663E-3</v>
      </c>
      <c r="H147">
        <f t="shared" si="10"/>
        <v>-1.1876485956560663E-3</v>
      </c>
      <c r="I147">
        <f t="shared" si="11"/>
        <v>5.0751011147600316E-3</v>
      </c>
    </row>
    <row r="148" spans="1:9" x14ac:dyDescent="0.25">
      <c r="A148">
        <v>19411.75</v>
      </c>
      <c r="B148">
        <f t="shared" si="8"/>
        <v>9.3757924662759996E-3</v>
      </c>
      <c r="D148">
        <v>169.2</v>
      </c>
      <c r="E148">
        <f t="shared" si="9"/>
        <v>5.3333459753623818E-3</v>
      </c>
      <c r="H148">
        <f t="shared" si="10"/>
        <v>5.3333459753623818E-3</v>
      </c>
      <c r="I148">
        <f t="shared" si="11"/>
        <v>9.3757924662759996E-3</v>
      </c>
    </row>
    <row r="149" spans="1:9" x14ac:dyDescent="0.25">
      <c r="A149">
        <v>19406.7</v>
      </c>
      <c r="B149">
        <f t="shared" si="8"/>
        <v>-2.6018555756290862E-4</v>
      </c>
      <c r="D149">
        <v>168.75</v>
      </c>
      <c r="E149">
        <f t="shared" si="9"/>
        <v>-2.6631174194836618E-3</v>
      </c>
      <c r="H149">
        <f t="shared" si="10"/>
        <v>-2.6631174194836618E-3</v>
      </c>
      <c r="I149">
        <f t="shared" si="11"/>
        <v>-2.6018555756290862E-4</v>
      </c>
    </row>
    <row r="150" spans="1:9" x14ac:dyDescent="0.25">
      <c r="A150">
        <v>19443.5</v>
      </c>
      <c r="B150">
        <f t="shared" si="8"/>
        <v>1.8944567083908723E-3</v>
      </c>
      <c r="D150">
        <v>173.55</v>
      </c>
      <c r="E150">
        <f t="shared" si="9"/>
        <v>2.8047412555156116E-2</v>
      </c>
      <c r="H150">
        <f t="shared" si="10"/>
        <v>2.8047412555156116E-2</v>
      </c>
      <c r="I150">
        <f t="shared" si="11"/>
        <v>1.8944567083908723E-3</v>
      </c>
    </row>
    <row r="151" spans="1:9" x14ac:dyDescent="0.25">
      <c r="A151">
        <v>19395.3</v>
      </c>
      <c r="B151">
        <f t="shared" si="8"/>
        <v>-2.4820553026905696E-3</v>
      </c>
      <c r="D151">
        <v>170.4</v>
      </c>
      <c r="E151">
        <f t="shared" si="9"/>
        <v>-1.8317127912579917E-2</v>
      </c>
      <c r="H151">
        <f t="shared" si="10"/>
        <v>-1.8317127912579917E-2</v>
      </c>
      <c r="I151">
        <f t="shared" si="11"/>
        <v>-2.4820553026905696E-3</v>
      </c>
    </row>
    <row r="152" spans="1:9" x14ac:dyDescent="0.25">
      <c r="A152">
        <v>19425.349999999999</v>
      </c>
      <c r="B152">
        <f t="shared" si="8"/>
        <v>1.548145433003843E-3</v>
      </c>
      <c r="D152">
        <v>173.8</v>
      </c>
      <c r="E152">
        <f t="shared" si="9"/>
        <v>1.9756598436076318E-2</v>
      </c>
      <c r="H152">
        <f t="shared" si="10"/>
        <v>1.9756598436076318E-2</v>
      </c>
      <c r="I152">
        <f t="shared" si="11"/>
        <v>1.548145433003843E-3</v>
      </c>
    </row>
    <row r="153" spans="1:9" x14ac:dyDescent="0.25">
      <c r="A153">
        <v>19525.55</v>
      </c>
      <c r="B153">
        <f t="shared" si="8"/>
        <v>5.1449502336882525E-3</v>
      </c>
      <c r="D153">
        <v>175.9</v>
      </c>
      <c r="E153">
        <f t="shared" si="9"/>
        <v>1.2010438912220806E-2</v>
      </c>
      <c r="H153">
        <f t="shared" si="10"/>
        <v>1.2010438912220806E-2</v>
      </c>
      <c r="I153">
        <f t="shared" si="11"/>
        <v>5.1449502336882525E-3</v>
      </c>
    </row>
    <row r="154" spans="1:9" x14ac:dyDescent="0.25">
      <c r="A154">
        <v>19443.55</v>
      </c>
      <c r="B154">
        <f t="shared" si="8"/>
        <v>-4.2084688138326878E-3</v>
      </c>
      <c r="D154">
        <v>173.95</v>
      </c>
      <c r="E154">
        <f t="shared" si="9"/>
        <v>-1.1147750145561564E-2</v>
      </c>
      <c r="H154">
        <f t="shared" si="10"/>
        <v>-1.1147750145561564E-2</v>
      </c>
      <c r="I154">
        <f t="shared" si="11"/>
        <v>-4.2084688138326878E-3</v>
      </c>
    </row>
    <row r="155" spans="1:9" x14ac:dyDescent="0.25">
      <c r="A155">
        <v>19675.45</v>
      </c>
      <c r="B155">
        <f t="shared" si="8"/>
        <v>1.185627017720115E-2</v>
      </c>
      <c r="D155">
        <v>174.75</v>
      </c>
      <c r="E155">
        <f t="shared" si="9"/>
        <v>4.5884795159686301E-3</v>
      </c>
      <c r="H155">
        <f t="shared" si="10"/>
        <v>4.5884795159686301E-3</v>
      </c>
      <c r="I155">
        <f t="shared" si="11"/>
        <v>1.185627017720115E-2</v>
      </c>
    </row>
    <row r="156" spans="1:9" x14ac:dyDescent="0.25">
      <c r="A156">
        <v>19765.2</v>
      </c>
      <c r="B156">
        <f t="shared" si="8"/>
        <v>4.5511498880301303E-3</v>
      </c>
      <c r="D156">
        <v>174.35</v>
      </c>
      <c r="E156">
        <f t="shared" si="9"/>
        <v>-2.2916079922594896E-3</v>
      </c>
      <c r="H156">
        <f t="shared" si="10"/>
        <v>-2.2916079922594896E-3</v>
      </c>
      <c r="I156">
        <f t="shared" si="11"/>
        <v>4.5511498880301303E-3</v>
      </c>
    </row>
    <row r="157" spans="1:9" x14ac:dyDescent="0.25">
      <c r="A157">
        <v>19731.8</v>
      </c>
      <c r="B157">
        <f t="shared" si="8"/>
        <v>-1.6912680943572324E-3</v>
      </c>
      <c r="D157">
        <v>174.3</v>
      </c>
      <c r="E157">
        <f t="shared" si="9"/>
        <v>-2.8682059568479584E-4</v>
      </c>
      <c r="H157">
        <f t="shared" si="10"/>
        <v>-2.8682059568479584E-4</v>
      </c>
      <c r="I157">
        <f t="shared" si="11"/>
        <v>-1.6912680943572324E-3</v>
      </c>
    </row>
    <row r="158" spans="1:9" x14ac:dyDescent="0.25">
      <c r="A158">
        <v>19694</v>
      </c>
      <c r="B158">
        <f t="shared" si="8"/>
        <v>-1.9175266745258626E-3</v>
      </c>
      <c r="D158">
        <v>172.15</v>
      </c>
      <c r="E158">
        <f t="shared" si="9"/>
        <v>-1.2411762741442447E-2</v>
      </c>
      <c r="H158">
        <f t="shared" si="10"/>
        <v>-1.2411762741442447E-2</v>
      </c>
      <c r="I158">
        <f t="shared" si="11"/>
        <v>-1.9175266745258626E-3</v>
      </c>
    </row>
    <row r="159" spans="1:9" x14ac:dyDescent="0.25">
      <c r="A159">
        <v>19783.400000000001</v>
      </c>
      <c r="B159">
        <f t="shared" si="8"/>
        <v>4.5291813962118265E-3</v>
      </c>
      <c r="D159">
        <v>178.05</v>
      </c>
      <c r="E159">
        <f t="shared" si="9"/>
        <v>3.3698219939253947E-2</v>
      </c>
      <c r="H159">
        <f t="shared" si="10"/>
        <v>3.3698219939253947E-2</v>
      </c>
      <c r="I159">
        <f t="shared" si="11"/>
        <v>4.5291813962118265E-3</v>
      </c>
    </row>
    <row r="160" spans="1:9" x14ac:dyDescent="0.25">
      <c r="A160">
        <v>19811.849999999999</v>
      </c>
      <c r="B160">
        <f t="shared" si="8"/>
        <v>1.4370413065190699E-3</v>
      </c>
      <c r="D160">
        <v>178.4</v>
      </c>
      <c r="E160">
        <f t="shared" si="9"/>
        <v>1.9638104221222316E-3</v>
      </c>
      <c r="H160">
        <f t="shared" si="10"/>
        <v>1.9638104221222316E-3</v>
      </c>
      <c r="I160">
        <f t="shared" si="11"/>
        <v>1.4370413065190699E-3</v>
      </c>
    </row>
    <row r="161" spans="1:9" x14ac:dyDescent="0.25">
      <c r="A161">
        <v>19802</v>
      </c>
      <c r="B161">
        <f t="shared" si="8"/>
        <v>-4.9730082801831082E-4</v>
      </c>
      <c r="D161">
        <v>177.95</v>
      </c>
      <c r="E161">
        <f t="shared" si="9"/>
        <v>-2.5256081897073977E-3</v>
      </c>
      <c r="H161">
        <f t="shared" si="10"/>
        <v>-2.5256081897073977E-3</v>
      </c>
      <c r="I161">
        <f t="shared" si="11"/>
        <v>-4.9730082801831082E-4</v>
      </c>
    </row>
    <row r="162" spans="1:9" x14ac:dyDescent="0.25">
      <c r="A162">
        <v>19794.7</v>
      </c>
      <c r="B162">
        <f t="shared" si="8"/>
        <v>-3.6871759933041186E-4</v>
      </c>
      <c r="D162">
        <v>178.15</v>
      </c>
      <c r="E162">
        <f t="shared" si="9"/>
        <v>1.123280095643448E-3</v>
      </c>
      <c r="H162">
        <f t="shared" si="10"/>
        <v>1.123280095643448E-3</v>
      </c>
      <c r="I162">
        <f t="shared" si="11"/>
        <v>-3.6871759933041186E-4</v>
      </c>
    </row>
    <row r="163" spans="1:9" x14ac:dyDescent="0.25">
      <c r="A163">
        <v>19889.7</v>
      </c>
      <c r="B163">
        <f t="shared" si="8"/>
        <v>4.7877846948800578E-3</v>
      </c>
      <c r="D163">
        <v>178.95</v>
      </c>
      <c r="E163">
        <f t="shared" si="9"/>
        <v>4.4805451601895759E-3</v>
      </c>
      <c r="H163">
        <f t="shared" si="10"/>
        <v>4.4805451601895759E-3</v>
      </c>
      <c r="I163">
        <f t="shared" si="11"/>
        <v>4.7877846948800578E-3</v>
      </c>
    </row>
    <row r="164" spans="1:9" x14ac:dyDescent="0.25">
      <c r="A164">
        <v>20096.599999999999</v>
      </c>
      <c r="B164">
        <f t="shared" si="8"/>
        <v>1.0348636732111694E-2</v>
      </c>
      <c r="D164">
        <v>181.45</v>
      </c>
      <c r="E164">
        <f t="shared" si="9"/>
        <v>1.3873696447044623E-2</v>
      </c>
      <c r="H164">
        <f t="shared" si="10"/>
        <v>1.3873696447044623E-2</v>
      </c>
      <c r="I164">
        <f t="shared" si="11"/>
        <v>1.0348636732111694E-2</v>
      </c>
    </row>
    <row r="165" spans="1:9" x14ac:dyDescent="0.25">
      <c r="A165">
        <v>20133.150000000001</v>
      </c>
      <c r="B165">
        <f t="shared" si="8"/>
        <v>1.8170637429511605E-3</v>
      </c>
      <c r="D165">
        <v>183.15</v>
      </c>
      <c r="E165">
        <f t="shared" si="9"/>
        <v>9.325355565744169E-3</v>
      </c>
      <c r="H165">
        <f t="shared" si="10"/>
        <v>9.325355565744169E-3</v>
      </c>
      <c r="I165">
        <f t="shared" si="11"/>
        <v>1.8170637429511605E-3</v>
      </c>
    </row>
    <row r="166" spans="1:9" x14ac:dyDescent="0.25">
      <c r="A166">
        <v>20267.900000000001</v>
      </c>
      <c r="B166">
        <f t="shared" si="8"/>
        <v>6.6706434446280362E-3</v>
      </c>
      <c r="D166">
        <v>176.3</v>
      </c>
      <c r="E166">
        <f t="shared" si="9"/>
        <v>-3.8118399820998829E-2</v>
      </c>
      <c r="H166">
        <f t="shared" si="10"/>
        <v>-3.8118399820998829E-2</v>
      </c>
      <c r="I166">
        <f t="shared" si="11"/>
        <v>6.6706434446280362E-3</v>
      </c>
    </row>
    <row r="167" spans="1:9" x14ac:dyDescent="0.25">
      <c r="A167">
        <v>20686.8</v>
      </c>
      <c r="B167">
        <f t="shared" si="8"/>
        <v>2.0457461991232925E-2</v>
      </c>
      <c r="D167">
        <v>174.45</v>
      </c>
      <c r="E167">
        <f t="shared" si="9"/>
        <v>-1.0548921771041574E-2</v>
      </c>
      <c r="H167">
        <f t="shared" si="10"/>
        <v>-1.0548921771041574E-2</v>
      </c>
      <c r="I167">
        <f t="shared" si="11"/>
        <v>2.0457461991232925E-2</v>
      </c>
    </row>
    <row r="168" spans="1:9" x14ac:dyDescent="0.25">
      <c r="A168">
        <v>20855.099999999999</v>
      </c>
      <c r="B168">
        <f t="shared" si="8"/>
        <v>8.1027069438026102E-3</v>
      </c>
      <c r="D168">
        <v>174.95</v>
      </c>
      <c r="E168">
        <f t="shared" si="9"/>
        <v>2.8620511809139652E-3</v>
      </c>
      <c r="H168">
        <f t="shared" si="10"/>
        <v>2.8620511809139652E-3</v>
      </c>
      <c r="I168">
        <f t="shared" si="11"/>
        <v>8.1027069438026102E-3</v>
      </c>
    </row>
    <row r="169" spans="1:9" x14ac:dyDescent="0.25">
      <c r="A169">
        <v>20937.7</v>
      </c>
      <c r="B169">
        <f t="shared" si="8"/>
        <v>3.9528391278700111E-3</v>
      </c>
      <c r="D169">
        <v>176.7</v>
      </c>
      <c r="E169">
        <f t="shared" si="9"/>
        <v>9.9531605119536157E-3</v>
      </c>
      <c r="H169">
        <f t="shared" si="10"/>
        <v>9.9531605119536157E-3</v>
      </c>
      <c r="I169">
        <f t="shared" si="11"/>
        <v>3.9528391278700111E-3</v>
      </c>
    </row>
    <row r="170" spans="1:9" x14ac:dyDescent="0.25">
      <c r="A170">
        <v>20901.150000000001</v>
      </c>
      <c r="B170">
        <f t="shared" si="8"/>
        <v>-1.7471803980189876E-3</v>
      </c>
      <c r="D170">
        <v>177.8</v>
      </c>
      <c r="E170">
        <f t="shared" si="9"/>
        <v>6.205943754153659E-3</v>
      </c>
      <c r="H170">
        <f t="shared" si="10"/>
        <v>6.205943754153659E-3</v>
      </c>
      <c r="I170">
        <f t="shared" si="11"/>
        <v>-1.7471803980189876E-3</v>
      </c>
    </row>
    <row r="171" spans="1:9" x14ac:dyDescent="0.25">
      <c r="A171">
        <v>20969.400000000001</v>
      </c>
      <c r="B171">
        <f t="shared" si="8"/>
        <v>3.2600508207486305E-3</v>
      </c>
      <c r="D171">
        <v>174.9</v>
      </c>
      <c r="E171">
        <f t="shared" si="9"/>
        <v>-1.6444941055247884E-2</v>
      </c>
      <c r="H171">
        <f t="shared" si="10"/>
        <v>-1.6444941055247884E-2</v>
      </c>
      <c r="I171">
        <f t="shared" si="11"/>
        <v>3.2600508207486305E-3</v>
      </c>
    </row>
    <row r="172" spans="1:9" x14ac:dyDescent="0.25">
      <c r="A172">
        <v>20997.1</v>
      </c>
      <c r="B172">
        <f t="shared" si="8"/>
        <v>1.3201007481038823E-3</v>
      </c>
      <c r="D172">
        <v>175.55</v>
      </c>
      <c r="E172">
        <f t="shared" si="9"/>
        <v>3.7095205898848732E-3</v>
      </c>
      <c r="H172">
        <f t="shared" si="10"/>
        <v>3.7095205898848732E-3</v>
      </c>
      <c r="I172">
        <f t="shared" si="11"/>
        <v>1.3201007481038823E-3</v>
      </c>
    </row>
    <row r="173" spans="1:9" x14ac:dyDescent="0.25">
      <c r="A173">
        <v>20906.400000000001</v>
      </c>
      <c r="B173">
        <f t="shared" si="8"/>
        <v>-4.3290007586474161E-3</v>
      </c>
      <c r="D173">
        <v>172.2</v>
      </c>
      <c r="E173">
        <f t="shared" si="9"/>
        <v>-1.9267310620810937E-2</v>
      </c>
      <c r="H173">
        <f t="shared" si="10"/>
        <v>-1.9267310620810937E-2</v>
      </c>
      <c r="I173">
        <f t="shared" si="11"/>
        <v>-4.3290007586474161E-3</v>
      </c>
    </row>
    <row r="174" spans="1:9" x14ac:dyDescent="0.25">
      <c r="A174">
        <v>20926.349999999999</v>
      </c>
      <c r="B174">
        <f t="shared" si="8"/>
        <v>9.5379823284038147E-4</v>
      </c>
      <c r="D174">
        <v>174.25</v>
      </c>
      <c r="E174">
        <f t="shared" si="9"/>
        <v>1.1834457647002798E-2</v>
      </c>
      <c r="H174">
        <f t="shared" si="10"/>
        <v>1.1834457647002798E-2</v>
      </c>
      <c r="I174">
        <f t="shared" si="11"/>
        <v>9.5379823284038147E-4</v>
      </c>
    </row>
    <row r="175" spans="1:9" x14ac:dyDescent="0.25">
      <c r="A175">
        <v>21182.7</v>
      </c>
      <c r="B175">
        <f t="shared" si="8"/>
        <v>1.2175680378580502E-2</v>
      </c>
      <c r="D175">
        <v>176</v>
      </c>
      <c r="E175">
        <f t="shared" si="9"/>
        <v>9.9929453975184865E-3</v>
      </c>
      <c r="H175">
        <f t="shared" si="10"/>
        <v>9.9929453975184865E-3</v>
      </c>
      <c r="I175">
        <f t="shared" si="11"/>
        <v>1.2175680378580502E-2</v>
      </c>
    </row>
    <row r="176" spans="1:9" x14ac:dyDescent="0.25">
      <c r="A176">
        <v>21456.65</v>
      </c>
      <c r="B176">
        <f t="shared" si="8"/>
        <v>1.2849809834677589E-2</v>
      </c>
      <c r="D176">
        <v>174.3</v>
      </c>
      <c r="E176">
        <f t="shared" si="9"/>
        <v>-9.7060425121765319E-3</v>
      </c>
      <c r="H176">
        <f t="shared" si="10"/>
        <v>-9.7060425121765319E-3</v>
      </c>
      <c r="I176">
        <f t="shared" si="11"/>
        <v>1.2849809834677589E-2</v>
      </c>
    </row>
    <row r="177" spans="1:9" x14ac:dyDescent="0.25">
      <c r="A177">
        <v>21418.65</v>
      </c>
      <c r="B177">
        <f t="shared" si="8"/>
        <v>-1.7725828134065394E-3</v>
      </c>
      <c r="D177">
        <v>175.3</v>
      </c>
      <c r="E177">
        <f t="shared" si="9"/>
        <v>5.7208394012134922E-3</v>
      </c>
      <c r="H177">
        <f t="shared" si="10"/>
        <v>5.7208394012134922E-3</v>
      </c>
      <c r="I177">
        <f t="shared" si="11"/>
        <v>-1.7725828134065394E-3</v>
      </c>
    </row>
    <row r="178" spans="1:9" x14ac:dyDescent="0.25">
      <c r="A178">
        <v>21453.1</v>
      </c>
      <c r="B178">
        <f t="shared" si="8"/>
        <v>1.6071192528823127E-3</v>
      </c>
      <c r="D178">
        <v>175.3</v>
      </c>
      <c r="E178">
        <f t="shared" si="9"/>
        <v>0</v>
      </c>
      <c r="H178">
        <f t="shared" si="10"/>
        <v>0</v>
      </c>
      <c r="I178">
        <f t="shared" si="11"/>
        <v>1.6071192528823127E-3</v>
      </c>
    </row>
    <row r="179" spans="1:9" x14ac:dyDescent="0.25">
      <c r="A179">
        <v>21150.15</v>
      </c>
      <c r="B179">
        <f t="shared" si="8"/>
        <v>-1.4222159410509942E-2</v>
      </c>
      <c r="D179">
        <v>170</v>
      </c>
      <c r="E179">
        <f t="shared" si="9"/>
        <v>-3.0700354876927169E-2</v>
      </c>
      <c r="H179">
        <f t="shared" si="10"/>
        <v>-3.0700354876927169E-2</v>
      </c>
      <c r="I179">
        <f t="shared" si="11"/>
        <v>-1.4222159410509942E-2</v>
      </c>
    </row>
    <row r="180" spans="1:9" x14ac:dyDescent="0.25">
      <c r="A180">
        <v>21255.05</v>
      </c>
      <c r="B180">
        <f t="shared" si="8"/>
        <v>4.9475165299410597E-3</v>
      </c>
      <c r="D180">
        <v>169.35</v>
      </c>
      <c r="E180">
        <f t="shared" si="9"/>
        <v>-3.8308577864811246E-3</v>
      </c>
      <c r="H180">
        <f t="shared" si="10"/>
        <v>-3.8308577864811246E-3</v>
      </c>
      <c r="I180">
        <f t="shared" si="11"/>
        <v>4.9475165299410597E-3</v>
      </c>
    </row>
    <row r="181" spans="1:9" x14ac:dyDescent="0.25">
      <c r="A181">
        <v>21349.4</v>
      </c>
      <c r="B181">
        <f t="shared" si="8"/>
        <v>4.4291220395791331E-3</v>
      </c>
      <c r="D181">
        <v>172</v>
      </c>
      <c r="E181">
        <f t="shared" si="9"/>
        <v>1.5526897549672375E-2</v>
      </c>
      <c r="H181">
        <f t="shared" si="10"/>
        <v>1.5526897549672375E-2</v>
      </c>
      <c r="I181">
        <f t="shared" si="11"/>
        <v>4.4291220395791331E-3</v>
      </c>
    </row>
    <row r="182" spans="1:9" x14ac:dyDescent="0.25">
      <c r="A182">
        <v>21441.35</v>
      </c>
      <c r="B182">
        <f t="shared" si="8"/>
        <v>4.2976644029708395E-3</v>
      </c>
      <c r="D182">
        <v>173.9</v>
      </c>
      <c r="E182">
        <f t="shared" si="9"/>
        <v>1.0985944546784369E-2</v>
      </c>
      <c r="H182">
        <f t="shared" si="10"/>
        <v>1.0985944546784369E-2</v>
      </c>
      <c r="I182">
        <f t="shared" si="11"/>
        <v>4.2976644029708395E-3</v>
      </c>
    </row>
    <row r="183" spans="1:9" x14ac:dyDescent="0.25">
      <c r="A183">
        <v>21654.75</v>
      </c>
      <c r="B183">
        <f t="shared" si="8"/>
        <v>9.903529283836263E-3</v>
      </c>
      <c r="D183">
        <v>174.15</v>
      </c>
      <c r="E183">
        <f t="shared" si="9"/>
        <v>1.436575451772744E-3</v>
      </c>
      <c r="H183">
        <f t="shared" si="10"/>
        <v>1.436575451772744E-3</v>
      </c>
      <c r="I183">
        <f t="shared" si="11"/>
        <v>9.903529283836263E-3</v>
      </c>
    </row>
    <row r="184" spans="1:9" x14ac:dyDescent="0.25">
      <c r="A184">
        <v>21778.7</v>
      </c>
      <c r="B184">
        <f t="shared" si="8"/>
        <v>5.7075980144208728E-3</v>
      </c>
      <c r="D184">
        <v>175.3</v>
      </c>
      <c r="E184">
        <f t="shared" si="9"/>
        <v>6.5817951151786224E-3</v>
      </c>
      <c r="H184">
        <f t="shared" si="10"/>
        <v>6.5817951151786224E-3</v>
      </c>
      <c r="I184">
        <f t="shared" si="11"/>
        <v>5.7075980144208728E-3</v>
      </c>
    </row>
    <row r="185" spans="1:9" x14ac:dyDescent="0.25">
      <c r="A185">
        <v>21731.4</v>
      </c>
      <c r="B185">
        <f t="shared" si="8"/>
        <v>-2.1742086840976452E-3</v>
      </c>
      <c r="D185">
        <v>181.55</v>
      </c>
      <c r="E185">
        <f t="shared" si="9"/>
        <v>3.5032305933156066E-2</v>
      </c>
      <c r="H185">
        <f t="shared" si="10"/>
        <v>3.5032305933156066E-2</v>
      </c>
      <c r="I185">
        <f t="shared" si="11"/>
        <v>-2.1742086840976452E-3</v>
      </c>
    </row>
    <row r="186" spans="1:9" x14ac:dyDescent="0.25">
      <c r="A186">
        <v>21741.9</v>
      </c>
      <c r="B186">
        <f t="shared" si="8"/>
        <v>4.8305512598190972E-4</v>
      </c>
      <c r="D186">
        <v>185.95</v>
      </c>
      <c r="E186">
        <f t="shared" si="9"/>
        <v>2.3946722510734104E-2</v>
      </c>
      <c r="H186">
        <f t="shared" si="10"/>
        <v>2.3946722510734104E-2</v>
      </c>
      <c r="I186">
        <f t="shared" si="11"/>
        <v>4.8305512598190972E-4</v>
      </c>
    </row>
    <row r="187" spans="1:9" x14ac:dyDescent="0.25">
      <c r="A187">
        <v>21665.8</v>
      </c>
      <c r="B187">
        <f t="shared" si="8"/>
        <v>-3.5062939508453059E-3</v>
      </c>
      <c r="D187">
        <v>180.4</v>
      </c>
      <c r="E187">
        <f t="shared" si="9"/>
        <v>-3.0301212742555657E-2</v>
      </c>
      <c r="H187">
        <f t="shared" si="10"/>
        <v>-3.0301212742555657E-2</v>
      </c>
      <c r="I187">
        <f t="shared" si="11"/>
        <v>-3.5062939508453059E-3</v>
      </c>
    </row>
    <row r="188" spans="1:9" x14ac:dyDescent="0.25">
      <c r="A188">
        <v>21517.35</v>
      </c>
      <c r="B188">
        <f t="shared" si="8"/>
        <v>-6.8753939803709255E-3</v>
      </c>
      <c r="D188">
        <v>179.7</v>
      </c>
      <c r="E188">
        <f t="shared" si="9"/>
        <v>-3.8878138390100619E-3</v>
      </c>
      <c r="H188">
        <f t="shared" si="10"/>
        <v>-3.8878138390100619E-3</v>
      </c>
      <c r="I188">
        <f t="shared" si="11"/>
        <v>-6.8753939803709255E-3</v>
      </c>
    </row>
    <row r="189" spans="1:9" x14ac:dyDescent="0.25">
      <c r="A189">
        <v>21658.6</v>
      </c>
      <c r="B189">
        <f t="shared" si="8"/>
        <v>6.5430177643685588E-3</v>
      </c>
      <c r="D189">
        <v>179.9</v>
      </c>
      <c r="E189">
        <f t="shared" si="9"/>
        <v>1.1123471669742067E-3</v>
      </c>
      <c r="H189">
        <f t="shared" si="10"/>
        <v>1.1123471669742067E-3</v>
      </c>
      <c r="I189">
        <f t="shared" si="11"/>
        <v>6.5430177643685588E-3</v>
      </c>
    </row>
    <row r="190" spans="1:9" x14ac:dyDescent="0.25">
      <c r="A190">
        <v>21710.799999999999</v>
      </c>
      <c r="B190">
        <f t="shared" si="8"/>
        <v>2.4072283779417876E-3</v>
      </c>
      <c r="D190">
        <v>179.45</v>
      </c>
      <c r="E190">
        <f t="shared" si="9"/>
        <v>-2.5045233628712489E-3</v>
      </c>
      <c r="H190">
        <f t="shared" si="10"/>
        <v>-2.5045233628712489E-3</v>
      </c>
      <c r="I190">
        <f t="shared" si="11"/>
        <v>2.4072283779417876E-3</v>
      </c>
    </row>
    <row r="191" spans="1:9" x14ac:dyDescent="0.25">
      <c r="A191">
        <v>21513</v>
      </c>
      <c r="B191">
        <f t="shared" si="8"/>
        <v>-9.1524290208980594E-3</v>
      </c>
      <c r="D191">
        <v>178.15</v>
      </c>
      <c r="E191">
        <f t="shared" si="9"/>
        <v>-7.2707255417711137E-3</v>
      </c>
      <c r="H191">
        <f t="shared" si="10"/>
        <v>-7.2707255417711137E-3</v>
      </c>
      <c r="I191">
        <f t="shared" si="11"/>
        <v>-9.1524290208980594E-3</v>
      </c>
    </row>
    <row r="192" spans="1:9" x14ac:dyDescent="0.25">
      <c r="A192">
        <v>21544.85</v>
      </c>
      <c r="B192">
        <f t="shared" si="8"/>
        <v>1.4794053028200293E-3</v>
      </c>
      <c r="D192">
        <v>177.3</v>
      </c>
      <c r="E192">
        <f t="shared" si="9"/>
        <v>-4.7826789716828222E-3</v>
      </c>
      <c r="H192">
        <f t="shared" si="10"/>
        <v>-4.7826789716828222E-3</v>
      </c>
      <c r="I192">
        <f t="shared" si="11"/>
        <v>1.4794053028200293E-3</v>
      </c>
    </row>
    <row r="193" spans="1:9" x14ac:dyDescent="0.25">
      <c r="A193">
        <v>21618.7</v>
      </c>
      <c r="B193">
        <f t="shared" si="8"/>
        <v>3.4218720221299791E-3</v>
      </c>
      <c r="D193">
        <v>175.35</v>
      </c>
      <c r="E193">
        <f t="shared" si="9"/>
        <v>-1.1059236493975222E-2</v>
      </c>
      <c r="H193">
        <f t="shared" si="10"/>
        <v>-1.1059236493975222E-2</v>
      </c>
      <c r="I193">
        <f t="shared" si="11"/>
        <v>3.4218720221299791E-3</v>
      </c>
    </row>
    <row r="194" spans="1:9" x14ac:dyDescent="0.25">
      <c r="A194">
        <v>21647.200000000001</v>
      </c>
      <c r="B194">
        <f t="shared" si="8"/>
        <v>1.3174349370812008E-3</v>
      </c>
      <c r="D194">
        <v>176.6</v>
      </c>
      <c r="E194">
        <f t="shared" si="9"/>
        <v>7.1033115836724317E-3</v>
      </c>
      <c r="H194">
        <f t="shared" si="10"/>
        <v>7.1033115836724317E-3</v>
      </c>
      <c r="I194">
        <f t="shared" si="11"/>
        <v>1.3174349370812008E-3</v>
      </c>
    </row>
    <row r="195" spans="1:9" x14ac:dyDescent="0.25">
      <c r="A195">
        <v>21894.55</v>
      </c>
      <c r="B195">
        <f t="shared" si="8"/>
        <v>1.1361631573985989E-2</v>
      </c>
      <c r="D195">
        <v>176.65</v>
      </c>
      <c r="E195">
        <f t="shared" si="9"/>
        <v>2.8308563529472924E-4</v>
      </c>
      <c r="H195">
        <f t="shared" si="10"/>
        <v>2.8308563529472924E-4</v>
      </c>
      <c r="I195">
        <f t="shared" si="11"/>
        <v>1.1361631573985989E-2</v>
      </c>
    </row>
    <row r="196" spans="1:9" x14ac:dyDescent="0.25">
      <c r="A196">
        <v>22097.45</v>
      </c>
      <c r="B196">
        <f t="shared" ref="B196:B259" si="12">IFERROR(LN(A196/A195),0)</f>
        <v>9.2244698464408817E-3</v>
      </c>
      <c r="D196">
        <v>176.3</v>
      </c>
      <c r="E196">
        <f t="shared" ref="E196:E259" si="13">IFERROR(LN(D196/D195),0)</f>
        <v>-1.9832844013296727E-3</v>
      </c>
      <c r="H196">
        <f t="shared" ref="H196:H259" si="14">E196</f>
        <v>-1.9832844013296727E-3</v>
      </c>
      <c r="I196">
        <f t="shared" ref="I196:I259" si="15">B196</f>
        <v>9.2244698464408817E-3</v>
      </c>
    </row>
    <row r="197" spans="1:9" x14ac:dyDescent="0.25">
      <c r="A197">
        <v>22032.3</v>
      </c>
      <c r="B197">
        <f t="shared" si="12"/>
        <v>-2.9526587996769691E-3</v>
      </c>
      <c r="D197">
        <v>175.35</v>
      </c>
      <c r="E197">
        <f t="shared" si="13"/>
        <v>-5.4031128176375625E-3</v>
      </c>
      <c r="H197">
        <f t="shared" si="14"/>
        <v>-5.4031128176375625E-3</v>
      </c>
      <c r="I197">
        <f t="shared" si="15"/>
        <v>-2.9526587996769691E-3</v>
      </c>
    </row>
    <row r="198" spans="1:9" x14ac:dyDescent="0.25">
      <c r="A198">
        <v>21571.95</v>
      </c>
      <c r="B198">
        <f t="shared" si="12"/>
        <v>-2.1115698798429821E-2</v>
      </c>
      <c r="D198">
        <v>171.4</v>
      </c>
      <c r="E198">
        <f t="shared" si="13"/>
        <v>-2.2783970422507592E-2</v>
      </c>
      <c r="H198">
        <f t="shared" si="14"/>
        <v>-2.2783970422507592E-2</v>
      </c>
      <c r="I198">
        <f t="shared" si="15"/>
        <v>-2.1115698798429821E-2</v>
      </c>
    </row>
    <row r="199" spans="1:9" x14ac:dyDescent="0.25">
      <c r="A199">
        <v>21462.25</v>
      </c>
      <c r="B199">
        <f t="shared" si="12"/>
        <v>-5.0982817207920056E-3</v>
      </c>
      <c r="D199">
        <v>173.55</v>
      </c>
      <c r="E199">
        <f t="shared" si="13"/>
        <v>1.2465736144115861E-2</v>
      </c>
      <c r="H199">
        <f t="shared" si="14"/>
        <v>1.2465736144115861E-2</v>
      </c>
      <c r="I199">
        <f t="shared" si="15"/>
        <v>-5.0982817207920056E-3</v>
      </c>
    </row>
    <row r="200" spans="1:9" x14ac:dyDescent="0.25">
      <c r="A200">
        <v>21622.400000000001</v>
      </c>
      <c r="B200">
        <f t="shared" si="12"/>
        <v>7.4342364436114933E-3</v>
      </c>
      <c r="D200">
        <v>172.35</v>
      </c>
      <c r="E200">
        <f t="shared" si="13"/>
        <v>-6.9384493449209791E-3</v>
      </c>
      <c r="H200">
        <f t="shared" si="14"/>
        <v>-6.9384493449209791E-3</v>
      </c>
      <c r="I200">
        <f t="shared" si="15"/>
        <v>7.4342364436114933E-3</v>
      </c>
    </row>
    <row r="201" spans="1:9" x14ac:dyDescent="0.25">
      <c r="A201">
        <v>21571.8</v>
      </c>
      <c r="B201">
        <f t="shared" si="12"/>
        <v>-2.3429082212985306E-3</v>
      </c>
      <c r="D201">
        <v>174.45</v>
      </c>
      <c r="E201">
        <f t="shared" si="13"/>
        <v>1.211087466990873E-2</v>
      </c>
      <c r="H201">
        <f t="shared" si="14"/>
        <v>1.211087466990873E-2</v>
      </c>
      <c r="I201">
        <f t="shared" si="15"/>
        <v>-2.3429082212985306E-3</v>
      </c>
    </row>
    <row r="202" spans="1:9" x14ac:dyDescent="0.25">
      <c r="A202">
        <v>21238.799999999999</v>
      </c>
      <c r="B202">
        <f t="shared" si="12"/>
        <v>-1.5557208551848641E-2</v>
      </c>
      <c r="D202">
        <v>170.25</v>
      </c>
      <c r="E202">
        <f t="shared" si="13"/>
        <v>-2.4370222603161323E-2</v>
      </c>
      <c r="H202">
        <f t="shared" si="14"/>
        <v>-2.4370222603161323E-2</v>
      </c>
      <c r="I202">
        <f t="shared" si="15"/>
        <v>-1.5557208551848641E-2</v>
      </c>
    </row>
    <row r="203" spans="1:9" x14ac:dyDescent="0.25">
      <c r="A203">
        <v>21453.95</v>
      </c>
      <c r="B203">
        <f t="shared" si="12"/>
        <v>1.0079080002224091E-2</v>
      </c>
      <c r="D203">
        <v>170.6</v>
      </c>
      <c r="E203">
        <f t="shared" si="13"/>
        <v>2.0536900279569232E-3</v>
      </c>
      <c r="H203">
        <f t="shared" si="14"/>
        <v>2.0536900279569232E-3</v>
      </c>
      <c r="I203">
        <f t="shared" si="15"/>
        <v>1.0079080002224091E-2</v>
      </c>
    </row>
    <row r="204" spans="1:9" x14ac:dyDescent="0.25">
      <c r="A204">
        <v>21352.6</v>
      </c>
      <c r="B204">
        <f t="shared" si="12"/>
        <v>-4.7352654852423287E-3</v>
      </c>
      <c r="D204">
        <v>169.75</v>
      </c>
      <c r="E204">
        <f t="shared" si="13"/>
        <v>-4.9948686187731763E-3</v>
      </c>
      <c r="H204">
        <f t="shared" si="14"/>
        <v>-4.9948686187731763E-3</v>
      </c>
      <c r="I204">
        <f t="shared" si="15"/>
        <v>-4.7352654852423287E-3</v>
      </c>
    </row>
    <row r="205" spans="1:9" x14ac:dyDescent="0.25">
      <c r="A205">
        <v>21737.599999999999</v>
      </c>
      <c r="B205">
        <f t="shared" si="12"/>
        <v>1.7869967895292525E-2</v>
      </c>
      <c r="D205">
        <v>173.7</v>
      </c>
      <c r="E205">
        <f t="shared" si="13"/>
        <v>2.3002906808253662E-2</v>
      </c>
      <c r="H205">
        <f t="shared" si="14"/>
        <v>2.3002906808253662E-2</v>
      </c>
      <c r="I205">
        <f t="shared" si="15"/>
        <v>1.7869967895292525E-2</v>
      </c>
    </row>
    <row r="206" spans="1:9" x14ac:dyDescent="0.25">
      <c r="A206">
        <v>21522.1</v>
      </c>
      <c r="B206">
        <f t="shared" si="12"/>
        <v>-9.9631658391133322E-3</v>
      </c>
      <c r="D206">
        <v>172.65</v>
      </c>
      <c r="E206">
        <f t="shared" si="13"/>
        <v>-6.0632494110578559E-3</v>
      </c>
      <c r="H206">
        <f t="shared" si="14"/>
        <v>-6.0632494110578559E-3</v>
      </c>
      <c r="I206">
        <f t="shared" si="15"/>
        <v>-9.9631658391133322E-3</v>
      </c>
    </row>
    <row r="207" spans="1:9" x14ac:dyDescent="0.25">
      <c r="A207">
        <v>21725.7</v>
      </c>
      <c r="B207">
        <f t="shared" si="12"/>
        <v>9.415577400253396E-3</v>
      </c>
      <c r="D207">
        <v>175.9</v>
      </c>
      <c r="E207">
        <f t="shared" si="13"/>
        <v>1.8649227907511202E-2</v>
      </c>
      <c r="H207">
        <f t="shared" si="14"/>
        <v>1.8649227907511202E-2</v>
      </c>
      <c r="I207">
        <f t="shared" si="15"/>
        <v>9.415577400253396E-3</v>
      </c>
    </row>
    <row r="208" spans="1:9" x14ac:dyDescent="0.25">
      <c r="A208">
        <v>21697.45</v>
      </c>
      <c r="B208">
        <f t="shared" si="12"/>
        <v>-1.3011494553287434E-3</v>
      </c>
      <c r="D208">
        <v>174.75</v>
      </c>
      <c r="E208">
        <f t="shared" si="13"/>
        <v>-6.5592706295929133E-3</v>
      </c>
      <c r="H208">
        <f t="shared" si="14"/>
        <v>-6.5592706295929133E-3</v>
      </c>
      <c r="I208">
        <f t="shared" si="15"/>
        <v>-1.3011494553287434E-3</v>
      </c>
    </row>
    <row r="209" spans="1:9" x14ac:dyDescent="0.25">
      <c r="A209">
        <v>21853.8</v>
      </c>
      <c r="B209">
        <f t="shared" si="12"/>
        <v>7.18007734330033E-3</v>
      </c>
      <c r="D209">
        <v>174.05</v>
      </c>
      <c r="E209">
        <f t="shared" si="13"/>
        <v>-4.0137668564716482E-3</v>
      </c>
      <c r="H209">
        <f t="shared" si="14"/>
        <v>-4.0137668564716482E-3</v>
      </c>
      <c r="I209">
        <f t="shared" si="15"/>
        <v>7.18007734330033E-3</v>
      </c>
    </row>
    <row r="210" spans="1:9" x14ac:dyDescent="0.25">
      <c r="A210">
        <v>21771.7</v>
      </c>
      <c r="B210">
        <f t="shared" si="12"/>
        <v>-3.7638581528382955E-3</v>
      </c>
      <c r="D210">
        <v>179.25</v>
      </c>
      <c r="E210">
        <f t="shared" si="13"/>
        <v>2.9438865222281702E-2</v>
      </c>
      <c r="H210">
        <f t="shared" si="14"/>
        <v>2.9438865222281702E-2</v>
      </c>
      <c r="I210">
        <f t="shared" si="15"/>
        <v>-3.7638581528382955E-3</v>
      </c>
    </row>
    <row r="211" spans="1:9" x14ac:dyDescent="0.25">
      <c r="A211">
        <v>21929.4</v>
      </c>
      <c r="B211">
        <f t="shared" si="12"/>
        <v>7.2172409632705048E-3</v>
      </c>
      <c r="D211">
        <v>179.95</v>
      </c>
      <c r="E211">
        <f t="shared" si="13"/>
        <v>3.8975550453099546E-3</v>
      </c>
      <c r="H211">
        <f t="shared" si="14"/>
        <v>3.8975550453099546E-3</v>
      </c>
      <c r="I211">
        <f t="shared" si="15"/>
        <v>7.2172409632705048E-3</v>
      </c>
    </row>
    <row r="212" spans="1:9" x14ac:dyDescent="0.25">
      <c r="A212">
        <v>21930.5</v>
      </c>
      <c r="B212">
        <f t="shared" si="12"/>
        <v>5.0159713096876929E-5</v>
      </c>
      <c r="D212">
        <v>177.8</v>
      </c>
      <c r="E212">
        <f t="shared" si="13"/>
        <v>-1.201971144523536E-2</v>
      </c>
      <c r="H212">
        <f t="shared" si="14"/>
        <v>-1.201971144523536E-2</v>
      </c>
      <c r="I212">
        <f t="shared" si="15"/>
        <v>5.0159713096876929E-5</v>
      </c>
    </row>
    <row r="213" spans="1:9" x14ac:dyDescent="0.25">
      <c r="A213">
        <v>21717.95</v>
      </c>
      <c r="B213">
        <f t="shared" si="12"/>
        <v>-9.7392544332029034E-3</v>
      </c>
      <c r="D213">
        <v>176</v>
      </c>
      <c r="E213">
        <f t="shared" si="13"/>
        <v>-1.0175328041652451E-2</v>
      </c>
      <c r="H213">
        <f t="shared" si="14"/>
        <v>-1.0175328041652451E-2</v>
      </c>
      <c r="I213">
        <f t="shared" si="15"/>
        <v>-9.7392544332029034E-3</v>
      </c>
    </row>
    <row r="214" spans="1:9" x14ac:dyDescent="0.25">
      <c r="A214">
        <v>21782.5</v>
      </c>
      <c r="B214">
        <f t="shared" si="12"/>
        <v>2.9677875690214571E-3</v>
      </c>
      <c r="D214">
        <v>173.45</v>
      </c>
      <c r="E214">
        <f t="shared" si="13"/>
        <v>-1.4594621622393101E-2</v>
      </c>
      <c r="H214">
        <f t="shared" si="14"/>
        <v>-1.4594621622393101E-2</v>
      </c>
      <c r="I214">
        <f t="shared" si="15"/>
        <v>2.9677875690214571E-3</v>
      </c>
    </row>
    <row r="215" spans="1:9" x14ac:dyDescent="0.25">
      <c r="A215">
        <v>21616.05</v>
      </c>
      <c r="B215">
        <f t="shared" si="12"/>
        <v>-7.6708008067306686E-3</v>
      </c>
      <c r="D215">
        <v>171.35</v>
      </c>
      <c r="E215">
        <f t="shared" si="13"/>
        <v>-1.218112509514087E-2</v>
      </c>
      <c r="H215">
        <f t="shared" si="14"/>
        <v>-1.218112509514087E-2</v>
      </c>
      <c r="I215">
        <f t="shared" si="15"/>
        <v>-7.6708008067306686E-3</v>
      </c>
    </row>
    <row r="216" spans="1:9" x14ac:dyDescent="0.25">
      <c r="A216">
        <v>21743.25</v>
      </c>
      <c r="B216">
        <f t="shared" si="12"/>
        <v>5.8672702236109882E-3</v>
      </c>
      <c r="D216">
        <v>172.95</v>
      </c>
      <c r="E216">
        <f t="shared" si="13"/>
        <v>9.2942870625599295E-3</v>
      </c>
      <c r="H216">
        <f t="shared" si="14"/>
        <v>9.2942870625599295E-3</v>
      </c>
      <c r="I216">
        <f t="shared" si="15"/>
        <v>5.8672702236109882E-3</v>
      </c>
    </row>
    <row r="217" spans="1:9" x14ac:dyDescent="0.25">
      <c r="A217">
        <v>21840.05</v>
      </c>
      <c r="B217">
        <f t="shared" si="12"/>
        <v>4.4420757111879932E-3</v>
      </c>
      <c r="D217">
        <v>173.65</v>
      </c>
      <c r="E217">
        <f t="shared" si="13"/>
        <v>4.0392438069053408E-3</v>
      </c>
      <c r="H217">
        <f t="shared" si="14"/>
        <v>4.0392438069053408E-3</v>
      </c>
      <c r="I217">
        <f t="shared" si="15"/>
        <v>4.4420757111879932E-3</v>
      </c>
    </row>
    <row r="218" spans="1:9" x14ac:dyDescent="0.25">
      <c r="A218">
        <v>21910.75</v>
      </c>
      <c r="B218">
        <f t="shared" si="12"/>
        <v>3.2319437149108312E-3</v>
      </c>
      <c r="D218">
        <v>174.5</v>
      </c>
      <c r="E218">
        <f t="shared" si="13"/>
        <v>4.8829624523987472E-3</v>
      </c>
      <c r="H218">
        <f t="shared" si="14"/>
        <v>4.8829624523987472E-3</v>
      </c>
      <c r="I218">
        <f t="shared" si="15"/>
        <v>3.2319437149108312E-3</v>
      </c>
    </row>
    <row r="219" spans="1:9" x14ac:dyDescent="0.25">
      <c r="A219">
        <v>22040.7</v>
      </c>
      <c r="B219">
        <f t="shared" si="12"/>
        <v>5.9133602496496528E-3</v>
      </c>
      <c r="D219">
        <v>174.2</v>
      </c>
      <c r="E219">
        <f t="shared" si="13"/>
        <v>-1.7206772240794736E-3</v>
      </c>
      <c r="H219">
        <f t="shared" si="14"/>
        <v>-1.7206772240794736E-3</v>
      </c>
      <c r="I219">
        <f t="shared" si="15"/>
        <v>5.9133602496496528E-3</v>
      </c>
    </row>
    <row r="220" spans="1:9" x14ac:dyDescent="0.25">
      <c r="A220">
        <v>22122.25</v>
      </c>
      <c r="B220">
        <f t="shared" si="12"/>
        <v>3.6931451676362253E-3</v>
      </c>
      <c r="D220">
        <v>172.2</v>
      </c>
      <c r="E220">
        <f t="shared" si="13"/>
        <v>-1.1547472424771995E-2</v>
      </c>
      <c r="H220">
        <f t="shared" si="14"/>
        <v>-1.1547472424771995E-2</v>
      </c>
      <c r="I220">
        <f t="shared" si="15"/>
        <v>3.6931451676362253E-3</v>
      </c>
    </row>
    <row r="221" spans="1:9" x14ac:dyDescent="0.25">
      <c r="A221">
        <v>22196.95</v>
      </c>
      <c r="B221">
        <f t="shared" si="12"/>
        <v>3.3710026687649355E-3</v>
      </c>
      <c r="D221">
        <v>172.95</v>
      </c>
      <c r="E221">
        <f t="shared" si="13"/>
        <v>4.3459433895472075E-3</v>
      </c>
      <c r="H221">
        <f t="shared" si="14"/>
        <v>4.3459433895472075E-3</v>
      </c>
      <c r="I221">
        <f t="shared" si="15"/>
        <v>3.3710026687649355E-3</v>
      </c>
    </row>
    <row r="222" spans="1:9" x14ac:dyDescent="0.25">
      <c r="A222">
        <v>22055.05</v>
      </c>
      <c r="B222">
        <f t="shared" si="12"/>
        <v>-6.4132914383778911E-3</v>
      </c>
      <c r="D222">
        <v>171.3</v>
      </c>
      <c r="E222">
        <f t="shared" si="13"/>
        <v>-9.5861300531034158E-3</v>
      </c>
      <c r="H222">
        <f t="shared" si="14"/>
        <v>-9.5861300531034158E-3</v>
      </c>
      <c r="I222">
        <f t="shared" si="15"/>
        <v>-6.4132914383778911E-3</v>
      </c>
    </row>
    <row r="223" spans="1:9" x14ac:dyDescent="0.25">
      <c r="A223">
        <v>22217.45</v>
      </c>
      <c r="B223">
        <f t="shared" si="12"/>
        <v>7.3364155357774361E-3</v>
      </c>
      <c r="D223">
        <v>173</v>
      </c>
      <c r="E223">
        <f t="shared" si="13"/>
        <v>9.8751891677047159E-3</v>
      </c>
      <c r="H223">
        <f t="shared" si="14"/>
        <v>9.8751891677047159E-3</v>
      </c>
      <c r="I223">
        <f t="shared" si="15"/>
        <v>7.3364155357774361E-3</v>
      </c>
    </row>
    <row r="224" spans="1:9" x14ac:dyDescent="0.25">
      <c r="A224">
        <v>22212.7</v>
      </c>
      <c r="B224">
        <f t="shared" si="12"/>
        <v>-2.1381877027633613E-4</v>
      </c>
      <c r="D224">
        <v>174</v>
      </c>
      <c r="E224">
        <f t="shared" si="13"/>
        <v>5.7637047167501338E-3</v>
      </c>
      <c r="H224">
        <f t="shared" si="14"/>
        <v>5.7637047167501338E-3</v>
      </c>
      <c r="I224">
        <f t="shared" si="15"/>
        <v>-2.1381877027633613E-4</v>
      </c>
    </row>
    <row r="225" spans="1:9" x14ac:dyDescent="0.25">
      <c r="A225">
        <v>22122.05</v>
      </c>
      <c r="B225">
        <f t="shared" si="12"/>
        <v>-4.0893487084771958E-3</v>
      </c>
      <c r="D225">
        <v>174</v>
      </c>
      <c r="E225">
        <f t="shared" si="13"/>
        <v>0</v>
      </c>
      <c r="H225">
        <f t="shared" si="14"/>
        <v>0</v>
      </c>
      <c r="I225">
        <f t="shared" si="15"/>
        <v>-4.0893487084771958E-3</v>
      </c>
    </row>
    <row r="226" spans="1:9" x14ac:dyDescent="0.25">
      <c r="A226">
        <v>22198.35</v>
      </c>
      <c r="B226">
        <f t="shared" si="12"/>
        <v>3.4431131207391997E-3</v>
      </c>
      <c r="D226">
        <v>174</v>
      </c>
      <c r="E226">
        <f t="shared" si="13"/>
        <v>0</v>
      </c>
      <c r="H226">
        <f t="shared" si="14"/>
        <v>0</v>
      </c>
      <c r="I226">
        <f t="shared" si="15"/>
        <v>3.4431131207391997E-3</v>
      </c>
    </row>
    <row r="227" spans="1:9" x14ac:dyDescent="0.25">
      <c r="A227">
        <v>21951.15</v>
      </c>
      <c r="B227">
        <f t="shared" si="12"/>
        <v>-1.1198431843397458E-2</v>
      </c>
      <c r="D227">
        <v>169.3</v>
      </c>
      <c r="E227">
        <f t="shared" si="13"/>
        <v>-2.7383010075439355E-2</v>
      </c>
      <c r="H227">
        <f t="shared" si="14"/>
        <v>-2.7383010075439355E-2</v>
      </c>
      <c r="I227">
        <f t="shared" si="15"/>
        <v>-1.1198431843397458E-2</v>
      </c>
    </row>
    <row r="228" spans="1:9" x14ac:dyDescent="0.25">
      <c r="A228">
        <v>21982.799999999999</v>
      </c>
      <c r="B228">
        <f t="shared" si="12"/>
        <v>1.4407994489542065E-3</v>
      </c>
      <c r="D228">
        <v>169.9</v>
      </c>
      <c r="E228">
        <f t="shared" si="13"/>
        <v>3.537739538796741E-3</v>
      </c>
      <c r="H228">
        <f t="shared" si="14"/>
        <v>3.537739538796741E-3</v>
      </c>
      <c r="I228">
        <f t="shared" si="15"/>
        <v>1.4407994489542065E-3</v>
      </c>
    </row>
    <row r="229" spans="1:9" x14ac:dyDescent="0.25">
      <c r="A229">
        <v>22338.75</v>
      </c>
      <c r="B229">
        <f t="shared" si="12"/>
        <v>1.6062509231593233E-2</v>
      </c>
      <c r="D229">
        <v>171.95</v>
      </c>
      <c r="E229">
        <f t="shared" si="13"/>
        <v>1.1993708200388788E-2</v>
      </c>
      <c r="H229">
        <f t="shared" si="14"/>
        <v>1.1993708200388788E-2</v>
      </c>
      <c r="I229">
        <f t="shared" si="15"/>
        <v>1.6062509231593233E-2</v>
      </c>
    </row>
    <row r="230" spans="1:9" x14ac:dyDescent="0.25">
      <c r="A230">
        <v>22378.400000000001</v>
      </c>
      <c r="B230">
        <f t="shared" si="12"/>
        <v>1.7733692952736234E-3</v>
      </c>
      <c r="D230">
        <v>172.4</v>
      </c>
      <c r="E230">
        <f t="shared" si="13"/>
        <v>2.6136213513176481E-3</v>
      </c>
      <c r="H230">
        <f t="shared" si="14"/>
        <v>2.6136213513176481E-3</v>
      </c>
      <c r="I230">
        <f t="shared" si="15"/>
        <v>1.7733692952736234E-3</v>
      </c>
    </row>
    <row r="231" spans="1:9" x14ac:dyDescent="0.25">
      <c r="A231">
        <v>22405.599999999999</v>
      </c>
      <c r="B231">
        <f t="shared" si="12"/>
        <v>1.2147196920581206E-3</v>
      </c>
      <c r="D231">
        <v>172.05</v>
      </c>
      <c r="E231">
        <f t="shared" si="13"/>
        <v>-2.0322259861033256E-3</v>
      </c>
      <c r="H231">
        <f t="shared" si="14"/>
        <v>-2.0322259861033256E-3</v>
      </c>
      <c r="I231">
        <f t="shared" si="15"/>
        <v>1.2147196920581206E-3</v>
      </c>
    </row>
    <row r="232" spans="1:9" x14ac:dyDescent="0.25">
      <c r="A232">
        <v>22356.3</v>
      </c>
      <c r="B232">
        <f t="shared" si="12"/>
        <v>-2.202767082468908E-3</v>
      </c>
      <c r="D232">
        <v>171.9</v>
      </c>
      <c r="E232">
        <f t="shared" si="13"/>
        <v>-8.7221985468585793E-4</v>
      </c>
      <c r="H232">
        <f t="shared" si="14"/>
        <v>-8.7221985468585793E-4</v>
      </c>
      <c r="I232">
        <f t="shared" si="15"/>
        <v>-2.202767082468908E-3</v>
      </c>
    </row>
    <row r="233" spans="1:9" x14ac:dyDescent="0.25">
      <c r="A233">
        <v>22474.05</v>
      </c>
      <c r="B233">
        <f t="shared" si="12"/>
        <v>5.2531497425974778E-3</v>
      </c>
      <c r="D233">
        <v>170.7</v>
      </c>
      <c r="E233">
        <f t="shared" si="13"/>
        <v>-7.0052825884086879E-3</v>
      </c>
      <c r="H233">
        <f t="shared" si="14"/>
        <v>-7.0052825884086879E-3</v>
      </c>
      <c r="I233">
        <f t="shared" si="15"/>
        <v>5.2531497425974778E-3</v>
      </c>
    </row>
    <row r="234" spans="1:9" x14ac:dyDescent="0.25">
      <c r="A234">
        <v>22493.55</v>
      </c>
      <c r="B234">
        <f t="shared" si="12"/>
        <v>8.6729117063467345E-4</v>
      </c>
      <c r="D234">
        <v>171.05</v>
      </c>
      <c r="E234">
        <f t="shared" si="13"/>
        <v>2.0482816232187972E-3</v>
      </c>
      <c r="H234">
        <f t="shared" si="14"/>
        <v>2.0482816232187972E-3</v>
      </c>
      <c r="I234">
        <f t="shared" si="15"/>
        <v>8.6729117063467345E-4</v>
      </c>
    </row>
    <row r="235" spans="1:9" x14ac:dyDescent="0.25">
      <c r="A235">
        <v>22332.65</v>
      </c>
      <c r="B235">
        <f t="shared" si="12"/>
        <v>-7.1788682071318097E-3</v>
      </c>
      <c r="D235">
        <v>169.6</v>
      </c>
      <c r="E235">
        <f t="shared" si="13"/>
        <v>-8.5131880658110958E-3</v>
      </c>
      <c r="H235">
        <f t="shared" si="14"/>
        <v>-8.5131880658110958E-3</v>
      </c>
      <c r="I235">
        <f t="shared" si="15"/>
        <v>-7.1788682071318097E-3</v>
      </c>
    </row>
    <row r="236" spans="1:9" x14ac:dyDescent="0.25">
      <c r="A236">
        <v>22335.7</v>
      </c>
      <c r="B236">
        <f t="shared" si="12"/>
        <v>1.3656201783766265E-4</v>
      </c>
      <c r="D236">
        <v>167.3</v>
      </c>
      <c r="E236">
        <f t="shared" si="13"/>
        <v>-1.3654115365024259E-2</v>
      </c>
      <c r="H236">
        <f t="shared" si="14"/>
        <v>-1.3654115365024259E-2</v>
      </c>
      <c r="I236">
        <f t="shared" si="15"/>
        <v>1.3656201783766265E-4</v>
      </c>
    </row>
    <row r="237" spans="1:9" x14ac:dyDescent="0.25">
      <c r="A237">
        <v>21997.7</v>
      </c>
      <c r="B237">
        <f t="shared" si="12"/>
        <v>-1.524839281915699E-2</v>
      </c>
      <c r="D237">
        <v>159.80000000000001</v>
      </c>
      <c r="E237">
        <f t="shared" si="13"/>
        <v>-4.5865574660604043E-2</v>
      </c>
      <c r="H237">
        <f t="shared" si="14"/>
        <v>-4.5865574660604043E-2</v>
      </c>
      <c r="I237">
        <f t="shared" si="15"/>
        <v>-1.524839281915699E-2</v>
      </c>
    </row>
    <row r="238" spans="1:9" x14ac:dyDescent="0.25">
      <c r="A238">
        <v>22146.65</v>
      </c>
      <c r="B238">
        <f t="shared" si="12"/>
        <v>6.7483410794881684E-3</v>
      </c>
      <c r="D238">
        <v>164.1</v>
      </c>
      <c r="E238">
        <f t="shared" si="13"/>
        <v>2.6552964763870725E-2</v>
      </c>
      <c r="H238">
        <f t="shared" si="14"/>
        <v>2.6552964763870725E-2</v>
      </c>
      <c r="I238">
        <f t="shared" si="15"/>
        <v>6.7483410794881684E-3</v>
      </c>
    </row>
    <row r="239" spans="1:9" x14ac:dyDescent="0.25">
      <c r="A239">
        <v>22023.35</v>
      </c>
      <c r="B239">
        <f t="shared" si="12"/>
        <v>-5.5829893714841473E-3</v>
      </c>
      <c r="D239">
        <v>161.85</v>
      </c>
      <c r="E239">
        <f t="shared" si="13"/>
        <v>-1.3806017723791832E-2</v>
      </c>
      <c r="H239">
        <f t="shared" si="14"/>
        <v>-1.3806017723791832E-2</v>
      </c>
      <c r="I239">
        <f t="shared" si="15"/>
        <v>-5.5829893714841473E-3</v>
      </c>
    </row>
    <row r="240" spans="1:9" x14ac:dyDescent="0.25">
      <c r="A240">
        <v>22055.7</v>
      </c>
      <c r="B240">
        <f t="shared" si="12"/>
        <v>1.4678177414507178E-3</v>
      </c>
      <c r="D240">
        <v>162.65</v>
      </c>
      <c r="E240">
        <f t="shared" si="13"/>
        <v>4.930672547107098E-3</v>
      </c>
      <c r="H240">
        <f t="shared" si="14"/>
        <v>4.930672547107098E-3</v>
      </c>
      <c r="I240">
        <f t="shared" si="15"/>
        <v>1.4678177414507178E-3</v>
      </c>
    </row>
    <row r="241" spans="1:9" x14ac:dyDescent="0.25">
      <c r="A241">
        <v>21817.45</v>
      </c>
      <c r="B241">
        <f t="shared" si="12"/>
        <v>-1.0860963573548457E-2</v>
      </c>
      <c r="D241">
        <v>161.80000000000001</v>
      </c>
      <c r="E241">
        <f t="shared" si="13"/>
        <v>-5.2396482949690591E-3</v>
      </c>
      <c r="H241">
        <f t="shared" si="14"/>
        <v>-5.2396482949690591E-3</v>
      </c>
      <c r="I241">
        <f t="shared" si="15"/>
        <v>-1.0860963573548457E-2</v>
      </c>
    </row>
    <row r="242" spans="1:9" x14ac:dyDescent="0.25">
      <c r="A242">
        <v>21839.1</v>
      </c>
      <c r="B242">
        <f t="shared" si="12"/>
        <v>9.9183292197013414E-4</v>
      </c>
      <c r="D242">
        <v>161.55000000000001</v>
      </c>
      <c r="E242">
        <f t="shared" si="13"/>
        <v>-1.546312353884057E-3</v>
      </c>
      <c r="H242">
        <f t="shared" si="14"/>
        <v>-1.546312353884057E-3</v>
      </c>
      <c r="I242">
        <f t="shared" si="15"/>
        <v>9.9183292197013414E-4</v>
      </c>
    </row>
    <row r="243" spans="1:9" x14ac:dyDescent="0.25">
      <c r="A243">
        <v>22011.95</v>
      </c>
      <c r="B243">
        <f t="shared" si="12"/>
        <v>7.883546470263552E-3</v>
      </c>
      <c r="D243">
        <v>166.85</v>
      </c>
      <c r="E243">
        <f t="shared" si="13"/>
        <v>3.2280512926875608E-2</v>
      </c>
      <c r="H243">
        <f t="shared" si="14"/>
        <v>3.2280512926875608E-2</v>
      </c>
      <c r="I243">
        <f t="shared" si="15"/>
        <v>7.883546470263552E-3</v>
      </c>
    </row>
    <row r="244" spans="1:9" x14ac:dyDescent="0.25">
      <c r="A244">
        <v>22096.75</v>
      </c>
      <c r="B244">
        <f t="shared" si="12"/>
        <v>3.8450511793153485E-3</v>
      </c>
      <c r="D244">
        <v>166.65</v>
      </c>
      <c r="E244">
        <f t="shared" si="13"/>
        <v>-1.1994004436342374E-3</v>
      </c>
      <c r="H244">
        <f t="shared" si="14"/>
        <v>-1.1994004436342374E-3</v>
      </c>
      <c r="I244">
        <f t="shared" si="15"/>
        <v>3.8450511793153485E-3</v>
      </c>
    </row>
    <row r="245" spans="1:9" x14ac:dyDescent="0.25">
      <c r="A245">
        <v>22004.7</v>
      </c>
      <c r="B245">
        <f t="shared" si="12"/>
        <v>-4.1744719810147216E-3</v>
      </c>
      <c r="D245">
        <v>168.6</v>
      </c>
      <c r="E245">
        <f t="shared" si="13"/>
        <v>1.163324081400624E-2</v>
      </c>
      <c r="H245">
        <f t="shared" si="14"/>
        <v>1.163324081400624E-2</v>
      </c>
      <c r="I245">
        <f t="shared" si="15"/>
        <v>-4.1744719810147216E-3</v>
      </c>
    </row>
    <row r="246" spans="1:9" x14ac:dyDescent="0.25">
      <c r="A246">
        <v>22123.65</v>
      </c>
      <c r="B246">
        <f t="shared" si="12"/>
        <v>5.3911051782769932E-3</v>
      </c>
      <c r="D246">
        <v>169</v>
      </c>
      <c r="E246">
        <f t="shared" si="13"/>
        <v>2.3696693553183824E-3</v>
      </c>
      <c r="H246">
        <f t="shared" si="14"/>
        <v>2.3696693553183824E-3</v>
      </c>
      <c r="I246">
        <f t="shared" si="15"/>
        <v>5.3911051782769932E-3</v>
      </c>
    </row>
    <row r="247" spans="1:9" x14ac:dyDescent="0.25">
      <c r="A247">
        <v>22326.9</v>
      </c>
      <c r="B247">
        <f t="shared" si="12"/>
        <v>9.1450574409679217E-3</v>
      </c>
      <c r="D247">
        <v>171.25</v>
      </c>
      <c r="E247">
        <f t="shared" si="13"/>
        <v>1.3225762219261101E-2</v>
      </c>
      <c r="H247">
        <f t="shared" si="14"/>
        <v>1.3225762219261101E-2</v>
      </c>
      <c r="I247">
        <f t="shared" si="15"/>
        <v>9.1450574409679217E-3</v>
      </c>
    </row>
    <row r="248" spans="1:9" x14ac:dyDescent="0.25">
      <c r="A248">
        <v>22462</v>
      </c>
      <c r="B248">
        <f t="shared" si="12"/>
        <v>6.0327630166456293E-3</v>
      </c>
      <c r="D248">
        <v>174.65</v>
      </c>
      <c r="E248">
        <f t="shared" si="13"/>
        <v>1.965949411050635E-2</v>
      </c>
      <c r="H248">
        <f t="shared" si="14"/>
        <v>1.965949411050635E-2</v>
      </c>
      <c r="I248">
        <f t="shared" si="15"/>
        <v>6.0327630166456293E-3</v>
      </c>
    </row>
    <row r="249" spans="1:9" x14ac:dyDescent="0.25">
      <c r="A249">
        <v>22453.3</v>
      </c>
      <c r="B249">
        <f t="shared" si="12"/>
        <v>-3.8739583655484331E-4</v>
      </c>
      <c r="D249">
        <v>176.5</v>
      </c>
      <c r="E249">
        <f t="shared" si="13"/>
        <v>1.0536905120510507E-2</v>
      </c>
      <c r="H249">
        <f t="shared" si="14"/>
        <v>1.0536905120510507E-2</v>
      </c>
      <c r="I249">
        <f t="shared" si="15"/>
        <v>-3.8739583655484331E-4</v>
      </c>
    </row>
    <row r="250" spans="1:9" x14ac:dyDescent="0.25">
      <c r="A250">
        <v>22434.65</v>
      </c>
      <c r="B250">
        <f t="shared" si="12"/>
        <v>-8.3095802205875437E-4</v>
      </c>
      <c r="D250">
        <v>174.25</v>
      </c>
      <c r="E250">
        <f t="shared" si="13"/>
        <v>-1.2829826732718139E-2</v>
      </c>
      <c r="H250">
        <f t="shared" si="14"/>
        <v>-1.2829826732718139E-2</v>
      </c>
      <c r="I250">
        <f t="shared" si="15"/>
        <v>-8.3095802205875437E-4</v>
      </c>
    </row>
    <row r="251" spans="1:9" x14ac:dyDescent="0.25">
      <c r="A251">
        <v>22514.65</v>
      </c>
      <c r="B251">
        <f t="shared" si="12"/>
        <v>3.5595697583823936E-3</v>
      </c>
      <c r="D251">
        <v>173</v>
      </c>
      <c r="E251">
        <f t="shared" si="13"/>
        <v>-7.1994551428543442E-3</v>
      </c>
      <c r="H251">
        <f t="shared" si="14"/>
        <v>-7.1994551428543442E-3</v>
      </c>
      <c r="I251">
        <f t="shared" si="15"/>
        <v>3.5595697583823936E-3</v>
      </c>
    </row>
    <row r="252" spans="1:9" x14ac:dyDescent="0.25">
      <c r="A252">
        <v>22513.7</v>
      </c>
      <c r="B252">
        <f t="shared" si="12"/>
        <v>-4.2195638976008428E-5</v>
      </c>
      <c r="D252">
        <v>176</v>
      </c>
      <c r="E252">
        <f t="shared" si="13"/>
        <v>1.7192400540372771E-2</v>
      </c>
      <c r="H252">
        <f t="shared" si="14"/>
        <v>1.7192400540372771E-2</v>
      </c>
      <c r="I252">
        <f t="shared" si="15"/>
        <v>-4.2195638976008428E-5</v>
      </c>
    </row>
    <row r="253" spans="1:9" x14ac:dyDescent="0.25">
      <c r="A253">
        <v>22666.3</v>
      </c>
      <c r="B253">
        <f t="shared" si="12"/>
        <v>6.7552271049311262E-3</v>
      </c>
      <c r="D253">
        <v>177.2</v>
      </c>
      <c r="E253">
        <f t="shared" si="13"/>
        <v>6.7950431328288076E-3</v>
      </c>
      <c r="H253">
        <f t="shared" si="14"/>
        <v>6.7950431328288076E-3</v>
      </c>
      <c r="I253">
        <f t="shared" si="15"/>
        <v>6.7552271049311262E-3</v>
      </c>
    </row>
    <row r="254" spans="1:9" x14ac:dyDescent="0.25">
      <c r="A254">
        <v>22642.75</v>
      </c>
      <c r="B254">
        <f t="shared" si="12"/>
        <v>-1.0395275169402805E-3</v>
      </c>
      <c r="D254">
        <v>176.05</v>
      </c>
      <c r="E254">
        <f t="shared" si="13"/>
        <v>-6.5109925699189299E-3</v>
      </c>
      <c r="H254">
        <f t="shared" si="14"/>
        <v>-6.5109925699189299E-3</v>
      </c>
      <c r="I254">
        <f t="shared" si="15"/>
        <v>-1.0395275169402805E-3</v>
      </c>
    </row>
    <row r="255" spans="1:9" x14ac:dyDescent="0.25">
      <c r="A255">
        <v>22753.8</v>
      </c>
      <c r="B255">
        <f t="shared" si="12"/>
        <v>4.8924520259116325E-3</v>
      </c>
      <c r="D255">
        <v>178.5</v>
      </c>
      <c r="E255">
        <f t="shared" si="13"/>
        <v>1.3820555618632095E-2</v>
      </c>
      <c r="H255">
        <f t="shared" si="14"/>
        <v>1.3820555618632095E-2</v>
      </c>
      <c r="I255">
        <f t="shared" si="15"/>
        <v>4.8924520259116325E-3</v>
      </c>
    </row>
    <row r="256" spans="1:9" x14ac:dyDescent="0.25">
      <c r="A256">
        <v>22519.4</v>
      </c>
      <c r="B256">
        <f t="shared" si="12"/>
        <v>-1.0355004482994602E-2</v>
      </c>
      <c r="D256">
        <v>178.35</v>
      </c>
      <c r="E256">
        <f t="shared" si="13"/>
        <v>-8.4068941479323528E-4</v>
      </c>
      <c r="H256">
        <f t="shared" si="14"/>
        <v>-8.4068941479323528E-4</v>
      </c>
      <c r="I256">
        <f t="shared" si="15"/>
        <v>-1.0355004482994602E-2</v>
      </c>
    </row>
    <row r="257" spans="1:9" x14ac:dyDescent="0.25">
      <c r="A257">
        <v>22272.5</v>
      </c>
      <c r="B257">
        <f t="shared" si="12"/>
        <v>-1.1024426319883079E-2</v>
      </c>
      <c r="D257">
        <v>174.85</v>
      </c>
      <c r="E257">
        <f t="shared" si="13"/>
        <v>-1.9819448295515713E-2</v>
      </c>
      <c r="H257">
        <f t="shared" si="14"/>
        <v>-1.9819448295515713E-2</v>
      </c>
      <c r="I257">
        <f t="shared" si="15"/>
        <v>-1.1024426319883079E-2</v>
      </c>
    </row>
    <row r="258" spans="1:9" x14ac:dyDescent="0.25">
      <c r="A258">
        <v>22147.9</v>
      </c>
      <c r="B258">
        <f t="shared" si="12"/>
        <v>-5.6100497425024482E-3</v>
      </c>
      <c r="D258">
        <v>176.2</v>
      </c>
      <c r="E258">
        <f t="shared" si="13"/>
        <v>7.6912499926943007E-3</v>
      </c>
      <c r="H258">
        <f t="shared" si="14"/>
        <v>7.6912499926943007E-3</v>
      </c>
      <c r="I258">
        <f t="shared" si="15"/>
        <v>-5.6100497425024482E-3</v>
      </c>
    </row>
    <row r="259" spans="1:9" x14ac:dyDescent="0.25">
      <c r="A259">
        <v>21995.85</v>
      </c>
      <c r="B259">
        <f t="shared" si="12"/>
        <v>-6.8888846695565574E-3</v>
      </c>
      <c r="D259">
        <v>169.7</v>
      </c>
      <c r="E259">
        <f t="shared" si="13"/>
        <v>-3.7587541261898519E-2</v>
      </c>
      <c r="H259">
        <f t="shared" si="14"/>
        <v>-3.7587541261898519E-2</v>
      </c>
      <c r="I259">
        <f t="shared" si="15"/>
        <v>-6.8888846695565574E-3</v>
      </c>
    </row>
    <row r="260" spans="1:9" x14ac:dyDescent="0.25">
      <c r="A260">
        <v>22147</v>
      </c>
      <c r="B260">
        <f t="shared" ref="B260:B323" si="16">IFERROR(LN(A260/A259),0)</f>
        <v>6.8482479371053118E-3</v>
      </c>
      <c r="D260">
        <v>169.35</v>
      </c>
      <c r="E260">
        <f t="shared" ref="E260:E323" si="17">IFERROR(LN(D260/D259),0)</f>
        <v>-2.0645929763998404E-3</v>
      </c>
      <c r="H260">
        <f t="shared" ref="H260:H323" si="18">E260</f>
        <v>-2.0645929763998404E-3</v>
      </c>
      <c r="I260">
        <f t="shared" ref="I260:I323" si="19">B260</f>
        <v>6.8482479371053118E-3</v>
      </c>
    </row>
    <row r="261" spans="1:9" x14ac:dyDescent="0.25">
      <c r="A261">
        <v>22336.400000000001</v>
      </c>
      <c r="B261">
        <f t="shared" si="16"/>
        <v>8.5155875913575322E-3</v>
      </c>
      <c r="D261">
        <v>172.7</v>
      </c>
      <c r="E261">
        <f t="shared" si="17"/>
        <v>1.9588405888852124E-2</v>
      </c>
      <c r="H261">
        <f t="shared" si="18"/>
        <v>1.9588405888852124E-2</v>
      </c>
      <c r="I261">
        <f t="shared" si="19"/>
        <v>8.5155875913575322E-3</v>
      </c>
    </row>
    <row r="262" spans="1:9" x14ac:dyDescent="0.25">
      <c r="A262">
        <v>22368</v>
      </c>
      <c r="B262">
        <f t="shared" si="16"/>
        <v>1.4137313223340777E-3</v>
      </c>
      <c r="D262">
        <v>174.65</v>
      </c>
      <c r="E262">
        <f t="shared" si="17"/>
        <v>1.1227986100208106E-2</v>
      </c>
      <c r="H262">
        <f t="shared" si="18"/>
        <v>1.1227986100208106E-2</v>
      </c>
      <c r="I262">
        <f t="shared" si="19"/>
        <v>1.4137313223340777E-3</v>
      </c>
    </row>
    <row r="263" spans="1:9" x14ac:dyDescent="0.25">
      <c r="A263">
        <v>22402.400000000001</v>
      </c>
      <c r="B263">
        <f t="shared" si="16"/>
        <v>1.5367299273513811E-3</v>
      </c>
      <c r="D263">
        <v>177.6</v>
      </c>
      <c r="E263">
        <f t="shared" si="17"/>
        <v>1.6749859305228588E-2</v>
      </c>
      <c r="H263">
        <f t="shared" si="18"/>
        <v>1.6749859305228588E-2</v>
      </c>
      <c r="I263">
        <f t="shared" si="19"/>
        <v>1.5367299273513811E-3</v>
      </c>
    </row>
    <row r="264" spans="1:9" x14ac:dyDescent="0.25">
      <c r="A264">
        <v>22570.35</v>
      </c>
      <c r="B264">
        <f t="shared" si="16"/>
        <v>7.4690020410453127E-3</v>
      </c>
      <c r="D264">
        <v>177.7</v>
      </c>
      <c r="E264">
        <f t="shared" si="17"/>
        <v>5.6290460253598175E-4</v>
      </c>
      <c r="H264">
        <f t="shared" si="18"/>
        <v>5.6290460253598175E-4</v>
      </c>
      <c r="I264">
        <f t="shared" si="19"/>
        <v>7.4690020410453127E-3</v>
      </c>
    </row>
    <row r="265" spans="1:9" x14ac:dyDescent="0.25">
      <c r="A265">
        <v>22419.95</v>
      </c>
      <c r="B265">
        <f t="shared" si="16"/>
        <v>-6.6859105299196739E-3</v>
      </c>
      <c r="D265">
        <v>185</v>
      </c>
      <c r="E265">
        <f t="shared" si="17"/>
        <v>4.0259089917719197E-2</v>
      </c>
      <c r="H265">
        <f t="shared" si="18"/>
        <v>4.0259089917719197E-2</v>
      </c>
      <c r="I265">
        <f t="shared" si="19"/>
        <v>-6.6859105299196739E-3</v>
      </c>
    </row>
    <row r="266" spans="1:9" x14ac:dyDescent="0.25">
      <c r="A266">
        <v>22643.4</v>
      </c>
      <c r="B266">
        <f t="shared" si="16"/>
        <v>9.9172312481621942E-3</v>
      </c>
      <c r="D266">
        <v>185.35</v>
      </c>
      <c r="E266">
        <f t="shared" si="17"/>
        <v>1.890104518416326E-3</v>
      </c>
      <c r="H266">
        <f t="shared" si="18"/>
        <v>1.890104518416326E-3</v>
      </c>
      <c r="I266">
        <f t="shared" si="19"/>
        <v>9.9172312481621942E-3</v>
      </c>
    </row>
    <row r="267" spans="1:9" x14ac:dyDescent="0.25">
      <c r="A267">
        <v>22604.85</v>
      </c>
      <c r="B267">
        <f t="shared" si="16"/>
        <v>-1.7039337135533136E-3</v>
      </c>
      <c r="D267">
        <v>192.65</v>
      </c>
      <c r="E267">
        <f t="shared" si="17"/>
        <v>3.8629141475425344E-2</v>
      </c>
      <c r="H267">
        <f t="shared" si="18"/>
        <v>3.8629141475425344E-2</v>
      </c>
      <c r="I267">
        <f t="shared" si="19"/>
        <v>-1.7039337135533136E-3</v>
      </c>
    </row>
    <row r="268" spans="1:9" x14ac:dyDescent="0.25">
      <c r="A268">
        <v>22648.2</v>
      </c>
      <c r="B268">
        <f t="shared" si="16"/>
        <v>1.9158935479583357E-3</v>
      </c>
      <c r="D268">
        <v>201.35</v>
      </c>
      <c r="E268">
        <f t="shared" si="17"/>
        <v>4.4169616225296478E-2</v>
      </c>
      <c r="H268">
        <f t="shared" si="18"/>
        <v>4.4169616225296478E-2</v>
      </c>
      <c r="I268">
        <f t="shared" si="19"/>
        <v>1.9158935479583357E-3</v>
      </c>
    </row>
    <row r="269" spans="1:9" x14ac:dyDescent="0.25">
      <c r="A269">
        <v>22475.85</v>
      </c>
      <c r="B269">
        <f t="shared" si="16"/>
        <v>-7.6389791301331271E-3</v>
      </c>
      <c r="D269">
        <v>202.3</v>
      </c>
      <c r="E269">
        <f t="shared" si="17"/>
        <v>4.7070568762366243E-3</v>
      </c>
      <c r="H269">
        <f t="shared" si="18"/>
        <v>4.7070568762366243E-3</v>
      </c>
      <c r="I269">
        <f t="shared" si="19"/>
        <v>-7.6389791301331271E-3</v>
      </c>
    </row>
    <row r="270" spans="1:9" x14ac:dyDescent="0.25">
      <c r="A270">
        <v>22442.7</v>
      </c>
      <c r="B270">
        <f t="shared" si="16"/>
        <v>-1.476005170173867E-3</v>
      </c>
      <c r="D270">
        <v>200.85</v>
      </c>
      <c r="E270">
        <f t="shared" si="17"/>
        <v>-7.1933833684086233E-3</v>
      </c>
      <c r="H270">
        <f t="shared" si="18"/>
        <v>-7.1933833684086233E-3</v>
      </c>
      <c r="I270">
        <f t="shared" si="19"/>
        <v>-1.476005170173867E-3</v>
      </c>
    </row>
    <row r="271" spans="1:9" x14ac:dyDescent="0.25">
      <c r="A271">
        <v>22302.5</v>
      </c>
      <c r="B271">
        <f t="shared" si="16"/>
        <v>-6.2666144663355581E-3</v>
      </c>
      <c r="D271">
        <v>194.1</v>
      </c>
      <c r="E271">
        <f t="shared" si="17"/>
        <v>-3.4184870630326609E-2</v>
      </c>
      <c r="H271">
        <f t="shared" si="18"/>
        <v>-3.4184870630326609E-2</v>
      </c>
      <c r="I271">
        <f t="shared" si="19"/>
        <v>-6.2666144663355581E-3</v>
      </c>
    </row>
    <row r="272" spans="1:9" x14ac:dyDescent="0.25">
      <c r="A272">
        <v>22302.5</v>
      </c>
      <c r="B272">
        <f t="shared" si="16"/>
        <v>0</v>
      </c>
      <c r="D272">
        <v>198.35</v>
      </c>
      <c r="E272">
        <f t="shared" si="17"/>
        <v>2.1659656785374497E-2</v>
      </c>
      <c r="H272">
        <f t="shared" si="18"/>
        <v>2.1659656785374497E-2</v>
      </c>
      <c r="I272">
        <f t="shared" si="19"/>
        <v>0</v>
      </c>
    </row>
    <row r="273" spans="1:9" x14ac:dyDescent="0.25">
      <c r="A273">
        <v>21957.5</v>
      </c>
      <c r="B273">
        <f t="shared" si="16"/>
        <v>-1.5590012996666094E-2</v>
      </c>
      <c r="D273">
        <v>194.65</v>
      </c>
      <c r="E273">
        <f t="shared" si="17"/>
        <v>-1.8830072903874322E-2</v>
      </c>
      <c r="H273">
        <f t="shared" si="18"/>
        <v>-1.8830072903874322E-2</v>
      </c>
      <c r="I273">
        <f t="shared" si="19"/>
        <v>-1.5590012996666094E-2</v>
      </c>
    </row>
    <row r="274" spans="1:9" x14ac:dyDescent="0.25">
      <c r="A274">
        <v>22055.200000000001</v>
      </c>
      <c r="B274">
        <f t="shared" si="16"/>
        <v>4.4396349451461085E-3</v>
      </c>
      <c r="D274">
        <v>198.3</v>
      </c>
      <c r="E274">
        <f t="shared" si="17"/>
        <v>1.8577961469285621E-2</v>
      </c>
      <c r="H274">
        <f t="shared" si="18"/>
        <v>1.8577961469285621E-2</v>
      </c>
      <c r="I274">
        <f t="shared" si="19"/>
        <v>4.4396349451461085E-3</v>
      </c>
    </row>
    <row r="275" spans="1:9" x14ac:dyDescent="0.25">
      <c r="A275">
        <v>22104.05</v>
      </c>
      <c r="B275">
        <f t="shared" si="16"/>
        <v>2.2124478982964036E-3</v>
      </c>
      <c r="D275">
        <v>199.35</v>
      </c>
      <c r="E275">
        <f t="shared" si="17"/>
        <v>5.2810383016135649E-3</v>
      </c>
      <c r="H275">
        <f t="shared" si="18"/>
        <v>5.2810383016135649E-3</v>
      </c>
      <c r="I275">
        <f t="shared" si="19"/>
        <v>2.2124478982964036E-3</v>
      </c>
    </row>
    <row r="276" spans="1:9" x14ac:dyDescent="0.25">
      <c r="A276">
        <v>22217.85</v>
      </c>
      <c r="B276">
        <f t="shared" si="16"/>
        <v>5.1351702014188691E-3</v>
      </c>
      <c r="D276">
        <v>204.55</v>
      </c>
      <c r="E276">
        <f t="shared" si="17"/>
        <v>2.5750370548043525E-2</v>
      </c>
      <c r="H276">
        <f t="shared" si="18"/>
        <v>2.5750370548043525E-2</v>
      </c>
      <c r="I276">
        <f t="shared" si="19"/>
        <v>5.1351702014188691E-3</v>
      </c>
    </row>
    <row r="277" spans="1:9" x14ac:dyDescent="0.25">
      <c r="A277">
        <v>22200.55</v>
      </c>
      <c r="B277">
        <f t="shared" si="16"/>
        <v>-7.7895650787794773E-4</v>
      </c>
      <c r="D277">
        <v>201.4</v>
      </c>
      <c r="E277">
        <f t="shared" si="17"/>
        <v>-1.5519464090945652E-2</v>
      </c>
      <c r="H277">
        <f t="shared" si="18"/>
        <v>-1.5519464090945652E-2</v>
      </c>
      <c r="I277">
        <f t="shared" si="19"/>
        <v>-7.7895650787794773E-4</v>
      </c>
    </row>
    <row r="278" spans="1:9" x14ac:dyDescent="0.25">
      <c r="A278">
        <v>22403.85</v>
      </c>
      <c r="B278">
        <f t="shared" si="16"/>
        <v>9.115755746059738E-3</v>
      </c>
      <c r="D278">
        <v>206.65</v>
      </c>
      <c r="E278">
        <f t="shared" si="17"/>
        <v>2.5733560673279525E-2</v>
      </c>
      <c r="H278">
        <f t="shared" si="18"/>
        <v>2.5733560673279525E-2</v>
      </c>
      <c r="I278">
        <f t="shared" si="19"/>
        <v>9.115755746059738E-3</v>
      </c>
    </row>
    <row r="279" spans="1:9" x14ac:dyDescent="0.25">
      <c r="A279">
        <v>22466.1</v>
      </c>
      <c r="B279">
        <f t="shared" si="16"/>
        <v>2.7746872879504058E-3</v>
      </c>
      <c r="D279">
        <v>207.85</v>
      </c>
      <c r="E279">
        <f t="shared" si="17"/>
        <v>5.7901247409049396E-3</v>
      </c>
      <c r="H279">
        <f t="shared" si="18"/>
        <v>5.7901247409049396E-3</v>
      </c>
      <c r="I279">
        <f t="shared" si="19"/>
        <v>2.7746872879504058E-3</v>
      </c>
    </row>
    <row r="280" spans="1:9" x14ac:dyDescent="0.25">
      <c r="A280">
        <v>22502</v>
      </c>
      <c r="B280">
        <f t="shared" si="16"/>
        <v>1.5966877687512294E-3</v>
      </c>
      <c r="D280">
        <v>210.6</v>
      </c>
      <c r="E280">
        <f t="shared" si="17"/>
        <v>1.314393400122876E-2</v>
      </c>
      <c r="H280">
        <f t="shared" si="18"/>
        <v>1.314393400122876E-2</v>
      </c>
      <c r="I280">
        <f t="shared" si="19"/>
        <v>1.5966877687512294E-3</v>
      </c>
    </row>
    <row r="281" spans="1:9" x14ac:dyDescent="0.25">
      <c r="A281">
        <v>22529.05</v>
      </c>
      <c r="B281">
        <f t="shared" si="16"/>
        <v>1.2013934053743151E-3</v>
      </c>
      <c r="D281">
        <v>211.35</v>
      </c>
      <c r="E281">
        <f t="shared" si="17"/>
        <v>3.5549273129237015E-3</v>
      </c>
      <c r="H281">
        <f t="shared" si="18"/>
        <v>3.5549273129237015E-3</v>
      </c>
      <c r="I281">
        <f t="shared" si="19"/>
        <v>1.2013934053743151E-3</v>
      </c>
    </row>
    <row r="282" spans="1:9" x14ac:dyDescent="0.25">
      <c r="A282">
        <v>22597.8</v>
      </c>
      <c r="B282">
        <f t="shared" si="16"/>
        <v>3.0469688528972257E-3</v>
      </c>
      <c r="D282">
        <v>208.2</v>
      </c>
      <c r="E282">
        <f t="shared" si="17"/>
        <v>-1.5016370831930399E-2</v>
      </c>
      <c r="H282">
        <f t="shared" si="18"/>
        <v>-1.5016370831930399E-2</v>
      </c>
      <c r="I282">
        <f t="shared" si="19"/>
        <v>3.0469688528972257E-3</v>
      </c>
    </row>
    <row r="283" spans="1:9" x14ac:dyDescent="0.25">
      <c r="A283">
        <v>22967.65</v>
      </c>
      <c r="B283">
        <f t="shared" si="16"/>
        <v>1.6234147702677632E-2</v>
      </c>
      <c r="D283">
        <v>212.35</v>
      </c>
      <c r="E283">
        <f t="shared" si="17"/>
        <v>1.9736700578411585E-2</v>
      </c>
      <c r="H283">
        <f t="shared" si="18"/>
        <v>1.9736700578411585E-2</v>
      </c>
      <c r="I283">
        <f t="shared" si="19"/>
        <v>1.6234147702677632E-2</v>
      </c>
    </row>
    <row r="284" spans="1:9" x14ac:dyDescent="0.25">
      <c r="A284">
        <v>22957.1</v>
      </c>
      <c r="B284">
        <f t="shared" si="16"/>
        <v>-4.5944725602593643E-4</v>
      </c>
      <c r="D284">
        <v>210.7</v>
      </c>
      <c r="E284">
        <f t="shared" si="17"/>
        <v>-7.8005359491368446E-3</v>
      </c>
      <c r="H284">
        <f t="shared" si="18"/>
        <v>-7.8005359491368446E-3</v>
      </c>
      <c r="I284">
        <f t="shared" si="19"/>
        <v>-4.5944725602593643E-4</v>
      </c>
    </row>
    <row r="285" spans="1:9" x14ac:dyDescent="0.25">
      <c r="A285">
        <v>22932.45</v>
      </c>
      <c r="B285">
        <f t="shared" si="16"/>
        <v>-1.0743187662915156E-3</v>
      </c>
      <c r="D285">
        <v>226.7</v>
      </c>
      <c r="E285">
        <f t="shared" si="17"/>
        <v>7.3192236703340005E-2</v>
      </c>
      <c r="H285">
        <f t="shared" si="18"/>
        <v>7.3192236703340005E-2</v>
      </c>
      <c r="I285">
        <f t="shared" si="19"/>
        <v>-1.0743187662915156E-3</v>
      </c>
    </row>
    <row r="286" spans="1:9" x14ac:dyDescent="0.25">
      <c r="A286">
        <v>22888.15</v>
      </c>
      <c r="B286">
        <f t="shared" si="16"/>
        <v>-1.9336287086089532E-3</v>
      </c>
      <c r="D286">
        <v>226.85</v>
      </c>
      <c r="E286">
        <f t="shared" si="17"/>
        <v>6.614485964896215E-4</v>
      </c>
      <c r="H286">
        <f t="shared" si="18"/>
        <v>6.614485964896215E-4</v>
      </c>
      <c r="I286">
        <f t="shared" si="19"/>
        <v>-1.9336287086089532E-3</v>
      </c>
    </row>
    <row r="287" spans="1:9" x14ac:dyDescent="0.25">
      <c r="A287">
        <v>22704.7</v>
      </c>
      <c r="B287">
        <f t="shared" si="16"/>
        <v>-8.0473578649701855E-3</v>
      </c>
      <c r="D287">
        <v>221.65</v>
      </c>
      <c r="E287">
        <f t="shared" si="17"/>
        <v>-2.3189444918910326E-2</v>
      </c>
      <c r="H287">
        <f t="shared" si="18"/>
        <v>-2.3189444918910326E-2</v>
      </c>
      <c r="I287">
        <f t="shared" si="19"/>
        <v>-8.0473578649701855E-3</v>
      </c>
    </row>
    <row r="288" spans="1:9" x14ac:dyDescent="0.25">
      <c r="A288">
        <v>22488.65</v>
      </c>
      <c r="B288">
        <f t="shared" si="16"/>
        <v>-9.5612140229056203E-3</v>
      </c>
      <c r="D288">
        <v>219.75</v>
      </c>
      <c r="E288">
        <f t="shared" si="17"/>
        <v>-8.6090246257762154E-3</v>
      </c>
      <c r="H288">
        <f t="shared" si="18"/>
        <v>-8.6090246257762154E-3</v>
      </c>
      <c r="I288">
        <f t="shared" si="19"/>
        <v>-9.5612140229056203E-3</v>
      </c>
    </row>
    <row r="289" spans="1:9" x14ac:dyDescent="0.25">
      <c r="A289">
        <v>22530.7</v>
      </c>
      <c r="B289">
        <f t="shared" si="16"/>
        <v>1.8680861553376123E-3</v>
      </c>
      <c r="D289">
        <v>224</v>
      </c>
      <c r="E289">
        <f t="shared" si="17"/>
        <v>1.9155515289753393E-2</v>
      </c>
      <c r="H289">
        <f t="shared" si="18"/>
        <v>1.9155515289753393E-2</v>
      </c>
      <c r="I289">
        <f t="shared" si="19"/>
        <v>1.8680861553376123E-3</v>
      </c>
    </row>
    <row r="290" spans="1:9" x14ac:dyDescent="0.25">
      <c r="A290">
        <v>23263.9</v>
      </c>
      <c r="B290">
        <f t="shared" si="16"/>
        <v>3.2023979208572827E-2</v>
      </c>
      <c r="D290">
        <v>236.5</v>
      </c>
      <c r="E290">
        <f t="shared" si="17"/>
        <v>5.4302156076947779E-2</v>
      </c>
      <c r="H290">
        <f t="shared" si="18"/>
        <v>5.4302156076947779E-2</v>
      </c>
      <c r="I290">
        <f t="shared" si="19"/>
        <v>3.2023979208572827E-2</v>
      </c>
    </row>
    <row r="291" spans="1:9" x14ac:dyDescent="0.25">
      <c r="A291">
        <v>21884.5</v>
      </c>
      <c r="B291">
        <f t="shared" si="16"/>
        <v>-6.1124179171720965E-2</v>
      </c>
      <c r="D291">
        <v>207.75</v>
      </c>
      <c r="E291">
        <f t="shared" si="17"/>
        <v>-0.12961277419643014</v>
      </c>
      <c r="H291">
        <f t="shared" si="18"/>
        <v>-0.12961277419643014</v>
      </c>
      <c r="I291">
        <f t="shared" si="19"/>
        <v>-6.1124179171720965E-2</v>
      </c>
    </row>
    <row r="292" spans="1:9" x14ac:dyDescent="0.25">
      <c r="A292">
        <v>22620.35</v>
      </c>
      <c r="B292">
        <f t="shared" si="16"/>
        <v>3.3071319917765837E-2</v>
      </c>
      <c r="D292">
        <v>224.15</v>
      </c>
      <c r="E292">
        <f t="shared" si="17"/>
        <v>7.5980036865890874E-2</v>
      </c>
      <c r="H292">
        <f t="shared" si="18"/>
        <v>7.5980036865890874E-2</v>
      </c>
      <c r="I292">
        <f t="shared" si="19"/>
        <v>3.3071319917765837E-2</v>
      </c>
    </row>
    <row r="293" spans="1:9" x14ac:dyDescent="0.25">
      <c r="A293">
        <v>22821.4</v>
      </c>
      <c r="B293">
        <f t="shared" si="16"/>
        <v>8.8487486443831614E-3</v>
      </c>
      <c r="D293">
        <v>225.7</v>
      </c>
      <c r="E293">
        <f t="shared" si="17"/>
        <v>6.8912132220415173E-3</v>
      </c>
      <c r="H293">
        <f t="shared" si="18"/>
        <v>6.8912132220415173E-3</v>
      </c>
      <c r="I293">
        <f t="shared" si="19"/>
        <v>8.8487486443831614E-3</v>
      </c>
    </row>
    <row r="294" spans="1:9" x14ac:dyDescent="0.25">
      <c r="A294">
        <v>23290.15</v>
      </c>
      <c r="B294">
        <f t="shared" si="16"/>
        <v>2.0331832162561177E-2</v>
      </c>
      <c r="D294">
        <v>231.45</v>
      </c>
      <c r="E294">
        <f t="shared" si="17"/>
        <v>2.5157183653789477E-2</v>
      </c>
      <c r="H294">
        <f t="shared" si="18"/>
        <v>2.5157183653789477E-2</v>
      </c>
      <c r="I294">
        <f t="shared" si="19"/>
        <v>2.0331832162561177E-2</v>
      </c>
    </row>
    <row r="295" spans="1:9" x14ac:dyDescent="0.25">
      <c r="A295">
        <v>23259.200000000001</v>
      </c>
      <c r="B295">
        <f t="shared" si="16"/>
        <v>-1.3297717180034533E-3</v>
      </c>
      <c r="D295">
        <v>231.42</v>
      </c>
      <c r="E295">
        <f t="shared" si="17"/>
        <v>-1.2962602908816277E-4</v>
      </c>
      <c r="H295">
        <f t="shared" si="18"/>
        <v>-1.2962602908816277E-4</v>
      </c>
      <c r="I295">
        <f t="shared" si="19"/>
        <v>-1.3297717180034533E-3</v>
      </c>
    </row>
    <row r="296" spans="1:9" x14ac:dyDescent="0.25">
      <c r="A296">
        <v>23264.85</v>
      </c>
      <c r="B296">
        <f t="shared" si="16"/>
        <v>2.4288513264755015E-4</v>
      </c>
      <c r="D296">
        <v>237.96</v>
      </c>
      <c r="E296">
        <f t="shared" si="17"/>
        <v>2.7868350871513591E-2</v>
      </c>
      <c r="H296">
        <f t="shared" si="18"/>
        <v>2.7868350871513591E-2</v>
      </c>
      <c r="I296">
        <f t="shared" si="19"/>
        <v>2.4288513264755015E-4</v>
      </c>
    </row>
    <row r="297" spans="1:9" x14ac:dyDescent="0.25">
      <c r="A297">
        <v>23322.95</v>
      </c>
      <c r="B297">
        <f t="shared" si="16"/>
        <v>2.4942165167948799E-3</v>
      </c>
      <c r="D297">
        <v>238.04</v>
      </c>
      <c r="E297">
        <f t="shared" si="17"/>
        <v>3.3613445694632629E-4</v>
      </c>
      <c r="H297">
        <f t="shared" si="18"/>
        <v>3.3613445694632629E-4</v>
      </c>
      <c r="I297">
        <f t="shared" si="19"/>
        <v>2.4942165167948799E-3</v>
      </c>
    </row>
    <row r="298" spans="1:9" x14ac:dyDescent="0.25">
      <c r="A298">
        <v>23398.9</v>
      </c>
      <c r="B298">
        <f t="shared" si="16"/>
        <v>3.2511583723450442E-3</v>
      </c>
      <c r="D298">
        <v>236.79</v>
      </c>
      <c r="E298">
        <f t="shared" si="17"/>
        <v>-5.2650543882305206E-3</v>
      </c>
      <c r="H298">
        <f t="shared" si="18"/>
        <v>-5.2650543882305206E-3</v>
      </c>
      <c r="I298">
        <f t="shared" si="19"/>
        <v>3.2511583723450442E-3</v>
      </c>
    </row>
    <row r="299" spans="1:9" x14ac:dyDescent="0.25">
      <c r="A299">
        <v>23465.599999999999</v>
      </c>
      <c r="B299">
        <f t="shared" si="16"/>
        <v>2.8465062056323236E-3</v>
      </c>
      <c r="D299">
        <v>239.84</v>
      </c>
      <c r="E299">
        <f t="shared" si="17"/>
        <v>1.2798361965866908E-2</v>
      </c>
      <c r="H299">
        <f t="shared" si="18"/>
        <v>1.2798361965866908E-2</v>
      </c>
      <c r="I299">
        <f t="shared" si="19"/>
        <v>2.8465062056323236E-3</v>
      </c>
    </row>
    <row r="300" spans="1:9" x14ac:dyDescent="0.25">
      <c r="A300">
        <v>23557.9</v>
      </c>
      <c r="B300">
        <f t="shared" si="16"/>
        <v>3.9257017677237702E-3</v>
      </c>
      <c r="D300">
        <v>239.24</v>
      </c>
      <c r="E300">
        <f t="shared" si="17"/>
        <v>-2.5048021779313042E-3</v>
      </c>
      <c r="H300">
        <f t="shared" si="18"/>
        <v>-2.5048021779313042E-3</v>
      </c>
      <c r="I300">
        <f t="shared" si="19"/>
        <v>3.9257017677237702E-3</v>
      </c>
    </row>
    <row r="301" spans="1:9" x14ac:dyDescent="0.25">
      <c r="A301">
        <v>23516</v>
      </c>
      <c r="B301">
        <f t="shared" si="16"/>
        <v>-1.7801801450586289E-3</v>
      </c>
      <c r="D301">
        <v>234.01</v>
      </c>
      <c r="E301">
        <f t="shared" si="17"/>
        <v>-2.2103382689035743E-2</v>
      </c>
      <c r="H301">
        <f t="shared" si="18"/>
        <v>-2.2103382689035743E-2</v>
      </c>
      <c r="I301">
        <f t="shared" si="19"/>
        <v>-1.7801801450586289E-3</v>
      </c>
    </row>
    <row r="302" spans="1:9" x14ac:dyDescent="0.25">
      <c r="A302">
        <v>23567</v>
      </c>
      <c r="B302">
        <f t="shared" si="16"/>
        <v>2.1663878659495613E-3</v>
      </c>
      <c r="D302">
        <v>236.86</v>
      </c>
      <c r="E302">
        <f t="shared" si="17"/>
        <v>1.2105399806028649E-2</v>
      </c>
      <c r="H302">
        <f t="shared" si="18"/>
        <v>1.2105399806028649E-2</v>
      </c>
      <c r="I302">
        <f t="shared" si="19"/>
        <v>2.1663878659495613E-3</v>
      </c>
    </row>
    <row r="303" spans="1:9" x14ac:dyDescent="0.25">
      <c r="A303">
        <v>23501.1</v>
      </c>
      <c r="B303">
        <f t="shared" si="16"/>
        <v>-2.800199840690768E-3</v>
      </c>
      <c r="D303">
        <v>235.65</v>
      </c>
      <c r="E303">
        <f t="shared" si="17"/>
        <v>-5.1215959236091783E-3</v>
      </c>
      <c r="H303">
        <f t="shared" si="18"/>
        <v>-5.1215959236091783E-3</v>
      </c>
      <c r="I303">
        <f t="shared" si="19"/>
        <v>-2.800199840690768E-3</v>
      </c>
    </row>
    <row r="304" spans="1:9" x14ac:dyDescent="0.25">
      <c r="A304">
        <v>23537.85</v>
      </c>
      <c r="B304">
        <f t="shared" si="16"/>
        <v>1.5625351959234377E-3</v>
      </c>
      <c r="D304">
        <v>240.3</v>
      </c>
      <c r="E304">
        <f t="shared" si="17"/>
        <v>1.954048937268334E-2</v>
      </c>
      <c r="H304">
        <f t="shared" si="18"/>
        <v>1.954048937268334E-2</v>
      </c>
      <c r="I304">
        <f t="shared" si="19"/>
        <v>1.5625351959234377E-3</v>
      </c>
    </row>
    <row r="305" spans="1:9" x14ac:dyDescent="0.25">
      <c r="A305">
        <v>23721.3</v>
      </c>
      <c r="B305">
        <f t="shared" si="16"/>
        <v>7.7636149373623573E-3</v>
      </c>
      <c r="D305">
        <v>241.86</v>
      </c>
      <c r="E305">
        <f t="shared" si="17"/>
        <v>6.4709036147061159E-3</v>
      </c>
      <c r="H305">
        <f t="shared" si="18"/>
        <v>6.4709036147061159E-3</v>
      </c>
      <c r="I305">
        <f t="shared" si="19"/>
        <v>7.7636149373623573E-3</v>
      </c>
    </row>
    <row r="306" spans="1:9" x14ac:dyDescent="0.25">
      <c r="A306">
        <v>23868.799999999999</v>
      </c>
      <c r="B306">
        <f t="shared" si="16"/>
        <v>6.1987880801539115E-3</v>
      </c>
      <c r="D306">
        <v>240.19</v>
      </c>
      <c r="E306">
        <f t="shared" si="17"/>
        <v>-6.9287695512364623E-3</v>
      </c>
      <c r="H306">
        <f t="shared" si="18"/>
        <v>-6.9287695512364623E-3</v>
      </c>
      <c r="I306">
        <f t="shared" si="19"/>
        <v>6.1987880801539115E-3</v>
      </c>
    </row>
    <row r="307" spans="1:9" x14ac:dyDescent="0.25">
      <c r="A307">
        <v>24044.5</v>
      </c>
      <c r="B307">
        <f t="shared" si="16"/>
        <v>7.3341133907751897E-3</v>
      </c>
      <c r="D307">
        <v>242.16</v>
      </c>
      <c r="E307">
        <f t="shared" si="17"/>
        <v>8.1683879075701866E-3</v>
      </c>
      <c r="H307">
        <f t="shared" si="18"/>
        <v>8.1683879075701866E-3</v>
      </c>
      <c r="I307">
        <f t="shared" si="19"/>
        <v>7.3341133907751897E-3</v>
      </c>
    </row>
    <row r="308" spans="1:9" x14ac:dyDescent="0.25">
      <c r="A308">
        <v>24010.6</v>
      </c>
      <c r="B308">
        <f t="shared" si="16"/>
        <v>-1.4108806608831069E-3</v>
      </c>
      <c r="D308">
        <v>241.89</v>
      </c>
      <c r="E308">
        <f t="shared" si="17"/>
        <v>-1.1155873484229135E-3</v>
      </c>
      <c r="H308">
        <f t="shared" si="18"/>
        <v>-1.1155873484229135E-3</v>
      </c>
      <c r="I308">
        <f t="shared" si="19"/>
        <v>-1.4108806608831069E-3</v>
      </c>
    </row>
    <row r="309" spans="1:9" x14ac:dyDescent="0.25">
      <c r="A309">
        <v>24141.95</v>
      </c>
      <c r="B309">
        <f t="shared" si="16"/>
        <v>5.4555916887449258E-3</v>
      </c>
      <c r="D309">
        <v>238.78</v>
      </c>
      <c r="E309">
        <f t="shared" si="17"/>
        <v>-1.2940451447798011E-2</v>
      </c>
      <c r="H309">
        <f t="shared" si="18"/>
        <v>-1.2940451447798011E-2</v>
      </c>
      <c r="I309">
        <f t="shared" si="19"/>
        <v>5.4555916887449258E-3</v>
      </c>
    </row>
    <row r="310" spans="1:9" x14ac:dyDescent="0.25">
      <c r="A310">
        <v>24123.85</v>
      </c>
      <c r="B310">
        <f t="shared" si="16"/>
        <v>-7.5001350225091805E-4</v>
      </c>
      <c r="D310">
        <v>234.52</v>
      </c>
      <c r="E310">
        <f t="shared" si="17"/>
        <v>-1.8001753821227876E-2</v>
      </c>
      <c r="H310">
        <f t="shared" si="18"/>
        <v>-1.8001753821227876E-2</v>
      </c>
      <c r="I310">
        <f t="shared" si="19"/>
        <v>-7.5001350225091805E-4</v>
      </c>
    </row>
    <row r="311" spans="1:9" x14ac:dyDescent="0.25">
      <c r="A311">
        <v>24286.5</v>
      </c>
      <c r="B311">
        <f t="shared" si="16"/>
        <v>6.7196627176867064E-3</v>
      </c>
      <c r="D311">
        <v>229.47</v>
      </c>
      <c r="E311">
        <f t="shared" si="17"/>
        <v>-2.1768570094129986E-2</v>
      </c>
      <c r="H311">
        <f t="shared" si="18"/>
        <v>-2.1768570094129986E-2</v>
      </c>
      <c r="I311">
        <f t="shared" si="19"/>
        <v>6.7196627176867064E-3</v>
      </c>
    </row>
    <row r="312" spans="1:9" x14ac:dyDescent="0.25">
      <c r="A312">
        <v>24302.15</v>
      </c>
      <c r="B312">
        <f t="shared" si="16"/>
        <v>6.4418338608693553E-4</v>
      </c>
      <c r="D312">
        <v>227.11</v>
      </c>
      <c r="E312">
        <f t="shared" si="17"/>
        <v>-1.033782039438232E-2</v>
      </c>
      <c r="H312">
        <f t="shared" si="18"/>
        <v>-1.033782039438232E-2</v>
      </c>
      <c r="I312">
        <f t="shared" si="19"/>
        <v>6.4418338608693553E-4</v>
      </c>
    </row>
    <row r="313" spans="1:9" x14ac:dyDescent="0.25">
      <c r="A313">
        <v>24323.85</v>
      </c>
      <c r="B313">
        <f t="shared" si="16"/>
        <v>8.9252669109216129E-4</v>
      </c>
      <c r="D313">
        <v>229.56</v>
      </c>
      <c r="E313">
        <f t="shared" si="17"/>
        <v>1.0729951632659744E-2</v>
      </c>
      <c r="H313">
        <f t="shared" si="18"/>
        <v>1.0729951632659744E-2</v>
      </c>
      <c r="I313">
        <f t="shared" si="19"/>
        <v>8.9252669109216129E-4</v>
      </c>
    </row>
    <row r="314" spans="1:9" x14ac:dyDescent="0.25">
      <c r="A314">
        <v>24320.55</v>
      </c>
      <c r="B314">
        <f t="shared" si="16"/>
        <v>-1.3567851613180805E-4</v>
      </c>
      <c r="D314">
        <v>226.05</v>
      </c>
      <c r="E314">
        <f t="shared" si="17"/>
        <v>-1.5408219499547631E-2</v>
      </c>
      <c r="H314">
        <f t="shared" si="18"/>
        <v>-1.5408219499547631E-2</v>
      </c>
      <c r="I314">
        <f t="shared" si="19"/>
        <v>-1.3567851613180805E-4</v>
      </c>
    </row>
    <row r="315" spans="1:9" x14ac:dyDescent="0.25">
      <c r="A315">
        <v>24433.200000000001</v>
      </c>
      <c r="B315">
        <f t="shared" si="16"/>
        <v>4.621191209858602E-3</v>
      </c>
      <c r="D315">
        <v>228.28</v>
      </c>
      <c r="E315">
        <f t="shared" si="17"/>
        <v>9.816731927893221E-3</v>
      </c>
      <c r="H315">
        <f t="shared" si="18"/>
        <v>9.816731927893221E-3</v>
      </c>
      <c r="I315">
        <f t="shared" si="19"/>
        <v>4.621191209858602E-3</v>
      </c>
    </row>
    <row r="316" spans="1:9" x14ac:dyDescent="0.25">
      <c r="A316">
        <v>24324.45</v>
      </c>
      <c r="B316">
        <f t="shared" si="16"/>
        <v>-4.4608458502798307E-3</v>
      </c>
      <c r="D316">
        <v>225.97</v>
      </c>
      <c r="E316">
        <f t="shared" si="17"/>
        <v>-1.0170698570233316E-2</v>
      </c>
      <c r="H316">
        <f t="shared" si="18"/>
        <v>-1.0170698570233316E-2</v>
      </c>
      <c r="I316">
        <f t="shared" si="19"/>
        <v>-4.4608458502798307E-3</v>
      </c>
    </row>
    <row r="317" spans="1:9" x14ac:dyDescent="0.25">
      <c r="A317">
        <v>24315.95</v>
      </c>
      <c r="B317">
        <f t="shared" si="16"/>
        <v>-3.4950370829703764E-4</v>
      </c>
      <c r="D317">
        <v>226.94</v>
      </c>
      <c r="E317">
        <f t="shared" si="17"/>
        <v>4.2834182645692847E-3</v>
      </c>
      <c r="H317">
        <f t="shared" si="18"/>
        <v>4.2834182645692847E-3</v>
      </c>
      <c r="I317">
        <f t="shared" si="19"/>
        <v>-3.4950370829703764E-4</v>
      </c>
    </row>
    <row r="318" spans="1:9" x14ac:dyDescent="0.25">
      <c r="A318">
        <v>24502.15</v>
      </c>
      <c r="B318">
        <f t="shared" si="16"/>
        <v>7.6283551773595644E-3</v>
      </c>
      <c r="D318">
        <v>224.26</v>
      </c>
      <c r="E318">
        <f t="shared" si="17"/>
        <v>-1.1879572330108749E-2</v>
      </c>
      <c r="H318">
        <f t="shared" si="18"/>
        <v>-1.1879572330108749E-2</v>
      </c>
      <c r="I318">
        <f t="shared" si="19"/>
        <v>7.6283551773595644E-3</v>
      </c>
    </row>
    <row r="319" spans="1:9" x14ac:dyDescent="0.25">
      <c r="A319">
        <v>24586.7</v>
      </c>
      <c r="B319">
        <f t="shared" si="16"/>
        <v>3.4447775252144188E-3</v>
      </c>
      <c r="D319">
        <v>228.2</v>
      </c>
      <c r="E319">
        <f t="shared" si="17"/>
        <v>1.7416344395240629E-2</v>
      </c>
      <c r="H319">
        <f t="shared" si="18"/>
        <v>1.7416344395240629E-2</v>
      </c>
      <c r="I319">
        <f t="shared" si="19"/>
        <v>3.4447775252144188E-3</v>
      </c>
    </row>
    <row r="320" spans="1:9" x14ac:dyDescent="0.25">
      <c r="A320">
        <v>24613</v>
      </c>
      <c r="B320">
        <f t="shared" si="16"/>
        <v>1.0691123118667994E-3</v>
      </c>
      <c r="D320">
        <v>228.41</v>
      </c>
      <c r="E320">
        <f t="shared" si="17"/>
        <v>9.1982223256740039E-4</v>
      </c>
      <c r="H320">
        <f t="shared" si="18"/>
        <v>9.1982223256740039E-4</v>
      </c>
      <c r="I320">
        <f t="shared" si="19"/>
        <v>1.0691123118667994E-3</v>
      </c>
    </row>
    <row r="321" spans="1:9" x14ac:dyDescent="0.25">
      <c r="A321">
        <v>24800.85</v>
      </c>
      <c r="B321">
        <f t="shared" si="16"/>
        <v>7.6031681375885599E-3</v>
      </c>
      <c r="D321">
        <v>228.33</v>
      </c>
      <c r="E321">
        <f t="shared" si="17"/>
        <v>-3.5030871313257986E-4</v>
      </c>
      <c r="H321">
        <f t="shared" si="18"/>
        <v>-3.5030871313257986E-4</v>
      </c>
      <c r="I321">
        <f t="shared" si="19"/>
        <v>7.6031681375885599E-3</v>
      </c>
    </row>
    <row r="322" spans="1:9" x14ac:dyDescent="0.25">
      <c r="A322">
        <v>24530.9</v>
      </c>
      <c r="B322">
        <f t="shared" si="16"/>
        <v>-1.0944379412161618E-2</v>
      </c>
      <c r="D322">
        <v>223.95</v>
      </c>
      <c r="E322">
        <f t="shared" si="17"/>
        <v>-1.9369138294100922E-2</v>
      </c>
      <c r="H322">
        <f t="shared" si="18"/>
        <v>-1.9369138294100922E-2</v>
      </c>
      <c r="I322">
        <f t="shared" si="19"/>
        <v>-1.0944379412161618E-2</v>
      </c>
    </row>
    <row r="323" spans="1:9" x14ac:dyDescent="0.25">
      <c r="A323">
        <v>24509.25</v>
      </c>
      <c r="B323">
        <f t="shared" si="16"/>
        <v>-8.8295004833916055E-4</v>
      </c>
      <c r="D323">
        <v>230.7</v>
      </c>
      <c r="E323">
        <f t="shared" si="17"/>
        <v>2.9695352526398797E-2</v>
      </c>
      <c r="H323">
        <f t="shared" si="18"/>
        <v>2.9695352526398797E-2</v>
      </c>
      <c r="I323">
        <f t="shared" si="19"/>
        <v>-8.8295004833916055E-4</v>
      </c>
    </row>
    <row r="324" spans="1:9" x14ac:dyDescent="0.25">
      <c r="A324">
        <v>24479.05</v>
      </c>
      <c r="B324">
        <f t="shared" ref="B324:B372" si="20">IFERROR(LN(A324/A323),0)</f>
        <v>-1.2329476150728363E-3</v>
      </c>
      <c r="D324">
        <v>229.63</v>
      </c>
      <c r="E324">
        <f t="shared" ref="E324:E372" si="21">IFERROR(LN(D324/D323),0)</f>
        <v>-4.6488472489290599E-3</v>
      </c>
      <c r="H324">
        <f t="shared" ref="H324:H372" si="22">E324</f>
        <v>-4.6488472489290599E-3</v>
      </c>
      <c r="I324">
        <f t="shared" ref="I324:I372" si="23">B324</f>
        <v>-1.2329476150728363E-3</v>
      </c>
    </row>
    <row r="325" spans="1:9" x14ac:dyDescent="0.25">
      <c r="A325">
        <v>24413.5</v>
      </c>
      <c r="B325">
        <f t="shared" si="20"/>
        <v>-2.6813917161045081E-3</v>
      </c>
      <c r="D325">
        <v>232.5</v>
      </c>
      <c r="E325">
        <f t="shared" si="21"/>
        <v>1.2420907096632022E-2</v>
      </c>
      <c r="H325">
        <f t="shared" si="22"/>
        <v>1.2420907096632022E-2</v>
      </c>
      <c r="I325">
        <f t="shared" si="23"/>
        <v>-2.6813917161045081E-3</v>
      </c>
    </row>
    <row r="326" spans="1:9" x14ac:dyDescent="0.25">
      <c r="A326">
        <v>24406.1</v>
      </c>
      <c r="B326">
        <f t="shared" si="20"/>
        <v>-3.0315693109630526E-4</v>
      </c>
      <c r="D326">
        <v>232.43</v>
      </c>
      <c r="E326">
        <f t="shared" si="21"/>
        <v>-3.0112060107509756E-4</v>
      </c>
      <c r="H326">
        <f t="shared" si="22"/>
        <v>-3.0112060107509756E-4</v>
      </c>
      <c r="I326">
        <f t="shared" si="23"/>
        <v>-3.0315693109630526E-4</v>
      </c>
    </row>
    <row r="327" spans="1:9" x14ac:dyDescent="0.25">
      <c r="A327">
        <v>24834.85</v>
      </c>
      <c r="B327">
        <f t="shared" si="20"/>
        <v>1.7414807623613839E-2</v>
      </c>
      <c r="D327">
        <v>246.38</v>
      </c>
      <c r="E327">
        <f t="shared" si="21"/>
        <v>5.828595510749212E-2</v>
      </c>
      <c r="H327">
        <f t="shared" si="22"/>
        <v>5.828595510749212E-2</v>
      </c>
      <c r="I327">
        <f t="shared" si="23"/>
        <v>1.7414807623613839E-2</v>
      </c>
    </row>
    <row r="328" spans="1:9" x14ac:dyDescent="0.25">
      <c r="A328">
        <v>24836.1</v>
      </c>
      <c r="B328">
        <f t="shared" si="20"/>
        <v>5.0331229834195685E-5</v>
      </c>
      <c r="D328">
        <v>256.35000000000002</v>
      </c>
      <c r="E328">
        <f t="shared" si="21"/>
        <v>3.9668638695881643E-2</v>
      </c>
      <c r="H328">
        <f t="shared" si="22"/>
        <v>3.9668638695881643E-2</v>
      </c>
      <c r="I328">
        <f t="shared" si="23"/>
        <v>5.0331229834195685E-5</v>
      </c>
    </row>
    <row r="329" spans="1:9" x14ac:dyDescent="0.25">
      <c r="A329">
        <v>24857.3</v>
      </c>
      <c r="B329">
        <f t="shared" si="20"/>
        <v>8.5323207050211575E-4</v>
      </c>
      <c r="D329">
        <v>253.59</v>
      </c>
      <c r="E329">
        <f t="shared" si="21"/>
        <v>-1.0824908620763702E-2</v>
      </c>
      <c r="H329">
        <f t="shared" si="22"/>
        <v>-1.0824908620763702E-2</v>
      </c>
      <c r="I329">
        <f t="shared" si="23"/>
        <v>8.5323207050211575E-4</v>
      </c>
    </row>
    <row r="330" spans="1:9" x14ac:dyDescent="0.25">
      <c r="A330">
        <v>24951.15</v>
      </c>
      <c r="B330">
        <f t="shared" si="20"/>
        <v>3.7684413413710642E-3</v>
      </c>
      <c r="D330">
        <v>257.08999999999997</v>
      </c>
      <c r="E330">
        <f t="shared" si="21"/>
        <v>1.3707428535002395E-2</v>
      </c>
      <c r="H330">
        <f t="shared" si="22"/>
        <v>1.3707428535002395E-2</v>
      </c>
      <c r="I330">
        <f t="shared" si="23"/>
        <v>3.7684413413710642E-3</v>
      </c>
    </row>
    <row r="331" spans="1:9" x14ac:dyDescent="0.25">
      <c r="A331">
        <v>25010.9</v>
      </c>
      <c r="B331">
        <f t="shared" si="20"/>
        <v>2.3918165281347566E-3</v>
      </c>
      <c r="D331">
        <v>250.2</v>
      </c>
      <c r="E331">
        <f t="shared" si="21"/>
        <v>-2.7165620111137635E-2</v>
      </c>
      <c r="H331">
        <f t="shared" si="22"/>
        <v>-2.7165620111137635E-2</v>
      </c>
      <c r="I331">
        <f t="shared" si="23"/>
        <v>2.3918165281347566E-3</v>
      </c>
    </row>
    <row r="332" spans="1:9" x14ac:dyDescent="0.25">
      <c r="A332">
        <v>24717.7</v>
      </c>
      <c r="B332">
        <f t="shared" si="20"/>
        <v>-1.179214365820847E-2</v>
      </c>
      <c r="D332">
        <v>250.15</v>
      </c>
      <c r="E332">
        <f t="shared" si="21"/>
        <v>-1.9986009859667835E-4</v>
      </c>
      <c r="H332">
        <f t="shared" si="22"/>
        <v>-1.9986009859667835E-4</v>
      </c>
      <c r="I332">
        <f t="shared" si="23"/>
        <v>-1.179214365820847E-2</v>
      </c>
    </row>
    <row r="333" spans="1:9" x14ac:dyDescent="0.25">
      <c r="A333">
        <v>24055.599999999999</v>
      </c>
      <c r="B333">
        <f t="shared" si="20"/>
        <v>-2.7151768509934573E-2</v>
      </c>
      <c r="D333">
        <v>244</v>
      </c>
      <c r="E333">
        <f t="shared" si="21"/>
        <v>-2.4892512641012172E-2</v>
      </c>
      <c r="H333">
        <f t="shared" si="22"/>
        <v>-2.4892512641012172E-2</v>
      </c>
      <c r="I333">
        <f t="shared" si="23"/>
        <v>-2.7151768509934573E-2</v>
      </c>
    </row>
    <row r="334" spans="1:9" x14ac:dyDescent="0.25">
      <c r="A334">
        <v>23992.55</v>
      </c>
      <c r="B334">
        <f t="shared" si="20"/>
        <v>-2.6244521876233645E-3</v>
      </c>
      <c r="D334">
        <v>243.15</v>
      </c>
      <c r="E334">
        <f t="shared" si="21"/>
        <v>-3.4896884434070237E-3</v>
      </c>
      <c r="H334">
        <f t="shared" si="22"/>
        <v>-3.4896884434070237E-3</v>
      </c>
      <c r="I334">
        <f t="shared" si="23"/>
        <v>-2.6244521876233645E-3</v>
      </c>
    </row>
    <row r="335" spans="1:9" x14ac:dyDescent="0.25">
      <c r="A335">
        <v>24297.5</v>
      </c>
      <c r="B335">
        <f t="shared" si="20"/>
        <v>1.2630098903435905E-2</v>
      </c>
      <c r="D335">
        <v>247.3</v>
      </c>
      <c r="E335">
        <f t="shared" si="21"/>
        <v>1.6923637677575838E-2</v>
      </c>
      <c r="H335">
        <f t="shared" si="22"/>
        <v>1.6923637677575838E-2</v>
      </c>
      <c r="I335">
        <f t="shared" si="23"/>
        <v>1.2630098903435905E-2</v>
      </c>
    </row>
    <row r="336" spans="1:9" x14ac:dyDescent="0.25">
      <c r="A336">
        <v>24117</v>
      </c>
      <c r="B336">
        <f t="shared" si="20"/>
        <v>-7.4564783815551433E-3</v>
      </c>
      <c r="D336">
        <v>246.3</v>
      </c>
      <c r="E336">
        <f t="shared" si="21"/>
        <v>-4.0518694008782434E-3</v>
      </c>
      <c r="H336">
        <f t="shared" si="22"/>
        <v>-4.0518694008782434E-3</v>
      </c>
      <c r="I336">
        <f t="shared" si="23"/>
        <v>-7.4564783815551433E-3</v>
      </c>
    </row>
    <row r="337" spans="1:9" x14ac:dyDescent="0.25">
      <c r="A337">
        <v>24367.5</v>
      </c>
      <c r="B337">
        <f t="shared" si="20"/>
        <v>1.0333291215294636E-2</v>
      </c>
      <c r="D337">
        <v>253.1</v>
      </c>
      <c r="E337">
        <f t="shared" si="21"/>
        <v>2.7234362424586017E-2</v>
      </c>
      <c r="H337">
        <f t="shared" si="22"/>
        <v>2.7234362424586017E-2</v>
      </c>
      <c r="I337">
        <f t="shared" si="23"/>
        <v>1.0333291215294636E-2</v>
      </c>
    </row>
    <row r="338" spans="1:9" x14ac:dyDescent="0.25">
      <c r="A338">
        <v>24347</v>
      </c>
      <c r="B338">
        <f t="shared" si="20"/>
        <v>-8.4163857619835045E-4</v>
      </c>
      <c r="D338">
        <v>252.05</v>
      </c>
      <c r="E338">
        <f t="shared" si="21"/>
        <v>-4.1571870224384163E-3</v>
      </c>
      <c r="H338">
        <f t="shared" si="22"/>
        <v>-4.1571870224384163E-3</v>
      </c>
      <c r="I338">
        <f t="shared" si="23"/>
        <v>-8.4163857619835045E-4</v>
      </c>
    </row>
    <row r="339" spans="1:9" x14ac:dyDescent="0.25">
      <c r="A339">
        <v>24139</v>
      </c>
      <c r="B339">
        <f t="shared" si="20"/>
        <v>-8.5798488623965701E-3</v>
      </c>
      <c r="D339">
        <v>251.7</v>
      </c>
      <c r="E339">
        <f t="shared" si="21"/>
        <v>-1.3895783873697537E-3</v>
      </c>
      <c r="H339">
        <f t="shared" si="22"/>
        <v>-1.3895783873697537E-3</v>
      </c>
      <c r="I339">
        <f t="shared" si="23"/>
        <v>-8.5798488623965701E-3</v>
      </c>
    </row>
    <row r="340" spans="1:9" x14ac:dyDescent="0.25">
      <c r="A340">
        <v>24143.75</v>
      </c>
      <c r="B340">
        <f t="shared" si="20"/>
        <v>1.967576418212346E-4</v>
      </c>
      <c r="D340">
        <v>246.45</v>
      </c>
      <c r="E340">
        <f t="shared" si="21"/>
        <v>-2.1078768989883447E-2</v>
      </c>
      <c r="H340">
        <f t="shared" si="22"/>
        <v>-2.1078768989883447E-2</v>
      </c>
      <c r="I340">
        <f t="shared" si="23"/>
        <v>1.967576418212346E-4</v>
      </c>
    </row>
    <row r="341" spans="1:9" x14ac:dyDescent="0.25">
      <c r="A341">
        <v>24541.15</v>
      </c>
      <c r="B341">
        <f t="shared" si="20"/>
        <v>1.6325753017997963E-2</v>
      </c>
      <c r="D341">
        <v>255.95</v>
      </c>
      <c r="E341">
        <f t="shared" si="21"/>
        <v>3.782297975220545E-2</v>
      </c>
      <c r="H341">
        <f t="shared" si="22"/>
        <v>3.782297975220545E-2</v>
      </c>
      <c r="I341">
        <f t="shared" si="23"/>
        <v>1.6325753017997963E-2</v>
      </c>
    </row>
    <row r="342" spans="1:9" x14ac:dyDescent="0.25">
      <c r="A342">
        <v>24572.65</v>
      </c>
      <c r="B342">
        <f t="shared" si="20"/>
        <v>1.2827353745464452E-3</v>
      </c>
      <c r="D342">
        <v>257.5</v>
      </c>
      <c r="E342">
        <f t="shared" si="21"/>
        <v>6.0376072001987044E-3</v>
      </c>
      <c r="H342">
        <f t="shared" si="22"/>
        <v>6.0376072001987044E-3</v>
      </c>
      <c r="I342">
        <f t="shared" si="23"/>
        <v>1.2827353745464452E-3</v>
      </c>
    </row>
    <row r="343" spans="1:9" x14ac:dyDescent="0.25">
      <c r="A343">
        <v>24698.85</v>
      </c>
      <c r="B343">
        <f t="shared" si="20"/>
        <v>5.1226480205889434E-3</v>
      </c>
      <c r="D343">
        <v>260</v>
      </c>
      <c r="E343">
        <f t="shared" si="21"/>
        <v>9.6619109117368901E-3</v>
      </c>
      <c r="H343">
        <f t="shared" si="22"/>
        <v>9.6619109117368901E-3</v>
      </c>
      <c r="I343">
        <f t="shared" si="23"/>
        <v>5.1226480205889434E-3</v>
      </c>
    </row>
    <row r="344" spans="1:9" x14ac:dyDescent="0.25">
      <c r="A344">
        <v>24770.2</v>
      </c>
      <c r="B344">
        <f t="shared" si="20"/>
        <v>2.8846339064908873E-3</v>
      </c>
      <c r="D344">
        <v>260.25</v>
      </c>
      <c r="E344">
        <f t="shared" si="21"/>
        <v>9.6107647955053204E-4</v>
      </c>
      <c r="H344">
        <f t="shared" si="22"/>
        <v>9.6107647955053204E-4</v>
      </c>
      <c r="I344">
        <f t="shared" si="23"/>
        <v>2.8846339064908873E-3</v>
      </c>
    </row>
    <row r="345" spans="1:9" x14ac:dyDescent="0.25">
      <c r="A345">
        <v>24811.5</v>
      </c>
      <c r="B345">
        <f t="shared" si="20"/>
        <v>1.6659376161698191E-3</v>
      </c>
      <c r="D345">
        <v>261.75</v>
      </c>
      <c r="E345">
        <f t="shared" si="21"/>
        <v>5.7471422555680713E-3</v>
      </c>
      <c r="H345">
        <f t="shared" si="22"/>
        <v>5.7471422555680713E-3</v>
      </c>
      <c r="I345">
        <f t="shared" si="23"/>
        <v>1.6659376161698191E-3</v>
      </c>
    </row>
    <row r="346" spans="1:9" x14ac:dyDescent="0.25">
      <c r="A346">
        <v>24823.15</v>
      </c>
      <c r="B346">
        <f t="shared" si="20"/>
        <v>4.6943013455067465E-4</v>
      </c>
      <c r="D346">
        <v>260.39999999999998</v>
      </c>
      <c r="E346">
        <f t="shared" si="21"/>
        <v>-5.1709394162321818E-3</v>
      </c>
      <c r="H346">
        <f t="shared" si="22"/>
        <v>-5.1709394162321818E-3</v>
      </c>
      <c r="I346">
        <f t="shared" si="23"/>
        <v>4.6943013455067465E-4</v>
      </c>
    </row>
    <row r="347" spans="1:9" x14ac:dyDescent="0.25">
      <c r="A347">
        <v>25010.6</v>
      </c>
      <c r="B347">
        <f t="shared" si="20"/>
        <v>7.5230495028018388E-3</v>
      </c>
      <c r="D347">
        <v>260.14999999999998</v>
      </c>
      <c r="E347">
        <f t="shared" si="21"/>
        <v>-9.6052259810170586E-4</v>
      </c>
      <c r="H347">
        <f t="shared" si="22"/>
        <v>-9.6052259810170586E-4</v>
      </c>
      <c r="I347">
        <f t="shared" si="23"/>
        <v>7.5230495028018388E-3</v>
      </c>
    </row>
    <row r="348" spans="1:9" x14ac:dyDescent="0.25">
      <c r="A348">
        <v>25017.75</v>
      </c>
      <c r="B348">
        <f t="shared" si="20"/>
        <v>2.8583793184004246E-4</v>
      </c>
      <c r="D348">
        <v>262.14999999999998</v>
      </c>
      <c r="E348">
        <f t="shared" si="21"/>
        <v>7.6584712822293181E-3</v>
      </c>
      <c r="H348">
        <f t="shared" si="22"/>
        <v>7.6584712822293181E-3</v>
      </c>
      <c r="I348">
        <f t="shared" si="23"/>
        <v>2.8583793184004246E-4</v>
      </c>
    </row>
    <row r="349" spans="1:9" x14ac:dyDescent="0.25">
      <c r="A349">
        <v>25052.35</v>
      </c>
      <c r="B349">
        <f t="shared" si="20"/>
        <v>1.3820625685767348E-3</v>
      </c>
      <c r="D349">
        <v>260.45</v>
      </c>
      <c r="E349">
        <f t="shared" si="21"/>
        <v>-6.5059548273412099E-3</v>
      </c>
      <c r="H349">
        <f t="shared" si="22"/>
        <v>-6.5059548273412099E-3</v>
      </c>
      <c r="I349">
        <f t="shared" si="23"/>
        <v>1.3820625685767348E-3</v>
      </c>
    </row>
    <row r="350" spans="1:9" x14ac:dyDescent="0.25">
      <c r="A350">
        <v>25151.95</v>
      </c>
      <c r="B350">
        <f t="shared" si="20"/>
        <v>3.9677928253165316E-3</v>
      </c>
      <c r="D350">
        <v>253.8</v>
      </c>
      <c r="E350">
        <f t="shared" si="21"/>
        <v>-2.5864348910913205E-2</v>
      </c>
      <c r="H350">
        <f t="shared" si="22"/>
        <v>-2.5864348910913205E-2</v>
      </c>
      <c r="I350">
        <f t="shared" si="23"/>
        <v>3.9677928253165316E-3</v>
      </c>
    </row>
    <row r="351" spans="1:9" x14ac:dyDescent="0.25">
      <c r="A351">
        <v>25235.9</v>
      </c>
      <c r="B351">
        <f t="shared" si="20"/>
        <v>3.332155576256976E-3</v>
      </c>
      <c r="D351">
        <v>256.45</v>
      </c>
      <c r="E351">
        <f t="shared" si="21"/>
        <v>1.0387158554990047E-2</v>
      </c>
      <c r="H351">
        <f t="shared" si="22"/>
        <v>1.0387158554990047E-2</v>
      </c>
      <c r="I351">
        <f t="shared" si="23"/>
        <v>3.332155576256976E-3</v>
      </c>
    </row>
    <row r="352" spans="1:9" x14ac:dyDescent="0.25">
      <c r="A352">
        <v>25278.7</v>
      </c>
      <c r="B352">
        <f t="shared" si="20"/>
        <v>1.6945599981708784E-3</v>
      </c>
      <c r="D352">
        <v>251.35</v>
      </c>
      <c r="E352">
        <f t="shared" si="21"/>
        <v>-2.0087323696693166E-2</v>
      </c>
      <c r="H352">
        <f t="shared" si="22"/>
        <v>-2.0087323696693166E-2</v>
      </c>
      <c r="I352">
        <f t="shared" si="23"/>
        <v>1.6945599981708784E-3</v>
      </c>
    </row>
    <row r="353" spans="1:9" x14ac:dyDescent="0.25">
      <c r="A353">
        <v>25279.85</v>
      </c>
      <c r="B353">
        <f t="shared" si="20"/>
        <v>4.5491810987265924E-5</v>
      </c>
      <c r="D353">
        <v>251</v>
      </c>
      <c r="E353">
        <f t="shared" si="21"/>
        <v>-1.3934510068003324E-3</v>
      </c>
      <c r="H353">
        <f t="shared" si="22"/>
        <v>-1.3934510068003324E-3</v>
      </c>
      <c r="I353">
        <f t="shared" si="23"/>
        <v>4.5491810987265924E-5</v>
      </c>
    </row>
    <row r="354" spans="1:9" x14ac:dyDescent="0.25">
      <c r="A354">
        <v>25198.7</v>
      </c>
      <c r="B354">
        <f t="shared" si="20"/>
        <v>-3.2152298316295127E-3</v>
      </c>
      <c r="D354">
        <v>250.5</v>
      </c>
      <c r="E354">
        <f t="shared" si="21"/>
        <v>-1.9940186068643953E-3</v>
      </c>
      <c r="H354">
        <f t="shared" si="22"/>
        <v>-1.9940186068643953E-3</v>
      </c>
      <c r="I354">
        <f t="shared" si="23"/>
        <v>-3.2152298316295127E-3</v>
      </c>
    </row>
    <row r="355" spans="1:9" x14ac:dyDescent="0.25">
      <c r="A355">
        <v>25145.1</v>
      </c>
      <c r="B355">
        <f t="shared" si="20"/>
        <v>-2.1293593353156458E-3</v>
      </c>
      <c r="D355">
        <v>251.15</v>
      </c>
      <c r="E355">
        <f t="shared" si="21"/>
        <v>2.5914496711341882E-3</v>
      </c>
      <c r="H355">
        <f t="shared" si="22"/>
        <v>2.5914496711341882E-3</v>
      </c>
      <c r="I355">
        <f t="shared" si="23"/>
        <v>-2.1293593353156458E-3</v>
      </c>
    </row>
    <row r="356" spans="1:9" x14ac:dyDescent="0.25">
      <c r="A356">
        <v>24852.15</v>
      </c>
      <c r="B356">
        <f t="shared" si="20"/>
        <v>-1.1718778635040884E-2</v>
      </c>
      <c r="D356">
        <v>247.8</v>
      </c>
      <c r="E356">
        <f t="shared" si="21"/>
        <v>-1.3428401001011669E-2</v>
      </c>
      <c r="H356">
        <f t="shared" si="22"/>
        <v>-1.3428401001011669E-2</v>
      </c>
      <c r="I356">
        <f t="shared" si="23"/>
        <v>-1.1718778635040884E-2</v>
      </c>
    </row>
    <row r="357" spans="1:9" x14ac:dyDescent="0.25">
      <c r="A357">
        <v>24936.400000000001</v>
      </c>
      <c r="B357">
        <f t="shared" si="20"/>
        <v>3.3843154867430215E-3</v>
      </c>
      <c r="D357">
        <v>243.9</v>
      </c>
      <c r="E357">
        <f t="shared" si="21"/>
        <v>-1.5863663973167529E-2</v>
      </c>
      <c r="H357">
        <f t="shared" si="22"/>
        <v>-1.5863663973167529E-2</v>
      </c>
      <c r="I357">
        <f t="shared" si="23"/>
        <v>3.3843154867430215E-3</v>
      </c>
    </row>
    <row r="358" spans="1:9" x14ac:dyDescent="0.25">
      <c r="A358">
        <v>25041.1</v>
      </c>
      <c r="B358">
        <f t="shared" si="20"/>
        <v>4.1898915779699352E-3</v>
      </c>
      <c r="D358">
        <v>248.25</v>
      </c>
      <c r="E358">
        <f t="shared" si="21"/>
        <v>1.7677997703407246E-2</v>
      </c>
      <c r="H358">
        <f t="shared" si="22"/>
        <v>1.7677997703407246E-2</v>
      </c>
      <c r="I358">
        <f t="shared" si="23"/>
        <v>4.1898915779699352E-3</v>
      </c>
    </row>
    <row r="359" spans="1:9" x14ac:dyDescent="0.25">
      <c r="A359">
        <v>24918.45</v>
      </c>
      <c r="B359">
        <f t="shared" si="20"/>
        <v>-4.9099820315822162E-3</v>
      </c>
      <c r="D359">
        <v>241.55</v>
      </c>
      <c r="E359">
        <f t="shared" si="21"/>
        <v>-2.7359811924866195E-2</v>
      </c>
      <c r="H359">
        <f t="shared" si="22"/>
        <v>-2.7359811924866195E-2</v>
      </c>
      <c r="I359">
        <f t="shared" si="23"/>
        <v>-4.9099820315822162E-3</v>
      </c>
    </row>
    <row r="360" spans="1:9" x14ac:dyDescent="0.25">
      <c r="A360">
        <v>25388.9</v>
      </c>
      <c r="B360">
        <f t="shared" si="20"/>
        <v>1.8703577686811725E-2</v>
      </c>
      <c r="D360">
        <v>246.15</v>
      </c>
      <c r="E360">
        <f t="shared" si="21"/>
        <v>1.886461520379399E-2</v>
      </c>
      <c r="H360">
        <f t="shared" si="22"/>
        <v>1.886461520379399E-2</v>
      </c>
      <c r="I360">
        <f t="shared" si="23"/>
        <v>1.8703577686811725E-2</v>
      </c>
    </row>
    <row r="361" spans="1:9" x14ac:dyDescent="0.25">
      <c r="A361">
        <v>25356.5</v>
      </c>
      <c r="B361">
        <f t="shared" si="20"/>
        <v>-1.2769632085949123E-3</v>
      </c>
      <c r="D361">
        <v>245.65</v>
      </c>
      <c r="E361">
        <f t="shared" si="21"/>
        <v>-2.0333475895523813E-3</v>
      </c>
      <c r="H361">
        <f t="shared" si="22"/>
        <v>-2.0333475895523813E-3</v>
      </c>
      <c r="I361">
        <f t="shared" si="23"/>
        <v>-1.2769632085949123E-3</v>
      </c>
    </row>
    <row r="362" spans="1:9" x14ac:dyDescent="0.25">
      <c r="A362">
        <v>25383.75</v>
      </c>
      <c r="B362">
        <f t="shared" si="20"/>
        <v>1.0740980826790941E-3</v>
      </c>
      <c r="D362">
        <v>243.8</v>
      </c>
      <c r="E362">
        <f t="shared" si="21"/>
        <v>-7.5595415674861209E-3</v>
      </c>
      <c r="H362">
        <f t="shared" si="22"/>
        <v>-7.5595415674861209E-3</v>
      </c>
      <c r="I362">
        <f t="shared" si="23"/>
        <v>1.0740980826790941E-3</v>
      </c>
    </row>
    <row r="363" spans="1:9" x14ac:dyDescent="0.25">
      <c r="A363">
        <v>25418.55</v>
      </c>
      <c r="B363">
        <f t="shared" si="20"/>
        <v>1.3700169261289907E-3</v>
      </c>
      <c r="D363">
        <v>240.8</v>
      </c>
      <c r="E363">
        <f t="shared" si="21"/>
        <v>-1.2381503612505165E-2</v>
      </c>
      <c r="H363">
        <f t="shared" si="22"/>
        <v>-1.2381503612505165E-2</v>
      </c>
      <c r="I363">
        <f t="shared" si="23"/>
        <v>1.3700169261289907E-3</v>
      </c>
    </row>
    <row r="364" spans="1:9" x14ac:dyDescent="0.25">
      <c r="A364">
        <v>25377.55</v>
      </c>
      <c r="B364">
        <f t="shared" si="20"/>
        <v>-1.6142975111744227E-3</v>
      </c>
      <c r="D364">
        <v>235.95</v>
      </c>
      <c r="E364">
        <f t="shared" si="21"/>
        <v>-2.0346795262269537E-2</v>
      </c>
      <c r="H364">
        <f t="shared" si="22"/>
        <v>-2.0346795262269537E-2</v>
      </c>
      <c r="I364">
        <f t="shared" si="23"/>
        <v>-1.6142975111744227E-3</v>
      </c>
    </row>
    <row r="365" spans="1:9" x14ac:dyDescent="0.25">
      <c r="A365">
        <v>25415.8</v>
      </c>
      <c r="B365">
        <f t="shared" si="20"/>
        <v>1.5061029536485916E-3</v>
      </c>
      <c r="D365">
        <v>237.55</v>
      </c>
      <c r="E365">
        <f t="shared" si="21"/>
        <v>6.7582094605339619E-3</v>
      </c>
      <c r="H365">
        <f t="shared" si="22"/>
        <v>6.7582094605339619E-3</v>
      </c>
      <c r="I365">
        <f t="shared" si="23"/>
        <v>1.5061029536485916E-3</v>
      </c>
    </row>
    <row r="366" spans="1:9" x14ac:dyDescent="0.25">
      <c r="A366">
        <v>25790.95</v>
      </c>
      <c r="B366">
        <f t="shared" si="20"/>
        <v>1.4652627320371103E-2</v>
      </c>
      <c r="D366">
        <v>237.85</v>
      </c>
      <c r="E366">
        <f t="shared" si="21"/>
        <v>1.2620952453600983E-3</v>
      </c>
      <c r="H366">
        <f t="shared" si="22"/>
        <v>1.2620952453600983E-3</v>
      </c>
      <c r="I366">
        <f t="shared" si="23"/>
        <v>1.4652627320371103E-2</v>
      </c>
    </row>
    <row r="367" spans="1:9" x14ac:dyDescent="0.25">
      <c r="A367">
        <v>25939.05</v>
      </c>
      <c r="B367">
        <f t="shared" si="20"/>
        <v>5.7259000437972149E-3</v>
      </c>
      <c r="D367">
        <v>236.45</v>
      </c>
      <c r="E367">
        <f t="shared" si="21"/>
        <v>-5.90345378840569E-3</v>
      </c>
      <c r="H367">
        <f t="shared" si="22"/>
        <v>-5.90345378840569E-3</v>
      </c>
      <c r="I367">
        <f t="shared" si="23"/>
        <v>5.7259000437972149E-3</v>
      </c>
    </row>
    <row r="368" spans="1:9" x14ac:dyDescent="0.25">
      <c r="A368">
        <v>25940.400000000001</v>
      </c>
      <c r="B368">
        <f t="shared" si="20"/>
        <v>5.2043728308821627E-5</v>
      </c>
      <c r="D368">
        <v>237.3</v>
      </c>
      <c r="E368">
        <f t="shared" si="21"/>
        <v>3.5883943518332001E-3</v>
      </c>
      <c r="H368">
        <f t="shared" si="22"/>
        <v>3.5883943518332001E-3</v>
      </c>
      <c r="I368">
        <f t="shared" si="23"/>
        <v>5.2043728308821627E-5</v>
      </c>
    </row>
    <row r="369" spans="1:9" x14ac:dyDescent="0.25">
      <c r="A369">
        <v>26004.15</v>
      </c>
      <c r="B369">
        <f t="shared" si="20"/>
        <v>2.4545416990469533E-3</v>
      </c>
      <c r="D369">
        <v>238.35</v>
      </c>
      <c r="E369">
        <f t="shared" si="21"/>
        <v>4.4150182091166933E-3</v>
      </c>
      <c r="H369">
        <f t="shared" si="22"/>
        <v>4.4150182091166933E-3</v>
      </c>
      <c r="I369">
        <f t="shared" si="23"/>
        <v>2.4545416990469533E-3</v>
      </c>
    </row>
    <row r="370" spans="1:9" x14ac:dyDescent="0.25">
      <c r="A370">
        <v>26216.05</v>
      </c>
      <c r="B370">
        <f t="shared" si="20"/>
        <v>8.1156779580020509E-3</v>
      </c>
      <c r="D370">
        <v>241.2</v>
      </c>
      <c r="E370">
        <f t="shared" si="21"/>
        <v>1.1886283202195759E-2</v>
      </c>
      <c r="H370">
        <f t="shared" si="22"/>
        <v>1.1886283202195759E-2</v>
      </c>
      <c r="I370">
        <f t="shared" si="23"/>
        <v>8.1156779580020509E-3</v>
      </c>
    </row>
    <row r="371" spans="1:9" x14ac:dyDescent="0.25">
      <c r="A371">
        <v>26178.95</v>
      </c>
      <c r="B371">
        <f t="shared" si="20"/>
        <v>-1.4161659013423675E-3</v>
      </c>
      <c r="D371">
        <v>239.55</v>
      </c>
      <c r="E371">
        <f t="shared" si="21"/>
        <v>-6.8643015238991443E-3</v>
      </c>
      <c r="H371">
        <f t="shared" si="22"/>
        <v>-6.8643015238991443E-3</v>
      </c>
      <c r="I371">
        <f t="shared" si="23"/>
        <v>-1.4161659013423675E-3</v>
      </c>
    </row>
    <row r="372" spans="1:9" x14ac:dyDescent="0.25">
      <c r="A372">
        <v>25810.85</v>
      </c>
      <c r="B372">
        <f t="shared" si="20"/>
        <v>-1.4160706565616464E-2</v>
      </c>
      <c r="D372">
        <v>235.4</v>
      </c>
      <c r="E372">
        <f t="shared" si="21"/>
        <v>-1.7475968502954766E-2</v>
      </c>
      <c r="H372">
        <f t="shared" si="22"/>
        <v>-1.7475968502954766E-2</v>
      </c>
      <c r="I372">
        <f t="shared" si="23"/>
        <v>-1.4160706565616464E-2</v>
      </c>
    </row>
  </sheetData>
  <mergeCells count="1">
    <mergeCell ref="L5:M5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668EA-13C4-48B2-A971-D1B5B4D75C69}">
  <sheetPr>
    <tabColor theme="8" tint="-0.499984740745262"/>
  </sheetPr>
  <dimension ref="A1"/>
  <sheetViews>
    <sheetView workbookViewId="0">
      <selection activeCell="M36" sqref="M36"/>
    </sheetView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D102-AB17-4BFF-A1B0-B3ED543D04E9}">
  <dimension ref="A1:S373"/>
  <sheetViews>
    <sheetView showGridLines="0" topLeftCell="E1" zoomScaleNormal="100" zoomScaleSheetLayoutView="70" workbookViewId="0">
      <selection activeCell="M14" sqref="M14"/>
    </sheetView>
  </sheetViews>
  <sheetFormatPr defaultRowHeight="15" x14ac:dyDescent="0.25"/>
  <cols>
    <col min="1" max="1" width="19.5703125" style="5" customWidth="1"/>
    <col min="2" max="2" width="20.5703125" customWidth="1"/>
    <col min="3" max="3" width="22.28515625" customWidth="1"/>
    <col min="4" max="5" width="15.7109375" customWidth="1"/>
    <col min="6" max="6" width="23.5703125" customWidth="1"/>
    <col min="7" max="7" width="17.28515625" customWidth="1"/>
    <col min="8" max="9" width="22" customWidth="1"/>
    <col min="10" max="10" width="15.7109375" customWidth="1"/>
    <col min="11" max="11" width="22" customWidth="1"/>
    <col min="12" max="12" width="17.140625" customWidth="1"/>
    <col min="13" max="13" width="22.28515625" customWidth="1"/>
    <col min="14" max="14" width="14.7109375" customWidth="1"/>
    <col min="16" max="16" width="18.7109375" bestFit="1" customWidth="1"/>
    <col min="19" max="19" width="17.140625" bestFit="1" customWidth="1"/>
  </cols>
  <sheetData>
    <row r="1" spans="1:19" ht="19.5" x14ac:dyDescent="0.3">
      <c r="A1" s="6" t="s">
        <v>34</v>
      </c>
      <c r="B1" s="8">
        <f>'TATA STEEL'!M22</f>
        <v>1.4927697110748881</v>
      </c>
      <c r="F1" s="6" t="s">
        <v>53</v>
      </c>
      <c r="G1" s="8">
        <f>HDFC!M22</f>
        <v>1.0603312985866464</v>
      </c>
      <c r="K1" s="6" t="s">
        <v>56</v>
      </c>
      <c r="L1" s="8">
        <f>'Ashok Leyland'!M22</f>
        <v>1.2537760281323653</v>
      </c>
      <c r="P1" s="67" t="s">
        <v>63</v>
      </c>
      <c r="Q1" s="68"/>
      <c r="R1" s="68"/>
      <c r="S1" s="69"/>
    </row>
    <row r="2" spans="1:19" ht="33.75" customHeight="1" x14ac:dyDescent="0.3">
      <c r="A2" s="34" t="s">
        <v>59</v>
      </c>
      <c r="B2" s="66">
        <f>PERCENTILE((D4:D373),0.05)</f>
        <v>-2.6316984038471118</v>
      </c>
      <c r="C2" s="34" t="s">
        <v>60</v>
      </c>
      <c r="D2" s="48">
        <f>IFERROR((B2/'Share and Index Price'!L10)*'Share and Index Price'!L5,0)</f>
        <v>-4684.1264975030172</v>
      </c>
      <c r="F2" s="34" t="s">
        <v>59</v>
      </c>
      <c r="G2" s="66">
        <f>_xlfn.PERCENTILE.INC(H4:H373,0.05)</f>
        <v>-19.209521706358029</v>
      </c>
      <c r="H2" s="34" t="s">
        <v>60</v>
      </c>
      <c r="I2" s="48">
        <f>IFERROR((G2/'Share and Index Price'!L11)*'Share and Index Price'!L6,0)</f>
        <v>-4436.2510796704546</v>
      </c>
      <c r="K2" s="34" t="s">
        <v>54</v>
      </c>
      <c r="L2" s="66">
        <f>_xlfn.PERCENTILE.INC(M4:M373,0.05)</f>
        <v>-3.0870308260927302</v>
      </c>
      <c r="M2" s="34" t="s">
        <v>60</v>
      </c>
      <c r="N2" s="48">
        <f>IFERROR((L2/'Share and Index Price'!L12)*'Share and Index Price'!L7,0)</f>
        <v>-3934.1939160060278</v>
      </c>
      <c r="P2" s="73" t="s">
        <v>50</v>
      </c>
      <c r="Q2" s="74"/>
      <c r="R2" s="18"/>
      <c r="S2" s="30">
        <v>1000000</v>
      </c>
    </row>
    <row r="3" spans="1:19" ht="31.5" x14ac:dyDescent="0.3">
      <c r="A3" s="49" t="s">
        <v>33</v>
      </c>
      <c r="B3" s="49" t="s">
        <v>32</v>
      </c>
      <c r="C3" s="50" t="s">
        <v>45</v>
      </c>
      <c r="D3" s="50" t="s">
        <v>46</v>
      </c>
      <c r="F3" s="49" t="s">
        <v>32</v>
      </c>
      <c r="G3" s="50" t="s">
        <v>52</v>
      </c>
      <c r="H3" s="50" t="s">
        <v>46</v>
      </c>
      <c r="I3" s="33"/>
      <c r="K3" s="49" t="s">
        <v>32</v>
      </c>
      <c r="L3" s="50" t="s">
        <v>55</v>
      </c>
      <c r="M3" s="50" t="s">
        <v>46</v>
      </c>
      <c r="P3" s="19"/>
      <c r="Q3" s="20"/>
      <c r="R3" s="20"/>
      <c r="S3" s="21"/>
    </row>
    <row r="4" spans="1:19" ht="19.5" x14ac:dyDescent="0.3">
      <c r="A4" s="5">
        <v>1</v>
      </c>
      <c r="B4">
        <f>'Continuous Returns'!B3</f>
        <v>9.0974476751935936E-3</v>
      </c>
      <c r="C4">
        <f>IFERROR(B4*$B$1,0)</f>
        <v>1.3580394337617653E-2</v>
      </c>
      <c r="D4">
        <f>IFERROR(C4*'Share and Index Price'!$L$10,0)</f>
        <v>2.2889754656054557</v>
      </c>
      <c r="F4">
        <f>'Continuous Returns'!B3</f>
        <v>9.0974476751935936E-3</v>
      </c>
      <c r="G4">
        <f>IFERROR(F4*$G$1,0)</f>
        <v>9.646308507262091E-3</v>
      </c>
      <c r="H4">
        <f>IFERROR(G4*'Share and Index Price'!$L$11,0)</f>
        <v>16.707888650003305</v>
      </c>
      <c r="K4">
        <f>'Continuous Returns'!B3</f>
        <v>9.0974476751935936E-3</v>
      </c>
      <c r="L4">
        <f>IFERROR(K4*$L$1,0)</f>
        <v>1.1406161812346244E-2</v>
      </c>
      <c r="M4">
        <f>IFERROR(L4*'Share and Index Price'!$L$12,0)</f>
        <v>2.6850104906263059</v>
      </c>
      <c r="P4" s="37" t="s">
        <v>49</v>
      </c>
      <c r="Q4" s="17"/>
      <c r="R4" s="18"/>
      <c r="S4" s="31"/>
    </row>
    <row r="5" spans="1:19" ht="15.75" x14ac:dyDescent="0.25">
      <c r="A5" s="5">
        <f>A4+1</f>
        <v>2</v>
      </c>
      <c r="B5">
        <f>'Continuous Returns'!B4</f>
        <v>2.3950267733336621E-3</v>
      </c>
      <c r="C5">
        <f t="shared" ref="C5:C68" si="0">IFERROR(B5*$B$1,0)</f>
        <v>3.5752234244459122E-3</v>
      </c>
      <c r="D5">
        <f>IFERROR(C5*'Share and Index Price'!$L$10,0)</f>
        <v>0.60260390819035858</v>
      </c>
      <c r="F5">
        <f>'Continuous Returns'!B4</f>
        <v>2.3950267733336621E-3</v>
      </c>
      <c r="G5">
        <f t="shared" ref="G5:G68" si="1">IFERROR(F5*$G$1,0)</f>
        <v>2.5395218487186677E-3</v>
      </c>
      <c r="H5">
        <f>IFERROR(G5*'Share and Index Price'!$L$11,0)</f>
        <v>4.398578818073168</v>
      </c>
      <c r="K5">
        <f>'Continuous Returns'!B4</f>
        <v>2.3950267733336621E-3</v>
      </c>
      <c r="L5">
        <f t="shared" ref="L5:L68" si="2">IFERROR(K5*$L$1,0)</f>
        <v>3.0028271551409535E-3</v>
      </c>
      <c r="M5">
        <f>IFERROR(L5*'Share and Index Price'!$L$12,0)</f>
        <v>0.70686551232018047</v>
      </c>
      <c r="P5" s="38" t="s">
        <v>0</v>
      </c>
      <c r="Q5" s="36">
        <v>0.3</v>
      </c>
      <c r="R5" s="35"/>
      <c r="S5" s="39">
        <f>IFERROR(Q5*$S$2,0)</f>
        <v>300000</v>
      </c>
    </row>
    <row r="6" spans="1:19" ht="15.75" x14ac:dyDescent="0.25">
      <c r="A6" s="5">
        <f t="shared" ref="A6:A69" si="3">A5+1</f>
        <v>3</v>
      </c>
      <c r="B6">
        <f>'Continuous Returns'!B5</f>
        <v>1.4138411131193697E-3</v>
      </c>
      <c r="C6">
        <f t="shared" si="0"/>
        <v>2.1105391899369995E-3</v>
      </c>
      <c r="D6">
        <f>IFERROR(C6*'Share and Index Price'!$L$10,0)</f>
        <v>0.35573138046388131</v>
      </c>
      <c r="F6">
        <f>'Continuous Returns'!B5</f>
        <v>1.4138411131193697E-3</v>
      </c>
      <c r="G6">
        <f t="shared" si="1"/>
        <v>1.4991399834690508E-3</v>
      </c>
      <c r="H6">
        <f>IFERROR(G6*'Share and Index Price'!$L$11,0)</f>
        <v>2.5965854083675692</v>
      </c>
      <c r="K6">
        <f>'Continuous Returns'!B5</f>
        <v>1.4138411131193697E-3</v>
      </c>
      <c r="L6">
        <f t="shared" si="2"/>
        <v>1.7726400952170454E-3</v>
      </c>
      <c r="M6">
        <f>IFERROR(L6*'Share and Index Price'!$L$12,0)</f>
        <v>0.41727947841409252</v>
      </c>
      <c r="P6" s="38" t="s">
        <v>1</v>
      </c>
      <c r="Q6" s="36">
        <v>0.4</v>
      </c>
      <c r="R6" s="35"/>
      <c r="S6" s="39">
        <f t="shared" ref="S6:S7" si="4">IFERROR(Q6*$S$2,0)</f>
        <v>400000</v>
      </c>
    </row>
    <row r="7" spans="1:19" ht="15.75" x14ac:dyDescent="0.25">
      <c r="A7" s="5">
        <f t="shared" si="3"/>
        <v>4</v>
      </c>
      <c r="B7">
        <f>'Continuous Returns'!B6</f>
        <v>5.5592870573658824E-3</v>
      </c>
      <c r="C7">
        <f t="shared" si="0"/>
        <v>8.2987353344064329E-3</v>
      </c>
      <c r="D7">
        <f>IFERROR(C7*'Share and Index Price'!$L$10,0)</f>
        <v>1.3987518406142043</v>
      </c>
      <c r="F7">
        <f>'Continuous Returns'!B6</f>
        <v>5.5592870573658824E-3</v>
      </c>
      <c r="G7">
        <f t="shared" si="1"/>
        <v>5.8946860647527029E-3</v>
      </c>
      <c r="H7">
        <f>IFERROR(G7*'Share and Index Price'!$L$11,0)</f>
        <v>10.209890998454918</v>
      </c>
      <c r="K7">
        <f>'Continuous Returns'!B6</f>
        <v>5.5592870573658824E-3</v>
      </c>
      <c r="L7">
        <f t="shared" si="2"/>
        <v>6.9701008460318608E-3</v>
      </c>
      <c r="M7">
        <f>IFERROR(L7*'Share and Index Price'!$L$12,0)</f>
        <v>1.6407617391559002</v>
      </c>
      <c r="P7" s="38" t="s">
        <v>2</v>
      </c>
      <c r="Q7" s="36">
        <v>0.3</v>
      </c>
      <c r="R7" s="35"/>
      <c r="S7" s="39">
        <f t="shared" si="4"/>
        <v>300000</v>
      </c>
    </row>
    <row r="8" spans="1:19" ht="15.75" x14ac:dyDescent="0.25">
      <c r="A8" s="5">
        <f t="shared" si="3"/>
        <v>5</v>
      </c>
      <c r="B8">
        <f>'Continuous Returns'!B7</f>
        <v>5.0711103842399786E-3</v>
      </c>
      <c r="C8">
        <f t="shared" si="0"/>
        <v>7.5699999831107777E-3</v>
      </c>
      <c r="D8">
        <f>IFERROR(C8*'Share and Index Price'!$L$10,0)</f>
        <v>1.2759234971533218</v>
      </c>
      <c r="F8">
        <f>'Continuous Returns'!B7</f>
        <v>5.0711103842399786E-3</v>
      </c>
      <c r="G8">
        <f t="shared" si="1"/>
        <v>5.3770570589974044E-3</v>
      </c>
      <c r="H8">
        <f>IFERROR(G8*'Share and Index Price'!$L$11,0)</f>
        <v>9.3133316790364535</v>
      </c>
      <c r="K8">
        <f>'Continuous Returns'!B7</f>
        <v>5.0711103842399786E-3</v>
      </c>
      <c r="L8">
        <f t="shared" si="2"/>
        <v>6.3580366357731937E-3</v>
      </c>
      <c r="M8">
        <f>IFERROR(L8*'Share and Index Price'!$L$12,0)</f>
        <v>1.4966818240610098</v>
      </c>
      <c r="P8" s="38"/>
      <c r="S8" s="16"/>
    </row>
    <row r="9" spans="1:19" ht="18.75" x14ac:dyDescent="0.3">
      <c r="A9" s="5">
        <f t="shared" si="3"/>
        <v>6</v>
      </c>
      <c r="B9">
        <f>'Continuous Returns'!B8</f>
        <v>8.7541110628643569E-4</v>
      </c>
      <c r="C9">
        <f t="shared" si="0"/>
        <v>1.3067871842029509E-3</v>
      </c>
      <c r="D9">
        <f>IFERROR(C9*'Share and Index Price'!$L$10,0)</f>
        <v>0.22025897989740739</v>
      </c>
      <c r="F9">
        <f>'Continuous Returns'!B8</f>
        <v>8.7541110628643569E-4</v>
      </c>
      <c r="G9">
        <f t="shared" si="1"/>
        <v>9.2822579512586909E-4</v>
      </c>
      <c r="H9">
        <f>IFERROR(G9*'Share and Index Price'!$L$11,0)</f>
        <v>1.6077334884477614</v>
      </c>
      <c r="K9">
        <f>'Continuous Returns'!B8</f>
        <v>8.7541110628643569E-4</v>
      </c>
      <c r="L9">
        <f t="shared" si="2"/>
        <v>1.0975694598227672E-3</v>
      </c>
      <c r="M9">
        <f>IFERROR(L9*'Share and Index Price'!$L$12,0)</f>
        <v>0.25836785084227942</v>
      </c>
      <c r="P9" s="73" t="s">
        <v>62</v>
      </c>
      <c r="Q9" s="74"/>
      <c r="R9" s="15"/>
      <c r="S9" s="40"/>
    </row>
    <row r="10" spans="1:19" ht="15.75" x14ac:dyDescent="0.25">
      <c r="A10" s="5">
        <f t="shared" si="3"/>
        <v>7</v>
      </c>
      <c r="B10">
        <f>'Continuous Returns'!B9</f>
        <v>-6.8186847221795004E-3</v>
      </c>
      <c r="C10">
        <f t="shared" si="0"/>
        <v>-1.0178726022638647E-2</v>
      </c>
      <c r="D10">
        <f>IFERROR(C10*'Share and Index Price'!$L$10,0)</f>
        <v>-1.7156242711157441</v>
      </c>
      <c r="F10">
        <f>'Continuous Returns'!B9</f>
        <v>-6.8186847221795004E-3</v>
      </c>
      <c r="G10">
        <f t="shared" si="1"/>
        <v>-7.2300648261215163E-3</v>
      </c>
      <c r="H10">
        <f>IFERROR(G10*'Share and Index Price'!$L$11,0)</f>
        <v>-12.522833782083772</v>
      </c>
      <c r="K10">
        <f>'Continuous Returns'!B9</f>
        <v>-6.8186847221795004E-3</v>
      </c>
      <c r="L10">
        <f t="shared" si="2"/>
        <v>-8.5491034480610541E-3</v>
      </c>
      <c r="M10">
        <f>IFERROR(L10*'Share and Index Price'!$L$12,0)</f>
        <v>-2.012458951673572</v>
      </c>
      <c r="P10" s="38" t="s">
        <v>61</v>
      </c>
      <c r="S10" s="41">
        <f>D2</f>
        <v>-4684.1264975030172</v>
      </c>
    </row>
    <row r="11" spans="1:19" ht="15.75" x14ac:dyDescent="0.25">
      <c r="A11" s="5">
        <f t="shared" si="3"/>
        <v>8</v>
      </c>
      <c r="B11">
        <f>'Continuous Returns'!B10</f>
        <v>-2.6408814511533168E-3</v>
      </c>
      <c r="C11">
        <f t="shared" si="0"/>
        <v>-3.9422278408211683E-3</v>
      </c>
      <c r="D11">
        <f>IFERROR(C11*'Share and Index Price'!$L$10,0)</f>
        <v>-0.66446250257040795</v>
      </c>
      <c r="F11">
        <f>'Continuous Returns'!B10</f>
        <v>-2.6408814511533168E-3</v>
      </c>
      <c r="G11">
        <f t="shared" si="1"/>
        <v>-2.8002092585147839E-3</v>
      </c>
      <c r="H11">
        <f>IFERROR(G11*'Share and Index Price'!$L$11,0)</f>
        <v>-4.8501024462105313</v>
      </c>
      <c r="K11">
        <f>'Continuous Returns'!B10</f>
        <v>-2.6408814511533168E-3</v>
      </c>
      <c r="L11">
        <f t="shared" si="2"/>
        <v>-3.3110738565954429E-3</v>
      </c>
      <c r="M11">
        <f>IFERROR(L11*'Share and Index Price'!$L$12,0)</f>
        <v>-0.7794267858425673</v>
      </c>
      <c r="P11" s="38" t="s">
        <v>1</v>
      </c>
      <c r="S11" s="41">
        <f>I2</f>
        <v>-4436.2510796704546</v>
      </c>
    </row>
    <row r="12" spans="1:19" ht="15.75" x14ac:dyDescent="0.25">
      <c r="A12" s="5">
        <f t="shared" si="3"/>
        <v>9</v>
      </c>
      <c r="B12">
        <f>'Continuous Returns'!B11</f>
        <v>-2.3470130306909674E-3</v>
      </c>
      <c r="C12">
        <f t="shared" si="0"/>
        <v>-3.5035499637135529E-3</v>
      </c>
      <c r="D12">
        <f>IFERROR(C12*'Share and Index Price'!$L$10,0)</f>
        <v>-0.59052334638391935</v>
      </c>
      <c r="F12">
        <f>'Continuous Returns'!B11</f>
        <v>-2.3470130306909674E-3</v>
      </c>
      <c r="G12">
        <f t="shared" si="1"/>
        <v>-2.4886113746323342E-3</v>
      </c>
      <c r="H12">
        <f>IFERROR(G12*'Share and Index Price'!$L$11,0)</f>
        <v>-4.3103993314319347</v>
      </c>
      <c r="K12">
        <f>'Continuous Returns'!B11</f>
        <v>-2.3470130306909674E-3</v>
      </c>
      <c r="L12">
        <f t="shared" si="2"/>
        <v>-2.9426286755946263E-3</v>
      </c>
      <c r="M12">
        <f>IFERROR(L12*'Share and Index Price'!$L$12,0)</f>
        <v>-0.69269479023497504</v>
      </c>
      <c r="P12" s="38" t="s">
        <v>2</v>
      </c>
      <c r="S12" s="41">
        <f>N2</f>
        <v>-3934.1939160060278</v>
      </c>
    </row>
    <row r="13" spans="1:19" ht="16.5" thickBot="1" x14ac:dyDescent="0.3">
      <c r="A13" s="5">
        <f t="shared" si="3"/>
        <v>10</v>
      </c>
      <c r="B13">
        <f>'Continuous Returns'!B12</f>
        <v>3.2346665738081727E-4</v>
      </c>
      <c r="C13">
        <f t="shared" si="0"/>
        <v>4.8286122868072243E-4</v>
      </c>
      <c r="D13">
        <f>IFERROR(C13*'Share and Index Price'!$L$10,0)</f>
        <v>8.1386260094135771E-2</v>
      </c>
      <c r="F13">
        <f>'Continuous Returns'!B12</f>
        <v>3.2346665738081727E-4</v>
      </c>
      <c r="G13">
        <f t="shared" si="1"/>
        <v>3.4298182087008384E-4</v>
      </c>
      <c r="H13">
        <f>IFERROR(G13*'Share and Index Price'!$L$11,0)</f>
        <v>0.59406166283802864</v>
      </c>
      <c r="K13">
        <f>'Continuous Returns'!B12</f>
        <v>3.2346665738081727E-4</v>
      </c>
      <c r="L13">
        <f t="shared" si="2"/>
        <v>4.0555474092417371E-4</v>
      </c>
      <c r="M13">
        <f>IFERROR(L13*'Share and Index Price'!$L$12,0)</f>
        <v>9.5467586013550501E-2</v>
      </c>
      <c r="P13" s="75" t="s">
        <v>64</v>
      </c>
      <c r="Q13" s="76"/>
      <c r="R13" s="51"/>
      <c r="S13" s="52">
        <f>IFERROR(SUM(S10:S12),0)</f>
        <v>-13054.571493179501</v>
      </c>
    </row>
    <row r="14" spans="1:19" ht="15.75" thickTop="1" x14ac:dyDescent="0.25">
      <c r="A14" s="5">
        <f t="shared" si="3"/>
        <v>11</v>
      </c>
      <c r="B14">
        <f>'Continuous Returns'!B13</f>
        <v>-2.2696001249353279E-5</v>
      </c>
      <c r="C14">
        <f t="shared" si="0"/>
        <v>-3.3879903227552395E-5</v>
      </c>
      <c r="D14">
        <f>IFERROR(C14*'Share and Index Price'!$L$10,0)</f>
        <v>-5.7104576890039567E-3</v>
      </c>
      <c r="F14">
        <f>'Continuous Returns'!B13</f>
        <v>-2.2696001249353279E-5</v>
      </c>
      <c r="G14">
        <f t="shared" si="1"/>
        <v>-2.4065280477450914E-5</v>
      </c>
      <c r="H14">
        <f>IFERROR(G14*'Share and Index Price'!$L$11,0)</f>
        <v>-4.1682269050968855E-2</v>
      </c>
      <c r="K14">
        <f>'Continuous Returns'!B13</f>
        <v>-2.2696001249353279E-5</v>
      </c>
      <c r="L14">
        <f t="shared" si="2"/>
        <v>-2.8455702300901354E-5</v>
      </c>
      <c r="M14">
        <f>IFERROR(L14*'Share and Index Price'!$L$12,0)</f>
        <v>-6.6984723216321788E-3</v>
      </c>
    </row>
    <row r="15" spans="1:19" x14ac:dyDescent="0.25">
      <c r="A15" s="5">
        <f t="shared" si="3"/>
        <v>12</v>
      </c>
      <c r="B15">
        <f>'Continuous Returns'!B14</f>
        <v>6.7491692528103258E-3</v>
      </c>
      <c r="C15">
        <f t="shared" si="0"/>
        <v>1.0074955435513188E-2</v>
      </c>
      <c r="D15">
        <f>IFERROR(C15*'Share and Index Price'!$L$10,0)</f>
        <v>1.698133738655748</v>
      </c>
      <c r="F15">
        <f>'Continuous Returns'!B14</f>
        <v>6.7491692528103258E-3</v>
      </c>
      <c r="G15">
        <f t="shared" si="1"/>
        <v>7.1563553982134393E-3</v>
      </c>
      <c r="H15">
        <f>IFERROR(G15*'Share and Index Price'!$L$11,0)</f>
        <v>12.395165367475586</v>
      </c>
      <c r="K15">
        <f>'Continuous Returns'!B14</f>
        <v>6.7491692528103258E-3</v>
      </c>
      <c r="L15">
        <f t="shared" si="2"/>
        <v>8.4619466189816139E-3</v>
      </c>
      <c r="M15">
        <f>IFERROR(L15*'Share and Index Price'!$L$12,0)</f>
        <v>1.991942234108272</v>
      </c>
    </row>
    <row r="16" spans="1:19" x14ac:dyDescent="0.25">
      <c r="A16" s="5">
        <f t="shared" si="3"/>
        <v>13</v>
      </c>
      <c r="B16">
        <f>'Continuous Returns'!B15</f>
        <v>1.4558195215261978E-3</v>
      </c>
      <c r="C16">
        <f t="shared" si="0"/>
        <v>2.1732032865258441E-3</v>
      </c>
      <c r="D16">
        <f>IFERROR(C16*'Share and Index Price'!$L$10,0)</f>
        <v>0.36629341394393106</v>
      </c>
      <c r="F16">
        <f>'Continuous Returns'!B15</f>
        <v>1.4558195215261978E-3</v>
      </c>
      <c r="G16">
        <f t="shared" si="1"/>
        <v>1.5436510037676635E-3</v>
      </c>
      <c r="H16">
        <f>IFERROR(G16*'Share and Index Price'!$L$11,0)</f>
        <v>2.6736807210757814</v>
      </c>
      <c r="K16">
        <f>'Continuous Returns'!B15</f>
        <v>1.4558195215261978E-3</v>
      </c>
      <c r="L16">
        <f t="shared" si="2"/>
        <v>1.8252716173766767E-3</v>
      </c>
      <c r="M16">
        <f>IFERROR(L16*'Share and Index Price'!$L$12,0)</f>
        <v>0.42966893873046974</v>
      </c>
    </row>
    <row r="17" spans="1:13" x14ac:dyDescent="0.25">
      <c r="A17" s="5">
        <f t="shared" si="3"/>
        <v>14</v>
      </c>
      <c r="B17">
        <f>'Continuous Returns'!B16</f>
        <v>2.4927751973571103E-3</v>
      </c>
      <c r="C17">
        <f t="shared" si="0"/>
        <v>3.7211393111334207E-3</v>
      </c>
      <c r="D17">
        <f>IFERROR(C17*'Share and Index Price'!$L$10,0)</f>
        <v>0.62719803089153814</v>
      </c>
      <c r="F17">
        <f>'Continuous Returns'!B16</f>
        <v>2.4927751973571103E-3</v>
      </c>
      <c r="G17">
        <f t="shared" si="1"/>
        <v>2.6431675620982487E-3</v>
      </c>
      <c r="H17">
        <f>IFERROR(G17*'Share and Index Price'!$L$11,0)</f>
        <v>4.5780983759322718</v>
      </c>
      <c r="K17">
        <f>'Continuous Returns'!B16</f>
        <v>2.4927751973571103E-3</v>
      </c>
      <c r="L17">
        <f t="shared" si="2"/>
        <v>3.125381785969271E-3</v>
      </c>
      <c r="M17">
        <f>IFERROR(L17*'Share and Index Price'!$L$12,0)</f>
        <v>0.73571487241716638</v>
      </c>
    </row>
    <row r="18" spans="1:13" x14ac:dyDescent="0.25">
      <c r="A18" s="5">
        <f t="shared" si="3"/>
        <v>15</v>
      </c>
      <c r="B18">
        <f>'Continuous Returns'!B17</f>
        <v>5.6789312022102979E-3</v>
      </c>
      <c r="C18">
        <f t="shared" si="0"/>
        <v>8.4773364899376341E-3</v>
      </c>
      <c r="D18">
        <f>IFERROR(C18*'Share and Index Price'!$L$10,0)</f>
        <v>1.4288550653789884</v>
      </c>
      <c r="F18">
        <f>'Continuous Returns'!B17</f>
        <v>5.6789312022102979E-3</v>
      </c>
      <c r="G18">
        <f t="shared" si="1"/>
        <v>6.02154849622387E-3</v>
      </c>
      <c r="H18">
        <f>IFERROR(G18*'Share and Index Price'!$L$11,0)</f>
        <v>10.429623072884553</v>
      </c>
      <c r="K18">
        <f>'Continuous Returns'!B17</f>
        <v>5.6789312022102979E-3</v>
      </c>
      <c r="L18">
        <f t="shared" si="2"/>
        <v>7.1201078067441859E-3</v>
      </c>
      <c r="M18">
        <f>IFERROR(L18*'Share and Index Price'!$L$12,0)</f>
        <v>1.6760733777075814</v>
      </c>
    </row>
    <row r="19" spans="1:13" x14ac:dyDescent="0.25">
      <c r="A19" s="5">
        <f t="shared" si="3"/>
        <v>16</v>
      </c>
      <c r="B19">
        <f>'Continuous Returns'!B18</f>
        <v>8.3352228892828832E-3</v>
      </c>
      <c r="C19">
        <f t="shared" si="0"/>
        <v>1.2442568264179603E-2</v>
      </c>
      <c r="D19">
        <f>IFERROR(C19*'Share and Index Price'!$L$10,0)</f>
        <v>2.0971948809274723</v>
      </c>
      <c r="F19">
        <f>'Continuous Returns'!B18</f>
        <v>8.3352228892828832E-3</v>
      </c>
      <c r="G19">
        <f t="shared" si="1"/>
        <v>8.838097710202459E-3</v>
      </c>
      <c r="H19">
        <f>IFERROR(G19*'Share and Index Price'!$L$11,0)</f>
        <v>15.308027138956168</v>
      </c>
      <c r="K19">
        <f>'Continuous Returns'!B18</f>
        <v>8.3352228892828832E-3</v>
      </c>
      <c r="L19">
        <f t="shared" si="2"/>
        <v>1.0450502647723072E-2</v>
      </c>
      <c r="M19">
        <f>IFERROR(L19*'Share and Index Price'!$L$12,0)</f>
        <v>2.4600483232740111</v>
      </c>
    </row>
    <row r="20" spans="1:13" x14ac:dyDescent="0.25">
      <c r="A20" s="5">
        <f t="shared" si="3"/>
        <v>17</v>
      </c>
      <c r="B20">
        <f>'Continuous Returns'!B19</f>
        <v>4.564711144417706E-3</v>
      </c>
      <c r="C20">
        <f t="shared" si="0"/>
        <v>6.8140625361927405E-3</v>
      </c>
      <c r="D20">
        <f>IFERROR(C20*'Share and Index Price'!$L$10,0)</f>
        <v>1.1485102404752865</v>
      </c>
      <c r="F20">
        <f>'Continuous Returns'!B19</f>
        <v>4.564711144417706E-3</v>
      </c>
      <c r="G20">
        <f t="shared" si="1"/>
        <v>4.8401060954333629E-3</v>
      </c>
      <c r="H20">
        <f>IFERROR(G20*'Share and Index Price'!$L$11,0)</f>
        <v>8.3833057625953558</v>
      </c>
      <c r="K20">
        <f>'Continuous Returns'!B19</f>
        <v>4.564711144417706E-3</v>
      </c>
      <c r="L20">
        <f t="shared" si="2"/>
        <v>5.7231254082195752E-3</v>
      </c>
      <c r="M20">
        <f>IFERROR(L20*'Share and Index Price'!$L$12,0)</f>
        <v>1.3472237210948881</v>
      </c>
    </row>
    <row r="21" spans="1:13" x14ac:dyDescent="0.25">
      <c r="A21" s="5">
        <f t="shared" si="3"/>
        <v>18</v>
      </c>
      <c r="B21">
        <f>'Continuous Returns'!B20</f>
        <v>-3.190068245158949E-3</v>
      </c>
      <c r="C21">
        <f t="shared" si="0"/>
        <v>-4.7620372526350997E-3</v>
      </c>
      <c r="D21">
        <f>IFERROR(C21*'Share and Index Price'!$L$10,0)</f>
        <v>-0.80264137893164611</v>
      </c>
      <c r="F21">
        <f>'Continuous Returns'!B20</f>
        <v>-3.190068245158949E-3</v>
      </c>
      <c r="G21">
        <f t="shared" si="1"/>
        <v>-3.382529204969413E-3</v>
      </c>
      <c r="H21">
        <f>IFERROR(G21*'Share and Index Price'!$L$11,0)</f>
        <v>-5.8587097094672718</v>
      </c>
      <c r="K21">
        <f>'Continuous Returns'!B20</f>
        <v>-3.190068245158949E-3</v>
      </c>
      <c r="L21">
        <f t="shared" si="2"/>
        <v>-3.9996310938865721E-3</v>
      </c>
      <c r="M21">
        <f>IFERROR(L21*'Share and Index Price'!$L$12,0)</f>
        <v>-0.94151315950089909</v>
      </c>
    </row>
    <row r="22" spans="1:13" x14ac:dyDescent="0.25">
      <c r="A22" s="5">
        <f t="shared" si="3"/>
        <v>19</v>
      </c>
      <c r="B22">
        <f>'Continuous Returns'!B21</f>
        <v>9.1318302584812369E-3</v>
      </c>
      <c r="C22">
        <f t="shared" si="0"/>
        <v>1.3631719616537957E-2</v>
      </c>
      <c r="D22">
        <f>IFERROR(C22*'Share and Index Price'!$L$10,0)</f>
        <v>2.2976263413674727</v>
      </c>
      <c r="F22">
        <f>'Continuous Returns'!B21</f>
        <v>9.1318302584812369E-3</v>
      </c>
      <c r="G22">
        <f t="shared" si="1"/>
        <v>9.6827654364482416E-3</v>
      </c>
      <c r="H22">
        <f>IFERROR(G22*'Share and Index Price'!$L$11,0)</f>
        <v>16.771033874200178</v>
      </c>
      <c r="K22">
        <f>'Continuous Returns'!B21</f>
        <v>9.1318302584812369E-3</v>
      </c>
      <c r="L22">
        <f t="shared" si="2"/>
        <v>1.1449269871057556E-2</v>
      </c>
      <c r="M22">
        <f>IFERROR(L22*'Share and Index Price'!$L$12,0)</f>
        <v>2.6951581276469487</v>
      </c>
    </row>
    <row r="23" spans="1:13" x14ac:dyDescent="0.25">
      <c r="A23" s="5">
        <f t="shared" si="3"/>
        <v>20</v>
      </c>
      <c r="B23">
        <f>'Continuous Returns'!B22</f>
        <v>-1.0285075027649962E-2</v>
      </c>
      <c r="C23">
        <f t="shared" si="0"/>
        <v>-1.535324847740858E-2</v>
      </c>
      <c r="D23">
        <f>IFERROR(C23*'Share and Index Price'!$L$10,0)</f>
        <v>-2.5877900308672164</v>
      </c>
      <c r="F23">
        <f>'Continuous Returns'!B22</f>
        <v>-1.0285075027649962E-2</v>
      </c>
      <c r="G23">
        <f t="shared" si="1"/>
        <v>-1.0905586960129172E-2</v>
      </c>
      <c r="H23">
        <f>IFERROR(G23*'Share and Index Price'!$L$11,0)</f>
        <v>-18.889021894291734</v>
      </c>
      <c r="K23">
        <f>'Continuous Returns'!B22</f>
        <v>-1.0285075027649962E-2</v>
      </c>
      <c r="L23">
        <f t="shared" si="2"/>
        <v>-1.2895180517210347E-2</v>
      </c>
      <c r="M23">
        <f>IFERROR(L23*'Share and Index Price'!$L$12,0)</f>
        <v>-3.0355254937513156</v>
      </c>
    </row>
    <row r="24" spans="1:13" x14ac:dyDescent="0.25">
      <c r="A24" s="5">
        <f t="shared" si="3"/>
        <v>21</v>
      </c>
      <c r="B24">
        <f>'Continuous Returns'!B23</f>
        <v>1.075604726542361E-2</v>
      </c>
      <c r="C24">
        <f t="shared" si="0"/>
        <v>1.6056301568714241E-2</v>
      </c>
      <c r="D24">
        <f>IFERROR(C24*'Share and Index Price'!$L$10,0)</f>
        <v>2.7062896294067853</v>
      </c>
      <c r="F24">
        <f>'Continuous Returns'!B23</f>
        <v>1.075604726542361E-2</v>
      </c>
      <c r="G24">
        <f t="shared" si="1"/>
        <v>1.1404973564605963E-2</v>
      </c>
      <c r="H24">
        <f>IFERROR(G24*'Share and Index Price'!$L$11,0)</f>
        <v>19.753984462575758</v>
      </c>
      <c r="K24">
        <f>'Continuous Returns'!B23</f>
        <v>1.075604726542361E-2</v>
      </c>
      <c r="L24">
        <f t="shared" si="2"/>
        <v>1.3485674218846803E-2</v>
      </c>
      <c r="M24">
        <f>IFERROR(L24*'Share and Index Price'!$L$12,0)</f>
        <v>3.1745277111165375</v>
      </c>
    </row>
    <row r="25" spans="1:13" x14ac:dyDescent="0.25">
      <c r="A25" s="5">
        <f t="shared" si="3"/>
        <v>22</v>
      </c>
      <c r="B25">
        <f>'Continuous Returns'!B24</f>
        <v>8.4860944443795967E-5</v>
      </c>
      <c r="C25">
        <f t="shared" si="0"/>
        <v>1.2667784751890744E-4</v>
      </c>
      <c r="D25">
        <f>IFERROR(C25*'Share and Index Price'!$L$10,0)</f>
        <v>2.1351551199311852E-2</v>
      </c>
      <c r="F25">
        <f>'Continuous Returns'!B24</f>
        <v>8.4860944443795967E-5</v>
      </c>
      <c r="G25">
        <f t="shared" si="1"/>
        <v>8.9980715421379435E-5</v>
      </c>
      <c r="H25">
        <f>IFERROR(G25*'Share and Index Price'!$L$11,0)</f>
        <v>0.15585109814560025</v>
      </c>
      <c r="K25">
        <f>'Continuous Returns'!B24</f>
        <v>8.4860944443795967E-5</v>
      </c>
      <c r="L25">
        <f t="shared" si="2"/>
        <v>1.0639661786830382E-4</v>
      </c>
      <c r="M25">
        <f>IFERROR(L25*'Share and Index Price'!$L$12,0)</f>
        <v>2.5045763846198721E-2</v>
      </c>
    </row>
    <row r="26" spans="1:13" x14ac:dyDescent="0.25">
      <c r="A26" s="5">
        <f t="shared" si="3"/>
        <v>23</v>
      </c>
      <c r="B26">
        <f>'Continuous Returns'!B25</f>
        <v>2.6871852817707963E-3</v>
      </c>
      <c r="C26">
        <f t="shared" si="0"/>
        <v>4.0113487966736833E-3</v>
      </c>
      <c r="D26">
        <f>IFERROR(C26*'Share and Index Price'!$L$10,0)</f>
        <v>0.67611283967934932</v>
      </c>
      <c r="F26">
        <f>'Continuous Returns'!B25</f>
        <v>2.6871852817707963E-3</v>
      </c>
      <c r="G26">
        <f t="shared" si="1"/>
        <v>2.8493066593629516E-3</v>
      </c>
      <c r="H26">
        <f>IFERROR(G26*'Share and Index Price'!$L$11,0)</f>
        <v>4.9351415993496</v>
      </c>
      <c r="K26">
        <f>'Continuous Returns'!B25</f>
        <v>2.6871852817707963E-3</v>
      </c>
      <c r="L26">
        <f t="shared" si="2"/>
        <v>3.3691284894343397E-3</v>
      </c>
      <c r="M26">
        <f>IFERROR(L26*'Share and Index Price'!$L$12,0)</f>
        <v>0.79309284641284361</v>
      </c>
    </row>
    <row r="27" spans="1:13" x14ac:dyDescent="0.25">
      <c r="A27" s="5">
        <f t="shared" si="3"/>
        <v>24</v>
      </c>
      <c r="B27">
        <f>'Continuous Returns'!B26</f>
        <v>-9.8874423890292907E-4</v>
      </c>
      <c r="C27">
        <f t="shared" si="0"/>
        <v>-1.4759674518340855E-3</v>
      </c>
      <c r="D27">
        <f>IFERROR(C27*'Share and Index Price'!$L$10,0)</f>
        <v>-0.24877431400663513</v>
      </c>
      <c r="F27">
        <f>'Continuous Returns'!B26</f>
        <v>-9.8874423890292907E-4</v>
      </c>
      <c r="G27">
        <f t="shared" si="1"/>
        <v>-1.0483964628060082E-3</v>
      </c>
      <c r="H27">
        <f>IFERROR(G27*'Share and Index Price'!$L$11,0)</f>
        <v>-1.8158750934031465</v>
      </c>
      <c r="K27">
        <f>'Continuous Returns'!B26</f>
        <v>-9.8874423890292907E-4</v>
      </c>
      <c r="L27">
        <f t="shared" si="2"/>
        <v>-1.239663824690473E-3</v>
      </c>
      <c r="M27">
        <f>IFERROR(L27*'Share and Index Price'!$L$12,0)</f>
        <v>-0.29181686433213738</v>
      </c>
    </row>
    <row r="28" spans="1:13" x14ac:dyDescent="0.25">
      <c r="A28" s="5">
        <f t="shared" si="3"/>
        <v>25</v>
      </c>
      <c r="B28">
        <f>'Continuous Returns'!B27</f>
        <v>9.723641778049823E-4</v>
      </c>
      <c r="C28">
        <f t="shared" si="0"/>
        <v>1.4515157927615146E-3</v>
      </c>
      <c r="D28">
        <f>IFERROR(C28*'Share and Index Price'!$L$10,0)</f>
        <v>0.24465298686995332</v>
      </c>
      <c r="F28">
        <f>'Continuous Returns'!B27</f>
        <v>9.723641778049823E-4</v>
      </c>
      <c r="G28">
        <f t="shared" si="1"/>
        <v>1.0310281713510937E-3</v>
      </c>
      <c r="H28">
        <f>IFERROR(G28*'Share and Index Price'!$L$11,0)</f>
        <v>1.7857923441886618</v>
      </c>
      <c r="K28">
        <f>'Continuous Returns'!B27</f>
        <v>9.723641778049823E-4</v>
      </c>
      <c r="L28">
        <f t="shared" si="2"/>
        <v>1.2191268967465237E-3</v>
      </c>
      <c r="M28">
        <f>IFERROR(L28*'Share and Index Price'!$L$12,0)</f>
        <v>0.2869824714941317</v>
      </c>
    </row>
    <row r="29" spans="1:13" x14ac:dyDescent="0.25">
      <c r="A29" s="5">
        <f t="shared" si="3"/>
        <v>26</v>
      </c>
      <c r="B29">
        <f>'Continuous Returns'!B28</f>
        <v>4.5786865014996328E-3</v>
      </c>
      <c r="C29">
        <f t="shared" si="0"/>
        <v>6.8349245259460975E-3</v>
      </c>
      <c r="D29">
        <f>IFERROR(C29*'Share and Index Price'!$L$10,0)</f>
        <v>1.1520265288482148</v>
      </c>
      <c r="F29">
        <f>'Continuous Returns'!B28</f>
        <v>4.5786865014996328E-3</v>
      </c>
      <c r="G29">
        <f t="shared" si="1"/>
        <v>4.8549246039562548E-3</v>
      </c>
      <c r="H29">
        <f>IFERROR(G29*'Share and Index Price'!$L$11,0)</f>
        <v>8.4089721602824312</v>
      </c>
      <c r="K29">
        <f>'Continuous Returns'!B28</f>
        <v>4.5786865014996328E-3</v>
      </c>
      <c r="L29">
        <f t="shared" si="2"/>
        <v>5.740647375913485E-3</v>
      </c>
      <c r="M29">
        <f>IFERROR(L29*'Share and Index Price'!$L$12,0)</f>
        <v>1.3513483922900345</v>
      </c>
    </row>
    <row r="30" spans="1:13" x14ac:dyDescent="0.25">
      <c r="A30" s="5">
        <f t="shared" si="3"/>
        <v>27</v>
      </c>
      <c r="B30">
        <f>'Continuous Returns'!B29</f>
        <v>-6.1250799705598689E-3</v>
      </c>
      <c r="C30">
        <f t="shared" si="0"/>
        <v>-9.1433338579632404E-3</v>
      </c>
      <c r="D30">
        <f>IFERROR(C30*'Share and Index Price'!$L$10,0)</f>
        <v>-1.5411089217597043</v>
      </c>
      <c r="F30">
        <f>'Continuous Returns'!B29</f>
        <v>-6.1250799705598689E-3</v>
      </c>
      <c r="G30">
        <f t="shared" si="1"/>
        <v>-6.4946139991308039E-3</v>
      </c>
      <c r="H30">
        <f>IFERROR(G30*'Share and Index Price'!$L$11,0)</f>
        <v>-11.248996177194508</v>
      </c>
      <c r="K30">
        <f>'Continuous Returns'!B29</f>
        <v>-6.1250799705598689E-3</v>
      </c>
      <c r="L30">
        <f t="shared" si="2"/>
        <v>-7.6794784374816577E-3</v>
      </c>
      <c r="M30">
        <f>IFERROR(L30*'Share and Index Price'!$L$12,0)</f>
        <v>-1.8077492241831823</v>
      </c>
    </row>
    <row r="31" spans="1:13" x14ac:dyDescent="0.25">
      <c r="A31" s="5">
        <f t="shared" si="3"/>
        <v>28</v>
      </c>
      <c r="B31">
        <f>'Continuous Returns'!B30</f>
        <v>-5.7447389485387043E-3</v>
      </c>
      <c r="C31">
        <f t="shared" si="0"/>
        <v>-8.5755723004107779E-3</v>
      </c>
      <c r="D31">
        <f>IFERROR(C31*'Share and Index Price'!$L$10,0)</f>
        <v>-1.4454127112342368</v>
      </c>
      <c r="F31">
        <f>'Continuous Returns'!B30</f>
        <v>-5.7447389485387043E-3</v>
      </c>
      <c r="G31">
        <f t="shared" si="1"/>
        <v>-6.09132650934533E-3</v>
      </c>
      <c r="H31">
        <f>IFERROR(G31*'Share and Index Price'!$L$11,0)</f>
        <v>-10.550482080511578</v>
      </c>
      <c r="K31">
        <f>'Continuous Returns'!B30</f>
        <v>-5.7447389485387043E-3</v>
      </c>
      <c r="L31">
        <f t="shared" si="2"/>
        <v>-7.2026159815561574E-3</v>
      </c>
      <c r="M31">
        <f>IFERROR(L31*'Share and Index Price'!$L$12,0)</f>
        <v>-1.6954958020583195</v>
      </c>
    </row>
    <row r="32" spans="1:13" x14ac:dyDescent="0.25">
      <c r="A32" s="5">
        <f t="shared" si="3"/>
        <v>29</v>
      </c>
      <c r="B32">
        <f>'Continuous Returns'!B31</f>
        <v>-2.8530768395788001E-3</v>
      </c>
      <c r="C32">
        <f t="shared" si="0"/>
        <v>-4.2589866894925006E-3</v>
      </c>
      <c r="D32">
        <f>IFERROR(C32*'Share and Index Price'!$L$10,0)</f>
        <v>-0.71785220651396098</v>
      </c>
      <c r="F32">
        <f>'Continuous Returns'!B31</f>
        <v>-2.8530768395788001E-3</v>
      </c>
      <c r="G32">
        <f t="shared" si="1"/>
        <v>-3.0252066702780743E-3</v>
      </c>
      <c r="H32">
        <f>IFERROR(G32*'Share and Index Price'!$L$11,0)</f>
        <v>-5.2398092132551382</v>
      </c>
      <c r="K32">
        <f>'Continuous Returns'!B31</f>
        <v>-2.8530768395788001E-3</v>
      </c>
      <c r="L32">
        <f t="shared" si="2"/>
        <v>-3.5771193478835498E-3</v>
      </c>
      <c r="M32">
        <f>IFERROR(L32*'Share and Index Price'!$L$12,0)</f>
        <v>-0.84205389449178769</v>
      </c>
    </row>
    <row r="33" spans="1:13" x14ac:dyDescent="0.25">
      <c r="A33" s="5">
        <f t="shared" si="3"/>
        <v>30</v>
      </c>
      <c r="B33">
        <f>'Continuous Returns'!B32</f>
        <v>4.0431229190964193E-3</v>
      </c>
      <c r="C33">
        <f t="shared" si="0"/>
        <v>6.0354514317798201E-3</v>
      </c>
      <c r="D33">
        <f>IFERROR(C33*'Share and Index Price'!$L$10,0)</f>
        <v>1.0172753388264888</v>
      </c>
      <c r="F33">
        <f>'Continuous Returns'!B32</f>
        <v>4.0431229190964193E-3</v>
      </c>
      <c r="G33">
        <f t="shared" si="1"/>
        <v>4.2870497751509393E-3</v>
      </c>
      <c r="H33">
        <f>IFERROR(G33*'Share and Index Price'!$L$11,0)</f>
        <v>7.4253845630501845</v>
      </c>
      <c r="K33">
        <f>'Continuous Returns'!B32</f>
        <v>4.0431229190964193E-3</v>
      </c>
      <c r="L33">
        <f t="shared" si="2"/>
        <v>5.0691705947556436E-3</v>
      </c>
      <c r="M33">
        <f>IFERROR(L33*'Share and Index Price'!$L$12,0)</f>
        <v>1.1932827580054786</v>
      </c>
    </row>
    <row r="34" spans="1:13" x14ac:dyDescent="0.25">
      <c r="A34" s="5">
        <f t="shared" si="3"/>
        <v>31</v>
      </c>
      <c r="B34">
        <f>'Continuous Returns'!B33</f>
        <v>6.0792458392437739E-3</v>
      </c>
      <c r="C34">
        <f t="shared" si="0"/>
        <v>9.0749140550011442E-3</v>
      </c>
      <c r="D34">
        <f>IFERROR(C34*'Share and Index Price'!$L$10,0)</f>
        <v>1.529576763970443</v>
      </c>
      <c r="F34">
        <f>'Continuous Returns'!B33</f>
        <v>6.0792458392437739E-3</v>
      </c>
      <c r="G34">
        <f t="shared" si="1"/>
        <v>6.4460146351528183E-3</v>
      </c>
      <c r="H34">
        <f>IFERROR(G34*'Share and Index Price'!$L$11,0)</f>
        <v>11.164819648816438</v>
      </c>
      <c r="K34">
        <f>'Continuous Returns'!B33</f>
        <v>6.0792458392437739E-3</v>
      </c>
      <c r="L34">
        <f t="shared" si="2"/>
        <v>7.6220127023672668E-3</v>
      </c>
      <c r="M34">
        <f>IFERROR(L34*'Share and Index Price'!$L$12,0)</f>
        <v>1.7942217901372546</v>
      </c>
    </row>
    <row r="35" spans="1:13" x14ac:dyDescent="0.25">
      <c r="A35" s="5">
        <f t="shared" si="3"/>
        <v>32</v>
      </c>
      <c r="B35">
        <f>'Continuous Returns'!B34</f>
        <v>1.8329410735294929E-3</v>
      </c>
      <c r="C35">
        <f t="shared" si="0"/>
        <v>2.7361589167499163E-3</v>
      </c>
      <c r="D35">
        <f>IFERROR(C35*'Share and Index Price'!$L$10,0)</f>
        <v>0.46117958541819842</v>
      </c>
      <c r="F35">
        <f>'Continuous Returns'!B34</f>
        <v>1.8329410735294929E-3</v>
      </c>
      <c r="G35">
        <f t="shared" si="1"/>
        <v>1.943524788728329E-3</v>
      </c>
      <c r="H35">
        <f>IFERROR(G35*'Share and Index Price'!$L$11,0)</f>
        <v>3.3662821103169023</v>
      </c>
      <c r="K35">
        <f>'Continuous Returns'!B34</f>
        <v>1.8329410735294929E-3</v>
      </c>
      <c r="L35">
        <f t="shared" si="2"/>
        <v>2.2980975789704812E-3</v>
      </c>
      <c r="M35">
        <f>IFERROR(L35*'Share and Index Price'!$L$12,0)</f>
        <v>0.54097217008965126</v>
      </c>
    </row>
    <row r="36" spans="1:13" x14ac:dyDescent="0.25">
      <c r="A36" s="5">
        <f t="shared" si="3"/>
        <v>33</v>
      </c>
      <c r="B36">
        <f>'Continuous Returns'!B35</f>
        <v>-3.4176495183284154E-3</v>
      </c>
      <c r="C36">
        <f t="shared" si="0"/>
        <v>-5.1017636840303389E-3</v>
      </c>
      <c r="D36">
        <f>IFERROR(C36*'Share and Index Price'!$L$10,0)</f>
        <v>-0.85990226894331367</v>
      </c>
      <c r="F36">
        <f>'Continuous Returns'!B35</f>
        <v>-3.4176495183284154E-3</v>
      </c>
      <c r="G36">
        <f t="shared" si="1"/>
        <v>-3.6238407518831952E-3</v>
      </c>
      <c r="H36">
        <f>IFERROR(G36*'Share and Index Price'!$L$11,0)</f>
        <v>-6.2766733742992882</v>
      </c>
      <c r="K36">
        <f>'Continuous Returns'!B35</f>
        <v>-3.4176495183284154E-3</v>
      </c>
      <c r="L36">
        <f t="shared" si="2"/>
        <v>-4.284967038638292E-3</v>
      </c>
      <c r="M36">
        <f>IFERROR(L36*'Share and Index Price'!$L$12,0)</f>
        <v>-1.008681240895454</v>
      </c>
    </row>
    <row r="37" spans="1:13" x14ac:dyDescent="0.25">
      <c r="A37" s="5">
        <f t="shared" si="3"/>
        <v>34</v>
      </c>
      <c r="B37">
        <f>'Continuous Returns'!B36</f>
        <v>1.953202985013659E-3</v>
      </c>
      <c r="C37">
        <f t="shared" si="0"/>
        <v>2.9156822556094487E-3</v>
      </c>
      <c r="D37">
        <f>IFERROR(C37*'Share and Index Price'!$L$10,0)</f>
        <v>0.49143824418297261</v>
      </c>
      <c r="F37">
        <f>'Continuous Returns'!B36</f>
        <v>1.953202985013659E-3</v>
      </c>
      <c r="G37">
        <f t="shared" si="1"/>
        <v>2.0710422575028471E-3</v>
      </c>
      <c r="H37">
        <f>IFERROR(G37*'Share and Index Price'!$L$11,0)</f>
        <v>3.5871487421078063</v>
      </c>
      <c r="K37">
        <f>'Continuous Returns'!B36</f>
        <v>1.953202985013659E-3</v>
      </c>
      <c r="L37">
        <f t="shared" si="2"/>
        <v>2.4488790806867053E-3</v>
      </c>
      <c r="M37">
        <f>IFERROR(L37*'Share and Index Price'!$L$12,0)</f>
        <v>0.57646613559365045</v>
      </c>
    </row>
    <row r="38" spans="1:13" x14ac:dyDescent="0.25">
      <c r="A38" s="5">
        <f t="shared" si="3"/>
        <v>35</v>
      </c>
      <c r="B38">
        <f>'Continuous Returns'!B37</f>
        <v>9.6794661302798419E-3</v>
      </c>
      <c r="C38">
        <f t="shared" si="0"/>
        <v>1.4449213858657006E-2</v>
      </c>
      <c r="D38">
        <f>IFERROR(C38*'Share and Index Price'!$L$10,0)</f>
        <v>2.4354149958766382</v>
      </c>
      <c r="F38">
        <f>'Continuous Returns'!B37</f>
        <v>9.6794661302798419E-3</v>
      </c>
      <c r="G38">
        <f t="shared" si="1"/>
        <v>1.0263440891545086E-2</v>
      </c>
      <c r="H38">
        <f>IFERROR(G38*'Share and Index Price'!$L$11,0)</f>
        <v>17.776792796200667</v>
      </c>
      <c r="K38">
        <f>'Continuous Returns'!B37</f>
        <v>9.6794661302798419E-3</v>
      </c>
      <c r="L38">
        <f t="shared" si="2"/>
        <v>1.2135882599264016E-2</v>
      </c>
      <c r="M38">
        <f>IFERROR(L38*'Share and Index Price'!$L$12,0)</f>
        <v>2.8567867638667495</v>
      </c>
    </row>
    <row r="39" spans="1:13" x14ac:dyDescent="0.25">
      <c r="A39" s="5">
        <f t="shared" si="3"/>
        <v>36</v>
      </c>
      <c r="B39">
        <f>'Continuous Returns'!B38</f>
        <v>5.3534011080012102E-3</v>
      </c>
      <c r="C39">
        <f t="shared" si="0"/>
        <v>7.991395025258953E-3</v>
      </c>
      <c r="D39">
        <f>IFERROR(C39*'Share and Index Price'!$L$10,0)</f>
        <v>1.3469496315073965</v>
      </c>
      <c r="F39">
        <f>'Continuous Returns'!B38</f>
        <v>5.3534011080012102E-3</v>
      </c>
      <c r="G39">
        <f t="shared" si="1"/>
        <v>5.6763787487021152E-3</v>
      </c>
      <c r="H39">
        <f>IFERROR(G39*'Share and Index Price'!$L$11,0)</f>
        <v>9.8317718116894977</v>
      </c>
      <c r="K39">
        <f>'Continuous Returns'!B38</f>
        <v>5.3534011080012102E-3</v>
      </c>
      <c r="L39">
        <f t="shared" si="2"/>
        <v>6.711965978189161E-3</v>
      </c>
      <c r="M39">
        <f>IFERROR(L39*'Share and Index Price'!$L$12,0)</f>
        <v>1.5799967912657285</v>
      </c>
    </row>
    <row r="40" spans="1:13" x14ac:dyDescent="0.25">
      <c r="A40" s="5">
        <f t="shared" si="3"/>
        <v>37</v>
      </c>
      <c r="B40">
        <f>'Continuous Returns'!B39</f>
        <v>1.8908217545032591E-3</v>
      </c>
      <c r="C40">
        <f t="shared" si="0"/>
        <v>2.8225614441639429E-3</v>
      </c>
      <c r="D40">
        <f>IFERROR(C40*'Share and Index Price'!$L$10,0)</f>
        <v>0.47574273141383261</v>
      </c>
      <c r="F40">
        <f>'Continuous Returns'!B39</f>
        <v>1.8908217545032591E-3</v>
      </c>
      <c r="G40">
        <f t="shared" si="1"/>
        <v>2.0048974863483221E-3</v>
      </c>
      <c r="H40">
        <f>IFERROR(G40*'Share and Index Price'!$L$11,0)</f>
        <v>3.4725826912296114</v>
      </c>
      <c r="K40">
        <f>'Continuous Returns'!B39</f>
        <v>1.8908217545032591E-3</v>
      </c>
      <c r="L40">
        <f t="shared" si="2"/>
        <v>2.3706669892673664E-3</v>
      </c>
      <c r="M40">
        <f>IFERROR(L40*'Share and Index Price'!$L$12,0)</f>
        <v>0.55805500927353802</v>
      </c>
    </row>
    <row r="41" spans="1:13" x14ac:dyDescent="0.25">
      <c r="A41" s="5">
        <f t="shared" si="3"/>
        <v>38</v>
      </c>
      <c r="B41">
        <f>'Continuous Returns'!B40</f>
        <v>-5.3513543052989016E-3</v>
      </c>
      <c r="C41">
        <f t="shared" si="0"/>
        <v>-7.9883396201804006E-3</v>
      </c>
      <c r="D41">
        <f>IFERROR(C41*'Share and Index Price'!$L$10,0)</f>
        <v>-1.3464346429814067</v>
      </c>
      <c r="F41">
        <f>'Continuous Returns'!B40</f>
        <v>-5.3513543052989016E-3</v>
      </c>
      <c r="G41">
        <f t="shared" si="1"/>
        <v>-5.6742084597348258E-3</v>
      </c>
      <c r="H41">
        <f>IFERROR(G41*'Share and Index Price'!$L$11,0)</f>
        <v>-9.8280127626837039</v>
      </c>
      <c r="K41">
        <f>'Continuous Returns'!B40</f>
        <v>-5.3513543052989016E-3</v>
      </c>
      <c r="L41">
        <f t="shared" si="2"/>
        <v>-6.7093997460266896E-3</v>
      </c>
      <c r="M41">
        <f>IFERROR(L41*'Share and Index Price'!$L$12,0)</f>
        <v>-1.5793927002146828</v>
      </c>
    </row>
    <row r="42" spans="1:13" x14ac:dyDescent="0.25">
      <c r="A42" s="5">
        <f t="shared" si="3"/>
        <v>39</v>
      </c>
      <c r="B42">
        <f>'Continuous Returns'!B41</f>
        <v>-2.5201142931687418E-3</v>
      </c>
      <c r="C42">
        <f t="shared" si="0"/>
        <v>-3.7619502852891985E-3</v>
      </c>
      <c r="D42">
        <f>IFERROR(C42*'Share and Index Price'!$L$10,0)</f>
        <v>-0.63407672058549447</v>
      </c>
      <c r="F42">
        <f>'Continuous Returns'!B41</f>
        <v>-2.5201142931687418E-3</v>
      </c>
      <c r="G42">
        <f t="shared" si="1"/>
        <v>-2.6721560610623806E-3</v>
      </c>
      <c r="H42">
        <f>IFERROR(G42*'Share and Index Price'!$L$11,0)</f>
        <v>-4.628307905563096</v>
      </c>
      <c r="K42">
        <f>'Continuous Returns'!B41</f>
        <v>-2.5201142931687418E-3</v>
      </c>
      <c r="L42">
        <f t="shared" si="2"/>
        <v>-3.1596588889287085E-3</v>
      </c>
      <c r="M42">
        <f>IFERROR(L42*'Share and Index Price'!$L$12,0)</f>
        <v>-0.74378370245381797</v>
      </c>
    </row>
    <row r="43" spans="1:13" x14ac:dyDescent="0.25">
      <c r="A43" s="5">
        <f t="shared" si="3"/>
        <v>40</v>
      </c>
      <c r="B43">
        <f>'Continuous Returns'!B42</f>
        <v>2.5039280433874476E-3</v>
      </c>
      <c r="C43">
        <f t="shared" si="0"/>
        <v>3.7377879418797901E-3</v>
      </c>
      <c r="D43">
        <f>IFERROR(C43*'Share and Index Price'!$L$10,0)</f>
        <v>0.63000415760383865</v>
      </c>
      <c r="F43">
        <f>'Continuous Returns'!B42</f>
        <v>2.5039280433874476E-3</v>
      </c>
      <c r="G43">
        <f t="shared" si="1"/>
        <v>2.654993273812533E-3</v>
      </c>
      <c r="H43">
        <f>IFERROR(G43*'Share and Index Price'!$L$11,0)</f>
        <v>4.5985810999069976</v>
      </c>
      <c r="K43">
        <f>'Continuous Returns'!B42</f>
        <v>2.5039280433874476E-3</v>
      </c>
      <c r="L43">
        <f t="shared" si="2"/>
        <v>3.139364956967559E-3</v>
      </c>
      <c r="M43">
        <f>IFERROR(L43*'Share and Index Price'!$L$12,0)</f>
        <v>0.73900651087016345</v>
      </c>
    </row>
    <row r="44" spans="1:13" x14ac:dyDescent="0.25">
      <c r="A44" s="5">
        <f t="shared" si="3"/>
        <v>41</v>
      </c>
      <c r="B44">
        <f>'Continuous Returns'!B43</f>
        <v>3.2186022433864751E-3</v>
      </c>
      <c r="C44">
        <f t="shared" si="0"/>
        <v>4.8046319409250152E-3</v>
      </c>
      <c r="D44">
        <f>IFERROR(C44*'Share and Index Price'!$L$10,0)</f>
        <v>0.80982071364291142</v>
      </c>
      <c r="F44">
        <f>'Continuous Returns'!B43</f>
        <v>3.2186022433864751E-3</v>
      </c>
      <c r="G44">
        <f t="shared" si="1"/>
        <v>3.4127846963638744E-3</v>
      </c>
      <c r="H44">
        <f>IFERROR(G44*'Share and Index Price'!$L$11,0)</f>
        <v>5.9111137333370483</v>
      </c>
      <c r="K44">
        <f>'Continuous Returns'!B43</f>
        <v>3.2186022433864751E-3</v>
      </c>
      <c r="L44">
        <f t="shared" si="2"/>
        <v>4.035406336851015E-3</v>
      </c>
      <c r="M44">
        <f>IFERROR(L44*'Share and Index Price'!$L$12,0)</f>
        <v>0.94993465169472902</v>
      </c>
    </row>
    <row r="45" spans="1:13" x14ac:dyDescent="0.25">
      <c r="A45" s="5">
        <f t="shared" si="3"/>
        <v>42</v>
      </c>
      <c r="B45">
        <f>'Continuous Returns'!B44</f>
        <v>2.7693495028842678E-4</v>
      </c>
      <c r="C45">
        <f t="shared" si="0"/>
        <v>4.1340010572859333E-4</v>
      </c>
      <c r="D45">
        <f>IFERROR(C45*'Share and Index Price'!$L$10,0)</f>
        <v>6.9678587820554416E-2</v>
      </c>
      <c r="F45">
        <f>'Continuous Returns'!B44</f>
        <v>2.7693495028842678E-4</v>
      </c>
      <c r="G45">
        <f t="shared" si="1"/>
        <v>2.9364279546335593E-4</v>
      </c>
      <c r="H45">
        <f>IFERROR(G45*'Share and Index Price'!$L$11,0)</f>
        <v>0.50860400388230564</v>
      </c>
      <c r="K45">
        <f>'Continuous Returns'!B44</f>
        <v>2.7693495028842678E-4</v>
      </c>
      <c r="L45">
        <f t="shared" si="2"/>
        <v>3.4721440202365779E-4</v>
      </c>
      <c r="M45">
        <f>IFERROR(L45*'Share and Index Price'!$L$12,0)</f>
        <v>8.1734270236369047E-2</v>
      </c>
    </row>
    <row r="46" spans="1:13" x14ac:dyDescent="0.25">
      <c r="A46" s="5">
        <f t="shared" si="3"/>
        <v>43</v>
      </c>
      <c r="B46">
        <f>'Continuous Returns'!B45</f>
        <v>6.826477130569099E-3</v>
      </c>
      <c r="C46">
        <f t="shared" si="0"/>
        <v>1.0190358293858965E-2</v>
      </c>
      <c r="D46">
        <f>IFERROR(C46*'Share and Index Price'!$L$10,0)</f>
        <v>1.7175848904299287</v>
      </c>
      <c r="F46">
        <f>'Continuous Returns'!B45</f>
        <v>6.826477130569099E-3</v>
      </c>
      <c r="G46">
        <f t="shared" si="1"/>
        <v>7.2383273606283762E-3</v>
      </c>
      <c r="H46">
        <f>IFERROR(G46*'Share and Index Price'!$L$11,0)</f>
        <v>12.537144904976378</v>
      </c>
      <c r="K46">
        <f>'Continuous Returns'!B45</f>
        <v>6.826477130569099E-3</v>
      </c>
      <c r="L46">
        <f t="shared" si="2"/>
        <v>8.5588733829013511E-3</v>
      </c>
      <c r="M46">
        <f>IFERROR(L46*'Share and Index Price'!$L$12,0)</f>
        <v>2.0147587943349783</v>
      </c>
    </row>
    <row r="47" spans="1:13" x14ac:dyDescent="0.25">
      <c r="A47" s="5">
        <f t="shared" si="3"/>
        <v>44</v>
      </c>
      <c r="B47">
        <f>'Continuous Returns'!B46</f>
        <v>-4.9169084323055657E-3</v>
      </c>
      <c r="C47">
        <f t="shared" si="0"/>
        <v>-7.3398119798744601E-3</v>
      </c>
      <c r="D47">
        <f>IFERROR(C47*'Share and Index Price'!$L$10,0)</f>
        <v>-1.2371253092078403</v>
      </c>
      <c r="F47">
        <f>'Continuous Returns'!B46</f>
        <v>-4.9169084323055657E-3</v>
      </c>
      <c r="G47">
        <f t="shared" si="1"/>
        <v>-5.2135519030581928E-3</v>
      </c>
      <c r="H47">
        <f>IFERROR(G47*'Share and Index Price'!$L$11,0)</f>
        <v>-9.030132573691942</v>
      </c>
      <c r="K47">
        <f>'Continuous Returns'!B46</f>
        <v>-4.9169084323055657E-3</v>
      </c>
      <c r="L47">
        <f t="shared" si="2"/>
        <v>-6.164701924946607E-3</v>
      </c>
      <c r="M47">
        <f>IFERROR(L47*'Share and Index Price'!$L$12,0)</f>
        <v>-1.4511708331324313</v>
      </c>
    </row>
    <row r="48" spans="1:13" x14ac:dyDescent="0.25">
      <c r="A48" s="5">
        <f t="shared" si="3"/>
        <v>45</v>
      </c>
      <c r="B48">
        <f>'Continuous Returns'!B47</f>
        <v>-3.8254842952022451E-3</v>
      </c>
      <c r="C48">
        <f t="shared" si="0"/>
        <v>-5.7105670860705775E-3</v>
      </c>
      <c r="D48">
        <f>IFERROR(C48*'Share and Index Price'!$L$10,0)</f>
        <v>-0.96251608235719588</v>
      </c>
      <c r="F48">
        <f>'Continuous Returns'!B47</f>
        <v>-3.8254842952022451E-3</v>
      </c>
      <c r="G48">
        <f t="shared" si="1"/>
        <v>-4.0562807304546184E-3</v>
      </c>
      <c r="H48">
        <f>IFERROR(G48*'Share and Index Price'!$L$11,0)</f>
        <v>-7.0256810391839215</v>
      </c>
      <c r="K48">
        <f>'Continuous Returns'!B47</f>
        <v>-3.8254842952022451E-3</v>
      </c>
      <c r="L48">
        <f t="shared" si="2"/>
        <v>-4.7963005053214122E-3</v>
      </c>
      <c r="M48">
        <f>IFERROR(L48*'Share and Index Price'!$L$12,0)</f>
        <v>-1.1290491389526605</v>
      </c>
    </row>
    <row r="49" spans="1:13" x14ac:dyDescent="0.25">
      <c r="A49" s="5">
        <f t="shared" si="3"/>
        <v>46</v>
      </c>
      <c r="B49">
        <f>'Continuous Returns'!B48</f>
        <v>2.0503223927487504E-3</v>
      </c>
      <c r="C49">
        <f t="shared" si="0"/>
        <v>3.0606591658339254E-3</v>
      </c>
      <c r="D49">
        <f>IFERROR(C49*'Share and Index Price'!$L$10,0)</f>
        <v>0.51587410240130815</v>
      </c>
      <c r="F49">
        <f>'Continuous Returns'!B48</f>
        <v>2.0503223927487504E-3</v>
      </c>
      <c r="G49">
        <f t="shared" si="1"/>
        <v>2.1740210052245625E-3</v>
      </c>
      <c r="H49">
        <f>IFERROR(G49*'Share and Index Price'!$L$11,0)</f>
        <v>3.7655130820992033</v>
      </c>
      <c r="K49">
        <f>'Continuous Returns'!B48</f>
        <v>2.0503223927487504E-3</v>
      </c>
      <c r="L49">
        <f t="shared" si="2"/>
        <v>2.5706450659713758E-3</v>
      </c>
      <c r="M49">
        <f>IFERROR(L49*'Share and Index Price'!$L$12,0)</f>
        <v>0.6051298485296619</v>
      </c>
    </row>
    <row r="50" spans="1:13" x14ac:dyDescent="0.25">
      <c r="A50" s="5">
        <f t="shared" si="3"/>
        <v>47</v>
      </c>
      <c r="B50">
        <f>'Continuous Returns'!B49</f>
        <v>6.1445648760739416E-3</v>
      </c>
      <c r="C50">
        <f t="shared" si="0"/>
        <v>9.172420334737804E-3</v>
      </c>
      <c r="D50">
        <f>IFERROR(C50*'Share and Index Price'!$L$10,0)</f>
        <v>1.546011447420057</v>
      </c>
      <c r="F50">
        <f>'Continuous Returns'!B49</f>
        <v>6.1445648760739416E-3</v>
      </c>
      <c r="G50">
        <f t="shared" si="1"/>
        <v>6.5152744542973789E-3</v>
      </c>
      <c r="H50">
        <f>IFERROR(G50*'Share and Index Price'!$L$11,0)</f>
        <v>11.284781118565775</v>
      </c>
      <c r="K50">
        <f>'Continuous Returns'!B49</f>
        <v>6.1445648760739416E-3</v>
      </c>
      <c r="L50">
        <f t="shared" si="2"/>
        <v>7.703908144925626E-3</v>
      </c>
      <c r="M50">
        <f>IFERROR(L50*'Share and Index Price'!$L$12,0)</f>
        <v>1.8134999773154923</v>
      </c>
    </row>
    <row r="51" spans="1:13" x14ac:dyDescent="0.25">
      <c r="A51" s="5">
        <f t="shared" si="3"/>
        <v>48</v>
      </c>
      <c r="B51">
        <f>'Continuous Returns'!B50</f>
        <v>2.1215820810404676E-3</v>
      </c>
      <c r="C51">
        <f t="shared" si="0"/>
        <v>3.1670334701364385E-3</v>
      </c>
      <c r="D51">
        <f>IFERROR(C51*'Share and Index Price'!$L$10,0)</f>
        <v>0.53380349139149674</v>
      </c>
      <c r="F51">
        <f>'Continuous Returns'!B50</f>
        <v>2.1215820810404676E-3</v>
      </c>
      <c r="G51">
        <f t="shared" si="1"/>
        <v>2.2495798830477988E-3</v>
      </c>
      <c r="H51">
        <f>IFERROR(G51*'Share and Index Price'!$L$11,0)</f>
        <v>3.8963848364329396</v>
      </c>
      <c r="K51">
        <f>'Continuous Returns'!B50</f>
        <v>2.1215820810404676E-3</v>
      </c>
      <c r="L51">
        <f t="shared" si="2"/>
        <v>2.6599887549237154E-3</v>
      </c>
      <c r="M51">
        <f>IFERROR(L51*'Share and Index Price'!$L$12,0)</f>
        <v>0.62616135290904262</v>
      </c>
    </row>
    <row r="52" spans="1:13" x14ac:dyDescent="0.25">
      <c r="A52" s="5">
        <f t="shared" si="3"/>
        <v>49</v>
      </c>
      <c r="B52">
        <f>'Continuous Returns'!B51</f>
        <v>-3.6214119270170913E-3</v>
      </c>
      <c r="C52">
        <f t="shared" si="0"/>
        <v>-5.4059340359764573E-3</v>
      </c>
      <c r="D52">
        <f>IFERROR(C52*'Share and Index Price'!$L$10,0)</f>
        <v>-0.91117018176383191</v>
      </c>
      <c r="F52">
        <f>'Continuous Returns'!B51</f>
        <v>-3.6214119270170913E-3</v>
      </c>
      <c r="G52">
        <f t="shared" si="1"/>
        <v>-3.8398964112912022E-3</v>
      </c>
      <c r="H52">
        <f>IFERROR(G52*'Share and Index Price'!$L$11,0)</f>
        <v>-6.6508925791769267</v>
      </c>
      <c r="K52">
        <f>'Continuous Returns'!B51</f>
        <v>-3.6214119270170913E-3</v>
      </c>
      <c r="L52">
        <f t="shared" si="2"/>
        <v>-4.5404394620866644E-3</v>
      </c>
      <c r="M52">
        <f>IFERROR(L52*'Share and Index Price'!$L$12,0)</f>
        <v>-1.0688194493752008</v>
      </c>
    </row>
    <row r="53" spans="1:13" x14ac:dyDescent="0.25">
      <c r="A53" s="5">
        <f t="shared" si="3"/>
        <v>50</v>
      </c>
      <c r="B53">
        <f>'Continuous Returns'!B52</f>
        <v>7.3519354661314941E-3</v>
      </c>
      <c r="C53">
        <f t="shared" si="0"/>
        <v>1.0974746581618334E-2</v>
      </c>
      <c r="D53">
        <f>IFERROR(C53*'Share and Index Price'!$L$10,0)</f>
        <v>1.8497935363317703</v>
      </c>
      <c r="F53">
        <f>'Continuous Returns'!B52</f>
        <v>7.3519354661314941E-3</v>
      </c>
      <c r="G53">
        <f t="shared" si="1"/>
        <v>7.7954872799284288E-3</v>
      </c>
      <c r="H53">
        <f>IFERROR(G53*'Share and Index Price'!$L$11,0)</f>
        <v>13.502173743200034</v>
      </c>
      <c r="K53">
        <f>'Continuous Returns'!B52</f>
        <v>7.3519354661314941E-3</v>
      </c>
      <c r="L53">
        <f t="shared" si="2"/>
        <v>9.2176804478118143E-3</v>
      </c>
      <c r="M53">
        <f>IFERROR(L53*'Share and Index Price'!$L$12,0)</f>
        <v>2.1698419774149014</v>
      </c>
    </row>
    <row r="54" spans="1:13" x14ac:dyDescent="0.25">
      <c r="A54" s="5">
        <f t="shared" si="3"/>
        <v>51</v>
      </c>
      <c r="B54">
        <f>'Continuous Returns'!B53</f>
        <v>-3.7545162773133895E-3</v>
      </c>
      <c r="C54">
        <f t="shared" si="0"/>
        <v>-5.6046281785110726E-3</v>
      </c>
      <c r="D54">
        <f>IFERROR(C54*'Share and Index Price'!$L$10,0)</f>
        <v>-0.94466007948804132</v>
      </c>
      <c r="F54">
        <f>'Continuous Returns'!B53</f>
        <v>-3.7545162773133895E-3</v>
      </c>
      <c r="G54">
        <f t="shared" si="1"/>
        <v>-3.9810311198884077E-3</v>
      </c>
      <c r="H54">
        <f>IFERROR(G54*'Share and Index Price'!$L$11,0)</f>
        <v>-6.8953449512027163</v>
      </c>
      <c r="K54">
        <f>'Continuous Returns'!B53</f>
        <v>-3.7545162773133895E-3</v>
      </c>
      <c r="L54">
        <f t="shared" si="2"/>
        <v>-4.7073225057282959E-3</v>
      </c>
      <c r="M54">
        <f>IFERROR(L54*'Share and Index Price'!$L$12,0)</f>
        <v>-1.108103717848441</v>
      </c>
    </row>
    <row r="55" spans="1:13" x14ac:dyDescent="0.25">
      <c r="A55" s="5">
        <f t="shared" si="3"/>
        <v>52</v>
      </c>
      <c r="B55">
        <f>'Continuous Returns'!B54</f>
        <v>3.2603965574623172E-3</v>
      </c>
      <c r="C55">
        <f t="shared" si="0"/>
        <v>4.867021227072583E-3</v>
      </c>
      <c r="D55">
        <f>IFERROR(C55*'Share and Index Price'!$L$10,0)</f>
        <v>0.82033642782308391</v>
      </c>
      <c r="F55">
        <f>'Continuous Returns'!B54</f>
        <v>3.2603965574623172E-3</v>
      </c>
      <c r="G55">
        <f t="shared" si="1"/>
        <v>3.4571005156814505E-3</v>
      </c>
      <c r="H55">
        <f>IFERROR(G55*'Share and Index Price'!$L$11,0)</f>
        <v>5.9878709481860559</v>
      </c>
      <c r="K55">
        <f>'Continuous Returns'!B54</f>
        <v>3.2603965574623172E-3</v>
      </c>
      <c r="L55">
        <f t="shared" si="2"/>
        <v>4.0878070459515409E-3</v>
      </c>
      <c r="M55">
        <f>IFERROR(L55*'Share and Index Price'!$L$12,0)</f>
        <v>0.9622697786169927</v>
      </c>
    </row>
    <row r="56" spans="1:13" x14ac:dyDescent="0.25">
      <c r="A56" s="5">
        <f t="shared" si="3"/>
        <v>53</v>
      </c>
      <c r="B56">
        <f>'Continuous Returns'!B55</f>
        <v>2.1314697022533084E-3</v>
      </c>
      <c r="C56">
        <f t="shared" si="0"/>
        <v>3.181793411597549E-3</v>
      </c>
      <c r="D56">
        <f>IFERROR(C56*'Share and Index Price'!$L$10,0)</f>
        <v>0.53629127952476696</v>
      </c>
      <c r="F56">
        <f>'Continuous Returns'!B55</f>
        <v>2.1314697022533084E-3</v>
      </c>
      <c r="G56">
        <f t="shared" si="1"/>
        <v>2.260064037288343E-3</v>
      </c>
      <c r="H56">
        <f>IFERROR(G56*'Share and Index Price'!$L$11,0)</f>
        <v>3.9145439157852744</v>
      </c>
      <c r="K56">
        <f>'Continuous Returns'!B55</f>
        <v>2.1314697022533084E-3</v>
      </c>
      <c r="L56">
        <f t="shared" si="2"/>
        <v>2.6723856173756283E-3</v>
      </c>
      <c r="M56">
        <f>IFERROR(L56*'Share and Index Price'!$L$12,0)</f>
        <v>0.62907957433022288</v>
      </c>
    </row>
    <row r="57" spans="1:13" x14ac:dyDescent="0.25">
      <c r="A57" s="5">
        <f t="shared" si="3"/>
        <v>54</v>
      </c>
      <c r="B57">
        <f>'Continuous Returns'!B56</f>
        <v>-4.5497990950773125E-3</v>
      </c>
      <c r="C57">
        <f t="shared" si="0"/>
        <v>-6.7918022806073468E-3</v>
      </c>
      <c r="D57">
        <f>IFERROR(C57*'Share and Index Price'!$L$10,0)</f>
        <v>-1.1447582743963685</v>
      </c>
      <c r="F57">
        <f>'Continuous Returns'!B56</f>
        <v>-4.5497990950773125E-3</v>
      </c>
      <c r="G57">
        <f t="shared" si="1"/>
        <v>-4.8242943827916758E-3</v>
      </c>
      <c r="H57">
        <f>IFERROR(G57*'Share and Index Price'!$L$11,0)</f>
        <v>-8.3559190857143211</v>
      </c>
      <c r="K57">
        <f>'Continuous Returns'!B56</f>
        <v>-4.5497990950773125E-3</v>
      </c>
      <c r="L57">
        <f t="shared" si="2"/>
        <v>-5.7044290382262629E-3</v>
      </c>
      <c r="M57">
        <f>IFERROR(L57*'Share and Index Price'!$L$12,0)</f>
        <v>-1.3428225955984623</v>
      </c>
    </row>
    <row r="58" spans="1:13" x14ac:dyDescent="0.25">
      <c r="A58" s="5">
        <f t="shared" si="3"/>
        <v>55</v>
      </c>
      <c r="B58">
        <f>'Continuous Returns'!B57</f>
        <v>-5.6495438985202338E-3</v>
      </c>
      <c r="C58">
        <f t="shared" si="0"/>
        <v>-8.4334680130989468E-3</v>
      </c>
      <c r="D58">
        <f>IFERROR(C58*'Share and Index Price'!$L$10,0)</f>
        <v>-1.4214610336078275</v>
      </c>
      <c r="F58">
        <f>'Continuous Returns'!B57</f>
        <v>-5.6495438985202338E-3</v>
      </c>
      <c r="G58">
        <f t="shared" si="1"/>
        <v>-5.9903882183402245E-3</v>
      </c>
      <c r="H58">
        <f>IFERROR(G58*'Share and Index Price'!$L$11,0)</f>
        <v>-10.375651913576185</v>
      </c>
      <c r="K58">
        <f>'Continuous Returns'!B57</f>
        <v>-5.6495438985202338E-3</v>
      </c>
      <c r="L58">
        <f t="shared" si="2"/>
        <v>-7.0832627098461375E-3</v>
      </c>
      <c r="M58">
        <f>IFERROR(L58*'Share and Index Price'!$L$12,0)</f>
        <v>-1.6674000418977808</v>
      </c>
    </row>
    <row r="59" spans="1:13" x14ac:dyDescent="0.25">
      <c r="A59" s="5">
        <f t="shared" si="3"/>
        <v>56</v>
      </c>
      <c r="B59">
        <f>'Continuous Returns'!B58</f>
        <v>1.3759247500199831E-3</v>
      </c>
      <c r="C59">
        <f t="shared" si="0"/>
        <v>2.0539387915481178E-3</v>
      </c>
      <c r="D59">
        <f>IFERROR(C59*'Share and Index Price'!$L$10,0)</f>
        <v>0.34619138331543525</v>
      </c>
      <c r="F59">
        <f>'Continuous Returns'!B58</f>
        <v>1.3759247500199831E-3</v>
      </c>
      <c r="G59">
        <f t="shared" si="1"/>
        <v>1.4589360769461956E-3</v>
      </c>
      <c r="H59">
        <f>IFERROR(G59*'Share and Index Price'!$L$11,0)</f>
        <v>2.526950232074658</v>
      </c>
      <c r="K59">
        <f>'Continuous Returns'!B58</f>
        <v>1.3759247500199831E-3</v>
      </c>
      <c r="L59">
        <f t="shared" si="2"/>
        <v>1.725101468089072E-3</v>
      </c>
      <c r="M59">
        <f>IFERROR(L59*'Share and Index Price'!$L$12,0)</f>
        <v>0.40608888558816758</v>
      </c>
    </row>
    <row r="60" spans="1:13" x14ac:dyDescent="0.25">
      <c r="A60" s="5">
        <f t="shared" si="3"/>
        <v>57</v>
      </c>
      <c r="B60">
        <f>'Continuous Returns'!B59</f>
        <v>6.729148846371014E-3</v>
      </c>
      <c r="C60">
        <f t="shared" si="0"/>
        <v>1.0045069579177175E-2</v>
      </c>
      <c r="D60">
        <f>IFERROR(C60*'Share and Index Price'!$L$10,0)</f>
        <v>1.693096477570313</v>
      </c>
      <c r="F60">
        <f>'Continuous Returns'!B59</f>
        <v>6.729148846371014E-3</v>
      </c>
      <c r="G60">
        <f t="shared" si="1"/>
        <v>7.1351271346554107E-3</v>
      </c>
      <c r="H60">
        <f>IFERROR(G60*'Share and Index Price'!$L$11,0)</f>
        <v>12.358396953579904</v>
      </c>
      <c r="K60">
        <f>'Continuous Returns'!B59</f>
        <v>6.729148846371014E-3</v>
      </c>
      <c r="L60">
        <f t="shared" si="2"/>
        <v>8.4368455133145386E-3</v>
      </c>
      <c r="M60">
        <f>IFERROR(L60*'Share and Index Price'!$L$12,0)</f>
        <v>1.9860334338342425</v>
      </c>
    </row>
    <row r="61" spans="1:13" x14ac:dyDescent="0.25">
      <c r="A61" s="5">
        <f t="shared" si="3"/>
        <v>58</v>
      </c>
      <c r="B61">
        <f>'Continuous Returns'!B60</f>
        <v>8.1875052167941238E-3</v>
      </c>
      <c r="C61">
        <f t="shared" si="0"/>
        <v>1.2222059796897904E-2</v>
      </c>
      <c r="D61">
        <f>IFERROR(C61*'Share and Index Price'!$L$10,0)</f>
        <v>2.0600281787671419</v>
      </c>
      <c r="F61">
        <f>'Continuous Returns'!B60</f>
        <v>8.1875052167941238E-3</v>
      </c>
      <c r="G61">
        <f t="shared" si="1"/>
        <v>8.6814680387082548E-3</v>
      </c>
      <c r="H61">
        <f>IFERROR(G61*'Share and Index Price'!$L$11,0)</f>
        <v>15.036736716444633</v>
      </c>
      <c r="K61">
        <f>'Continuous Returns'!B60</f>
        <v>8.1875052167941238E-3</v>
      </c>
      <c r="L61">
        <f t="shared" si="2"/>
        <v>1.0265297771025157E-2</v>
      </c>
      <c r="M61">
        <f>IFERROR(L61*'Share and Index Price'!$L$12,0)</f>
        <v>2.4164510952993221</v>
      </c>
    </row>
    <row r="62" spans="1:13" x14ac:dyDescent="0.25">
      <c r="A62" s="5">
        <f t="shared" si="3"/>
        <v>59</v>
      </c>
      <c r="B62">
        <f>'Continuous Returns'!B61</f>
        <v>1.1370324916684512E-2</v>
      </c>
      <c r="C62">
        <f t="shared" si="0"/>
        <v>1.697327664070674E-2</v>
      </c>
      <c r="D62">
        <f>IFERROR(C62*'Share and Index Price'!$L$10,0)</f>
        <v>2.8608457777911211</v>
      </c>
      <c r="F62">
        <f>'Continuous Returns'!B61</f>
        <v>1.1370324916684512E-2</v>
      </c>
      <c r="G62">
        <f t="shared" si="1"/>
        <v>1.2056311384260191E-2</v>
      </c>
      <c r="H62">
        <f>IFERROR(G62*'Share and Index Price'!$L$11,0)</f>
        <v>20.882134133107865</v>
      </c>
      <c r="K62">
        <f>'Continuous Returns'!B61</f>
        <v>1.1370324916684512E-2</v>
      </c>
      <c r="L62">
        <f t="shared" si="2"/>
        <v>1.4255840812615175E-2</v>
      </c>
      <c r="M62">
        <f>IFERROR(L62*'Share and Index Price'!$L$12,0)</f>
        <v>3.3558249272896123</v>
      </c>
    </row>
    <row r="63" spans="1:13" x14ac:dyDescent="0.25">
      <c r="A63" s="5">
        <f t="shared" si="3"/>
        <v>60</v>
      </c>
      <c r="B63">
        <f>'Continuous Returns'!B62</f>
        <v>6.9330038087148356E-3</v>
      </c>
      <c r="C63">
        <f t="shared" si="0"/>
        <v>1.0349378092416345E-2</v>
      </c>
      <c r="D63">
        <f>IFERROR(C63*'Share and Index Price'!$L$10,0)</f>
        <v>1.744387677476775</v>
      </c>
      <c r="F63">
        <f>'Continuous Returns'!B62</f>
        <v>6.9330038087148356E-3</v>
      </c>
      <c r="G63">
        <f t="shared" si="1"/>
        <v>7.351280931600767E-3</v>
      </c>
      <c r="H63">
        <f>IFERROR(G63*'Share and Index Price'!$L$11,0)</f>
        <v>12.732786137579108</v>
      </c>
      <c r="K63">
        <f>'Continuous Returns'!B62</f>
        <v>6.9330038087148356E-3</v>
      </c>
      <c r="L63">
        <f t="shared" si="2"/>
        <v>8.6924339783170483E-3</v>
      </c>
      <c r="M63">
        <f>IFERROR(L63*'Share and Index Price'!$L$12,0)</f>
        <v>2.0461989584958333</v>
      </c>
    </row>
    <row r="64" spans="1:13" x14ac:dyDescent="0.25">
      <c r="A64" s="5">
        <f t="shared" si="3"/>
        <v>61</v>
      </c>
      <c r="B64">
        <f>'Continuous Returns'!B63</f>
        <v>3.4330872964505156E-3</v>
      </c>
      <c r="C64">
        <f t="shared" si="0"/>
        <v>5.1248087316173047E-3</v>
      </c>
      <c r="D64">
        <f>IFERROR(C64*'Share and Index Price'!$L$10,0)</f>
        <v>0.86378651171409682</v>
      </c>
      <c r="F64">
        <f>'Continuous Returns'!B63</f>
        <v>3.4330872964505156E-3</v>
      </c>
      <c r="G64">
        <f t="shared" si="1"/>
        <v>3.6402099112066945E-3</v>
      </c>
      <c r="H64">
        <f>IFERROR(G64*'Share and Index Price'!$L$11,0)</f>
        <v>6.305025576705555</v>
      </c>
      <c r="K64">
        <f>'Continuous Returns'!B63</f>
        <v>3.4330872964505156E-3</v>
      </c>
      <c r="L64">
        <f t="shared" si="2"/>
        <v>4.3043225547754081E-3</v>
      </c>
      <c r="M64">
        <f>IFERROR(L64*'Share and Index Price'!$L$12,0)</f>
        <v>1.0132375293941311</v>
      </c>
    </row>
    <row r="65" spans="1:13" x14ac:dyDescent="0.25">
      <c r="A65" s="5">
        <f t="shared" si="3"/>
        <v>62</v>
      </c>
      <c r="B65">
        <f>'Continuous Returns'!B64</f>
        <v>4.8984854347202441E-4</v>
      </c>
      <c r="C65">
        <f t="shared" si="0"/>
        <v>7.3123106870918867E-4</v>
      </c>
      <c r="D65">
        <f>IFERROR(C65*'Share and Index Price'!$L$10,0)</f>
        <v>0.12324899663093376</v>
      </c>
      <c r="F65">
        <f>'Continuous Returns'!B64</f>
        <v>4.8984854347202441E-4</v>
      </c>
      <c r="G65">
        <f t="shared" si="1"/>
        <v>5.1940174221046893E-4</v>
      </c>
      <c r="H65">
        <f>IFERROR(G65*'Share and Index Price'!$L$11,0)</f>
        <v>0.89962978759564272</v>
      </c>
      <c r="K65">
        <f>'Continuous Returns'!B64</f>
        <v>4.8984854347202441E-4</v>
      </c>
      <c r="L65">
        <f t="shared" si="2"/>
        <v>6.1416036122077908E-4</v>
      </c>
      <c r="M65">
        <f>IFERROR(L65*'Share and Index Price'!$L$12,0)</f>
        <v>0.1445733490313714</v>
      </c>
    </row>
    <row r="66" spans="1:13" x14ac:dyDescent="0.25">
      <c r="A66" s="5">
        <f t="shared" si="3"/>
        <v>63</v>
      </c>
      <c r="B66">
        <f>'Continuous Returns'!B65</f>
        <v>5.0802509522156619E-3</v>
      </c>
      <c r="C66">
        <f t="shared" si="0"/>
        <v>7.5836447461268986E-3</v>
      </c>
      <c r="D66">
        <f>IFERROR(C66*'Share and Index Price'!$L$10,0)</f>
        <v>1.2782233219596888</v>
      </c>
      <c r="F66">
        <f>'Continuous Returns'!B65</f>
        <v>5.0802509522156619E-3</v>
      </c>
      <c r="G66">
        <f t="shared" si="1"/>
        <v>5.3867490893088794E-3</v>
      </c>
      <c r="H66">
        <f>IFERROR(G66*'Share and Index Price'!$L$11,0)</f>
        <v>9.3301187601374451</v>
      </c>
      <c r="K66">
        <f>'Continuous Returns'!B65</f>
        <v>5.0802509522156619E-3</v>
      </c>
      <c r="L66">
        <f t="shared" si="2"/>
        <v>6.3694968607846195E-3</v>
      </c>
      <c r="M66">
        <f>IFERROR(L66*'Share and Index Price'!$L$12,0)</f>
        <v>1.4993795610286995</v>
      </c>
    </row>
    <row r="67" spans="1:13" x14ac:dyDescent="0.25">
      <c r="A67" s="5">
        <f t="shared" si="3"/>
        <v>64</v>
      </c>
      <c r="B67">
        <f>'Continuous Returns'!B66</f>
        <v>-8.524586056305487E-3</v>
      </c>
      <c r="C67">
        <f t="shared" si="0"/>
        <v>-1.2725243864304162E-2</v>
      </c>
      <c r="D67">
        <f>IFERROR(C67*'Share and Index Price'!$L$10,0)</f>
        <v>-2.1448398533284667</v>
      </c>
      <c r="F67">
        <f>'Continuous Returns'!B66</f>
        <v>-8.524586056305487E-3</v>
      </c>
      <c r="G67">
        <f t="shared" si="1"/>
        <v>-9.0388854029960167E-3</v>
      </c>
      <c r="H67">
        <f>IFERROR(G67*'Share and Index Price'!$L$11,0)</f>
        <v>-15.65580146225925</v>
      </c>
      <c r="K67">
        <f>'Continuous Returns'!B66</f>
        <v>-8.524586056305487E-3</v>
      </c>
      <c r="L67">
        <f t="shared" si="2"/>
        <v>-1.0687921647147238E-2</v>
      </c>
      <c r="M67">
        <f>IFERROR(L67*'Share and Index Price'!$L$12,0)</f>
        <v>-2.5159367557384598</v>
      </c>
    </row>
    <row r="68" spans="1:13" x14ac:dyDescent="0.25">
      <c r="A68" s="5">
        <f t="shared" si="3"/>
        <v>65</v>
      </c>
      <c r="B68">
        <f>'Continuous Returns'!B67</f>
        <v>1.2458741727910268E-3</v>
      </c>
      <c r="C68">
        <f t="shared" si="0"/>
        <v>1.8598032289529264E-3</v>
      </c>
      <c r="D68">
        <f>IFERROR(C68*'Share and Index Price'!$L$10,0)</f>
        <v>0.31346983424001579</v>
      </c>
      <c r="F68">
        <f>'Continuous Returns'!B67</f>
        <v>1.2458741727910268E-3</v>
      </c>
      <c r="G68">
        <f t="shared" si="1"/>
        <v>1.3210393795110734E-3</v>
      </c>
      <c r="H68">
        <f>IFERROR(G68*'Share and Index Price'!$L$11,0)</f>
        <v>2.2881062572821547</v>
      </c>
      <c r="K68">
        <f>'Continuous Returns'!B67</f>
        <v>1.2458741727910268E-3</v>
      </c>
      <c r="L68">
        <f t="shared" si="2"/>
        <v>1.5620471719146299E-3</v>
      </c>
      <c r="M68">
        <f>IFERROR(L68*'Share and Index Price'!$L$12,0)</f>
        <v>0.36770590426870386</v>
      </c>
    </row>
    <row r="69" spans="1:13" x14ac:dyDescent="0.25">
      <c r="A69" s="5">
        <f t="shared" si="3"/>
        <v>66</v>
      </c>
      <c r="B69">
        <f>'Continuous Returns'!B68</f>
        <v>4.3046517974119156E-3</v>
      </c>
      <c r="C69">
        <f t="shared" ref="C69:C132" si="5">IFERROR(B69*$B$1,0)</f>
        <v>6.4258538199005828E-3</v>
      </c>
      <c r="D69">
        <f>IFERROR(C69*'Share and Index Price'!$L$10,0)</f>
        <v>1.0830776613442432</v>
      </c>
      <c r="F69">
        <f>'Continuous Returns'!B68</f>
        <v>4.3046517974119156E-3</v>
      </c>
      <c r="G69">
        <f t="shared" ref="G69:G132" si="6">IFERROR(F69*$G$1,0)</f>
        <v>4.5643570303131181E-3</v>
      </c>
      <c r="H69">
        <f>IFERROR(G69*'Share and Index Price'!$L$11,0)</f>
        <v>7.9056945943538359</v>
      </c>
      <c r="K69">
        <f>'Continuous Returns'!B68</f>
        <v>4.3046517974119156E-3</v>
      </c>
      <c r="L69">
        <f t="shared" ref="L69:L132" si="7">IFERROR(K69*$L$1,0)</f>
        <v>5.3970692330519588E-3</v>
      </c>
      <c r="M69">
        <f>IFERROR(L69*'Share and Index Price'!$L$12,0)</f>
        <v>1.270470097460431</v>
      </c>
    </row>
    <row r="70" spans="1:13" x14ac:dyDescent="0.25">
      <c r="A70" s="5">
        <f t="shared" ref="A70:A133" si="8">A69+1</f>
        <v>67</v>
      </c>
      <c r="B70">
        <f>'Continuous Returns'!B69</f>
        <v>-2.8384742821917232E-3</v>
      </c>
      <c r="C70">
        <f t="shared" si="5"/>
        <v>-4.2371884341208393E-3</v>
      </c>
      <c r="D70">
        <f>IFERROR(C70*'Share and Index Price'!$L$10,0)</f>
        <v>-0.7141781105710675</v>
      </c>
      <c r="F70">
        <f>'Continuous Returns'!B69</f>
        <v>-2.8384742821917232E-3</v>
      </c>
      <c r="G70">
        <f t="shared" si="6"/>
        <v>-3.0097231216411491E-3</v>
      </c>
      <c r="H70">
        <f>IFERROR(G70*'Share and Index Price'!$L$11,0)</f>
        <v>-5.2129909328385526</v>
      </c>
      <c r="K70">
        <f>'Continuous Returns'!B69</f>
        <v>-2.8384742821917232E-3</v>
      </c>
      <c r="L70">
        <f t="shared" si="7"/>
        <v>-3.5588110114822056E-3</v>
      </c>
      <c r="M70">
        <f>IFERROR(L70*'Share and Index Price'!$L$12,0)</f>
        <v>-0.83774411210291122</v>
      </c>
    </row>
    <row r="71" spans="1:13" x14ac:dyDescent="0.25">
      <c r="A71" s="5">
        <f t="shared" si="8"/>
        <v>68</v>
      </c>
      <c r="B71">
        <f>'Continuous Returns'!B70</f>
        <v>1.5181178258223326E-3</v>
      </c>
      <c r="C71">
        <f t="shared" si="5"/>
        <v>2.2662003082304406E-3</v>
      </c>
      <c r="D71">
        <f>IFERROR(C71*'Share and Index Price'!$L$10,0)</f>
        <v>0.38196806195224081</v>
      </c>
      <c r="F71">
        <f>'Continuous Returns'!B70</f>
        <v>1.5181178258223326E-3</v>
      </c>
      <c r="G71">
        <f t="shared" si="6"/>
        <v>1.6097078456617302E-3</v>
      </c>
      <c r="H71">
        <f>IFERROR(G71*'Share and Index Price'!$L$11,0)</f>
        <v>2.7880944740783997</v>
      </c>
      <c r="K71">
        <f>'Continuous Returns'!B70</f>
        <v>1.5181178258223326E-3</v>
      </c>
      <c r="L71">
        <f t="shared" si="7"/>
        <v>1.9033797378964661E-3</v>
      </c>
      <c r="M71">
        <f>IFERROR(L71*'Share and Index Price'!$L$12,0)</f>
        <v>0.44805559030082814</v>
      </c>
    </row>
    <row r="72" spans="1:13" x14ac:dyDescent="0.25">
      <c r="A72" s="5">
        <f t="shared" si="8"/>
        <v>69</v>
      </c>
      <c r="B72">
        <f>'Continuous Returns'!B71</f>
        <v>7.735121594226721E-3</v>
      </c>
      <c r="C72">
        <f t="shared" si="5"/>
        <v>1.1546755227342951E-2</v>
      </c>
      <c r="D72">
        <f>IFERROR(C72*'Share and Index Price'!$L$10,0)</f>
        <v>1.9462055935686544</v>
      </c>
      <c r="F72">
        <f>'Continuous Returns'!B71</f>
        <v>7.735121594226721E-3</v>
      </c>
      <c r="G72">
        <f t="shared" si="6"/>
        <v>8.2017915247320303E-3</v>
      </c>
      <c r="H72">
        <f>IFERROR(G72*'Share and Index Price'!$L$11,0)</f>
        <v>14.205913010412113</v>
      </c>
      <c r="K72">
        <f>'Continuous Returns'!B71</f>
        <v>7.735121594226721E-3</v>
      </c>
      <c r="L72">
        <f t="shared" si="7"/>
        <v>9.6981100295304677E-3</v>
      </c>
      <c r="M72">
        <f>IFERROR(L72*'Share and Index Price'!$L$12,0)</f>
        <v>2.2829351009514722</v>
      </c>
    </row>
    <row r="73" spans="1:13" x14ac:dyDescent="0.25">
      <c r="A73" s="5">
        <f t="shared" si="8"/>
        <v>70</v>
      </c>
      <c r="B73">
        <f>'Continuous Returns'!B72</f>
        <v>7.4829856798224494E-3</v>
      </c>
      <c r="C73">
        <f t="shared" si="5"/>
        <v>1.1170374371246083E-2</v>
      </c>
      <c r="D73">
        <f>IFERROR(C73*'Share and Index Price'!$L$10,0)</f>
        <v>1.8827666002735273</v>
      </c>
      <c r="F73">
        <f>'Continuous Returns'!B72</f>
        <v>7.4829856798224494E-3</v>
      </c>
      <c r="G73">
        <f t="shared" si="6"/>
        <v>7.9344439231914168E-3</v>
      </c>
      <c r="H73">
        <f>IFERROR(G73*'Share and Index Price'!$L$11,0)</f>
        <v>13.742853597163693</v>
      </c>
      <c r="K73">
        <f>'Continuous Returns'!B72</f>
        <v>7.4829856798224494E-3</v>
      </c>
      <c r="L73">
        <f t="shared" si="7"/>
        <v>9.3819880642191586E-3</v>
      </c>
      <c r="M73">
        <f>IFERROR(L73*'Share and Index Price'!$L$12,0)</f>
        <v>2.2085199903171899</v>
      </c>
    </row>
    <row r="74" spans="1:13" x14ac:dyDescent="0.25">
      <c r="A74" s="5">
        <f t="shared" si="8"/>
        <v>71</v>
      </c>
      <c r="B74">
        <f>'Continuous Returns'!B73</f>
        <v>1.9158307663970271E-3</v>
      </c>
      <c r="C74">
        <f t="shared" si="5"/>
        <v>2.8598941396228714E-3</v>
      </c>
      <c r="D74">
        <f>IFERROR(C74*'Share and Index Price'!$L$10,0)</f>
        <v>0.48203515723343499</v>
      </c>
      <c r="F74">
        <f>'Continuous Returns'!B73</f>
        <v>1.9158307663970271E-3</v>
      </c>
      <c r="G74">
        <f t="shared" si="6"/>
        <v>2.0314153244060098E-3</v>
      </c>
      <c r="H74">
        <f>IFERROR(G74*'Share and Index Price'!$L$11,0)</f>
        <v>3.518512912637429</v>
      </c>
      <c r="K74">
        <f>'Continuous Returns'!B73</f>
        <v>1.9158307663970271E-3</v>
      </c>
      <c r="L74">
        <f t="shared" si="7"/>
        <v>2.40202268886705E-3</v>
      </c>
      <c r="M74">
        <f>IFERROR(L74*'Share and Index Price'!$L$12,0)</f>
        <v>0.56543614095930361</v>
      </c>
    </row>
    <row r="75" spans="1:13" x14ac:dyDescent="0.25">
      <c r="A75" s="5">
        <f t="shared" si="8"/>
        <v>72</v>
      </c>
      <c r="B75">
        <f>'Continuous Returns'!B74</f>
        <v>4.2392642007422158E-3</v>
      </c>
      <c r="C75">
        <f t="shared" si="5"/>
        <v>6.3282451961120742E-3</v>
      </c>
      <c r="D75">
        <f>IFERROR(C75*'Share and Index Price'!$L$10,0)</f>
        <v>1.0666257278046902</v>
      </c>
      <c r="F75">
        <f>'Continuous Returns'!B74</f>
        <v>4.2392642007422158E-3</v>
      </c>
      <c r="G75">
        <f t="shared" si="6"/>
        <v>4.4950245150248754E-3</v>
      </c>
      <c r="H75">
        <f>IFERROR(G75*'Share and Index Price'!$L$11,0)</f>
        <v>7.785607211248835</v>
      </c>
      <c r="K75">
        <f>'Continuous Returns'!B74</f>
        <v>4.2392642007422158E-3</v>
      </c>
      <c r="L75">
        <f t="shared" si="7"/>
        <v>5.3150878318103017E-3</v>
      </c>
      <c r="M75">
        <f>IFERROR(L75*'Share and Index Price'!$L$12,0)</f>
        <v>1.251171675608145</v>
      </c>
    </row>
    <row r="76" spans="1:13" x14ac:dyDescent="0.25">
      <c r="A76" s="5">
        <f t="shared" si="8"/>
        <v>73</v>
      </c>
      <c r="B76">
        <f>'Continuous Returns'!B75</f>
        <v>7.3344496296331371E-3</v>
      </c>
      <c r="C76">
        <f t="shared" si="5"/>
        <v>1.0948644254520778E-2</v>
      </c>
      <c r="D76">
        <f>IFERROR(C76*'Share and Index Price'!$L$10,0)</f>
        <v>1.8453939890994773</v>
      </c>
      <c r="F76">
        <f>'Continuous Returns'!B75</f>
        <v>7.3344496296331371E-3</v>
      </c>
      <c r="G76">
        <f t="shared" si="6"/>
        <v>7.7769465002072522E-3</v>
      </c>
      <c r="H76">
        <f>IFERROR(G76*'Share and Index Price'!$L$11,0)</f>
        <v>13.470060185683971</v>
      </c>
      <c r="K76">
        <f>'Continuous Returns'!B75</f>
        <v>7.3344496296331371E-3</v>
      </c>
      <c r="L76">
        <f t="shared" si="7"/>
        <v>9.1957571251783318E-3</v>
      </c>
      <c r="M76">
        <f>IFERROR(L76*'Share and Index Price'!$L$12,0)</f>
        <v>2.1646812272669793</v>
      </c>
    </row>
    <row r="77" spans="1:13" x14ac:dyDescent="0.25">
      <c r="A77" s="5">
        <f t="shared" si="8"/>
        <v>74</v>
      </c>
      <c r="B77">
        <f>'Continuous Returns'!B76</f>
        <v>-1.1788935034292592E-2</v>
      </c>
      <c r="C77">
        <f t="shared" si="5"/>
        <v>-1.7598165145021577E-2</v>
      </c>
      <c r="D77">
        <f>IFERROR(C77*'Share and Index Price'!$L$10,0)</f>
        <v>-2.966170735193387</v>
      </c>
      <c r="F77">
        <f>'Continuous Returns'!B76</f>
        <v>-1.1788935034292592E-2</v>
      </c>
      <c r="G77">
        <f t="shared" si="6"/>
        <v>-1.2500176793865074E-2</v>
      </c>
      <c r="H77">
        <f>IFERROR(G77*'Share and Index Price'!$L$11,0)</f>
        <v>-21.650931215814001</v>
      </c>
      <c r="K77">
        <f>'Continuous Returns'!B76</f>
        <v>-1.1788935034292592E-2</v>
      </c>
      <c r="L77">
        <f t="shared" si="7"/>
        <v>-1.4780684143205856E-2</v>
      </c>
      <c r="M77">
        <f>IFERROR(L77*'Share and Index Price'!$L$12,0)</f>
        <v>-3.4793730473106583</v>
      </c>
    </row>
    <row r="78" spans="1:13" x14ac:dyDescent="0.25">
      <c r="A78" s="5">
        <f t="shared" si="8"/>
        <v>75</v>
      </c>
      <c r="B78">
        <f>'Continuous Returns'!B77</f>
        <v>-3.6861981977146939E-3</v>
      </c>
      <c r="C78">
        <f t="shared" si="5"/>
        <v>-5.5026450185673365E-3</v>
      </c>
      <c r="D78">
        <f>IFERROR(C78*'Share and Index Price'!$L$10,0)</f>
        <v>-0.92747081787952468</v>
      </c>
      <c r="F78">
        <f>'Continuous Returns'!B77</f>
        <v>-3.6861981977146939E-3</v>
      </c>
      <c r="G78">
        <f t="shared" si="6"/>
        <v>-3.9085913218305773E-3</v>
      </c>
      <c r="H78">
        <f>IFERROR(G78*'Share and Index Price'!$L$11,0)</f>
        <v>-6.7698755989766513</v>
      </c>
      <c r="K78">
        <f>'Continuous Returns'!B77</f>
        <v>-3.6861981977146939E-3</v>
      </c>
      <c r="L78">
        <f t="shared" si="7"/>
        <v>-4.6216669352394128E-3</v>
      </c>
      <c r="M78">
        <f>IFERROR(L78*'Share and Index Price'!$L$12,0)</f>
        <v>-1.0879403965553578</v>
      </c>
    </row>
    <row r="79" spans="1:13" x14ac:dyDescent="0.25">
      <c r="A79" s="5">
        <f t="shared" si="8"/>
        <v>76</v>
      </c>
      <c r="B79">
        <f>'Continuous Returns'!B78</f>
        <v>4.1928242334364116E-4</v>
      </c>
      <c r="C79">
        <f t="shared" si="5"/>
        <v>6.2589210195346614E-4</v>
      </c>
      <c r="D79">
        <f>IFERROR(C79*'Share and Index Price'!$L$10,0)</f>
        <v>0.10549411378425673</v>
      </c>
      <c r="F79">
        <f>'Continuous Returns'!B78</f>
        <v>4.1928242334364116E-4</v>
      </c>
      <c r="G79">
        <f t="shared" si="6"/>
        <v>4.4457827641851909E-4</v>
      </c>
      <c r="H79">
        <f>IFERROR(G79*'Share and Index Price'!$L$11,0)</f>
        <v>0.77003180367069601</v>
      </c>
      <c r="K79">
        <f>'Continuous Returns'!B78</f>
        <v>4.1928242334364116E-4</v>
      </c>
      <c r="L79">
        <f t="shared" si="7"/>
        <v>5.2568625140550333E-4</v>
      </c>
      <c r="M79">
        <f>IFERROR(L79*'Share and Index Price'!$L$12,0)</f>
        <v>0.12374654358085549</v>
      </c>
    </row>
    <row r="80" spans="1:13" x14ac:dyDescent="0.25">
      <c r="A80" s="5">
        <f t="shared" si="8"/>
        <v>77</v>
      </c>
      <c r="B80">
        <f>'Continuous Returns'!B79</f>
        <v>4.9519981374134591E-3</v>
      </c>
      <c r="C80">
        <f t="shared" si="5"/>
        <v>7.3921928288300737E-3</v>
      </c>
      <c r="D80">
        <f>IFERROR(C80*'Share and Index Price'!$L$10,0)</f>
        <v>1.2459541012993089</v>
      </c>
      <c r="F80">
        <f>'Continuous Returns'!B79</f>
        <v>4.9519981374134591E-3</v>
      </c>
      <c r="G80">
        <f t="shared" si="6"/>
        <v>5.2507586156422675E-3</v>
      </c>
      <c r="H80">
        <f>IFERROR(G80*'Share and Index Price'!$L$11,0)</f>
        <v>9.0945764602231893</v>
      </c>
      <c r="K80">
        <f>'Continuous Returns'!B79</f>
        <v>4.9519981374134591E-3</v>
      </c>
      <c r="L80">
        <f t="shared" si="7"/>
        <v>6.2086965560451176E-3</v>
      </c>
      <c r="M80">
        <f>IFERROR(L80*'Share and Index Price'!$L$12,0)</f>
        <v>1.4615271692930207</v>
      </c>
    </row>
    <row r="81" spans="1:13" x14ac:dyDescent="0.25">
      <c r="A81" s="5">
        <f t="shared" si="8"/>
        <v>78</v>
      </c>
      <c r="B81">
        <f>'Continuous Returns'!B80</f>
        <v>-6.0043488655605838E-3</v>
      </c>
      <c r="C81">
        <f t="shared" si="5"/>
        <v>-8.9631101212357053E-3</v>
      </c>
      <c r="D81">
        <f>IFERROR(C81*'Share and Index Price'!$L$10,0)</f>
        <v>-1.5107322109342782</v>
      </c>
      <c r="F81">
        <f>'Continuous Returns'!B80</f>
        <v>-6.0043488655605838E-3</v>
      </c>
      <c r="G81">
        <f t="shared" si="6"/>
        <v>-6.3665990297871108E-3</v>
      </c>
      <c r="H81">
        <f>IFERROR(G81*'Share and Index Price'!$L$11,0)</f>
        <v>-11.027267849542765</v>
      </c>
      <c r="K81">
        <f>'Continuous Returns'!B80</f>
        <v>-6.0043488655605838E-3</v>
      </c>
      <c r="L81">
        <f t="shared" si="7"/>
        <v>-7.5281086721836225E-3</v>
      </c>
      <c r="M81">
        <f>IFERROR(L81*'Share and Index Price'!$L$12,0)</f>
        <v>-1.7721167814320249</v>
      </c>
    </row>
    <row r="82" spans="1:13" x14ac:dyDescent="0.25">
      <c r="A82" s="5">
        <f t="shared" si="8"/>
        <v>79</v>
      </c>
      <c r="B82">
        <f>'Continuous Returns'!B81</f>
        <v>-7.0472793931755033E-4</v>
      </c>
      <c r="C82">
        <f t="shared" si="5"/>
        <v>-1.0519965223614609E-3</v>
      </c>
      <c r="D82">
        <f>IFERROR(C82*'Share and Index Price'!$L$10,0)</f>
        <v>-0.17731401384402423</v>
      </c>
      <c r="F82">
        <f>'Continuous Returns'!B81</f>
        <v>-7.0472793931755033E-4</v>
      </c>
      <c r="G82">
        <f t="shared" si="6"/>
        <v>-7.4724509104686949E-4</v>
      </c>
      <c r="H82">
        <f>IFERROR(G82*'Share and Index Price'!$L$11,0)</f>
        <v>-1.2942658599477304</v>
      </c>
      <c r="K82">
        <f>'Continuous Returns'!B81</f>
        <v>-7.0472793931755033E-4</v>
      </c>
      <c r="L82">
        <f t="shared" si="7"/>
        <v>-8.8357099667146484E-4</v>
      </c>
      <c r="M82">
        <f>IFERROR(L82*'Share and Index Price'!$L$12,0)</f>
        <v>-0.20799261261646282</v>
      </c>
    </row>
    <row r="83" spans="1:13" x14ac:dyDescent="0.25">
      <c r="A83" s="5">
        <f t="shared" si="8"/>
        <v>80</v>
      </c>
      <c r="B83">
        <f>'Continuous Returns'!B82</f>
        <v>5.4695776061646278E-3</v>
      </c>
      <c r="C83">
        <f t="shared" si="5"/>
        <v>8.1648197828560493E-3</v>
      </c>
      <c r="D83">
        <f>IFERROR(C83*'Share and Index Price'!$L$10,0)</f>
        <v>1.3761803744003871</v>
      </c>
      <c r="F83">
        <f>'Continuous Returns'!B82</f>
        <v>5.4695776061646278E-3</v>
      </c>
      <c r="G83">
        <f t="shared" si="6"/>
        <v>5.7995643258649809E-3</v>
      </c>
      <c r="H83">
        <f>IFERROR(G83*'Share and Index Price'!$L$11,0)</f>
        <v>10.04513539061444</v>
      </c>
      <c r="K83">
        <f>'Continuous Returns'!B82</f>
        <v>5.4695776061646278E-3</v>
      </c>
      <c r="L83">
        <f t="shared" si="7"/>
        <v>6.8576252866188181E-3</v>
      </c>
      <c r="M83">
        <f>IFERROR(L83*'Share and Index Price'!$L$12,0)</f>
        <v>1.6142849924700697</v>
      </c>
    </row>
    <row r="84" spans="1:13" x14ac:dyDescent="0.25">
      <c r="A84" s="5">
        <f t="shared" si="8"/>
        <v>81</v>
      </c>
      <c r="B84">
        <f>'Continuous Returns'!B83</f>
        <v>-1.0256450116385468E-3</v>
      </c>
      <c r="C84">
        <f t="shared" si="5"/>
        <v>-1.5310518076890739E-3</v>
      </c>
      <c r="D84">
        <f>IFERROR(C84*'Share and Index Price'!$L$10,0)</f>
        <v>-0.25805878218599343</v>
      </c>
      <c r="F84">
        <f>'Continuous Returns'!B83</f>
        <v>-1.0256450116385468E-3</v>
      </c>
      <c r="G84">
        <f t="shared" si="6"/>
        <v>-1.0875235070796165E-3</v>
      </c>
      <c r="H84">
        <f>IFERROR(G84*'Share and Index Price'!$L$11,0)</f>
        <v>-1.8836450904372497</v>
      </c>
      <c r="K84">
        <f>'Continuous Returns'!B83</f>
        <v>-1.0256450116385468E-3</v>
      </c>
      <c r="L84">
        <f t="shared" si="7"/>
        <v>-1.2859291289659509E-3</v>
      </c>
      <c r="M84">
        <f>IFERROR(L84*'Share and Index Price'!$L$12,0)</f>
        <v>-0.30270771695858484</v>
      </c>
    </row>
    <row r="85" spans="1:13" x14ac:dyDescent="0.25">
      <c r="A85" s="5">
        <f t="shared" si="8"/>
        <v>82</v>
      </c>
      <c r="B85">
        <f>'Continuous Returns'!B84</f>
        <v>-1.0545154913078857E-2</v>
      </c>
      <c r="C85">
        <f t="shared" si="5"/>
        <v>-1.5741487852836661E-2</v>
      </c>
      <c r="D85">
        <f>IFERROR(C85*'Share and Index Price'!$L$10,0)</f>
        <v>-2.6532277775956192</v>
      </c>
      <c r="F85">
        <f>'Continuous Returns'!B84</f>
        <v>-1.0545154913078857E-2</v>
      </c>
      <c r="G85">
        <f t="shared" si="6"/>
        <v>-1.1181357802782258E-2</v>
      </c>
      <c r="H85">
        <f>IFERROR(G85*'Share and Index Price'!$L$11,0)</f>
        <v>-19.366670782309011</v>
      </c>
      <c r="K85">
        <f>'Continuous Returns'!B84</f>
        <v>-1.0545154913078857E-2</v>
      </c>
      <c r="L85">
        <f t="shared" si="7"/>
        <v>-1.3221262442960508E-2</v>
      </c>
      <c r="M85">
        <f>IFERROR(L85*'Share and Index Price'!$L$12,0)</f>
        <v>-3.1122851790729036</v>
      </c>
    </row>
    <row r="86" spans="1:13" x14ac:dyDescent="0.25">
      <c r="A86" s="5">
        <f t="shared" si="8"/>
        <v>83</v>
      </c>
      <c r="B86">
        <f>'Continuous Returns'!B85</f>
        <v>-7.4483358208647541E-3</v>
      </c>
      <c r="C86">
        <f t="shared" si="5"/>
        <v>-1.1118650111301018E-2</v>
      </c>
      <c r="D86">
        <f>IFERROR(C86*'Share and Index Price'!$L$10,0)</f>
        <v>-1.8740484762597867</v>
      </c>
      <c r="F86">
        <f>'Continuous Returns'!B85</f>
        <v>-7.4483358208647541E-3</v>
      </c>
      <c r="G86">
        <f t="shared" si="6"/>
        <v>-7.8977035932469592E-3</v>
      </c>
      <c r="H86">
        <f>IFERROR(G86*'Share and Index Price'!$L$11,0)</f>
        <v>-13.679217508683395</v>
      </c>
      <c r="K86">
        <f>'Continuous Returns'!B85</f>
        <v>-7.4483358208647541E-3</v>
      </c>
      <c r="L86">
        <f t="shared" si="7"/>
        <v>-9.3385449016798322E-3</v>
      </c>
      <c r="M86">
        <f>IFERROR(L86*'Share and Index Price'!$L$12,0)</f>
        <v>-2.1982934698554324</v>
      </c>
    </row>
    <row r="87" spans="1:13" x14ac:dyDescent="0.25">
      <c r="A87" s="5">
        <f t="shared" si="8"/>
        <v>84</v>
      </c>
      <c r="B87">
        <f>'Continuous Returns'!B86</f>
        <v>6.9591384917051941E-3</v>
      </c>
      <c r="C87">
        <f t="shared" si="5"/>
        <v>1.0388391155592895E-2</v>
      </c>
      <c r="D87">
        <f>IFERROR(C87*'Share and Index Price'!$L$10,0)</f>
        <v>1.7509633292751825</v>
      </c>
      <c r="F87">
        <f>'Continuous Returns'!B86</f>
        <v>6.9591384917051941E-3</v>
      </c>
      <c r="G87">
        <f t="shared" si="6"/>
        <v>7.3789923539540848E-3</v>
      </c>
      <c r="H87">
        <f>IFERROR(G87*'Share and Index Price'!$L$11,0)</f>
        <v>12.780783706666172</v>
      </c>
      <c r="K87">
        <f>'Continuous Returns'!B86</f>
        <v>6.9591384917051941E-3</v>
      </c>
      <c r="L87">
        <f t="shared" si="7"/>
        <v>8.7252010173531971E-3</v>
      </c>
      <c r="M87">
        <f>IFERROR(L87*'Share and Index Price'!$L$12,0)</f>
        <v>2.0539123194849425</v>
      </c>
    </row>
    <row r="88" spans="1:13" x14ac:dyDescent="0.25">
      <c r="A88" s="5">
        <f t="shared" si="8"/>
        <v>85</v>
      </c>
      <c r="B88">
        <f>'Continuous Returns'!B87</f>
        <v>4.1059209962603233E-3</v>
      </c>
      <c r="C88">
        <f t="shared" si="5"/>
        <v>6.1291944992838392E-3</v>
      </c>
      <c r="D88">
        <f>IFERROR(C88*'Share and Index Price'!$L$10,0)</f>
        <v>1.0330757328542912</v>
      </c>
      <c r="F88">
        <f>'Continuous Returns'!B87</f>
        <v>4.1059209962603233E-3</v>
      </c>
      <c r="G88">
        <f t="shared" si="6"/>
        <v>4.353636541858886E-3</v>
      </c>
      <c r="H88">
        <f>IFERROR(G88*'Share and Index Price'!$L$11,0)</f>
        <v>7.5407161723266833</v>
      </c>
      <c r="K88">
        <f>'Continuous Returns'!B87</f>
        <v>4.1059209962603233E-3</v>
      </c>
      <c r="L88">
        <f t="shared" si="7"/>
        <v>5.1479053185165529E-3</v>
      </c>
      <c r="M88">
        <f>IFERROR(L88*'Share and Index Price'!$L$12,0)</f>
        <v>1.2118169119787965</v>
      </c>
    </row>
    <row r="89" spans="1:13" x14ac:dyDescent="0.25">
      <c r="A89" s="5">
        <f t="shared" si="8"/>
        <v>86</v>
      </c>
      <c r="B89">
        <f>'Continuous Returns'!B88</f>
        <v>-1.3505873532751007E-3</v>
      </c>
      <c r="C89">
        <f t="shared" si="5"/>
        <v>-2.0161158931298697E-3</v>
      </c>
      <c r="D89">
        <f>IFERROR(C89*'Share and Index Price'!$L$10,0)</f>
        <v>-0.33981633378703957</v>
      </c>
      <c r="F89">
        <f>'Continuous Returns'!B88</f>
        <v>-1.3505873532751007E-3</v>
      </c>
      <c r="G89">
        <f t="shared" si="6"/>
        <v>-1.4320700421528894E-3</v>
      </c>
      <c r="H89">
        <f>IFERROR(G89*'Share and Index Price'!$L$11,0)</f>
        <v>-2.480416916510912</v>
      </c>
      <c r="K89">
        <f>'Continuous Returns'!B88</f>
        <v>-1.3505873532751007E-3</v>
      </c>
      <c r="L89">
        <f t="shared" si="7"/>
        <v>-1.6933340474350595E-3</v>
      </c>
      <c r="M89">
        <f>IFERROR(L89*'Share and Index Price'!$L$12,0)</f>
        <v>-0.39861083476621301</v>
      </c>
    </row>
    <row r="90" spans="1:13" x14ac:dyDescent="0.25">
      <c r="A90" s="5">
        <f t="shared" si="8"/>
        <v>87</v>
      </c>
      <c r="B90">
        <f>'Continuous Returns'!B89</f>
        <v>3.1476887690017655E-3</v>
      </c>
      <c r="C90">
        <f t="shared" si="5"/>
        <v>4.6987744542564356E-3</v>
      </c>
      <c r="D90">
        <f>IFERROR(C90*'Share and Index Price'!$L$10,0)</f>
        <v>0.79197843426492232</v>
      </c>
      <c r="F90">
        <f>'Continuous Returns'!B89</f>
        <v>3.1476887690017655E-3</v>
      </c>
      <c r="G90">
        <f t="shared" si="6"/>
        <v>3.3375929199822448E-3</v>
      </c>
      <c r="H90">
        <f>IFERROR(G90*'Share and Index Price'!$L$11,0)</f>
        <v>5.7808778170552468</v>
      </c>
      <c r="K90">
        <f>'Continuous Returns'!B89</f>
        <v>3.1476887690017655E-3</v>
      </c>
      <c r="L90">
        <f t="shared" si="7"/>
        <v>3.9464967225958884E-3</v>
      </c>
      <c r="M90">
        <f>IFERROR(L90*'Share and Index Price'!$L$12,0)</f>
        <v>0.92900532849907214</v>
      </c>
    </row>
    <row r="91" spans="1:13" x14ac:dyDescent="0.25">
      <c r="A91" s="5">
        <f t="shared" si="8"/>
        <v>88</v>
      </c>
      <c r="B91">
        <f>'Continuous Returns'!B90</f>
        <v>-4.5666201045435747E-3</v>
      </c>
      <c r="C91">
        <f t="shared" si="5"/>
        <v>-6.8169121740482876E-3</v>
      </c>
      <c r="D91">
        <f>IFERROR(C91*'Share and Index Price'!$L$10,0)</f>
        <v>-1.148990546935839</v>
      </c>
      <c r="F91">
        <f>'Continuous Returns'!B90</f>
        <v>-4.5666201045435747E-3</v>
      </c>
      <c r="G91">
        <f t="shared" si="6"/>
        <v>-4.8421302256025757E-3</v>
      </c>
      <c r="H91">
        <f>IFERROR(G91*'Share and Index Price'!$L$11,0)</f>
        <v>-8.3868116572549418</v>
      </c>
      <c r="K91">
        <f>'Continuous Returns'!B90</f>
        <v>-4.5666201045435747E-3</v>
      </c>
      <c r="L91">
        <f t="shared" si="7"/>
        <v>-5.7255188166640504E-3</v>
      </c>
      <c r="M91">
        <f>IFERROR(L91*'Share and Index Price'!$L$12,0)</f>
        <v>-1.3477871294427175</v>
      </c>
    </row>
    <row r="92" spans="1:13" x14ac:dyDescent="0.25">
      <c r="A92" s="5">
        <f t="shared" si="8"/>
        <v>89</v>
      </c>
      <c r="B92">
        <f>'Continuous Returns'!B91</f>
        <v>-5.8915169615944563E-3</v>
      </c>
      <c r="C92">
        <f t="shared" si="5"/>
        <v>-8.7946780725521589E-3</v>
      </c>
      <c r="D92">
        <f>IFERROR(C92*'Share and Index Price'!$L$10,0)</f>
        <v>-1.4823429891286666</v>
      </c>
      <c r="F92">
        <f>'Continuous Returns'!B91</f>
        <v>-5.8915169615944563E-3</v>
      </c>
      <c r="G92">
        <f t="shared" si="6"/>
        <v>-6.2469598305327032E-3</v>
      </c>
      <c r="H92">
        <f>IFERROR(G92*'Share and Index Price'!$L$11,0)</f>
        <v>-10.820046774474168</v>
      </c>
      <c r="K92">
        <f>'Continuous Returns'!B91</f>
        <v>-5.8915169615944563E-3</v>
      </c>
      <c r="L92">
        <f t="shared" si="7"/>
        <v>-7.3866427357823583E-3</v>
      </c>
      <c r="M92">
        <f>IFERROR(L92*'Share and Index Price'!$L$12,0)</f>
        <v>-1.7388157000031672</v>
      </c>
    </row>
    <row r="93" spans="1:13" x14ac:dyDescent="0.25">
      <c r="A93" s="5">
        <f t="shared" si="8"/>
        <v>90</v>
      </c>
      <c r="B93">
        <f>'Continuous Returns'!B92</f>
        <v>3.2164393779061565E-4</v>
      </c>
      <c r="C93">
        <f t="shared" si="5"/>
        <v>4.8014032808468664E-4</v>
      </c>
      <c r="D93">
        <f>IFERROR(C93*'Share and Index Price'!$L$10,0)</f>
        <v>8.0927652298673936E-2</v>
      </c>
      <c r="F93">
        <f>'Continuous Returns'!B92</f>
        <v>3.2164393779061565E-4</v>
      </c>
      <c r="G93">
        <f t="shared" si="6"/>
        <v>3.4104913424004601E-4</v>
      </c>
      <c r="H93">
        <f>IFERROR(G93*'Share and Index Price'!$L$11,0)</f>
        <v>0.59071415296047169</v>
      </c>
      <c r="K93">
        <f>'Continuous Returns'!B92</f>
        <v>3.2164393779061565E-4</v>
      </c>
      <c r="L93">
        <f t="shared" si="7"/>
        <v>4.0326945879597169E-4</v>
      </c>
      <c r="M93">
        <f>IFERROR(L93*'Share and Index Price'!$L$12,0)</f>
        <v>9.4929630600571732E-2</v>
      </c>
    </row>
    <row r="94" spans="1:13" x14ac:dyDescent="0.25">
      <c r="A94" s="5">
        <f t="shared" si="8"/>
        <v>91</v>
      </c>
      <c r="B94">
        <f>'Continuous Returns'!B93</f>
        <v>1.5655711297147335E-3</v>
      </c>
      <c r="C94">
        <f t="shared" si="5"/>
        <v>2.337037162971449E-3</v>
      </c>
      <c r="D94">
        <f>IFERROR(C94*'Share and Index Price'!$L$10,0)</f>
        <v>0.39390761381883777</v>
      </c>
      <c r="F94">
        <f>'Continuous Returns'!B93</f>
        <v>1.5655711297147335E-3</v>
      </c>
      <c r="G94">
        <f t="shared" si="6"/>
        <v>1.6600240690001864E-3</v>
      </c>
      <c r="H94">
        <f>IFERROR(G94*'Share and Index Price'!$L$11,0)</f>
        <v>2.8752446887117729</v>
      </c>
      <c r="K94">
        <f>'Continuous Returns'!B93</f>
        <v>1.5655711297147335E-3</v>
      </c>
      <c r="L94">
        <f t="shared" si="7"/>
        <v>1.9628755527724387E-3</v>
      </c>
      <c r="M94">
        <f>IFERROR(L94*'Share and Index Price'!$L$12,0)</f>
        <v>0.46206090512263209</v>
      </c>
    </row>
    <row r="95" spans="1:13" x14ac:dyDescent="0.25">
      <c r="A95" s="5">
        <f t="shared" si="8"/>
        <v>92</v>
      </c>
      <c r="B95">
        <f>'Continuous Returns'!B94</f>
        <v>-5.137758290060533E-3</v>
      </c>
      <c r="C95">
        <f t="shared" si="5"/>
        <v>-7.6694899582262733E-3</v>
      </c>
      <c r="D95">
        <f>IFERROR(C95*'Share and Index Price'!$L$10,0)</f>
        <v>-1.2926925324590384</v>
      </c>
      <c r="F95">
        <f>'Continuous Returns'!B94</f>
        <v>-5.137758290060533E-3</v>
      </c>
      <c r="G95">
        <f t="shared" si="6"/>
        <v>-5.4477259195241934E-3</v>
      </c>
      <c r="H95">
        <f>IFERROR(G95*'Share and Index Price'!$L$11,0)</f>
        <v>-9.4357336789118786</v>
      </c>
      <c r="K95">
        <f>'Continuous Returns'!B94</f>
        <v>-5.137758290060533E-3</v>
      </c>
      <c r="L95">
        <f t="shared" si="7"/>
        <v>-6.4415981824162277E-3</v>
      </c>
      <c r="M95">
        <f>IFERROR(L95*'Share and Index Price'!$L$12,0)</f>
        <v>-1.51635221214078</v>
      </c>
    </row>
    <row r="96" spans="1:13" x14ac:dyDescent="0.25">
      <c r="A96" s="5">
        <f t="shared" si="8"/>
        <v>93</v>
      </c>
      <c r="B96">
        <f>'Continuous Returns'!B95</f>
        <v>-2.8493583662490217E-3</v>
      </c>
      <c r="C96">
        <f t="shared" si="5"/>
        <v>-4.2534358651343676E-3</v>
      </c>
      <c r="D96">
        <f>IFERROR(C96*'Share and Index Price'!$L$10,0)</f>
        <v>-0.71691661506839777</v>
      </c>
      <c r="F96">
        <f>'Continuous Returns'!B95</f>
        <v>-2.8493583662490217E-3</v>
      </c>
      <c r="G96">
        <f t="shared" si="6"/>
        <v>-3.0212638566235505E-3</v>
      </c>
      <c r="H96">
        <f>IFERROR(G96*'Share and Index Price'!$L$11,0)</f>
        <v>-5.2329800628648204</v>
      </c>
      <c r="K96">
        <f>'Continuous Returns'!B95</f>
        <v>-2.8493583662490217E-3</v>
      </c>
      <c r="L96">
        <f t="shared" si="7"/>
        <v>-3.5724572151614241E-3</v>
      </c>
      <c r="M96">
        <f>IFERROR(L96*'Share and Index Price'!$L$12,0)</f>
        <v>-0.8409564284489992</v>
      </c>
    </row>
    <row r="97" spans="1:13" x14ac:dyDescent="0.25">
      <c r="A97" s="5">
        <f t="shared" si="8"/>
        <v>94</v>
      </c>
      <c r="B97">
        <f>'Continuous Returns'!B96</f>
        <v>4.3122503280009121E-3</v>
      </c>
      <c r="C97">
        <f t="shared" si="5"/>
        <v>6.4371966762125131E-3</v>
      </c>
      <c r="D97">
        <f>IFERROR(C97*'Share and Index Price'!$L$10,0)</f>
        <v>1.0849894997756191</v>
      </c>
      <c r="F97">
        <f>'Continuous Returns'!B96</f>
        <v>4.3122503280009121E-3</v>
      </c>
      <c r="G97">
        <f t="shared" si="6"/>
        <v>4.5724139901198993E-3</v>
      </c>
      <c r="H97">
        <f>IFERROR(G97*'Share and Index Price'!$L$11,0)</f>
        <v>7.9196496515871715</v>
      </c>
      <c r="K97">
        <f>'Continuous Returns'!B96</f>
        <v>4.3122503280009121E-3</v>
      </c>
      <c r="L97">
        <f t="shared" si="7"/>
        <v>5.4065960885534732E-3</v>
      </c>
      <c r="M97">
        <f>IFERROR(L97*'Share and Index Price'!$L$12,0)</f>
        <v>1.2727127192454877</v>
      </c>
    </row>
    <row r="98" spans="1:13" x14ac:dyDescent="0.25">
      <c r="A98" s="5">
        <f t="shared" si="8"/>
        <v>95</v>
      </c>
      <c r="B98">
        <f>'Continuous Returns'!B97</f>
        <v>1.4694489979421606E-4</v>
      </c>
      <c r="C98">
        <f t="shared" si="5"/>
        <v>2.1935489560974029E-4</v>
      </c>
      <c r="D98">
        <f>IFERROR(C98*'Share and Index Price'!$L$10,0)</f>
        <v>3.6972267655021727E-2</v>
      </c>
      <c r="F98">
        <f>'Continuous Returns'!B97</f>
        <v>1.4694489979421606E-4</v>
      </c>
      <c r="G98">
        <f t="shared" si="6"/>
        <v>1.5581027641948576E-4</v>
      </c>
      <c r="H98">
        <f>IFERROR(G98*'Share and Index Price'!$L$11,0)</f>
        <v>0.2698711892723703</v>
      </c>
      <c r="K98">
        <f>'Continuous Returns'!B97</f>
        <v>1.4694489979421606E-4</v>
      </c>
      <c r="L98">
        <f t="shared" si="7"/>
        <v>1.8423599281830065E-4</v>
      </c>
      <c r="M98">
        <f>IFERROR(L98*'Share and Index Price'!$L$12,0)</f>
        <v>4.3369152709427976E-2</v>
      </c>
    </row>
    <row r="99" spans="1:13" x14ac:dyDescent="0.25">
      <c r="A99" s="5">
        <f t="shared" si="8"/>
        <v>96</v>
      </c>
      <c r="B99">
        <f>'Continuous Returns'!B98</f>
        <v>2.4484795493044608E-3</v>
      </c>
      <c r="C99">
        <f t="shared" si="5"/>
        <v>3.6550161093879922E-3</v>
      </c>
      <c r="D99">
        <f>IFERROR(C99*'Share and Index Price'!$L$10,0)</f>
        <v>0.6160529652373461</v>
      </c>
      <c r="F99">
        <f>'Continuous Returns'!B98</f>
        <v>2.4484795493044608E-3</v>
      </c>
      <c r="G99">
        <f t="shared" si="6"/>
        <v>2.5961995000768458E-3</v>
      </c>
      <c r="H99">
        <f>IFERROR(G99*'Share and Index Price'!$L$11,0)</f>
        <v>4.4967473441081003</v>
      </c>
      <c r="K99">
        <f>'Continuous Returns'!B98</f>
        <v>2.4484795493044608E-3</v>
      </c>
      <c r="L99">
        <f t="shared" si="7"/>
        <v>3.0698449642902709E-3</v>
      </c>
      <c r="M99">
        <f>IFERROR(L99*'Share and Index Price'!$L$12,0)</f>
        <v>0.72264150459392973</v>
      </c>
    </row>
    <row r="100" spans="1:13" x14ac:dyDescent="0.25">
      <c r="A100" s="5">
        <f t="shared" si="8"/>
        <v>97</v>
      </c>
      <c r="B100">
        <f>'Continuous Returns'!B99</f>
        <v>-2.9512752327599183E-3</v>
      </c>
      <c r="C100">
        <f t="shared" si="5"/>
        <v>-4.4055742765094965E-3</v>
      </c>
      <c r="D100">
        <f>IFERROR(C100*'Share and Index Price'!$L$10,0)</f>
        <v>-0.74255954430567572</v>
      </c>
      <c r="F100">
        <f>'Continuous Returns'!B99</f>
        <v>-2.9512752327599183E-3</v>
      </c>
      <c r="G100">
        <f t="shared" si="6"/>
        <v>-3.1293295000389314E-3</v>
      </c>
      <c r="H100">
        <f>IFERROR(G100*'Share and Index Price'!$L$11,0)</f>
        <v>-5.4201551605424312</v>
      </c>
      <c r="K100">
        <f>'Continuous Returns'!B99</f>
        <v>-2.9512752327599183E-3</v>
      </c>
      <c r="L100">
        <f t="shared" si="7"/>
        <v>-3.7002381392551523E-3</v>
      </c>
      <c r="M100">
        <f>IFERROR(L100*'Share and Index Price'!$L$12,0)</f>
        <v>-0.87103605798066286</v>
      </c>
    </row>
    <row r="101" spans="1:13" x14ac:dyDescent="0.25">
      <c r="A101" s="5">
        <f t="shared" si="8"/>
        <v>98</v>
      </c>
      <c r="B101">
        <f>'Continuous Returns'!B100</f>
        <v>-6.2557606509410085E-3</v>
      </c>
      <c r="C101">
        <f t="shared" si="5"/>
        <v>-9.3384100194588635E-3</v>
      </c>
      <c r="D101">
        <f>IFERROR(C101*'Share and Index Price'!$L$10,0)</f>
        <v>-1.5739890087797916</v>
      </c>
      <c r="F101">
        <f>'Continuous Returns'!B100</f>
        <v>-6.2557606509410085E-3</v>
      </c>
      <c r="G101">
        <f t="shared" si="6"/>
        <v>-6.6331788146595239E-3</v>
      </c>
      <c r="H101">
        <f>IFERROR(G101*'Share and Index Price'!$L$11,0)</f>
        <v>-11.488997365931027</v>
      </c>
      <c r="K101">
        <f>'Continuous Returns'!B100</f>
        <v>-6.2557606509410085E-3</v>
      </c>
      <c r="L101">
        <f t="shared" si="7"/>
        <v>-7.8433227418835579E-3</v>
      </c>
      <c r="M101">
        <f>IFERROR(L101*'Share and Index Price'!$L$12,0)</f>
        <v>-1.8463181734393896</v>
      </c>
    </row>
    <row r="102" spans="1:13" x14ac:dyDescent="0.25">
      <c r="A102" s="5">
        <f t="shared" si="8"/>
        <v>99</v>
      </c>
      <c r="B102">
        <f>'Continuous Returns'!B101</f>
        <v>2.0870149919961396E-3</v>
      </c>
      <c r="C102">
        <f t="shared" si="5"/>
        <v>3.1154327666110372E-3</v>
      </c>
      <c r="D102">
        <f>IFERROR(C102*'Share and Index Price'!$L$10,0)</f>
        <v>0.52510619281229032</v>
      </c>
      <c r="F102">
        <f>'Continuous Returns'!B101</f>
        <v>2.0870149919961396E-3</v>
      </c>
      <c r="G102">
        <f t="shared" si="6"/>
        <v>2.2129273166330661E-3</v>
      </c>
      <c r="H102">
        <f>IFERROR(G102*'Share and Index Price'!$L$11,0)</f>
        <v>3.832900758774302</v>
      </c>
      <c r="K102">
        <f>'Continuous Returns'!B101</f>
        <v>2.0870149919961396E-3</v>
      </c>
      <c r="L102">
        <f t="shared" si="7"/>
        <v>2.6166493673176203E-3</v>
      </c>
      <c r="M102">
        <f>IFERROR(L102*'Share and Index Price'!$L$12,0)</f>
        <v>0.61595926106656784</v>
      </c>
    </row>
    <row r="103" spans="1:13" x14ac:dyDescent="0.25">
      <c r="A103" s="5">
        <f t="shared" si="8"/>
        <v>100</v>
      </c>
      <c r="B103">
        <f>'Continuous Returns'!B102</f>
        <v>1.8939840636754115E-3</v>
      </c>
      <c r="C103">
        <f t="shared" si="5"/>
        <v>2.8272820435131865E-3</v>
      </c>
      <c r="D103">
        <f>IFERROR(C103*'Share and Index Price'!$L$10,0)</f>
        <v>0.47653838843414764</v>
      </c>
      <c r="F103">
        <f>'Continuous Returns'!B102</f>
        <v>1.8939840636754115E-3</v>
      </c>
      <c r="G103">
        <f t="shared" si="6"/>
        <v>2.0082505817393629E-3</v>
      </c>
      <c r="H103">
        <f>IFERROR(G103*'Share and Index Price'!$L$11,0)</f>
        <v>3.4783904201016633</v>
      </c>
      <c r="K103">
        <f>'Continuous Returns'!B102</f>
        <v>1.8939840636754115E-3</v>
      </c>
      <c r="L103">
        <f t="shared" si="7"/>
        <v>2.3746318167009546E-3</v>
      </c>
      <c r="M103">
        <f>IFERROR(L103*'Share and Index Price'!$L$12,0)</f>
        <v>0.55898832965140477</v>
      </c>
    </row>
    <row r="104" spans="1:13" x14ac:dyDescent="0.25">
      <c r="A104" s="5">
        <f t="shared" si="8"/>
        <v>101</v>
      </c>
      <c r="B104">
        <f>'Continuous Returns'!B103</f>
        <v>2.4812549073918429E-4</v>
      </c>
      <c r="C104">
        <f t="shared" si="5"/>
        <v>3.7039421712104696E-4</v>
      </c>
      <c r="D104">
        <f>IFERROR(C104*'Share and Index Price'!$L$10,0)</f>
        <v>6.2429945295752472E-2</v>
      </c>
      <c r="F104">
        <f>'Continuous Returns'!B103</f>
        <v>2.4812549073918429E-4</v>
      </c>
      <c r="G104">
        <f t="shared" si="6"/>
        <v>2.6309522380792816E-4</v>
      </c>
      <c r="H104">
        <f>IFERROR(G104*'Share and Index Price'!$L$11,0)</f>
        <v>0.45569408239652198</v>
      </c>
      <c r="K104">
        <f>'Continuous Returns'!B103</f>
        <v>2.4812549073918429E-4</v>
      </c>
      <c r="L104">
        <f t="shared" si="7"/>
        <v>3.1109379225736846E-4</v>
      </c>
      <c r="M104">
        <f>IFERROR(L104*'Share and Index Price'!$L$12,0)</f>
        <v>7.3231478697384542E-2</v>
      </c>
    </row>
    <row r="105" spans="1:13" x14ac:dyDescent="0.25">
      <c r="A105" s="5">
        <f t="shared" si="8"/>
        <v>102</v>
      </c>
      <c r="B105">
        <f>'Continuous Returns'!B104</f>
        <v>-4.8521839960522653E-3</v>
      </c>
      <c r="C105">
        <f t="shared" si="5"/>
        <v>-7.2431933018691358E-3</v>
      </c>
      <c r="D105">
        <f>IFERROR(C105*'Share and Index Price'!$L$10,0)</f>
        <v>-1.220840231030043</v>
      </c>
      <c r="F105">
        <f>'Continuous Returns'!B104</f>
        <v>-4.8521839960522653E-3</v>
      </c>
      <c r="G105">
        <f t="shared" si="6"/>
        <v>-5.1449225575154415E-3</v>
      </c>
      <c r="H105">
        <f>IFERROR(G105*'Share and Index Price'!$L$11,0)</f>
        <v>-8.9112631157446209</v>
      </c>
      <c r="K105">
        <f>'Continuous Returns'!B104</f>
        <v>-4.8521839960522653E-3</v>
      </c>
      <c r="L105">
        <f t="shared" si="7"/>
        <v>-6.0835519783378382E-3</v>
      </c>
      <c r="M105">
        <f>IFERROR(L105*'Share and Index Price'!$L$12,0)</f>
        <v>-1.4320681357007272</v>
      </c>
    </row>
    <row r="106" spans="1:13" x14ac:dyDescent="0.25">
      <c r="A106" s="5">
        <f t="shared" si="8"/>
        <v>103</v>
      </c>
      <c r="B106">
        <f>'Continuous Returns'!B105</f>
        <v>9.3825564041325141E-3</v>
      </c>
      <c r="C106">
        <f t="shared" si="5"/>
        <v>1.4005996012540734E-2</v>
      </c>
      <c r="D106">
        <f>IFERROR(C106*'Share and Index Price'!$L$10,0)</f>
        <v>2.3607106279137406</v>
      </c>
      <c r="F106">
        <f>'Continuous Returns'!B105</f>
        <v>9.3825564041325141E-3</v>
      </c>
      <c r="G106">
        <f t="shared" si="6"/>
        <v>9.9486182160562851E-3</v>
      </c>
      <c r="H106">
        <f>IFERROR(G106*'Share and Index Price'!$L$11,0)</f>
        <v>17.23150418112029</v>
      </c>
      <c r="K106">
        <f>'Continuous Returns'!B105</f>
        <v>9.3825564041325141E-3</v>
      </c>
      <c r="L106">
        <f t="shared" si="7"/>
        <v>1.1763624302101152E-2</v>
      </c>
      <c r="M106">
        <f>IFERROR(L106*'Share and Index Price'!$L$12,0)</f>
        <v>2.7691571607146113</v>
      </c>
    </row>
    <row r="107" spans="1:13" x14ac:dyDescent="0.25">
      <c r="A107" s="5">
        <f t="shared" si="8"/>
        <v>104</v>
      </c>
      <c r="B107">
        <f>'Continuous Returns'!B106</f>
        <v>4.7992988144208368E-3</v>
      </c>
      <c r="C107">
        <f t="shared" si="5"/>
        <v>7.1642479045650456E-3</v>
      </c>
      <c r="D107">
        <f>IFERROR(C107*'Share and Index Price'!$L$10,0)</f>
        <v>1.2075339843144386</v>
      </c>
      <c r="F107">
        <f>'Continuous Returns'!B106</f>
        <v>4.7992988144208368E-3</v>
      </c>
      <c r="G107">
        <f t="shared" si="6"/>
        <v>5.0888467442001982E-3</v>
      </c>
      <c r="H107">
        <f>IFERROR(G107*'Share and Index Price'!$L$11,0)</f>
        <v>8.8141370032919522</v>
      </c>
      <c r="K107">
        <f>'Continuous Returns'!B106</f>
        <v>4.7992988144208368E-3</v>
      </c>
      <c r="L107">
        <f t="shared" si="7"/>
        <v>6.0172458053649267E-3</v>
      </c>
      <c r="M107">
        <f>IFERROR(L107*'Share and Index Price'!$L$12,0)</f>
        <v>1.4164596625829038</v>
      </c>
    </row>
    <row r="108" spans="1:13" x14ac:dyDescent="0.25">
      <c r="A108" s="5">
        <f t="shared" si="8"/>
        <v>105</v>
      </c>
      <c r="B108">
        <f>'Continuous Returns'!B107</f>
        <v>2.3578342385654032E-3</v>
      </c>
      <c r="C108">
        <f t="shared" si="5"/>
        <v>3.5197035350657555E-3</v>
      </c>
      <c r="D108">
        <f>IFERROR(C108*'Share and Index Price'!$L$10,0)</f>
        <v>0.59324603083533312</v>
      </c>
      <c r="F108">
        <f>'Continuous Returns'!B107</f>
        <v>2.3578342385654032E-3</v>
      </c>
      <c r="G108">
        <f t="shared" si="6"/>
        <v>2.5000854400301109E-3</v>
      </c>
      <c r="H108">
        <f>IFERROR(G108*'Share and Index Price'!$L$11,0)</f>
        <v>4.3302729864041538</v>
      </c>
      <c r="K108">
        <f>'Continuous Returns'!B107</f>
        <v>2.3578342385654032E-3</v>
      </c>
      <c r="L108">
        <f t="shared" si="7"/>
        <v>2.9561960466230313E-3</v>
      </c>
      <c r="M108">
        <f>IFERROR(L108*'Share and Index Price'!$L$12,0)</f>
        <v>0.69588854937506162</v>
      </c>
    </row>
    <row r="109" spans="1:13" x14ac:dyDescent="0.25">
      <c r="A109" s="5">
        <f t="shared" si="8"/>
        <v>106</v>
      </c>
      <c r="B109">
        <f>'Continuous Returns'!B108</f>
        <v>1.8450495779825536E-3</v>
      </c>
      <c r="C109">
        <f t="shared" si="5"/>
        <v>2.754234125443861E-3</v>
      </c>
      <c r="D109">
        <f>IFERROR(C109*'Share and Index Price'!$L$10,0)</f>
        <v>0.4642261618435628</v>
      </c>
      <c r="F109">
        <f>'Continuous Returns'!B108</f>
        <v>1.8450495779825536E-3</v>
      </c>
      <c r="G109">
        <f t="shared" si="6"/>
        <v>1.9563638149789849E-3</v>
      </c>
      <c r="H109">
        <f>IFERROR(G109*'Share and Index Price'!$L$11,0)</f>
        <v>3.3885199457343509</v>
      </c>
      <c r="K109">
        <f>'Continuous Returns'!B108</f>
        <v>1.8450495779825536E-3</v>
      </c>
      <c r="L109">
        <f t="shared" si="7"/>
        <v>2.313278931590263E-3</v>
      </c>
      <c r="M109">
        <f>IFERROR(L109*'Share and Index Price'!$L$12,0)</f>
        <v>0.5445458604963479</v>
      </c>
    </row>
    <row r="110" spans="1:13" x14ac:dyDescent="0.25">
      <c r="A110" s="5">
        <f t="shared" si="8"/>
        <v>107</v>
      </c>
      <c r="B110">
        <f>'Continuous Returns'!B109</f>
        <v>5.8976074708040286E-3</v>
      </c>
      <c r="C110">
        <f t="shared" si="5"/>
        <v>8.803769800225231E-3</v>
      </c>
      <c r="D110">
        <f>IFERROR(C110*'Share and Index Price'!$L$10,0)</f>
        <v>1.4838753998279628</v>
      </c>
      <c r="F110">
        <f>'Continuous Returns'!B109</f>
        <v>5.8976074708040286E-3</v>
      </c>
      <c r="G110">
        <f t="shared" si="6"/>
        <v>6.2534177880719435E-3</v>
      </c>
      <c r="H110">
        <f>IFERROR(G110*'Share and Index Price'!$L$11,0)</f>
        <v>10.83123227983001</v>
      </c>
      <c r="K110">
        <f>'Continuous Returns'!B109</f>
        <v>5.8976074708040286E-3</v>
      </c>
      <c r="L110">
        <f t="shared" si="7"/>
        <v>7.3942788702284394E-3</v>
      </c>
      <c r="M110">
        <f>IFERROR(L110*'Share and Index Price'!$L$12,0)</f>
        <v>1.7406132460517747</v>
      </c>
    </row>
    <row r="111" spans="1:13" x14ac:dyDescent="0.25">
      <c r="A111" s="5">
        <f t="shared" si="8"/>
        <v>108</v>
      </c>
      <c r="B111">
        <f>'Continuous Returns'!B110</f>
        <v>4.6982158385487317E-3</v>
      </c>
      <c r="C111">
        <f t="shared" si="5"/>
        <v>7.0133542998778537E-3</v>
      </c>
      <c r="D111">
        <f>IFERROR(C111*'Share and Index Price'!$L$10,0)</f>
        <v>1.1821008672444124</v>
      </c>
      <c r="F111">
        <f>'Continuous Returns'!B110</f>
        <v>4.6982158385487317E-3</v>
      </c>
      <c r="G111">
        <f t="shared" si="6"/>
        <v>4.9816653011287267E-3</v>
      </c>
      <c r="H111">
        <f>IFERROR(G111*'Share and Index Price'!$L$11,0)</f>
        <v>8.6284933848200112</v>
      </c>
      <c r="K111">
        <f>'Continuous Returns'!B110</f>
        <v>4.6982158385487317E-3</v>
      </c>
      <c r="L111">
        <f t="shared" si="7"/>
        <v>5.8905103933641987E-3</v>
      </c>
      <c r="M111">
        <f>IFERROR(L111*'Share and Index Price'!$L$12,0)</f>
        <v>1.3866261465979324</v>
      </c>
    </row>
    <row r="112" spans="1:13" x14ac:dyDescent="0.25">
      <c r="A112" s="5">
        <f t="shared" si="8"/>
        <v>109</v>
      </c>
      <c r="B112">
        <f>'Continuous Returns'!B111</f>
        <v>8.8607507045185847E-3</v>
      </c>
      <c r="C112">
        <f t="shared" si="5"/>
        <v>1.322706026909082E-2</v>
      </c>
      <c r="D112">
        <f>IFERROR(C112*'Share and Index Price'!$L$10,0)</f>
        <v>2.2294210083552577</v>
      </c>
      <c r="F112">
        <f>'Continuous Returns'!B111</f>
        <v>8.8607507045185847E-3</v>
      </c>
      <c r="G112">
        <f t="shared" si="6"/>
        <v>9.3953313009747328E-3</v>
      </c>
      <c r="H112">
        <f>IFERROR(G112*'Share and Index Price'!$L$11,0)</f>
        <v>16.273183579853285</v>
      </c>
      <c r="K112">
        <f>'Continuous Returns'!B111</f>
        <v>8.8607507045185847E-3</v>
      </c>
      <c r="L112">
        <f t="shared" si="7"/>
        <v>1.1109396824582368E-2</v>
      </c>
      <c r="M112">
        <f>IFERROR(L112*'Share and Index Price'!$L$12,0)</f>
        <v>2.6151520125066896</v>
      </c>
    </row>
    <row r="113" spans="1:13" x14ac:dyDescent="0.25">
      <c r="A113" s="5">
        <f t="shared" si="8"/>
        <v>110</v>
      </c>
      <c r="B113">
        <f>'Continuous Returns'!B112</f>
        <v>-1.5754115795312492E-4</v>
      </c>
      <c r="C113">
        <f t="shared" si="5"/>
        <v>-2.3517266884008959E-4</v>
      </c>
      <c r="D113">
        <f>IFERROR(C113*'Share and Index Price'!$L$10,0)</f>
        <v>-3.9638353332997103E-2</v>
      </c>
      <c r="F113">
        <f>'Continuous Returns'!B112</f>
        <v>-1.5754115795312492E-4</v>
      </c>
      <c r="G113">
        <f t="shared" si="6"/>
        <v>-1.6704582059328093E-4</v>
      </c>
      <c r="H113">
        <f>IFERROR(G113*'Share and Index Price'!$L$11,0)</f>
        <v>-0.28933171355859222</v>
      </c>
      <c r="K113">
        <f>'Continuous Returns'!B112</f>
        <v>-1.5754115795312492E-4</v>
      </c>
      <c r="L113">
        <f t="shared" si="7"/>
        <v>-1.9752132728584256E-4</v>
      </c>
      <c r="M113">
        <f>IFERROR(L113*'Share and Index Price'!$L$12,0)</f>
        <v>-4.6496520443087337E-2</v>
      </c>
    </row>
    <row r="114" spans="1:13" x14ac:dyDescent="0.25">
      <c r="A114" s="5">
        <f t="shared" si="8"/>
        <v>111</v>
      </c>
      <c r="B114">
        <f>'Continuous Returns'!B113</f>
        <v>3.833947067360447E-3</v>
      </c>
      <c r="C114">
        <f t="shared" si="5"/>
        <v>5.7232000560200691E-3</v>
      </c>
      <c r="D114">
        <f>IFERROR(C114*'Share and Index Price'!$L$10,0)</f>
        <v>0.96464536944218271</v>
      </c>
      <c r="F114">
        <f>'Continuous Returns'!B113</f>
        <v>3.833947067360447E-3</v>
      </c>
      <c r="G114">
        <f t="shared" si="6"/>
        <v>4.0652540726467679E-3</v>
      </c>
      <c r="H114">
        <f>IFERROR(G114*'Share and Index Price'!$L$11,0)</f>
        <v>7.0412233165278337</v>
      </c>
      <c r="K114">
        <f>'Continuous Returns'!B113</f>
        <v>3.833947067360447E-3</v>
      </c>
      <c r="L114">
        <f t="shared" si="7"/>
        <v>4.8069109261849111E-3</v>
      </c>
      <c r="M114">
        <f>IFERROR(L114*'Share and Index Price'!$L$12,0)</f>
        <v>1.1315468320239281</v>
      </c>
    </row>
    <row r="115" spans="1:13" x14ac:dyDescent="0.25">
      <c r="A115" s="5">
        <f t="shared" si="8"/>
        <v>112</v>
      </c>
      <c r="B115">
        <f>'Continuous Returns'!B114</f>
        <v>1.6478692204573958E-3</v>
      </c>
      <c r="C115">
        <f t="shared" si="5"/>
        <v>2.4598892601113875E-3</v>
      </c>
      <c r="D115">
        <f>IFERROR(C115*'Share and Index Price'!$L$10,0)</f>
        <v>0.4146143347917744</v>
      </c>
      <c r="F115">
        <f>'Continuous Returns'!B114</f>
        <v>1.6478692204573958E-3</v>
      </c>
      <c r="G115">
        <f t="shared" si="6"/>
        <v>1.7472873104285552E-3</v>
      </c>
      <c r="H115">
        <f>IFERROR(G115*'Share and Index Price'!$L$11,0)</f>
        <v>3.0263889860277788</v>
      </c>
      <c r="K115">
        <f>'Continuous Returns'!B114</f>
        <v>1.6478692204573958E-3</v>
      </c>
      <c r="L115">
        <f t="shared" si="7"/>
        <v>2.066058926106651E-3</v>
      </c>
      <c r="M115">
        <f>IFERROR(L115*'Share and Index Price'!$L$12,0)</f>
        <v>0.48635027120550567</v>
      </c>
    </row>
    <row r="116" spans="1:13" x14ac:dyDescent="0.25">
      <c r="A116" s="5">
        <f t="shared" si="8"/>
        <v>113</v>
      </c>
      <c r="B116">
        <f>'Continuous Returns'!B115</f>
        <v>4.4297877773378114E-3</v>
      </c>
      <c r="C116">
        <f t="shared" si="5"/>
        <v>6.6126530204996354E-3</v>
      </c>
      <c r="D116">
        <f>IFERROR(C116*'Share and Index Price'!$L$10,0)</f>
        <v>1.1145626666052135</v>
      </c>
      <c r="F116">
        <f>'Continuous Returns'!B115</f>
        <v>4.4297877773378114E-3</v>
      </c>
      <c r="G116">
        <f t="shared" si="6"/>
        <v>4.6970426264078555E-3</v>
      </c>
      <c r="H116">
        <f>IFERROR(G116*'Share and Index Price'!$L$11,0)</f>
        <v>8.1355126810697254</v>
      </c>
      <c r="K116">
        <f>'Continuous Returns'!B115</f>
        <v>4.4297877773378114E-3</v>
      </c>
      <c r="L116">
        <f t="shared" si="7"/>
        <v>5.5539617249399003E-3</v>
      </c>
      <c r="M116">
        <f>IFERROR(L116*'Share and Index Price'!$L$12,0)</f>
        <v>1.3074025900508526</v>
      </c>
    </row>
    <row r="117" spans="1:13" x14ac:dyDescent="0.25">
      <c r="A117" s="5">
        <f t="shared" si="8"/>
        <v>114</v>
      </c>
      <c r="B117">
        <f>'Continuous Returns'!B116</f>
        <v>-2.9286591638919969E-3</v>
      </c>
      <c r="C117">
        <f t="shared" si="5"/>
        <v>-4.3718136939198795E-3</v>
      </c>
      <c r="D117">
        <f>IFERROR(C117*'Share and Index Price'!$L$10,0)</f>
        <v>-0.73686919811019569</v>
      </c>
      <c r="F117">
        <f>'Continuous Returns'!B116</f>
        <v>-2.9286591638919969E-3</v>
      </c>
      <c r="G117">
        <f t="shared" si="6"/>
        <v>-3.1053489743672834E-3</v>
      </c>
      <c r="H117">
        <f>IFERROR(G117*'Share and Index Price'!$L$11,0)</f>
        <v>-5.3786196910528528</v>
      </c>
      <c r="K117">
        <f>'Continuous Returns'!B116</f>
        <v>-2.9286591638919969E-3</v>
      </c>
      <c r="L117">
        <f t="shared" si="7"/>
        <v>-3.6718826542579616E-3</v>
      </c>
      <c r="M117">
        <f>IFERROR(L117*'Share and Index Price'!$L$12,0)</f>
        <v>-0.86436117681232416</v>
      </c>
    </row>
    <row r="118" spans="1:13" x14ac:dyDescent="0.25">
      <c r="A118" s="5">
        <f t="shared" si="8"/>
        <v>115</v>
      </c>
      <c r="B118">
        <f>'Continuous Returns'!B117</f>
        <v>-1.1585079627478101E-2</v>
      </c>
      <c r="C118">
        <f t="shared" si="5"/>
        <v>-1.7293855968290056E-2</v>
      </c>
      <c r="D118">
        <f>IFERROR(C118*'Share and Index Price'!$L$10,0)</f>
        <v>-2.9148794234552891</v>
      </c>
      <c r="F118">
        <f>'Continuous Returns'!B117</f>
        <v>-1.1585079627478101E-2</v>
      </c>
      <c r="G118">
        <f t="shared" si="6"/>
        <v>-1.2284022525633556E-2</v>
      </c>
      <c r="H118">
        <f>IFERROR(G118*'Share and Index Price'!$L$11,0)</f>
        <v>-21.276541215523601</v>
      </c>
      <c r="K118">
        <f>'Continuous Returns'!B117</f>
        <v>-1.1585079627478101E-2</v>
      </c>
      <c r="L118">
        <f t="shared" si="7"/>
        <v>-1.4525095120936676E-2</v>
      </c>
      <c r="M118">
        <f>IFERROR(L118*'Share and Index Price'!$L$12,0)</f>
        <v>-3.4192073914684937</v>
      </c>
    </row>
    <row r="119" spans="1:13" x14ac:dyDescent="0.25">
      <c r="A119" s="5">
        <f t="shared" si="8"/>
        <v>116</v>
      </c>
      <c r="B119">
        <f>'Continuous Returns'!B118</f>
        <v>-8.0240064758942062E-3</v>
      </c>
      <c r="C119">
        <f t="shared" si="5"/>
        <v>-1.1977993828683624E-2</v>
      </c>
      <c r="D119">
        <f>IFERROR(C119*'Share and Index Price'!$L$10,0)</f>
        <v>-2.0188908598246251</v>
      </c>
      <c r="F119">
        <f>'Continuous Returns'!B118</f>
        <v>-8.0240064758942062E-3</v>
      </c>
      <c r="G119">
        <f t="shared" si="6"/>
        <v>-8.5081052064525636E-3</v>
      </c>
      <c r="H119">
        <f>IFERROR(G119*'Share and Index Price'!$L$11,0)</f>
        <v>-14.736463622836162</v>
      </c>
      <c r="K119">
        <f>'Continuous Returns'!B118</f>
        <v>-8.0240064758942062E-3</v>
      </c>
      <c r="L119">
        <f t="shared" si="7"/>
        <v>-1.0060306969055017E-2</v>
      </c>
      <c r="M119">
        <f>IFERROR(L119*'Share and Index Price'!$L$12,0)</f>
        <v>-2.3681962605155511</v>
      </c>
    </row>
    <row r="120" spans="1:13" x14ac:dyDescent="0.25">
      <c r="A120" s="5">
        <f t="shared" si="8"/>
        <v>117</v>
      </c>
      <c r="B120">
        <f>'Continuous Returns'!B119</f>
        <v>-3.45540040278986E-3</v>
      </c>
      <c r="C120">
        <f t="shared" si="5"/>
        <v>-5.1581170609206715E-3</v>
      </c>
      <c r="D120">
        <f>IFERROR(C120*'Share and Index Price'!$L$10,0)</f>
        <v>-0.86940063061817929</v>
      </c>
      <c r="F120">
        <f>'Continuous Returns'!B119</f>
        <v>-3.45540040278986E-3</v>
      </c>
      <c r="G120">
        <f t="shared" si="6"/>
        <v>-3.6638691962269936E-3</v>
      </c>
      <c r="H120">
        <f>IFERROR(G120*'Share and Index Price'!$L$11,0)</f>
        <v>-6.3460046413249644</v>
      </c>
      <c r="K120">
        <f>'Continuous Returns'!B119</f>
        <v>-3.45540040278986E-3</v>
      </c>
      <c r="L120">
        <f t="shared" si="7"/>
        <v>-4.3322981926168461E-3</v>
      </c>
      <c r="M120">
        <f>IFERROR(L120*'Share and Index Price'!$L$12,0)</f>
        <v>-1.0198229945420056</v>
      </c>
    </row>
    <row r="121" spans="1:13" x14ac:dyDescent="0.25">
      <c r="A121" s="5">
        <f t="shared" si="8"/>
        <v>118</v>
      </c>
      <c r="B121">
        <f>'Continuous Returns'!B120</f>
        <v>1.5248241369763049E-5</v>
      </c>
      <c r="C121">
        <f t="shared" si="5"/>
        <v>2.2762112863941344E-5</v>
      </c>
      <c r="D121">
        <f>IFERROR(C121*'Share and Index Price'!$L$10,0)</f>
        <v>3.8365541232173138E-3</v>
      </c>
      <c r="F121">
        <f>'Continuous Returns'!B120</f>
        <v>1.5248241369763049E-5</v>
      </c>
      <c r="G121">
        <f t="shared" si="6"/>
        <v>1.6168187572763479E-5</v>
      </c>
      <c r="H121">
        <f>IFERROR(G121*'Share and Index Price'!$L$11,0)</f>
        <v>2.8004109285404984E-2</v>
      </c>
      <c r="K121">
        <f>'Continuous Returns'!B120</f>
        <v>1.5248241369763049E-5</v>
      </c>
      <c r="L121">
        <f t="shared" si="7"/>
        <v>1.9117879500585133E-5</v>
      </c>
      <c r="M121">
        <f>IFERROR(L121*'Share and Index Price'!$L$12,0)</f>
        <v>4.5003488344377406E-3</v>
      </c>
    </row>
    <row r="122" spans="1:13" x14ac:dyDescent="0.25">
      <c r="A122" s="5">
        <f t="shared" si="8"/>
        <v>119</v>
      </c>
      <c r="B122">
        <f>'Continuous Returns'!B121</f>
        <v>-5.00772140080995E-4</v>
      </c>
      <c r="C122">
        <f t="shared" si="5"/>
        <v>-7.4753748286306035E-4</v>
      </c>
      <c r="D122">
        <f>IFERROR(C122*'Share and Index Price'!$L$10,0)</f>
        <v>-0.12599744273656882</v>
      </c>
      <c r="F122">
        <f>'Continuous Returns'!B121</f>
        <v>-5.00772140080995E-4</v>
      </c>
      <c r="G122">
        <f t="shared" si="6"/>
        <v>-5.3098437358809543E-4</v>
      </c>
      <c r="H122">
        <f>IFERROR(G122*'Share and Index Price'!$L$11,0)</f>
        <v>-0.91969148427326064</v>
      </c>
      <c r="K122">
        <f>'Continuous Returns'!B121</f>
        <v>-5.00772140080995E-4</v>
      </c>
      <c r="L122">
        <f t="shared" si="7"/>
        <v>-6.2785610479009434E-4</v>
      </c>
      <c r="M122">
        <f>IFERROR(L122*'Share and Index Price'!$L$12,0)</f>
        <v>-0.14779732706758822</v>
      </c>
    </row>
    <row r="123" spans="1:13" x14ac:dyDescent="0.25">
      <c r="A123" s="5">
        <f t="shared" si="8"/>
        <v>120</v>
      </c>
      <c r="B123">
        <f>'Continuous Returns'!B122</f>
        <v>2.6281624476409476E-3</v>
      </c>
      <c r="C123">
        <f t="shared" si="5"/>
        <v>3.9232412976228483E-3</v>
      </c>
      <c r="D123">
        <f>IFERROR(C123*'Share and Index Price'!$L$10,0)</f>
        <v>0.66126232071433111</v>
      </c>
      <c r="F123">
        <f>'Continuous Returns'!B122</f>
        <v>2.6281624476409476E-3</v>
      </c>
      <c r="G123">
        <f t="shared" si="6"/>
        <v>2.7867229010037852E-3</v>
      </c>
      <c r="H123">
        <f>IFERROR(G123*'Share and Index Price'!$L$11,0)</f>
        <v>4.8267434006836059</v>
      </c>
      <c r="K123">
        <f>'Continuous Returns'!B122</f>
        <v>2.6281624476409476E-3</v>
      </c>
      <c r="L123">
        <f t="shared" si="7"/>
        <v>3.295127074889903E-3</v>
      </c>
      <c r="M123">
        <f>IFERROR(L123*'Share and Index Price'!$L$12,0)</f>
        <v>0.77567291342908318</v>
      </c>
    </row>
    <row r="124" spans="1:13" x14ac:dyDescent="0.25">
      <c r="A124" s="5">
        <f t="shared" si="8"/>
        <v>121</v>
      </c>
      <c r="B124">
        <f>'Continuous Returns'!B123</f>
        <v>-9.8318834812623906E-3</v>
      </c>
      <c r="C124">
        <f t="shared" si="5"/>
        <v>-1.4676737863646023E-2</v>
      </c>
      <c r="D124">
        <f>IFERROR(C124*'Share and Index Price'!$L$10,0)</f>
        <v>-2.4737641669175372</v>
      </c>
      <c r="F124">
        <f>'Continuous Returns'!B123</f>
        <v>-9.8318834812623906E-3</v>
      </c>
      <c r="G124">
        <f t="shared" si="6"/>
        <v>-1.0425053779239548E-2</v>
      </c>
      <c r="H124">
        <f>IFERROR(G124*'Share and Index Price'!$L$11,0)</f>
        <v>-18.056714398331859</v>
      </c>
      <c r="K124">
        <f>'Continuous Returns'!B123</f>
        <v>-9.8318834812623906E-3</v>
      </c>
      <c r="L124">
        <f t="shared" si="7"/>
        <v>-1.2326979820197374E-2</v>
      </c>
      <c r="M124">
        <f>IFERROR(L124*'Share and Index Price'!$L$12,0)</f>
        <v>-2.901771049674462</v>
      </c>
    </row>
    <row r="125" spans="1:13" x14ac:dyDescent="0.25">
      <c r="A125" s="5">
        <f t="shared" si="8"/>
        <v>122</v>
      </c>
      <c r="B125">
        <f>'Continuous Returns'!B124</f>
        <v>5.860311931494425E-3</v>
      </c>
      <c r="C125">
        <f t="shared" si="5"/>
        <v>8.7480961487856525E-3</v>
      </c>
      <c r="D125">
        <f>IFERROR(C125*'Share and Index Price'!$L$10,0)</f>
        <v>1.4744916058778219</v>
      </c>
      <c r="F125">
        <f>'Continuous Returns'!B124</f>
        <v>5.860311931494425E-3</v>
      </c>
      <c r="G125">
        <f t="shared" si="6"/>
        <v>6.2138721604443016E-3</v>
      </c>
      <c r="H125">
        <f>IFERROR(G125*'Share and Index Price'!$L$11,0)</f>
        <v>10.762737275497551</v>
      </c>
      <c r="K125">
        <f>'Continuous Returns'!B124</f>
        <v>5.860311931494425E-3</v>
      </c>
      <c r="L125">
        <f t="shared" si="7"/>
        <v>7.3475186170857904E-3</v>
      </c>
      <c r="M125">
        <f>IFERROR(L125*'Share and Index Price'!$L$12,0)</f>
        <v>1.7296058824619951</v>
      </c>
    </row>
    <row r="126" spans="1:13" x14ac:dyDescent="0.25">
      <c r="A126" s="5">
        <f t="shared" si="8"/>
        <v>123</v>
      </c>
      <c r="B126">
        <f>'Continuous Returns'!B125</f>
        <v>-5.5940023911736723E-3</v>
      </c>
      <c r="C126">
        <f t="shared" si="5"/>
        <v>-8.3505573332245554E-3</v>
      </c>
      <c r="D126">
        <f>IFERROR(C126*'Share and Index Price'!$L$10,0)</f>
        <v>-1.407486438514999</v>
      </c>
      <c r="F126">
        <f>'Continuous Returns'!B125</f>
        <v>-5.5940023911736723E-3</v>
      </c>
      <c r="G126">
        <f t="shared" si="6"/>
        <v>-5.9314958197299854E-3</v>
      </c>
      <c r="H126">
        <f>IFERROR(G126*'Share and Index Price'!$L$11,0)</f>
        <v>-10.273647334563321</v>
      </c>
      <c r="K126">
        <f>'Continuous Returns'!B125</f>
        <v>-5.5940023911736723E-3</v>
      </c>
      <c r="L126">
        <f t="shared" si="7"/>
        <v>-7.0136260993686811E-3</v>
      </c>
      <c r="M126">
        <f>IFERROR(L126*'Share and Index Price'!$L$12,0)</f>
        <v>-1.6510075837913876</v>
      </c>
    </row>
    <row r="127" spans="1:13" x14ac:dyDescent="0.25">
      <c r="A127" s="5">
        <f t="shared" si="8"/>
        <v>124</v>
      </c>
      <c r="B127">
        <f>'Continuous Returns'!B126</f>
        <v>-4.7555771219727006E-3</v>
      </c>
      <c r="C127">
        <f t="shared" si="5"/>
        <v>-7.098981486361536E-3</v>
      </c>
      <c r="D127">
        <f>IFERROR(C127*'Share and Index Price'!$L$10,0)</f>
        <v>-1.196533329526237</v>
      </c>
      <c r="F127">
        <f>'Continuous Returns'!B126</f>
        <v>-4.7555771219727006E-3</v>
      </c>
      <c r="G127">
        <f t="shared" si="6"/>
        <v>-5.0424872652702606E-3</v>
      </c>
      <c r="H127">
        <f>IFERROR(G127*'Share and Index Price'!$L$11,0)</f>
        <v>-8.7338400678113555</v>
      </c>
      <c r="K127">
        <f>'Continuous Returns'!B126</f>
        <v>-4.7555771219727006E-3</v>
      </c>
      <c r="L127">
        <f t="shared" si="7"/>
        <v>-5.9624285954640779E-3</v>
      </c>
      <c r="M127">
        <f>IFERROR(L127*'Share and Index Price'!$L$12,0)</f>
        <v>-1.403555691372244</v>
      </c>
    </row>
    <row r="128" spans="1:13" x14ac:dyDescent="0.25">
      <c r="A128" s="5">
        <f t="shared" si="8"/>
        <v>125</v>
      </c>
      <c r="B128">
        <f>'Continuous Returns'!B127</f>
        <v>5.625709872108961E-3</v>
      </c>
      <c r="C128">
        <f t="shared" si="5"/>
        <v>8.3978893003792392E-3</v>
      </c>
      <c r="D128">
        <f>IFERROR(C128*'Share and Index Price'!$L$10,0)</f>
        <v>1.4154642415789209</v>
      </c>
      <c r="F128">
        <f>'Continuous Returns'!B127</f>
        <v>5.625709872108961E-3</v>
      </c>
      <c r="G128">
        <f t="shared" si="6"/>
        <v>5.9651162541650114E-3</v>
      </c>
      <c r="H128">
        <f>IFERROR(G128*'Share and Index Price'!$L$11,0)</f>
        <v>10.331879608026508</v>
      </c>
      <c r="K128">
        <f>'Continuous Returns'!B127</f>
        <v>5.625709872108961E-3</v>
      </c>
      <c r="L128">
        <f t="shared" si="7"/>
        <v>7.0533801788778099E-3</v>
      </c>
      <c r="M128">
        <f>IFERROR(L128*'Share and Index Price'!$L$12,0)</f>
        <v>1.6603656941078364</v>
      </c>
    </row>
    <row r="129" spans="1:13" x14ac:dyDescent="0.25">
      <c r="A129" s="5">
        <f t="shared" si="8"/>
        <v>126</v>
      </c>
      <c r="B129">
        <f>'Continuous Returns'!B128</f>
        <v>5.4975680085460219E-3</v>
      </c>
      <c r="C129">
        <f t="shared" si="5"/>
        <v>8.2066030077317925E-3</v>
      </c>
      <c r="D129">
        <f>IFERROR(C129*'Share and Index Price'!$L$10,0)</f>
        <v>1.3832229369531936</v>
      </c>
      <c r="F129">
        <f>'Continuous Returns'!B128</f>
        <v>5.4975680085460219E-3</v>
      </c>
      <c r="G129">
        <f t="shared" si="6"/>
        <v>5.8292434255700076E-3</v>
      </c>
      <c r="H129">
        <f>IFERROR(G129*'Share and Index Price'!$L$11,0)</f>
        <v>10.096541075258532</v>
      </c>
      <c r="K129">
        <f>'Continuous Returns'!B128</f>
        <v>5.4975680085460219E-3</v>
      </c>
      <c r="L129">
        <f t="shared" si="7"/>
        <v>6.8927189821423891E-3</v>
      </c>
      <c r="M129">
        <f>IFERROR(L129*'Share and Index Price'!$L$12,0)</f>
        <v>1.6225460483963183</v>
      </c>
    </row>
    <row r="130" spans="1:13" x14ac:dyDescent="0.25">
      <c r="A130" s="5">
        <f t="shared" si="8"/>
        <v>127</v>
      </c>
      <c r="B130">
        <f>'Continuous Returns'!B129</f>
        <v>-7.2078410705406432E-3</v>
      </c>
      <c r="C130">
        <f t="shared" si="5"/>
        <v>-1.0759646832344668E-2</v>
      </c>
      <c r="D130">
        <f>IFERROR(C130*'Share and Index Price'!$L$10,0)</f>
        <v>-1.813538473591694</v>
      </c>
      <c r="F130">
        <f>'Continuous Returns'!B129</f>
        <v>-7.2078410705406432E-3</v>
      </c>
      <c r="G130">
        <f t="shared" si="6"/>
        <v>-7.6426994823325239E-3</v>
      </c>
      <c r="H130">
        <f>IFERROR(G130*'Share and Index Price'!$L$11,0)</f>
        <v>-13.237537638374048</v>
      </c>
      <c r="K130">
        <f>'Continuous Returns'!B129</f>
        <v>-7.2078410705406432E-3</v>
      </c>
      <c r="L130">
        <f t="shared" si="7"/>
        <v>-9.0370183488317837E-3</v>
      </c>
      <c r="M130">
        <f>IFERROR(L130*'Share and Index Price'!$L$12,0)</f>
        <v>-2.127314119315002</v>
      </c>
    </row>
    <row r="131" spans="1:13" x14ac:dyDescent="0.25">
      <c r="A131" s="5">
        <f t="shared" si="8"/>
        <v>128</v>
      </c>
      <c r="B131">
        <f>'Continuous Returns'!B130</f>
        <v>9.0556761096549799E-3</v>
      </c>
      <c r="C131">
        <f t="shared" si="5"/>
        <v>1.3518039009797431E-2</v>
      </c>
      <c r="D131">
        <f>IFERROR(C131*'Share and Index Price'!$L$10,0)</f>
        <v>2.2784654751013571</v>
      </c>
      <c r="F131">
        <f>'Continuous Returns'!B130</f>
        <v>9.0556761096549799E-3</v>
      </c>
      <c r="G131">
        <f t="shared" si="6"/>
        <v>9.6020168089305351E-3</v>
      </c>
      <c r="H131">
        <f>IFERROR(G131*'Share and Index Price'!$L$11,0)</f>
        <v>16.631173213908134</v>
      </c>
      <c r="K131">
        <f>'Continuous Returns'!B130</f>
        <v>9.0556761096549799E-3</v>
      </c>
      <c r="L131">
        <f t="shared" si="7"/>
        <v>1.135378962481637E-2</v>
      </c>
      <c r="M131">
        <f>IFERROR(L131*'Share and Index Price'!$L$12,0)</f>
        <v>2.6726820776817735</v>
      </c>
    </row>
    <row r="132" spans="1:13" x14ac:dyDescent="0.25">
      <c r="A132" s="5">
        <f t="shared" si="8"/>
        <v>129</v>
      </c>
      <c r="B132">
        <f>'Continuous Returns'!B131</f>
        <v>6.1517312470612808E-3</v>
      </c>
      <c r="C132">
        <f t="shared" si="5"/>
        <v>9.1831180762860301E-3</v>
      </c>
      <c r="D132">
        <f>IFERROR(C132*'Share and Index Price'!$L$10,0)</f>
        <v>1.5478145517580104</v>
      </c>
      <c r="F132">
        <f>'Continuous Returns'!B131</f>
        <v>6.1517312470612808E-3</v>
      </c>
      <c r="G132">
        <f t="shared" si="6"/>
        <v>6.5228731817525377E-3</v>
      </c>
      <c r="H132">
        <f>IFERROR(G132*'Share and Index Price'!$L$11,0)</f>
        <v>11.297942494454484</v>
      </c>
      <c r="K132">
        <f>'Continuous Returns'!B131</f>
        <v>6.1517312470612808E-3</v>
      </c>
      <c r="L132">
        <f t="shared" si="7"/>
        <v>7.712893169078255E-3</v>
      </c>
      <c r="M132">
        <f>IFERROR(L132*'Share and Index Price'!$L$12,0)</f>
        <v>1.8156150520010212</v>
      </c>
    </row>
    <row r="133" spans="1:13" x14ac:dyDescent="0.25">
      <c r="A133" s="5">
        <f t="shared" si="8"/>
        <v>130</v>
      </c>
      <c r="B133">
        <f>'Continuous Returns'!B132</f>
        <v>-8.761443143344063E-4</v>
      </c>
      <c r="C133">
        <f t="shared" ref="C133:C196" si="9">IFERROR(B133*$B$1,0)</f>
        <v>-1.3078816949688777E-3</v>
      </c>
      <c r="D133">
        <f>IFERROR(C133*'Share and Index Price'!$L$10,0)</f>
        <v>-0.22044345968700435</v>
      </c>
      <c r="F133">
        <f>'Continuous Returns'!B132</f>
        <v>-8.761443143344063E-4</v>
      </c>
      <c r="G133">
        <f t="shared" ref="G133:G196" si="10">IFERROR(F133*$G$1,0)</f>
        <v>-9.2900323856750795E-4</v>
      </c>
      <c r="H133">
        <f>IFERROR(G133*'Share and Index Price'!$L$11,0)</f>
        <v>-1.6090800593608521</v>
      </c>
      <c r="K133">
        <f>'Continuous Returns'!B132</f>
        <v>-8.761443143344063E-4</v>
      </c>
      <c r="L133">
        <f t="shared" ref="L133:L196" si="11">IFERROR(K133*$L$1,0)</f>
        <v>-1.0984887384969464E-3</v>
      </c>
      <c r="M133">
        <f>IFERROR(L133*'Share and Index Price'!$L$12,0)</f>
        <v>-0.25858424904218119</v>
      </c>
    </row>
    <row r="134" spans="1:13" x14ac:dyDescent="0.25">
      <c r="A134" s="5">
        <f t="shared" ref="A134:A197" si="12">A133+1</f>
        <v>131</v>
      </c>
      <c r="B134">
        <f>'Continuous Returns'!B133</f>
        <v>-2.1722069835914395E-3</v>
      </c>
      <c r="C134">
        <f t="shared" si="9"/>
        <v>-3.2426047912906472E-3</v>
      </c>
      <c r="D134">
        <f>IFERROR(C134*'Share and Index Price'!$L$10,0)</f>
        <v>-0.54654103757203865</v>
      </c>
      <c r="F134">
        <f>'Continuous Returns'!B133</f>
        <v>-2.1722069835914395E-3</v>
      </c>
      <c r="G134">
        <f t="shared" si="10"/>
        <v>-2.3032590517104933E-3</v>
      </c>
      <c r="H134">
        <f>IFERROR(G134*'Share and Index Price'!$L$11,0)</f>
        <v>-3.98935984051516</v>
      </c>
      <c r="K134">
        <f>'Continuous Returns'!B133</f>
        <v>-2.1722069835914395E-3</v>
      </c>
      <c r="L134">
        <f t="shared" si="11"/>
        <v>-2.7234610441686613E-3</v>
      </c>
      <c r="M134">
        <f>IFERROR(L134*'Share and Index Price'!$L$12,0)</f>
        <v>-0.64110272979730287</v>
      </c>
    </row>
    <row r="135" spans="1:13" x14ac:dyDescent="0.25">
      <c r="A135" s="5">
        <f t="shared" si="12"/>
        <v>132</v>
      </c>
      <c r="B135">
        <f>'Continuous Returns'!B134</f>
        <v>-9.7764097466312354E-4</v>
      </c>
      <c r="C135">
        <f t="shared" si="9"/>
        <v>-1.459392835282843E-3</v>
      </c>
      <c r="D135">
        <f>IFERROR(C135*'Share and Index Price'!$L$10,0)</f>
        <v>-0.2459806623869232</v>
      </c>
      <c r="F135">
        <f>'Continuous Returns'!B134</f>
        <v>-9.7764097466312354E-4</v>
      </c>
      <c r="G135">
        <f t="shared" si="10"/>
        <v>-1.0366233242160646E-3</v>
      </c>
      <c r="H135">
        <f>IFERROR(G135*'Share and Index Price'!$L$11,0)</f>
        <v>-1.7954834287084345</v>
      </c>
      <c r="K135">
        <f>'Continuous Returns'!B134</f>
        <v>-9.7764097466312354E-4</v>
      </c>
      <c r="L135">
        <f t="shared" si="11"/>
        <v>-1.2257428181525853E-3</v>
      </c>
      <c r="M135">
        <f>IFERROR(L135*'Share and Index Price'!$L$12,0)</f>
        <v>-0.2885398593931186</v>
      </c>
    </row>
    <row r="136" spans="1:13" x14ac:dyDescent="0.25">
      <c r="A136" s="5">
        <f t="shared" si="12"/>
        <v>133</v>
      </c>
      <c r="B136">
        <f>'Continuous Returns'!B135</f>
        <v>4.0335636613206176E-3</v>
      </c>
      <c r="C136">
        <f t="shared" si="9"/>
        <v>6.0211816613117463E-3</v>
      </c>
      <c r="D136">
        <f>IFERROR(C136*'Share and Index Price'!$L$10,0)</f>
        <v>1.0148701690140949</v>
      </c>
      <c r="F136">
        <f>'Continuous Returns'!B135</f>
        <v>4.0335636613206176E-3</v>
      </c>
      <c r="G136">
        <f t="shared" si="10"/>
        <v>4.2769137949399986E-3</v>
      </c>
      <c r="H136">
        <f>IFERROR(G136*'Share and Index Price'!$L$11,0)</f>
        <v>7.4078285385258242</v>
      </c>
      <c r="K136">
        <f>'Continuous Returns'!B135</f>
        <v>4.0335636613206176E-3</v>
      </c>
      <c r="L136">
        <f t="shared" si="11"/>
        <v>5.057185426509605E-3</v>
      </c>
      <c r="M136">
        <f>IFERROR(L136*'Share and Index Price'!$L$12,0)</f>
        <v>1.1904614494003611</v>
      </c>
    </row>
    <row r="137" spans="1:13" x14ac:dyDescent="0.25">
      <c r="A137" s="5">
        <f t="shared" si="12"/>
        <v>134</v>
      </c>
      <c r="B137">
        <f>'Continuous Returns'!B136</f>
        <v>-7.112023615253143E-3</v>
      </c>
      <c r="C137">
        <f t="shared" si="9"/>
        <v>-1.0616613437299215E-2</v>
      </c>
      <c r="D137">
        <f>IFERROR(C137*'Share and Index Price'!$L$10,0)</f>
        <v>-1.7894301948567828</v>
      </c>
      <c r="F137">
        <f>'Continuous Returns'!B136</f>
        <v>-7.112023615253143E-3</v>
      </c>
      <c r="G137">
        <f t="shared" si="10"/>
        <v>-7.5411012355402606E-3</v>
      </c>
      <c r="H137">
        <f>IFERROR(G137*'Share and Index Price'!$L$11,0)</f>
        <v>-13.061564395017507</v>
      </c>
      <c r="K137">
        <f>'Continuous Returns'!B136</f>
        <v>-7.112023615253143E-3</v>
      </c>
      <c r="L137">
        <f t="shared" si="11"/>
        <v>-8.9168847203156716E-3</v>
      </c>
      <c r="M137">
        <f>IFERROR(L137*'Share and Index Price'!$L$12,0)</f>
        <v>-2.0990346631623091</v>
      </c>
    </row>
    <row r="138" spans="1:13" x14ac:dyDescent="0.25">
      <c r="A138" s="5">
        <f t="shared" si="12"/>
        <v>135</v>
      </c>
      <c r="B138">
        <f>'Continuous Returns'!B137</f>
        <v>-2.3615766348855094E-3</v>
      </c>
      <c r="C138">
        <f t="shared" si="9"/>
        <v>-3.5252900709392483E-3</v>
      </c>
      <c r="D138">
        <f>IFERROR(C138*'Share and Index Price'!$L$10,0)</f>
        <v>-0.59418764145681036</v>
      </c>
      <c r="F138">
        <f>'Continuous Returns'!B137</f>
        <v>-2.3615766348855094E-3</v>
      </c>
      <c r="G138">
        <f t="shared" si="10"/>
        <v>-2.5040536199800348E-3</v>
      </c>
      <c r="H138">
        <f>IFERROR(G138*'Share and Index Price'!$L$11,0)</f>
        <v>-4.3371460724864193</v>
      </c>
      <c r="K138">
        <f>'Continuous Returns'!B137</f>
        <v>-2.3615766348855094E-3</v>
      </c>
      <c r="L138">
        <f t="shared" si="11"/>
        <v>-2.960888173416951E-3</v>
      </c>
      <c r="M138">
        <f>IFERROR(L138*'Share and Index Price'!$L$12,0)</f>
        <v>-0.69699307602235028</v>
      </c>
    </row>
    <row r="139" spans="1:13" x14ac:dyDescent="0.25">
      <c r="A139" s="5">
        <f t="shared" si="12"/>
        <v>136</v>
      </c>
      <c r="B139">
        <f>'Continuous Returns'!B138</f>
        <v>-4.1897202656687891E-3</v>
      </c>
      <c r="C139">
        <f t="shared" si="9"/>
        <v>-6.2542875104670019E-3</v>
      </c>
      <c r="D139">
        <f>IFERROR(C139*'Share and Index Price'!$L$10,0)</f>
        <v>-1.0541601598892132</v>
      </c>
      <c r="F139">
        <f>'Continuous Returns'!B138</f>
        <v>-4.1897202656687891E-3</v>
      </c>
      <c r="G139">
        <f t="shared" si="10"/>
        <v>-4.4424915300113766E-3</v>
      </c>
      <c r="H139">
        <f>IFERROR(G139*'Share and Index Price'!$L$11,0)</f>
        <v>-7.6946174545562043</v>
      </c>
      <c r="K139">
        <f>'Continuous Returns'!B138</f>
        <v>-4.1897202656687891E-3</v>
      </c>
      <c r="L139">
        <f t="shared" si="11"/>
        <v>-5.2529708336758931E-3</v>
      </c>
      <c r="M139">
        <f>IFERROR(L139*'Share and Index Price'!$L$12,0)</f>
        <v>-1.2365493342473053</v>
      </c>
    </row>
    <row r="140" spans="1:13" x14ac:dyDescent="0.25">
      <c r="A140" s="5">
        <f t="shared" si="12"/>
        <v>137</v>
      </c>
      <c r="B140">
        <f>'Continuous Returns'!B139</f>
        <v>-1.3440203963636189E-2</v>
      </c>
      <c r="C140">
        <f t="shared" si="9"/>
        <v>-2.0063129387584762E-2</v>
      </c>
      <c r="D140">
        <f>IFERROR(C140*'Share and Index Price'!$L$10,0)</f>
        <v>-3.381640458277412</v>
      </c>
      <c r="F140">
        <f>'Continuous Returns'!B139</f>
        <v>-1.3440203963636189E-2</v>
      </c>
      <c r="G140">
        <f t="shared" si="10"/>
        <v>-1.4251068922031753E-2</v>
      </c>
      <c r="H140">
        <f>IFERROR(G140*'Share and Index Price'!$L$11,0)</f>
        <v>-24.6835639264051</v>
      </c>
      <c r="K140">
        <f>'Continuous Returns'!B139</f>
        <v>-1.3440203963636189E-2</v>
      </c>
      <c r="L140">
        <f t="shared" si="11"/>
        <v>-1.6851005542816655E-2</v>
      </c>
      <c r="M140">
        <f>IFERROR(L140*'Share and Index Price'!$L$12,0)</f>
        <v>-3.9667267047790409</v>
      </c>
    </row>
    <row r="141" spans="1:13" x14ac:dyDescent="0.25">
      <c r="A141" s="5">
        <f t="shared" si="12"/>
        <v>138</v>
      </c>
      <c r="B141">
        <f>'Continuous Returns'!B140</f>
        <v>-8.3117036978903082E-3</v>
      </c>
      <c r="C141">
        <f t="shared" si="9"/>
        <v>-1.2407459527639794E-2</v>
      </c>
      <c r="D141">
        <f>IFERROR(C141*'Share and Index Price'!$L$10,0)</f>
        <v>-2.0912773033836873</v>
      </c>
      <c r="F141">
        <f>'Continuous Returns'!B140</f>
        <v>-8.3117036978903082E-3</v>
      </c>
      <c r="G141">
        <f t="shared" si="10"/>
        <v>-8.8131595754514618E-3</v>
      </c>
      <c r="H141">
        <f>IFERROR(G141*'Share and Index Price'!$L$11,0)</f>
        <v>-15.264833042660705</v>
      </c>
      <c r="K141">
        <f>'Continuous Returns'!B140</f>
        <v>-8.3117036978903082E-3</v>
      </c>
      <c r="L141">
        <f t="shared" si="11"/>
        <v>-1.0421014849354005E-2</v>
      </c>
      <c r="M141">
        <f>IFERROR(L141*'Share and Index Price'!$L$12,0)</f>
        <v>-2.4531068955379327</v>
      </c>
    </row>
    <row r="142" spans="1:13" x14ac:dyDescent="0.25">
      <c r="A142" s="5">
        <f t="shared" si="12"/>
        <v>139</v>
      </c>
      <c r="B142">
        <f>'Continuous Returns'!B141</f>
        <v>-1.3949893667133624E-2</v>
      </c>
      <c r="C142">
        <f t="shared" si="9"/>
        <v>-2.0823978739012473E-2</v>
      </c>
      <c r="D142">
        <f>IFERROR(C142*'Share and Index Price'!$L$10,0)</f>
        <v>-3.5098816164605524</v>
      </c>
      <c r="F142">
        <f>'Continuous Returns'!B141</f>
        <v>-1.3949893667133624E-2</v>
      </c>
      <c r="G142">
        <f t="shared" si="10"/>
        <v>-1.4791508867217432E-2</v>
      </c>
      <c r="H142">
        <f>IFERROR(G142*'Share and Index Price'!$L$11,0)</f>
        <v>-25.619632933463951</v>
      </c>
      <c r="K142">
        <f>'Continuous Returns'!B141</f>
        <v>-1.3949893667133624E-2</v>
      </c>
      <c r="L142">
        <f t="shared" si="11"/>
        <v>-1.7490042274847632E-2</v>
      </c>
      <c r="M142">
        <f>IFERROR(L142*'Share and Index Price'!$L$12,0)</f>
        <v>-4.1171559514991323</v>
      </c>
    </row>
    <row r="143" spans="1:13" x14ac:dyDescent="0.25">
      <c r="A143" s="5">
        <f t="shared" si="12"/>
        <v>140</v>
      </c>
      <c r="B143">
        <f>'Continuous Returns'!B142</f>
        <v>1.0025278863763394E-2</v>
      </c>
      <c r="C143">
        <f t="shared" si="9"/>
        <v>1.4965432632905265E-2</v>
      </c>
      <c r="D143">
        <f>IFERROR(C143*'Share and Index Price'!$L$10,0)</f>
        <v>2.5224236702761829</v>
      </c>
      <c r="F143">
        <f>'Continuous Returns'!B142</f>
        <v>1.0025278863763394E-2</v>
      </c>
      <c r="G143">
        <f t="shared" si="10"/>
        <v>1.0630116956307499E-2</v>
      </c>
      <c r="H143">
        <f>IFERROR(G143*'Share and Index Price'!$L$11,0)</f>
        <v>18.411894074172402</v>
      </c>
      <c r="K143">
        <f>'Continuous Returns'!B142</f>
        <v>1.0025278863763394E-2</v>
      </c>
      <c r="L143">
        <f t="shared" si="11"/>
        <v>1.2569454314728621E-2</v>
      </c>
      <c r="M143">
        <f>IFERROR(L143*'Share and Index Price'!$L$12,0)</f>
        <v>2.9588495456871176</v>
      </c>
    </row>
    <row r="144" spans="1:13" x14ac:dyDescent="0.25">
      <c r="A144" s="5">
        <f t="shared" si="12"/>
        <v>141</v>
      </c>
      <c r="B144">
        <f>'Continuous Returns'!B143</f>
        <v>4.9046726660236838E-3</v>
      </c>
      <c r="C144">
        <f t="shared" si="9"/>
        <v>7.321546798577076E-3</v>
      </c>
      <c r="D144">
        <f>IFERROR(C144*'Share and Index Price'!$L$10,0)</f>
        <v>1.2340467129001662</v>
      </c>
      <c r="F144">
        <f>'Continuous Returns'!B143</f>
        <v>4.9046726660236838E-3</v>
      </c>
      <c r="G144">
        <f t="shared" si="10"/>
        <v>5.2005779371073219E-3</v>
      </c>
      <c r="H144">
        <f>IFERROR(G144*'Share and Index Price'!$L$11,0)</f>
        <v>9.0076610159667361</v>
      </c>
      <c r="K144">
        <f>'Continuous Returns'!B143</f>
        <v>4.9046726660236838E-3</v>
      </c>
      <c r="L144">
        <f t="shared" si="11"/>
        <v>6.1493610144965532E-3</v>
      </c>
      <c r="M144">
        <f>IFERROR(L144*'Share and Index Price'!$L$12,0)</f>
        <v>1.4475595828124888</v>
      </c>
    </row>
    <row r="145" spans="1:13" x14ac:dyDescent="0.25">
      <c r="A145" s="5">
        <f t="shared" si="12"/>
        <v>142</v>
      </c>
      <c r="B145">
        <f>'Continuous Returns'!B144</f>
        <v>-3.207705423086861E-3</v>
      </c>
      <c r="C145">
        <f t="shared" si="9"/>
        <v>-4.7883654976347252E-3</v>
      </c>
      <c r="D145">
        <f>IFERROR(C145*'Share and Index Price'!$L$10,0)</f>
        <v>-0.80707900462633297</v>
      </c>
      <c r="F145">
        <f>'Continuous Returns'!B144</f>
        <v>-3.207705423086861E-3</v>
      </c>
      <c r="G145">
        <f t="shared" si="10"/>
        <v>-3.4012304567451195E-3</v>
      </c>
      <c r="H145">
        <f>IFERROR(G145*'Share and Index Price'!$L$11,0)</f>
        <v>-5.8911012126053839</v>
      </c>
      <c r="K145">
        <f>'Continuous Returns'!B144</f>
        <v>-3.207705423086861E-3</v>
      </c>
      <c r="L145">
        <f t="shared" si="11"/>
        <v>-4.0217441647764935E-3</v>
      </c>
      <c r="M145">
        <f>IFERROR(L145*'Share and Index Price'!$L$12,0)</f>
        <v>-0.94671857638838663</v>
      </c>
    </row>
    <row r="146" spans="1:13" x14ac:dyDescent="0.25">
      <c r="A146" s="5">
        <f t="shared" si="12"/>
        <v>143</v>
      </c>
      <c r="B146">
        <f>'Continuous Returns'!B145</f>
        <v>-4.7519380175908114E-3</v>
      </c>
      <c r="C146">
        <f t="shared" si="9"/>
        <v>-7.0935491415648122E-3</v>
      </c>
      <c r="D146">
        <f>IFERROR(C146*'Share and Index Price'!$L$10,0)</f>
        <v>-1.1956177078107493</v>
      </c>
      <c r="F146">
        <f>'Continuous Returns'!B145</f>
        <v>-4.7519380175908114E-3</v>
      </c>
      <c r="G146">
        <f t="shared" si="10"/>
        <v>-5.0386286089953193E-3</v>
      </c>
      <c r="H146">
        <f>IFERROR(G146*'Share and Index Price'!$L$11,0)</f>
        <v>-8.7271566822103424</v>
      </c>
      <c r="K146">
        <f>'Continuous Returns'!B145</f>
        <v>-4.7519380175908114E-3</v>
      </c>
      <c r="L146">
        <f t="shared" si="11"/>
        <v>-5.9578659736261932E-3</v>
      </c>
      <c r="M146">
        <f>IFERROR(L146*'Share and Index Price'!$L$12,0)</f>
        <v>-1.402481650191606</v>
      </c>
    </row>
    <row r="147" spans="1:13" x14ac:dyDescent="0.25">
      <c r="A147" s="5">
        <f t="shared" si="12"/>
        <v>144</v>
      </c>
      <c r="B147">
        <f>'Continuous Returns'!B146</f>
        <v>7.5598958250219696E-3</v>
      </c>
      <c r="C147">
        <f t="shared" si="9"/>
        <v>1.1285183506474299E-2</v>
      </c>
      <c r="D147">
        <f>IFERROR(C147*'Share and Index Price'!$L$10,0)</f>
        <v>1.9021176800162432</v>
      </c>
      <c r="F147">
        <f>'Continuous Returns'!B146</f>
        <v>7.5598958250219696E-3</v>
      </c>
      <c r="G147">
        <f t="shared" si="10"/>
        <v>8.015994157325311E-3</v>
      </c>
      <c r="H147">
        <f>IFERROR(G147*'Share and Index Price'!$L$11,0)</f>
        <v>13.884102680195305</v>
      </c>
      <c r="K147">
        <f>'Continuous Returns'!B146</f>
        <v>7.5598958250219696E-3</v>
      </c>
      <c r="L147">
        <f t="shared" si="11"/>
        <v>9.4784161605904957E-3</v>
      </c>
      <c r="M147">
        <f>IFERROR(L147*'Share and Index Price'!$L$12,0)</f>
        <v>2.2312191642030026</v>
      </c>
    </row>
    <row r="148" spans="1:13" x14ac:dyDescent="0.25">
      <c r="A148" s="5">
        <f t="shared" si="12"/>
        <v>145</v>
      </c>
      <c r="B148">
        <f>'Continuous Returns'!B147</f>
        <v>5.0751011147600316E-3</v>
      </c>
      <c r="C148">
        <f t="shared" si="9"/>
        <v>7.575957224756175E-3</v>
      </c>
      <c r="D148">
        <f>IFERROR(C148*'Share and Index Price'!$L$10,0)</f>
        <v>1.2769275902326533</v>
      </c>
      <c r="F148">
        <f>'Continuous Returns'!B147</f>
        <v>5.0751011147600316E-3</v>
      </c>
      <c r="G148">
        <f t="shared" si="10"/>
        <v>5.3812885554720413E-3</v>
      </c>
      <c r="H148">
        <f>IFERROR(G148*'Share and Index Price'!$L$11,0)</f>
        <v>9.3206608425053492</v>
      </c>
      <c r="K148">
        <f>'Continuous Returns'!B147</f>
        <v>5.0751011147600316E-3</v>
      </c>
      <c r="L148">
        <f t="shared" si="11"/>
        <v>6.3630401180339718E-3</v>
      </c>
      <c r="M148">
        <f>IFERROR(L148*'Share and Index Price'!$L$12,0)</f>
        <v>1.497859643785197</v>
      </c>
    </row>
    <row r="149" spans="1:13" x14ac:dyDescent="0.25">
      <c r="A149" s="5">
        <f t="shared" si="12"/>
        <v>146</v>
      </c>
      <c r="B149">
        <f>'Continuous Returns'!B148</f>
        <v>9.3757924662759996E-3</v>
      </c>
      <c r="C149">
        <f t="shared" si="9"/>
        <v>1.3995899010980936E-2</v>
      </c>
      <c r="D149">
        <f>IFERROR(C149*'Share and Index Price'!$L$10,0)</f>
        <v>2.3590087783008369</v>
      </c>
      <c r="F149">
        <f>'Continuous Returns'!B148</f>
        <v>9.3757924662759996E-3</v>
      </c>
      <c r="G149">
        <f t="shared" si="10"/>
        <v>9.9414462010453276E-3</v>
      </c>
      <c r="H149">
        <f>IFERROR(G149*'Share and Index Price'!$L$11,0)</f>
        <v>17.21908189252056</v>
      </c>
      <c r="K149">
        <f>'Continuous Returns'!B148</f>
        <v>9.3757924662759996E-3</v>
      </c>
      <c r="L149">
        <f t="shared" si="11"/>
        <v>1.1755143838960877E-2</v>
      </c>
      <c r="M149">
        <f>IFERROR(L149*'Share and Index Price'!$L$12,0)</f>
        <v>2.7671608596913906</v>
      </c>
    </row>
    <row r="150" spans="1:13" x14ac:dyDescent="0.25">
      <c r="A150" s="5">
        <f t="shared" si="12"/>
        <v>147</v>
      </c>
      <c r="B150">
        <f>'Continuous Returns'!B149</f>
        <v>-2.6018555756290862E-4</v>
      </c>
      <c r="C150">
        <f t="shared" si="9"/>
        <v>-3.8839711958904176E-4</v>
      </c>
      <c r="D150">
        <f>IFERROR(C150*'Share and Index Price'!$L$10,0)</f>
        <v>-6.5464334506732988E-2</v>
      </c>
      <c r="F150">
        <f>'Continuous Returns'!B149</f>
        <v>-2.6018555756290862E-4</v>
      </c>
      <c r="G150">
        <f t="shared" si="10"/>
        <v>-2.7588289012416955E-4</v>
      </c>
      <c r="H150">
        <f>IFERROR(G150*'Share and Index Price'!$L$11,0)</f>
        <v>-0.47784295983956787</v>
      </c>
      <c r="K150">
        <f>'Continuous Returns'!B149</f>
        <v>-2.6018555756290862E-4</v>
      </c>
      <c r="L150">
        <f t="shared" si="11"/>
        <v>-3.2621441493862845E-4</v>
      </c>
      <c r="M150">
        <f>IFERROR(L150*'Share and Index Price'!$L$12,0)</f>
        <v>-7.6790873276553137E-2</v>
      </c>
    </row>
    <row r="151" spans="1:13" x14ac:dyDescent="0.25">
      <c r="A151" s="5">
        <f t="shared" si="12"/>
        <v>148</v>
      </c>
      <c r="B151">
        <f>'Continuous Returns'!B150</f>
        <v>1.8944567083908723E-3</v>
      </c>
      <c r="C151">
        <f t="shared" si="9"/>
        <v>2.8279875932285259E-3</v>
      </c>
      <c r="D151">
        <f>IFERROR(C151*'Share and Index Price'!$L$10,0)</f>
        <v>0.47665730883866808</v>
      </c>
      <c r="F151">
        <f>'Continuous Returns'!B150</f>
        <v>1.8944567083908723E-3</v>
      </c>
      <c r="G151">
        <f t="shared" si="10"/>
        <v>2.0087517417242775E-3</v>
      </c>
      <c r="H151">
        <f>IFERROR(G151*'Share and Index Price'!$L$11,0)</f>
        <v>3.479258454253535</v>
      </c>
      <c r="K151">
        <f>'Continuous Returns'!B150</f>
        <v>1.8944567083908723E-3</v>
      </c>
      <c r="L151">
        <f t="shared" si="11"/>
        <v>2.3752244073150224E-3</v>
      </c>
      <c r="M151">
        <f>IFERROR(L151*'Share and Index Price'!$L$12,0)</f>
        <v>0.55912782548195628</v>
      </c>
    </row>
    <row r="152" spans="1:13" x14ac:dyDescent="0.25">
      <c r="A152" s="5">
        <f t="shared" si="12"/>
        <v>149</v>
      </c>
      <c r="B152">
        <f>'Continuous Returns'!B151</f>
        <v>-2.4820553026905696E-3</v>
      </c>
      <c r="C152">
        <f t="shared" si="9"/>
        <v>-3.7051369770692956E-3</v>
      </c>
      <c r="D152">
        <f>IFERROR(C152*'Share and Index Price'!$L$10,0)</f>
        <v>-0.62450083748502982</v>
      </c>
      <c r="F152">
        <f>'Continuous Returns'!B151</f>
        <v>-2.4820553026905696E-3</v>
      </c>
      <c r="G152">
        <f t="shared" si="10"/>
        <v>-2.6318009222657634E-3</v>
      </c>
      <c r="H152">
        <f>IFERROR(G152*'Share and Index Price'!$L$11,0)</f>
        <v>-4.5584107874104154</v>
      </c>
      <c r="K152">
        <f>'Continuous Returns'!B151</f>
        <v>-2.4820553026905696E-3</v>
      </c>
      <c r="L152">
        <f t="shared" si="11"/>
        <v>-3.111941439012258E-3</v>
      </c>
      <c r="M152">
        <f>IFERROR(L152*'Share and Index Price'!$L$12,0)</f>
        <v>-0.7325510147434855</v>
      </c>
    </row>
    <row r="153" spans="1:13" x14ac:dyDescent="0.25">
      <c r="A153" s="5">
        <f t="shared" si="12"/>
        <v>150</v>
      </c>
      <c r="B153">
        <f>'Continuous Returns'!B152</f>
        <v>1.548145433003843E-3</v>
      </c>
      <c r="C153">
        <f t="shared" si="9"/>
        <v>2.3110246107270541E-3</v>
      </c>
      <c r="D153">
        <f>IFERROR(C153*'Share and Index Price'!$L$10,0)</f>
        <v>0.38952319813804498</v>
      </c>
      <c r="F153">
        <f>'Continuous Returns'!B152</f>
        <v>1.548145433003843E-3</v>
      </c>
      <c r="G153">
        <f t="shared" si="10"/>
        <v>1.6415470573779508E-3</v>
      </c>
      <c r="H153">
        <f>IFERROR(G153*'Share and Index Price'!$L$11,0)</f>
        <v>2.8432415807314797</v>
      </c>
      <c r="K153">
        <f>'Continuous Returns'!B152</f>
        <v>1.548145433003843E-3</v>
      </c>
      <c r="L153">
        <f t="shared" si="11"/>
        <v>1.9410276319628192E-3</v>
      </c>
      <c r="M153">
        <f>IFERROR(L153*'Share and Index Price'!$L$12,0)</f>
        <v>0.45691790456404763</v>
      </c>
    </row>
    <row r="154" spans="1:13" x14ac:dyDescent="0.25">
      <c r="A154" s="5">
        <f t="shared" si="12"/>
        <v>151</v>
      </c>
      <c r="B154">
        <f>'Continuous Returns'!B153</f>
        <v>5.1449502336882525E-3</v>
      </c>
      <c r="C154">
        <f t="shared" si="9"/>
        <v>7.6802258738374908E-3</v>
      </c>
      <c r="D154">
        <f>IFERROR(C154*'Share and Index Price'!$L$10,0)</f>
        <v>1.2945020710353092</v>
      </c>
      <c r="F154">
        <f>'Continuous Returns'!B153</f>
        <v>5.1449502336882525E-3</v>
      </c>
      <c r="G154">
        <f t="shared" si="10"/>
        <v>5.4553517624503344E-3</v>
      </c>
      <c r="H154">
        <f>IFERROR(G154*'Share and Index Price'!$L$11,0)</f>
        <v>9.4489420201521011</v>
      </c>
      <c r="K154">
        <f>'Continuous Returns'!B153</f>
        <v>5.1449502336882525E-3</v>
      </c>
      <c r="L154">
        <f t="shared" si="11"/>
        <v>6.4506152689323424E-3</v>
      </c>
      <c r="M154">
        <f>IFERROR(L154*'Share and Index Price'!$L$12,0)</f>
        <v>1.5184748343066734</v>
      </c>
    </row>
    <row r="155" spans="1:13" x14ac:dyDescent="0.25">
      <c r="A155" s="5">
        <f t="shared" si="12"/>
        <v>152</v>
      </c>
      <c r="B155">
        <f>'Continuous Returns'!B154</f>
        <v>-4.2084688138326878E-3</v>
      </c>
      <c r="C155">
        <f t="shared" si="9"/>
        <v>-6.2822747752926981E-3</v>
      </c>
      <c r="D155">
        <f>IFERROR(C155*'Share and Index Price'!$L$10,0)</f>
        <v>-1.0588774133755843</v>
      </c>
      <c r="F155">
        <f>'Continuous Returns'!B154</f>
        <v>-4.2084688138326878E-3</v>
      </c>
      <c r="G155">
        <f t="shared" si="10"/>
        <v>-4.4623712024326172E-3</v>
      </c>
      <c r="H155">
        <f>IFERROR(G155*'Share and Index Price'!$L$11,0)</f>
        <v>-7.7290500411734149</v>
      </c>
      <c r="K155">
        <f>'Continuous Returns'!B154</f>
        <v>-4.2084688138326878E-3</v>
      </c>
      <c r="L155">
        <f t="shared" si="11"/>
        <v>-5.2764773139260743E-3</v>
      </c>
      <c r="M155">
        <f>IFERROR(L155*'Share and Index Price'!$L$12,0)</f>
        <v>-1.2420827596981978</v>
      </c>
    </row>
    <row r="156" spans="1:13" x14ac:dyDescent="0.25">
      <c r="A156" s="5">
        <f t="shared" si="12"/>
        <v>153</v>
      </c>
      <c r="B156">
        <f>'Continuous Returns'!B155</f>
        <v>1.185627017720115E-2</v>
      </c>
      <c r="C156">
        <f t="shared" si="9"/>
        <v>1.7698681006846372E-2</v>
      </c>
      <c r="D156">
        <f>IFERROR(C156*'Share and Index Price'!$L$10,0)</f>
        <v>2.9831126837039563</v>
      </c>
      <c r="F156">
        <f>'Continuous Returns'!B155</f>
        <v>1.185627017720115E-2</v>
      </c>
      <c r="G156">
        <f t="shared" si="10"/>
        <v>1.2571574353385824E-2</v>
      </c>
      <c r="H156">
        <f>IFERROR(G156*'Share and Index Price'!$L$11,0)</f>
        <v>21.774595358781916</v>
      </c>
      <c r="K156">
        <f>'Continuous Returns'!B155</f>
        <v>1.185627017720115E-2</v>
      </c>
      <c r="L156">
        <f t="shared" si="11"/>
        <v>1.4865107331235474E-2</v>
      </c>
      <c r="M156">
        <f>IFERROR(L156*'Share and Index Price'!$L$12,0)</f>
        <v>3.4992462657728307</v>
      </c>
    </row>
    <row r="157" spans="1:13" x14ac:dyDescent="0.25">
      <c r="A157" s="5">
        <f t="shared" si="12"/>
        <v>154</v>
      </c>
      <c r="B157">
        <f>'Continuous Returns'!B156</f>
        <v>4.5511498880301303E-3</v>
      </c>
      <c r="C157">
        <f t="shared" si="9"/>
        <v>6.793818703413247E-3</v>
      </c>
      <c r="D157">
        <f>IFERROR(C157*'Share and Index Price'!$L$10,0)</f>
        <v>1.1450981424603028</v>
      </c>
      <c r="F157">
        <f>'Continuous Returns'!B156</f>
        <v>4.5511498880301303E-3</v>
      </c>
      <c r="G157">
        <f t="shared" si="10"/>
        <v>4.8257266708374583E-3</v>
      </c>
      <c r="H157">
        <f>IFERROR(G157*'Share and Index Price'!$L$11,0)</f>
        <v>8.3583998802240203</v>
      </c>
      <c r="K157">
        <f>'Continuous Returns'!B156</f>
        <v>4.5511498880301303E-3</v>
      </c>
      <c r="L157">
        <f t="shared" si="11"/>
        <v>5.7061226300494762E-3</v>
      </c>
      <c r="M157">
        <f>IFERROR(L157*'Share and Index Price'!$L$12,0)</f>
        <v>1.3432212671136468</v>
      </c>
    </row>
    <row r="158" spans="1:13" x14ac:dyDescent="0.25">
      <c r="A158" s="5">
        <f t="shared" si="12"/>
        <v>155</v>
      </c>
      <c r="B158">
        <f>'Continuous Returns'!B157</f>
        <v>-1.6912680943572324E-3</v>
      </c>
      <c r="C158">
        <f t="shared" si="9"/>
        <v>-2.5246737845638226E-3</v>
      </c>
      <c r="D158">
        <f>IFERROR(C158*'Share and Index Price'!$L$10,0)</f>
        <v>-0.42553376638823232</v>
      </c>
      <c r="F158">
        <f>'Continuous Returns'!B157</f>
        <v>-1.6912680943572324E-3</v>
      </c>
      <c r="G158">
        <f t="shared" si="10"/>
        <v>-1.7933044947479671E-3</v>
      </c>
      <c r="H158">
        <f>IFERROR(G158*'Share and Index Price'!$L$11,0)</f>
        <v>-3.1060930501282162</v>
      </c>
      <c r="K158">
        <f>'Continuous Returns'!B157</f>
        <v>-1.6912680943572324E-3</v>
      </c>
      <c r="L158">
        <f t="shared" si="11"/>
        <v>-2.1204713938502051E-3</v>
      </c>
      <c r="M158">
        <f>IFERROR(L158*'Share and Index Price'!$L$12,0)</f>
        <v>-0.49915896611233829</v>
      </c>
    </row>
    <row r="159" spans="1:13" x14ac:dyDescent="0.25">
      <c r="A159" s="5">
        <f t="shared" si="12"/>
        <v>156</v>
      </c>
      <c r="B159">
        <f>'Continuous Returns'!B158</f>
        <v>-1.9175266745258626E-3</v>
      </c>
      <c r="C159">
        <f t="shared" si="9"/>
        <v>-2.8624257399103631E-3</v>
      </c>
      <c r="D159">
        <f>IFERROR(C159*'Share and Index Price'!$L$10,0)</f>
        <v>-0.48246185846189171</v>
      </c>
      <c r="F159">
        <f>'Continuous Returns'!B158</f>
        <v>-1.9175266745258626E-3</v>
      </c>
      <c r="G159">
        <f t="shared" si="10"/>
        <v>-2.0332135488745416E-3</v>
      </c>
      <c r="H159">
        <f>IFERROR(G159*'Share and Index Price'!$L$11,0)</f>
        <v>-3.5216275273281497</v>
      </c>
      <c r="K159">
        <f>'Continuous Returns'!B158</f>
        <v>-1.9175266745258626E-3</v>
      </c>
      <c r="L159">
        <f t="shared" si="11"/>
        <v>-2.4041489778248988E-3</v>
      </c>
      <c r="M159">
        <f>IFERROR(L159*'Share and Index Price'!$L$12,0)</f>
        <v>-0.56593666937998122</v>
      </c>
    </row>
    <row r="160" spans="1:13" x14ac:dyDescent="0.25">
      <c r="A160" s="5">
        <f t="shared" si="12"/>
        <v>157</v>
      </c>
      <c r="B160">
        <f>'Continuous Returns'!B159</f>
        <v>4.5291813962118265E-3</v>
      </c>
      <c r="C160">
        <f t="shared" si="9"/>
        <v>6.7610248042288866E-3</v>
      </c>
      <c r="D160">
        <f>IFERROR(C160*'Share and Index Price'!$L$10,0)</f>
        <v>1.1395707307527789</v>
      </c>
      <c r="F160">
        <f>'Continuous Returns'!B159</f>
        <v>4.5291813962118265E-3</v>
      </c>
      <c r="G160">
        <f t="shared" si="10"/>
        <v>4.8024327913797661E-3</v>
      </c>
      <c r="H160">
        <f>IFERROR(G160*'Share and Index Price'!$L$11,0)</f>
        <v>8.3180537163093238</v>
      </c>
      <c r="K160">
        <f>'Continuous Returns'!B159</f>
        <v>4.5291813962118265E-3</v>
      </c>
      <c r="L160">
        <f t="shared" si="11"/>
        <v>5.6785790616334644E-3</v>
      </c>
      <c r="M160">
        <f>IFERROR(L160*'Share and Index Price'!$L$12,0)</f>
        <v>1.3367375111085176</v>
      </c>
    </row>
    <row r="161" spans="1:13" x14ac:dyDescent="0.25">
      <c r="A161" s="5">
        <f t="shared" si="12"/>
        <v>158</v>
      </c>
      <c r="B161">
        <f>'Continuous Returns'!B160</f>
        <v>1.4370413065190699E-3</v>
      </c>
      <c r="C161">
        <f t="shared" si="9"/>
        <v>2.1451717359351518E-3</v>
      </c>
      <c r="D161">
        <f>IFERROR(C161*'Share and Index Price'!$L$10,0)</f>
        <v>0.36156869609186987</v>
      </c>
      <c r="F161">
        <f>'Continuous Returns'!B160</f>
        <v>1.4370413065190699E-3</v>
      </c>
      <c r="G161">
        <f t="shared" si="10"/>
        <v>1.5237398746640164E-3</v>
      </c>
      <c r="H161">
        <f>IFERROR(G161*'Share and Index Price'!$L$11,0)</f>
        <v>2.6391936499118094</v>
      </c>
      <c r="K161">
        <f>'Continuous Returns'!B160</f>
        <v>1.4370413065190699E-3</v>
      </c>
      <c r="L161">
        <f t="shared" si="11"/>
        <v>1.8017279415496244E-3</v>
      </c>
      <c r="M161">
        <f>IFERROR(L161*'Share and Index Price'!$L$12,0)</f>
        <v>0.4241267574407816</v>
      </c>
    </row>
    <row r="162" spans="1:13" x14ac:dyDescent="0.25">
      <c r="A162" s="5">
        <f t="shared" si="12"/>
        <v>159</v>
      </c>
      <c r="B162">
        <f>'Continuous Returns'!B161</f>
        <v>-4.9730082801831082E-4</v>
      </c>
      <c r="C162">
        <f t="shared" si="9"/>
        <v>-7.4235561335819647E-4</v>
      </c>
      <c r="D162">
        <f>IFERROR(C162*'Share and Index Price'!$L$10,0)</f>
        <v>-0.12512403863152402</v>
      </c>
      <c r="F162">
        <f>'Continuous Returns'!B161</f>
        <v>-4.9730082801831082E-4</v>
      </c>
      <c r="G162">
        <f t="shared" si="10"/>
        <v>-5.2730363276087008E-4</v>
      </c>
      <c r="H162">
        <f>IFERROR(G162*'Share and Index Price'!$L$11,0)</f>
        <v>-0.91331625712346498</v>
      </c>
      <c r="K162">
        <f>'Continuous Returns'!B161</f>
        <v>-4.9730082801831082E-4</v>
      </c>
      <c r="L162">
        <f t="shared" si="11"/>
        <v>-6.235038569397342E-4</v>
      </c>
      <c r="M162">
        <f>IFERROR(L162*'Share and Index Price'!$L$12,0)</f>
        <v>-0.14677280792361344</v>
      </c>
    </row>
    <row r="163" spans="1:13" x14ac:dyDescent="0.25">
      <c r="A163" s="5">
        <f t="shared" si="12"/>
        <v>160</v>
      </c>
      <c r="B163">
        <f>'Continuous Returns'!B162</f>
        <v>-3.6871759933041186E-4</v>
      </c>
      <c r="C163">
        <f t="shared" si="9"/>
        <v>-5.5041046422068531E-4</v>
      </c>
      <c r="D163">
        <f>IFERROR(C163*'Share and Index Price'!$L$10,0)</f>
        <v>-9.277168374439651E-2</v>
      </c>
      <c r="F163">
        <f>'Continuous Returns'!B162</f>
        <v>-3.6871759933041186E-4</v>
      </c>
      <c r="G163">
        <f t="shared" si="10"/>
        <v>-3.9096281090976643E-4</v>
      </c>
      <c r="H163">
        <f>IFERROR(G163*'Share and Index Price'!$L$11,0)</f>
        <v>-0.67716713663626094</v>
      </c>
      <c r="K163">
        <f>'Continuous Returns'!B162</f>
        <v>-3.6871759933041186E-4</v>
      </c>
      <c r="L163">
        <f t="shared" si="11"/>
        <v>-4.6228928719098465E-4</v>
      </c>
      <c r="M163">
        <f>IFERROR(L163*'Share and Index Price'!$L$12,0)</f>
        <v>-0.1088228982047578</v>
      </c>
    </row>
    <row r="164" spans="1:13" x14ac:dyDescent="0.25">
      <c r="A164" s="5">
        <f t="shared" si="12"/>
        <v>161</v>
      </c>
      <c r="B164">
        <f>'Continuous Returns'!B163</f>
        <v>4.7877846948800578E-3</v>
      </c>
      <c r="C164">
        <f t="shared" si="9"/>
        <v>7.1470599756648752E-3</v>
      </c>
      <c r="D164">
        <f>IFERROR(C164*'Share and Index Price'!$L$10,0)</f>
        <v>1.2046369588983148</v>
      </c>
      <c r="F164">
        <f>'Continuous Returns'!B163</f>
        <v>4.7877846948800578E-3</v>
      </c>
      <c r="G164">
        <f t="shared" si="10"/>
        <v>5.0766379628754427E-3</v>
      </c>
      <c r="H164">
        <f>IFERROR(G164*'Share and Index Price'!$L$11,0)</f>
        <v>8.7929907835984107</v>
      </c>
      <c r="K164">
        <f>'Continuous Returns'!B163</f>
        <v>4.7877846948800578E-3</v>
      </c>
      <c r="L164">
        <f t="shared" si="11"/>
        <v>6.0028096782996478E-3</v>
      </c>
      <c r="M164">
        <f>IFERROR(L164*'Share and Index Price'!$L$12,0)</f>
        <v>1.413061398271737</v>
      </c>
    </row>
    <row r="165" spans="1:13" x14ac:dyDescent="0.25">
      <c r="A165" s="5">
        <f t="shared" si="12"/>
        <v>162</v>
      </c>
      <c r="B165">
        <f>'Continuous Returns'!B164</f>
        <v>1.0348636732111694E-2</v>
      </c>
      <c r="C165">
        <f t="shared" si="9"/>
        <v>1.5448131464613346E-2</v>
      </c>
      <c r="D165">
        <f>IFERROR(C165*'Share and Index Price'!$L$10,0)</f>
        <v>2.6037825583605798</v>
      </c>
      <c r="F165">
        <f>'Continuous Returns'!B164</f>
        <v>1.0348636732111694E-2</v>
      </c>
      <c r="G165">
        <f t="shared" si="10"/>
        <v>1.0972983424761461E-2</v>
      </c>
      <c r="H165">
        <f>IFERROR(G165*'Share and Index Price'!$L$11,0)</f>
        <v>19.005755940858087</v>
      </c>
      <c r="K165">
        <f>'Continuous Returns'!B164</f>
        <v>1.0348636732111694E-2</v>
      </c>
      <c r="L165">
        <f t="shared" si="11"/>
        <v>1.2974872658571701E-2</v>
      </c>
      <c r="M165">
        <f>IFERROR(L165*'Share and Index Price'!$L$12,0)</f>
        <v>3.0542850238277786</v>
      </c>
    </row>
    <row r="166" spans="1:13" x14ac:dyDescent="0.25">
      <c r="A166" s="5">
        <f t="shared" si="12"/>
        <v>163</v>
      </c>
      <c r="B166">
        <f>'Continuous Returns'!B165</f>
        <v>1.8170637429511605E-3</v>
      </c>
      <c r="C166">
        <f t="shared" si="9"/>
        <v>2.7124577185698587E-3</v>
      </c>
      <c r="D166">
        <f>IFERROR(C166*'Share and Index Price'!$L$10,0)</f>
        <v>0.45718474846494972</v>
      </c>
      <c r="F166">
        <f>'Continuous Returns'!B165</f>
        <v>1.8170637429511605E-3</v>
      </c>
      <c r="G166">
        <f t="shared" si="10"/>
        <v>1.9266895581781162E-3</v>
      </c>
      <c r="H166">
        <f>IFERROR(G166*'Share and Index Price'!$L$11,0)</f>
        <v>3.337122649242406</v>
      </c>
      <c r="K166">
        <f>'Continuous Returns'!B165</f>
        <v>1.8170637429511605E-3</v>
      </c>
      <c r="L166">
        <f t="shared" si="11"/>
        <v>2.2781909625006354E-3</v>
      </c>
      <c r="M166">
        <f>IFERROR(L166*'Share and Index Price'!$L$12,0)</f>
        <v>0.53628615257264955</v>
      </c>
    </row>
    <row r="167" spans="1:13" x14ac:dyDescent="0.25">
      <c r="A167" s="5">
        <f t="shared" si="12"/>
        <v>164</v>
      </c>
      <c r="B167">
        <f>'Continuous Returns'!B166</f>
        <v>6.6706434446280362E-3</v>
      </c>
      <c r="C167">
        <f t="shared" si="9"/>
        <v>9.9577344875209899E-3</v>
      </c>
      <c r="D167">
        <f>IFERROR(C167*'Share and Index Price'!$L$10,0)</f>
        <v>1.678376147871663</v>
      </c>
      <c r="F167">
        <f>'Continuous Returns'!B166</f>
        <v>6.6706434446280362E-3</v>
      </c>
      <c r="G167">
        <f t="shared" si="10"/>
        <v>7.0730920260509457E-3</v>
      </c>
      <c r="H167">
        <f>IFERROR(G167*'Share and Index Price'!$L$11,0)</f>
        <v>12.25094904372154</v>
      </c>
      <c r="K167">
        <f>'Continuous Returns'!B166</f>
        <v>6.6706434446280362E-3</v>
      </c>
      <c r="L167">
        <f t="shared" si="11"/>
        <v>8.3634928430929394E-3</v>
      </c>
      <c r="M167">
        <f>IFERROR(L167*'Share and Index Price'!$L$12,0)</f>
        <v>1.9687662152640779</v>
      </c>
    </row>
    <row r="168" spans="1:13" x14ac:dyDescent="0.25">
      <c r="A168" s="5">
        <f t="shared" si="12"/>
        <v>165</v>
      </c>
      <c r="B168">
        <f>'Continuous Returns'!B167</f>
        <v>2.0457461991232925E-2</v>
      </c>
      <c r="C168">
        <f t="shared" si="9"/>
        <v>3.0538279625978278E-2</v>
      </c>
      <c r="D168">
        <f>IFERROR(C168*'Share and Index Price'!$L$10,0)</f>
        <v>5.1472270309586392</v>
      </c>
      <c r="F168">
        <f>'Continuous Returns'!B167</f>
        <v>2.0457461991232925E-2</v>
      </c>
      <c r="G168">
        <f t="shared" si="10"/>
        <v>2.1691687238950968E-2</v>
      </c>
      <c r="H168">
        <f>IFERROR(G168*'Share and Index Price'!$L$11,0)</f>
        <v>37.571086882225025</v>
      </c>
      <c r="K168">
        <f>'Continuous Returns'!B167</f>
        <v>2.0457461991232925E-2</v>
      </c>
      <c r="L168">
        <f t="shared" si="11"/>
        <v>2.5649075441036846E-2</v>
      </c>
      <c r="M168">
        <f>IFERROR(L168*'Share and Index Price'!$L$12,0)</f>
        <v>6.0377923588200737</v>
      </c>
    </row>
    <row r="169" spans="1:13" x14ac:dyDescent="0.25">
      <c r="A169" s="5">
        <f t="shared" si="12"/>
        <v>166</v>
      </c>
      <c r="B169">
        <f>'Continuous Returns'!B168</f>
        <v>8.1027069438026102E-3</v>
      </c>
      <c r="C169">
        <f t="shared" si="9"/>
        <v>1.2095475503424711E-2</v>
      </c>
      <c r="D169">
        <f>IFERROR(C169*'Share and Index Price'!$L$10,0)</f>
        <v>2.0386923961022352</v>
      </c>
      <c r="F169">
        <f>'Continuous Returns'!B168</f>
        <v>8.1027069438026102E-3</v>
      </c>
      <c r="G169">
        <f t="shared" si="10"/>
        <v>8.5915537757892593E-3</v>
      </c>
      <c r="H169">
        <f>IFERROR(G169*'Share and Index Price'!$L$11,0)</f>
        <v>14.881000717355786</v>
      </c>
      <c r="K169">
        <f>'Continuous Returns'!B168</f>
        <v>8.1027069438026102E-3</v>
      </c>
      <c r="L169">
        <f t="shared" si="11"/>
        <v>1.0158979729121373E-2</v>
      </c>
      <c r="M169">
        <f>IFERROR(L169*'Share and Index Price'!$L$12,0)</f>
        <v>2.3914238282351712</v>
      </c>
    </row>
    <row r="170" spans="1:13" x14ac:dyDescent="0.25">
      <c r="A170" s="5">
        <f t="shared" si="12"/>
        <v>167</v>
      </c>
      <c r="B170">
        <f>'Continuous Returns'!B169</f>
        <v>3.9528391278700111E-3</v>
      </c>
      <c r="C170">
        <f t="shared" si="9"/>
        <v>5.9006785228360292E-3</v>
      </c>
      <c r="D170">
        <f>IFERROR(C170*'Share and Index Price'!$L$10,0)</f>
        <v>0.99455936502401276</v>
      </c>
      <c r="F170">
        <f>'Continuous Returns'!B169</f>
        <v>3.9528391278700111E-3</v>
      </c>
      <c r="G170">
        <f t="shared" si="10"/>
        <v>4.1913190455585159E-3</v>
      </c>
      <c r="H170">
        <f>IFERROR(G170*'Share and Index Price'!$L$11,0)</f>
        <v>7.2595741528596269</v>
      </c>
      <c r="K170">
        <f>'Continuous Returns'!B169</f>
        <v>3.9528391278700111E-3</v>
      </c>
      <c r="L170">
        <f t="shared" si="11"/>
        <v>4.9559749415870654E-3</v>
      </c>
      <c r="M170">
        <f>IFERROR(L170*'Share and Index Price'!$L$12,0)</f>
        <v>1.1666365012495952</v>
      </c>
    </row>
    <row r="171" spans="1:13" x14ac:dyDescent="0.25">
      <c r="A171" s="5">
        <f t="shared" si="12"/>
        <v>168</v>
      </c>
      <c r="B171">
        <f>'Continuous Returns'!B170</f>
        <v>-1.7471803980189876E-3</v>
      </c>
      <c r="C171">
        <f t="shared" si="9"/>
        <v>-2.6081379779465124E-3</v>
      </c>
      <c r="D171">
        <f>IFERROR(C171*'Share and Index Price'!$L$10,0)</f>
        <v>-0.43960165618288471</v>
      </c>
      <c r="F171">
        <f>'Continuous Returns'!B170</f>
        <v>-1.7471803980189876E-3</v>
      </c>
      <c r="G171">
        <f t="shared" si="10"/>
        <v>-1.852590060296607E-3</v>
      </c>
      <c r="H171">
        <f>IFERROR(G171*'Share and Index Price'!$L$11,0)</f>
        <v>-3.208778613936738</v>
      </c>
      <c r="K171">
        <f>'Continuous Returns'!B170</f>
        <v>-1.7471803980189876E-3</v>
      </c>
      <c r="L171">
        <f t="shared" si="11"/>
        <v>-2.1905728998589716E-3</v>
      </c>
      <c r="M171">
        <f>IFERROR(L171*'Share and Index Price'!$L$12,0)</f>
        <v>-0.51566086062680194</v>
      </c>
    </row>
    <row r="172" spans="1:13" x14ac:dyDescent="0.25">
      <c r="A172" s="5">
        <f t="shared" si="12"/>
        <v>169</v>
      </c>
      <c r="B172">
        <f>'Continuous Returns'!B171</f>
        <v>3.2600508207486305E-3</v>
      </c>
      <c r="C172">
        <f t="shared" si="9"/>
        <v>4.8665051217783853E-3</v>
      </c>
      <c r="D172">
        <f>IFERROR(C172*'Share and Index Price'!$L$10,0)</f>
        <v>0.82024943827574692</v>
      </c>
      <c r="F172">
        <f>'Continuous Returns'!B171</f>
        <v>3.2600508207486305E-3</v>
      </c>
      <c r="G172">
        <f t="shared" si="10"/>
        <v>3.456733920222858E-3</v>
      </c>
      <c r="H172">
        <f>IFERROR(G172*'Share and Index Price'!$L$11,0)</f>
        <v>5.9872359865220011</v>
      </c>
      <c r="K172">
        <f>'Continuous Returns'!B171</f>
        <v>3.2600508207486305E-3</v>
      </c>
      <c r="L172">
        <f t="shared" si="11"/>
        <v>4.0873735695478759E-3</v>
      </c>
      <c r="M172">
        <f>IFERROR(L172*'Share and Index Price'!$L$12,0)</f>
        <v>0.96216773827156998</v>
      </c>
    </row>
    <row r="173" spans="1:13" x14ac:dyDescent="0.25">
      <c r="A173" s="5">
        <f t="shared" si="12"/>
        <v>170</v>
      </c>
      <c r="B173">
        <f>'Continuous Returns'!B172</f>
        <v>1.3201007481038823E-3</v>
      </c>
      <c r="C173">
        <f t="shared" si="9"/>
        <v>1.970606412336776E-3</v>
      </c>
      <c r="D173">
        <f>IFERROR(C173*'Share and Index Price'!$L$10,0)</f>
        <v>0.33214571079936361</v>
      </c>
      <c r="F173">
        <f>'Continuous Returns'!B172</f>
        <v>1.3201007481038823E-3</v>
      </c>
      <c r="G173">
        <f t="shared" si="10"/>
        <v>1.3997441405021929E-3</v>
      </c>
      <c r="H173">
        <f>IFERROR(G173*'Share and Index Price'!$L$11,0)</f>
        <v>2.4244268385568231</v>
      </c>
      <c r="K173">
        <f>'Continuous Returns'!B172</f>
        <v>1.3201007481038823E-3</v>
      </c>
      <c r="L173">
        <f t="shared" si="11"/>
        <v>1.6551106726922496E-3</v>
      </c>
      <c r="M173">
        <f>IFERROR(L173*'Share and Index Price'!$L$12,0)</f>
        <v>0.38961305235175553</v>
      </c>
    </row>
    <row r="174" spans="1:13" x14ac:dyDescent="0.25">
      <c r="A174" s="5">
        <f t="shared" si="12"/>
        <v>171</v>
      </c>
      <c r="B174">
        <f>'Continuous Returns'!B173</f>
        <v>-4.3290007586474161E-3</v>
      </c>
      <c r="C174">
        <f t="shared" si="9"/>
        <v>-6.4622012117290751E-3</v>
      </c>
      <c r="D174">
        <f>IFERROR(C174*'Share and Index Price'!$L$10,0)</f>
        <v>-1.0892040142369357</v>
      </c>
      <c r="F174">
        <f>'Continuous Returns'!B173</f>
        <v>-4.3290007586474161E-3</v>
      </c>
      <c r="G174">
        <f t="shared" si="10"/>
        <v>-4.5901749959991927E-3</v>
      </c>
      <c r="H174">
        <f>IFERROR(G174*'Share and Index Price'!$L$11,0)</f>
        <v>-7.9504126018204015</v>
      </c>
      <c r="K174">
        <f>'Continuous Returns'!B173</f>
        <v>-4.3290007586474161E-3</v>
      </c>
      <c r="L174">
        <f t="shared" si="11"/>
        <v>-5.4275973769589538E-3</v>
      </c>
      <c r="M174">
        <f>IFERROR(L174*'Share and Index Price'!$L$12,0)</f>
        <v>-1.2776564225361378</v>
      </c>
    </row>
    <row r="175" spans="1:13" x14ac:dyDescent="0.25">
      <c r="A175" s="5">
        <f t="shared" si="12"/>
        <v>172</v>
      </c>
      <c r="B175">
        <f>'Continuous Returns'!B174</f>
        <v>9.5379823284038147E-4</v>
      </c>
      <c r="C175">
        <f t="shared" si="9"/>
        <v>1.4238011124608752E-3</v>
      </c>
      <c r="D175">
        <f>IFERROR(C175*'Share and Index Price'!$L$10,0)</f>
        <v>0.23998167750528052</v>
      </c>
      <c r="F175">
        <f>'Continuous Returns'!B174</f>
        <v>9.5379823284038147E-4</v>
      </c>
      <c r="G175">
        <f t="shared" si="10"/>
        <v>1.0113421188172904E-3</v>
      </c>
      <c r="H175">
        <f>IFERROR(G175*'Share and Index Price'!$L$11,0)</f>
        <v>1.7516951168974877</v>
      </c>
      <c r="K175">
        <f>'Continuous Returns'!B174</f>
        <v>9.5379823284038147E-4</v>
      </c>
      <c r="L175">
        <f t="shared" si="11"/>
        <v>1.1958493600102826E-3</v>
      </c>
      <c r="M175">
        <f>IFERROR(L175*'Share and Index Price'!$L$12,0)</f>
        <v>0.28150293934642051</v>
      </c>
    </row>
    <row r="176" spans="1:13" x14ac:dyDescent="0.25">
      <c r="A176" s="5">
        <f t="shared" si="12"/>
        <v>173</v>
      </c>
      <c r="B176">
        <f>'Continuous Returns'!B175</f>
        <v>1.2175680378580502E-2</v>
      </c>
      <c r="C176">
        <f t="shared" si="9"/>
        <v>1.8175486880873799E-2</v>
      </c>
      <c r="D176">
        <f>IFERROR(C176*'Share and Index Price'!$L$10,0)</f>
        <v>3.0634783137712791</v>
      </c>
      <c r="F176">
        <f>'Continuous Returns'!B175</f>
        <v>1.2175680378580502E-2</v>
      </c>
      <c r="G176">
        <f t="shared" si="10"/>
        <v>1.2910254986996213E-2</v>
      </c>
      <c r="H176">
        <f>IFERROR(G176*'Share and Index Price'!$L$11,0)</f>
        <v>22.36120715022679</v>
      </c>
      <c r="K176">
        <f>'Continuous Returns'!B175</f>
        <v>1.2175680378580502E-2</v>
      </c>
      <c r="L176">
        <f t="shared" si="11"/>
        <v>1.5265576184865836E-2</v>
      </c>
      <c r="M176">
        <f>IFERROR(L176*'Share and Index Price'!$L$12,0)</f>
        <v>3.5935166339174178</v>
      </c>
    </row>
    <row r="177" spans="1:13" x14ac:dyDescent="0.25">
      <c r="A177" s="5">
        <f t="shared" si="12"/>
        <v>174</v>
      </c>
      <c r="B177">
        <f>'Continuous Returns'!B176</f>
        <v>1.2849809834677589E-2</v>
      </c>
      <c r="C177">
        <f t="shared" si="9"/>
        <v>1.9181806914278919E-2</v>
      </c>
      <c r="D177">
        <f>IFERROR(C177*'Share and Index Price'!$L$10,0)</f>
        <v>3.2330935554017119</v>
      </c>
      <c r="F177">
        <f>'Continuous Returns'!B176</f>
        <v>1.2849809834677589E-2</v>
      </c>
      <c r="G177">
        <f t="shared" si="10"/>
        <v>1.3625055548595149E-2</v>
      </c>
      <c r="H177">
        <f>IFERROR(G177*'Share and Index Price'!$L$11,0)</f>
        <v>23.599277462944226</v>
      </c>
      <c r="K177">
        <f>'Continuous Returns'!B176</f>
        <v>1.2849809834677589E-2</v>
      </c>
      <c r="L177">
        <f t="shared" si="11"/>
        <v>1.6110783536778275E-2</v>
      </c>
      <c r="M177">
        <f>IFERROR(L177*'Share and Index Price'!$L$12,0)</f>
        <v>3.7924784445576059</v>
      </c>
    </row>
    <row r="178" spans="1:13" x14ac:dyDescent="0.25">
      <c r="A178" s="5">
        <f t="shared" si="12"/>
        <v>175</v>
      </c>
      <c r="B178">
        <f>'Continuous Returns'!B177</f>
        <v>-1.7725828134065394E-3</v>
      </c>
      <c r="C178">
        <f t="shared" si="9"/>
        <v>-2.6460579342251918E-3</v>
      </c>
      <c r="D178">
        <f>IFERROR(C178*'Share and Index Price'!$L$10,0)</f>
        <v>-0.44599306481365614</v>
      </c>
      <c r="F178">
        <f>'Continuous Returns'!B177</f>
        <v>-1.7725828134065394E-3</v>
      </c>
      <c r="G178">
        <f t="shared" si="10"/>
        <v>-1.879525036391727E-3</v>
      </c>
      <c r="H178">
        <f>IFERROR(G178*'Share and Index Price'!$L$11,0)</f>
        <v>-3.2554313392822909</v>
      </c>
      <c r="K178">
        <f>'Continuous Returns'!B177</f>
        <v>-1.7725828134065394E-3</v>
      </c>
      <c r="L178">
        <f t="shared" si="11"/>
        <v>-2.2224218393285446E-3</v>
      </c>
      <c r="M178">
        <f>IFERROR(L178*'Share and Index Price'!$L$12,0)</f>
        <v>-0.52315810097793947</v>
      </c>
    </row>
    <row r="179" spans="1:13" x14ac:dyDescent="0.25">
      <c r="A179" s="5">
        <f t="shared" si="12"/>
        <v>176</v>
      </c>
      <c r="B179">
        <f>'Continuous Returns'!B178</f>
        <v>1.6071192528823127E-3</v>
      </c>
      <c r="C179">
        <f t="shared" si="9"/>
        <v>2.3990589427880199E-3</v>
      </c>
      <c r="D179">
        <f>IFERROR(C179*'Share and Index Price'!$L$10,0)</f>
        <v>0.4043613848069208</v>
      </c>
      <c r="F179">
        <f>'Continuous Returns'!B178</f>
        <v>1.6071192528823127E-3</v>
      </c>
      <c r="G179">
        <f t="shared" si="10"/>
        <v>1.7040788443923036E-3</v>
      </c>
      <c r="H179">
        <f>IFERROR(G179*'Share and Index Price'!$L$11,0)</f>
        <v>2.9515497624296896</v>
      </c>
      <c r="K179">
        <f>'Continuous Returns'!B178</f>
        <v>1.6071192528823127E-3</v>
      </c>
      <c r="L179">
        <f t="shared" si="11"/>
        <v>2.0149675936138403E-3</v>
      </c>
      <c r="M179">
        <f>IFERROR(L179*'Share and Index Price'!$L$12,0)</f>
        <v>0.47432337153669801</v>
      </c>
    </row>
    <row r="180" spans="1:13" x14ac:dyDescent="0.25">
      <c r="A180" s="5">
        <f t="shared" si="12"/>
        <v>177</v>
      </c>
      <c r="B180">
        <f>'Continuous Returns'!B179</f>
        <v>-1.4222159410509942E-2</v>
      </c>
      <c r="C180">
        <f t="shared" si="9"/>
        <v>-2.1230408794087927E-2</v>
      </c>
      <c r="D180">
        <f>IFERROR(C180*'Share and Index Price'!$L$10,0)</f>
        <v>-3.5783854022435202</v>
      </c>
      <c r="F180">
        <f>'Continuous Returns'!B179</f>
        <v>-1.4222159410509942E-2</v>
      </c>
      <c r="G180">
        <f t="shared" si="10"/>
        <v>-1.50802007564523E-2</v>
      </c>
      <c r="H180">
        <f>IFERROR(G180*'Share and Index Price'!$L$11,0)</f>
        <v>-26.119661720213205</v>
      </c>
      <c r="K180">
        <f>'Continuous Returns'!B179</f>
        <v>-1.4222159410509942E-2</v>
      </c>
      <c r="L180">
        <f t="shared" si="11"/>
        <v>-1.7831402537174496E-2</v>
      </c>
      <c r="M180">
        <f>IFERROR(L180*'Share and Index Price'!$L$12,0)</f>
        <v>-4.197512157250876</v>
      </c>
    </row>
    <row r="181" spans="1:13" x14ac:dyDescent="0.25">
      <c r="A181" s="5">
        <f t="shared" si="12"/>
        <v>178</v>
      </c>
      <c r="B181">
        <f>'Continuous Returns'!B180</f>
        <v>4.9475165299410597E-3</v>
      </c>
      <c r="C181">
        <f t="shared" si="9"/>
        <v>7.3855028209383489E-3</v>
      </c>
      <c r="D181">
        <f>IFERROR(C181*'Share and Index Price'!$L$10,0)</f>
        <v>1.2448265004691588</v>
      </c>
      <c r="F181">
        <f>'Continuous Returns'!B180</f>
        <v>4.9475165299410597E-3</v>
      </c>
      <c r="G181">
        <f t="shared" si="10"/>
        <v>5.2460066269713022E-3</v>
      </c>
      <c r="H181">
        <f>IFERROR(G181*'Share and Index Price'!$L$11,0)</f>
        <v>9.0863457782456436</v>
      </c>
      <c r="K181">
        <f>'Continuous Returns'!B180</f>
        <v>4.9475165299410597E-3</v>
      </c>
      <c r="L181">
        <f t="shared" si="11"/>
        <v>6.2030776240287249E-3</v>
      </c>
      <c r="M181">
        <f>IFERROR(L181*'Share and Index Price'!$L$12,0)</f>
        <v>1.4602044726963619</v>
      </c>
    </row>
    <row r="182" spans="1:13" x14ac:dyDescent="0.25">
      <c r="A182" s="5">
        <f t="shared" si="12"/>
        <v>179</v>
      </c>
      <c r="B182">
        <f>'Continuous Returns'!B181</f>
        <v>4.4291220395791331E-3</v>
      </c>
      <c r="C182">
        <f t="shared" si="9"/>
        <v>6.6116592273379616E-3</v>
      </c>
      <c r="D182">
        <f>IFERROR(C182*'Share and Index Price'!$L$10,0)</f>
        <v>1.1143951627678135</v>
      </c>
      <c r="F182">
        <f>'Continuous Returns'!B181</f>
        <v>4.4291220395791331E-3</v>
      </c>
      <c r="G182">
        <f t="shared" si="10"/>
        <v>4.696336723825678E-3</v>
      </c>
      <c r="H182">
        <f>IFERROR(G182*'Share and Index Price'!$L$11,0)</f>
        <v>8.134290022502265</v>
      </c>
      <c r="K182">
        <f>'Continuous Returns'!B181</f>
        <v>4.4291220395791331E-3</v>
      </c>
      <c r="L182">
        <f t="shared" si="11"/>
        <v>5.5531270388970468E-3</v>
      </c>
      <c r="M182">
        <f>IFERROR(L182*'Share and Index Price'!$L$12,0)</f>
        <v>1.3072061049563648</v>
      </c>
    </row>
    <row r="183" spans="1:13" x14ac:dyDescent="0.25">
      <c r="A183" s="5">
        <f t="shared" si="12"/>
        <v>180</v>
      </c>
      <c r="B183">
        <f>'Continuous Returns'!B182</f>
        <v>4.2976644029708395E-3</v>
      </c>
      <c r="C183">
        <f t="shared" si="9"/>
        <v>6.4154232491196112E-3</v>
      </c>
      <c r="D183">
        <f>IFERROR(C183*'Share and Index Price'!$L$10,0)</f>
        <v>1.0813195886391105</v>
      </c>
      <c r="F183">
        <f>'Continuous Returns'!B182</f>
        <v>4.2976644029708395E-3</v>
      </c>
      <c r="G183">
        <f t="shared" si="10"/>
        <v>4.5569480772916747E-3</v>
      </c>
      <c r="H183">
        <f>IFERROR(G183*'Share and Index Price'!$L$11,0)</f>
        <v>7.892861917273045</v>
      </c>
      <c r="K183">
        <f>'Continuous Returns'!B182</f>
        <v>4.2976644029708395E-3</v>
      </c>
      <c r="L183">
        <f t="shared" si="11"/>
        <v>5.3883086054026322E-3</v>
      </c>
      <c r="M183">
        <f>IFERROR(L183*'Share and Index Price'!$L$12,0)</f>
        <v>1.2684078457117796</v>
      </c>
    </row>
    <row r="184" spans="1:13" x14ac:dyDescent="0.25">
      <c r="A184" s="5">
        <f t="shared" si="12"/>
        <v>181</v>
      </c>
      <c r="B184">
        <f>'Continuous Returns'!B183</f>
        <v>9.903529283836263E-3</v>
      </c>
      <c r="C184">
        <f t="shared" si="9"/>
        <v>1.4783688547653951E-2</v>
      </c>
      <c r="D184">
        <f>IFERROR(C184*'Share and Index Price'!$L$10,0)</f>
        <v>2.4917907047070735</v>
      </c>
      <c r="F184">
        <f>'Continuous Returns'!B183</f>
        <v>9.903529283836263E-3</v>
      </c>
      <c r="G184">
        <f t="shared" si="10"/>
        <v>1.0501022066120986E-2</v>
      </c>
      <c r="H184">
        <f>IFERROR(G184*'Share and Index Price'!$L$11,0)</f>
        <v>18.188295269624852</v>
      </c>
      <c r="K184">
        <f>'Continuous Returns'!B183</f>
        <v>9.903529283836263E-3</v>
      </c>
      <c r="L184">
        <f t="shared" si="11"/>
        <v>1.2416807609980799E-2</v>
      </c>
      <c r="M184">
        <f>IFERROR(L184*'Share and Index Price'!$L$12,0)</f>
        <v>2.9229165113894799</v>
      </c>
    </row>
    <row r="185" spans="1:13" x14ac:dyDescent="0.25">
      <c r="A185" s="5">
        <f t="shared" si="12"/>
        <v>182</v>
      </c>
      <c r="B185">
        <f>'Continuous Returns'!B184</f>
        <v>5.7075980144208728E-3</v>
      </c>
      <c r="C185">
        <f t="shared" si="9"/>
        <v>8.520129438918651E-3</v>
      </c>
      <c r="D185">
        <f>IFERROR(C185*'Share and Index Price'!$L$10,0)</f>
        <v>1.4360678169297387</v>
      </c>
      <c r="F185">
        <f>'Continuous Returns'!B184</f>
        <v>5.7075980144208728E-3</v>
      </c>
      <c r="G185">
        <f t="shared" si="10"/>
        <v>6.0519448144414493E-3</v>
      </c>
      <c r="H185">
        <f>IFERROR(G185*'Share and Index Price'!$L$11,0)</f>
        <v>10.482271015853312</v>
      </c>
      <c r="K185">
        <f>'Continuous Returns'!B184</f>
        <v>5.7075980144208728E-3</v>
      </c>
      <c r="L185">
        <f t="shared" si="11"/>
        <v>7.1560495686967766E-3</v>
      </c>
      <c r="M185">
        <f>IFERROR(L185*'Share and Index Price'!$L$12,0)</f>
        <v>1.6845340684712213</v>
      </c>
    </row>
    <row r="186" spans="1:13" x14ac:dyDescent="0.25">
      <c r="A186" s="5">
        <f t="shared" si="12"/>
        <v>183</v>
      </c>
      <c r="B186">
        <f>'Continuous Returns'!B185</f>
        <v>-2.1742086840976452E-3</v>
      </c>
      <c r="C186">
        <f t="shared" si="9"/>
        <v>-3.2455928691769546E-3</v>
      </c>
      <c r="D186">
        <f>IFERROR(C186*'Share and Index Price'!$L$10,0)</f>
        <v>-0.54704467809977575</v>
      </c>
      <c r="F186">
        <f>'Continuous Returns'!B185</f>
        <v>-2.1742086840976452E-3</v>
      </c>
      <c r="G186">
        <f t="shared" si="10"/>
        <v>-2.3053815174076198E-3</v>
      </c>
      <c r="H186">
        <f>IFERROR(G186*'Share and Index Price'!$L$11,0)</f>
        <v>-3.9930360572258676</v>
      </c>
      <c r="K186">
        <f>'Continuous Returns'!B185</f>
        <v>-2.1742086840976452E-3</v>
      </c>
      <c r="L186">
        <f t="shared" si="11"/>
        <v>-2.725970728278842E-3</v>
      </c>
      <c r="M186">
        <f>IFERROR(L186*'Share and Index Price'!$L$12,0)</f>
        <v>-0.64169350943683945</v>
      </c>
    </row>
    <row r="187" spans="1:13" x14ac:dyDescent="0.25">
      <c r="A187" s="5">
        <f t="shared" si="12"/>
        <v>184</v>
      </c>
      <c r="B187">
        <f>'Continuous Returns'!B186</f>
        <v>4.8305512598190972E-4</v>
      </c>
      <c r="C187">
        <f t="shared" si="9"/>
        <v>7.2109006084525903E-4</v>
      </c>
      <c r="D187">
        <f>IFERROR(C187*'Share and Index Price'!$L$10,0)</f>
        <v>0.12153972975546842</v>
      </c>
      <c r="F187">
        <f>'Continuous Returns'!B186</f>
        <v>4.8305512598190972E-4</v>
      </c>
      <c r="G187">
        <f t="shared" si="10"/>
        <v>5.1219846902133442E-4</v>
      </c>
      <c r="H187">
        <f>IFERROR(G187*'Share and Index Price'!$L$11,0)</f>
        <v>0.88715335826840225</v>
      </c>
      <c r="K187">
        <f>'Continuous Returns'!B186</f>
        <v>4.8305512598190972E-4</v>
      </c>
      <c r="L187">
        <f t="shared" si="11"/>
        <v>6.0564293722257807E-4</v>
      </c>
      <c r="M187">
        <f>IFERROR(L187*'Share and Index Price'!$L$12,0)</f>
        <v>0.14256834742219487</v>
      </c>
    </row>
    <row r="188" spans="1:13" x14ac:dyDescent="0.25">
      <c r="A188" s="5">
        <f t="shared" si="12"/>
        <v>185</v>
      </c>
      <c r="B188">
        <f>'Continuous Returns'!B187</f>
        <v>-3.5062939508453059E-3</v>
      </c>
      <c r="C188">
        <f t="shared" si="9"/>
        <v>-5.2340894079469747E-3</v>
      </c>
      <c r="D188">
        <f>IFERROR(C188*'Share and Index Price'!$L$10,0)</f>
        <v>-0.88220576970946263</v>
      </c>
      <c r="F188">
        <f>'Continuous Returns'!B187</f>
        <v>-3.5062939508453059E-3</v>
      </c>
      <c r="G188">
        <f t="shared" si="10"/>
        <v>-3.7178332181263063E-3</v>
      </c>
      <c r="H188">
        <f>IFERROR(G188*'Share and Index Price'!$L$11,0)</f>
        <v>-6.4394730254556691</v>
      </c>
      <c r="K188">
        <f>'Continuous Returns'!B187</f>
        <v>-3.5062939508453059E-3</v>
      </c>
      <c r="L188">
        <f t="shared" si="11"/>
        <v>-4.3961073031553669E-3</v>
      </c>
      <c r="M188">
        <f>IFERROR(L188*'Share and Index Price'!$L$12,0)</f>
        <v>-1.0348436591627734</v>
      </c>
    </row>
    <row r="189" spans="1:13" x14ac:dyDescent="0.25">
      <c r="A189" s="5">
        <f t="shared" si="12"/>
        <v>186</v>
      </c>
      <c r="B189">
        <f>'Continuous Returns'!B188</f>
        <v>-6.8753939803709255E-3</v>
      </c>
      <c r="C189">
        <f t="shared" si="9"/>
        <v>-1.0263379885604331E-2</v>
      </c>
      <c r="D189">
        <f>IFERROR(C189*'Share and Index Price'!$L$10,0)</f>
        <v>-1.72989267971861</v>
      </c>
      <c r="F189">
        <f>'Continuous Returns'!B188</f>
        <v>-6.8753939803709255E-3</v>
      </c>
      <c r="G189">
        <f t="shared" si="10"/>
        <v>-7.2901954275015153E-3</v>
      </c>
      <c r="H189">
        <f>IFERROR(G189*'Share and Index Price'!$L$11,0)</f>
        <v>-12.626982990203999</v>
      </c>
      <c r="K189">
        <f>'Continuous Returns'!B188</f>
        <v>-6.8753939803709255E-3</v>
      </c>
      <c r="L189">
        <f t="shared" si="11"/>
        <v>-8.6202041565546332E-3</v>
      </c>
      <c r="M189">
        <f>IFERROR(L189*'Share and Index Price'!$L$12,0)</f>
        <v>-2.0291960584529609</v>
      </c>
    </row>
    <row r="190" spans="1:13" x14ac:dyDescent="0.25">
      <c r="A190" s="5">
        <f t="shared" si="12"/>
        <v>187</v>
      </c>
      <c r="B190">
        <f>'Continuous Returns'!B189</f>
        <v>6.5430177643685588E-3</v>
      </c>
      <c r="C190">
        <f t="shared" si="9"/>
        <v>9.7672187376743134E-3</v>
      </c>
      <c r="D190">
        <f>IFERROR(C190*'Share and Index Price'!$L$10,0)</f>
        <v>1.6462647182350056</v>
      </c>
      <c r="F190">
        <f>'Continuous Returns'!B189</f>
        <v>6.5430177643685588E-3</v>
      </c>
      <c r="G190">
        <f t="shared" si="10"/>
        <v>6.9377665227684099E-3</v>
      </c>
      <c r="H190">
        <f>IFERROR(G190*'Share and Index Price'!$L$11,0)</f>
        <v>12.016558505761024</v>
      </c>
      <c r="K190">
        <f>'Continuous Returns'!B189</f>
        <v>6.5430177643685588E-3</v>
      </c>
      <c r="L190">
        <f t="shared" si="11"/>
        <v>8.2034788246095197E-3</v>
      </c>
      <c r="M190">
        <f>IFERROR(L190*'Share and Index Price'!$L$12,0)</f>
        <v>1.9310989153130811</v>
      </c>
    </row>
    <row r="191" spans="1:13" x14ac:dyDescent="0.25">
      <c r="A191" s="5">
        <f t="shared" si="12"/>
        <v>188</v>
      </c>
      <c r="B191">
        <f>'Continuous Returns'!B190</f>
        <v>2.4072283779417876E-3</v>
      </c>
      <c r="C191">
        <f t="shared" si="9"/>
        <v>3.5934376102314341E-3</v>
      </c>
      <c r="D191">
        <f>IFERROR(C191*'Share and Index Price'!$L$10,0)</f>
        <v>0.60567390920450825</v>
      </c>
      <c r="F191">
        <f>'Continuous Returns'!B190</f>
        <v>2.4072283779417876E-3</v>
      </c>
      <c r="G191">
        <f t="shared" si="10"/>
        <v>2.5524595919776422E-3</v>
      </c>
      <c r="H191">
        <f>IFERROR(G191*'Share and Index Price'!$L$11,0)</f>
        <v>4.4209876362848748</v>
      </c>
      <c r="K191">
        <f>'Continuous Returns'!B190</f>
        <v>2.4072283779417876E-3</v>
      </c>
      <c r="L191">
        <f t="shared" si="11"/>
        <v>3.0181252345033707E-3</v>
      </c>
      <c r="M191">
        <f>IFERROR(L191*'Share and Index Price'!$L$12,0)</f>
        <v>0.71046668020209347</v>
      </c>
    </row>
    <row r="192" spans="1:13" x14ac:dyDescent="0.25">
      <c r="A192" s="5">
        <f t="shared" si="12"/>
        <v>189</v>
      </c>
      <c r="B192">
        <f>'Continuous Returns'!B191</f>
        <v>-9.1524290208980594E-3</v>
      </c>
      <c r="C192">
        <f t="shared" si="9"/>
        <v>-1.3662468825159417E-2</v>
      </c>
      <c r="D192">
        <f>IFERROR(C192*'Share and Index Price'!$L$10,0)</f>
        <v>-2.30280912048062</v>
      </c>
      <c r="F192">
        <f>'Continuous Returns'!B191</f>
        <v>-9.1524290208980594E-3</v>
      </c>
      <c r="G192">
        <f t="shared" si="10"/>
        <v>-9.7046069489509484E-3</v>
      </c>
      <c r="H192">
        <f>IFERROR(G192*'Share and Index Price'!$L$11,0)</f>
        <v>-16.80886446593049</v>
      </c>
      <c r="K192">
        <f>'Continuous Returns'!B191</f>
        <v>-9.1524290208980594E-3</v>
      </c>
      <c r="L192">
        <f t="shared" si="11"/>
        <v>-1.1475096105584962E-2</v>
      </c>
      <c r="M192">
        <f>IFERROR(L192*'Share and Index Price'!$L$12,0)</f>
        <v>-2.7012376232547002</v>
      </c>
    </row>
    <row r="193" spans="1:13" x14ac:dyDescent="0.25">
      <c r="A193" s="5">
        <f t="shared" si="12"/>
        <v>190</v>
      </c>
      <c r="B193">
        <f>'Continuous Returns'!B192</f>
        <v>1.4794053028200293E-3</v>
      </c>
      <c r="C193">
        <f t="shared" si="9"/>
        <v>2.2084114264533123E-3</v>
      </c>
      <c r="D193">
        <f>IFERROR(C193*'Share and Index Price'!$L$10,0)</f>
        <v>0.37222774592870583</v>
      </c>
      <c r="F193">
        <f>'Continuous Returns'!B192</f>
        <v>1.4794053028200293E-3</v>
      </c>
      <c r="G193">
        <f t="shared" si="10"/>
        <v>1.5686597458751325E-3</v>
      </c>
      <c r="H193">
        <f>IFERROR(G193*'Share and Index Price'!$L$11,0)</f>
        <v>2.716997112843023</v>
      </c>
      <c r="K193">
        <f>'Continuous Returns'!B192</f>
        <v>1.4794053028200293E-3</v>
      </c>
      <c r="L193">
        <f t="shared" si="11"/>
        <v>1.8548429045676556E-3</v>
      </c>
      <c r="M193">
        <f>IFERROR(L193*'Share and Index Price'!$L$12,0)</f>
        <v>0.43663001973522614</v>
      </c>
    </row>
    <row r="194" spans="1:13" x14ac:dyDescent="0.25">
      <c r="A194" s="5">
        <f t="shared" si="12"/>
        <v>191</v>
      </c>
      <c r="B194">
        <f>'Continuous Returns'!B193</f>
        <v>3.4218720221299791E-3</v>
      </c>
      <c r="C194">
        <f t="shared" si="9"/>
        <v>5.1080669098102121E-3</v>
      </c>
      <c r="D194">
        <f>IFERROR(C194*'Share and Index Price'!$L$10,0)</f>
        <v>0.86096467764851126</v>
      </c>
      <c r="F194">
        <f>'Continuous Returns'!B193</f>
        <v>3.4218720221299791E-3</v>
      </c>
      <c r="G194">
        <f t="shared" si="10"/>
        <v>3.6283180048223944E-3</v>
      </c>
      <c r="H194">
        <f>IFERROR(G194*'Share and Index Price'!$L$11,0)</f>
        <v>6.2844282002526279</v>
      </c>
      <c r="K194">
        <f>'Continuous Returns'!B193</f>
        <v>3.4218720221299791E-3</v>
      </c>
      <c r="L194">
        <f t="shared" si="11"/>
        <v>4.2902611126833905E-3</v>
      </c>
      <c r="M194">
        <f>IFERROR(L194*'Share and Index Price'!$L$12,0)</f>
        <v>1.0099274659256701</v>
      </c>
    </row>
    <row r="195" spans="1:13" x14ac:dyDescent="0.25">
      <c r="A195" s="5">
        <f t="shared" si="12"/>
        <v>192</v>
      </c>
      <c r="B195">
        <f>'Continuous Returns'!B194</f>
        <v>1.3174349370812008E-3</v>
      </c>
      <c r="C195">
        <f t="shared" si="9"/>
        <v>1.9666269703866673E-3</v>
      </c>
      <c r="D195">
        <f>IFERROR(C195*'Share and Index Price'!$L$10,0)</f>
        <v>0.3314749758586728</v>
      </c>
      <c r="F195">
        <f>'Continuous Returns'!B194</f>
        <v>1.3174349370812008E-3</v>
      </c>
      <c r="G195">
        <f t="shared" si="10"/>
        <v>1.3969174976387264E-3</v>
      </c>
      <c r="H195">
        <f>IFERROR(G195*'Share and Index Price'!$L$11,0)</f>
        <v>2.419530951785156</v>
      </c>
      <c r="K195">
        <f>'Continuous Returns'!B194</f>
        <v>1.3174349370812008E-3</v>
      </c>
      <c r="L195">
        <f t="shared" si="11"/>
        <v>1.6517683427364805E-3</v>
      </c>
      <c r="M195">
        <f>IFERROR(L195*'Share and Index Price'!$L$12,0)</f>
        <v>0.38882626788016755</v>
      </c>
    </row>
    <row r="196" spans="1:13" x14ac:dyDescent="0.25">
      <c r="A196" s="5">
        <f t="shared" si="12"/>
        <v>193</v>
      </c>
      <c r="B196">
        <f>'Continuous Returns'!B195</f>
        <v>1.1361631573985989E-2</v>
      </c>
      <c r="C196">
        <f t="shared" si="9"/>
        <v>1.696029948203839E-2</v>
      </c>
      <c r="D196">
        <f>IFERROR(C196*'Share and Index Price'!$L$10,0)</f>
        <v>2.858658477697571</v>
      </c>
      <c r="F196">
        <f>'Continuous Returns'!B195</f>
        <v>1.1361631573985989E-2</v>
      </c>
      <c r="G196">
        <f t="shared" si="10"/>
        <v>1.2047093560907609E-2</v>
      </c>
      <c r="H196">
        <f>IFERROR(G196*'Share and Index Price'!$L$11,0)</f>
        <v>20.866168402170022</v>
      </c>
      <c r="K196">
        <f>'Continuous Returns'!B195</f>
        <v>1.1361631573985989E-2</v>
      </c>
      <c r="L196">
        <f t="shared" si="11"/>
        <v>1.4244941307935428E-2</v>
      </c>
      <c r="M196">
        <f>IFERROR(L196*'Share and Index Price'!$L$12,0)</f>
        <v>3.3532591838879999</v>
      </c>
    </row>
    <row r="197" spans="1:13" x14ac:dyDescent="0.25">
      <c r="A197" s="5">
        <f t="shared" si="12"/>
        <v>194</v>
      </c>
      <c r="B197">
        <f>'Continuous Returns'!B196</f>
        <v>9.2244698464408817E-3</v>
      </c>
      <c r="C197">
        <f t="shared" ref="C197:C260" si="13">IFERROR(B197*$B$1,0)</f>
        <v>1.3770009187490573E-2</v>
      </c>
      <c r="D197">
        <f>IFERROR(C197*'Share and Index Price'!$L$10,0)</f>
        <v>2.3209350485515361</v>
      </c>
      <c r="F197">
        <f>'Continuous Returns'!B196</f>
        <v>9.2244698464408817E-3</v>
      </c>
      <c r="G197">
        <f t="shared" ref="G197:G260" si="14">IFERROR(F197*$G$1,0)</f>
        <v>9.7809940910500229E-3</v>
      </c>
      <c r="H197">
        <f>IFERROR(G197*'Share and Index Price'!$L$11,0)</f>
        <v>16.94117081540319</v>
      </c>
      <c r="K197">
        <f>'Continuous Returns'!B196</f>
        <v>9.2244698464408817E-3</v>
      </c>
      <c r="L197">
        <f t="shared" ref="L197:L260" si="15">IFERROR(K197*$L$1,0)</f>
        <v>1.1565419165697418E-2</v>
      </c>
      <c r="M197">
        <f>IFERROR(L197*'Share and Index Price'!$L$12,0)</f>
        <v>2.7224996716051724</v>
      </c>
    </row>
    <row r="198" spans="1:13" x14ac:dyDescent="0.25">
      <c r="A198" s="5">
        <f t="shared" ref="A198:A261" si="16">A197+1</f>
        <v>195</v>
      </c>
      <c r="B198">
        <f>'Continuous Returns'!B197</f>
        <v>-2.9526587996769691E-3</v>
      </c>
      <c r="C198">
        <f t="shared" si="13"/>
        <v>-4.4076396232965147E-3</v>
      </c>
      <c r="D198">
        <f>IFERROR(C198*'Share and Index Price'!$L$10,0)</f>
        <v>-0.74290765850662766</v>
      </c>
      <c r="F198">
        <f>'Continuous Returns'!B197</f>
        <v>-2.9526587996769691E-3</v>
      </c>
      <c r="G198">
        <f t="shared" si="14"/>
        <v>-3.1307965393447693E-3</v>
      </c>
      <c r="H198">
        <f>IFERROR(G198*'Share and Index Price'!$L$11,0)</f>
        <v>-5.4226961459721075</v>
      </c>
      <c r="K198">
        <f>'Continuous Returns'!B197</f>
        <v>-2.9526587996769691E-3</v>
      </c>
      <c r="L198">
        <f t="shared" si="15"/>
        <v>-3.7019728222890676E-3</v>
      </c>
      <c r="M198">
        <f>IFERROR(L198*'Share and Index Price'!$L$12,0)</f>
        <v>-0.8714444023668465</v>
      </c>
    </row>
    <row r="199" spans="1:13" x14ac:dyDescent="0.25">
      <c r="A199" s="5">
        <f t="shared" si="16"/>
        <v>196</v>
      </c>
      <c r="B199">
        <f>'Continuous Returns'!B198</f>
        <v>-2.1115698798429821E-2</v>
      </c>
      <c r="C199">
        <f t="shared" si="13"/>
        <v>-3.1520875594476444E-2</v>
      </c>
      <c r="D199">
        <f>IFERROR(C199*'Share and Index Price'!$L$10,0)</f>
        <v>-5.3128435814490054</v>
      </c>
      <c r="F199">
        <f>'Continuous Returns'!B198</f>
        <v>-2.1115698798429821E-2</v>
      </c>
      <c r="G199">
        <f t="shared" si="14"/>
        <v>-2.2389636327503581E-2</v>
      </c>
      <c r="H199">
        <f>IFERROR(G199*'Share and Index Price'!$L$11,0)</f>
        <v>-38.779969601052578</v>
      </c>
      <c r="K199">
        <f>'Continuous Returns'!B198</f>
        <v>-2.1115698798429821E-2</v>
      </c>
      <c r="L199">
        <f t="shared" si="15"/>
        <v>-2.6474356970734698E-2</v>
      </c>
      <c r="M199">
        <f>IFERROR(L199*'Share and Index Price'!$L$12,0)</f>
        <v>-6.2320636309109485</v>
      </c>
    </row>
    <row r="200" spans="1:13" x14ac:dyDescent="0.25">
      <c r="A200" s="5">
        <f t="shared" si="16"/>
        <v>197</v>
      </c>
      <c r="B200">
        <f>'Continuous Returns'!B199</f>
        <v>-5.0982817207920056E-3</v>
      </c>
      <c r="C200">
        <f t="shared" si="13"/>
        <v>-7.6105605313250653E-3</v>
      </c>
      <c r="D200">
        <f>IFERROR(C200*'Share and Index Price'!$L$10,0)</f>
        <v>-1.2827599775548399</v>
      </c>
      <c r="F200">
        <f>'Continuous Returns'!B199</f>
        <v>-5.0982817207920056E-3</v>
      </c>
      <c r="G200">
        <f t="shared" si="14"/>
        <v>-5.4058676775679496E-3</v>
      </c>
      <c r="H200">
        <f>IFERROR(G200*'Share and Index Price'!$L$11,0)</f>
        <v>-9.3632331109315672</v>
      </c>
      <c r="K200">
        <f>'Continuous Returns'!B199</f>
        <v>-5.0982817207920056E-3</v>
      </c>
      <c r="L200">
        <f t="shared" si="15"/>
        <v>-6.3921034061944415E-3</v>
      </c>
      <c r="M200">
        <f>IFERROR(L200*'Share and Index Price'!$L$12,0)</f>
        <v>-1.5047011418181715</v>
      </c>
    </row>
    <row r="201" spans="1:13" x14ac:dyDescent="0.25">
      <c r="A201" s="5">
        <f t="shared" si="16"/>
        <v>198</v>
      </c>
      <c r="B201">
        <f>'Continuous Returns'!B200</f>
        <v>7.4342364436114933E-3</v>
      </c>
      <c r="C201">
        <f t="shared" si="13"/>
        <v>1.1097602987992332E-2</v>
      </c>
      <c r="D201">
        <f>IFERROR(C201*'Share and Index Price'!$L$10,0)</f>
        <v>1.8705009836261077</v>
      </c>
      <c r="F201">
        <f>'Continuous Returns'!B200</f>
        <v>7.4342364436114933E-3</v>
      </c>
      <c r="G201">
        <f t="shared" si="14"/>
        <v>7.8827535822547472E-3</v>
      </c>
      <c r="H201">
        <f>IFERROR(G201*'Share and Index Price'!$L$11,0)</f>
        <v>13.653323342144335</v>
      </c>
      <c r="K201">
        <f>'Continuous Returns'!B200</f>
        <v>7.4342364436114933E-3</v>
      </c>
      <c r="L201">
        <f t="shared" si="15"/>
        <v>9.3208674404680995E-3</v>
      </c>
      <c r="M201">
        <f>IFERROR(L201*'Share and Index Price'!$L$12,0)</f>
        <v>2.1941321954861905</v>
      </c>
    </row>
    <row r="202" spans="1:13" x14ac:dyDescent="0.25">
      <c r="A202" s="5">
        <f t="shared" si="16"/>
        <v>199</v>
      </c>
      <c r="B202">
        <f>'Continuous Returns'!B201</f>
        <v>-2.3429082212985306E-3</v>
      </c>
      <c r="C202">
        <f t="shared" si="13"/>
        <v>-3.4974224285827873E-3</v>
      </c>
      <c r="D202">
        <f>IFERROR(C202*'Share and Index Price'!$L$10,0)</f>
        <v>-0.58949055033762887</v>
      </c>
      <c r="F202">
        <f>'Continuous Returns'!B201</f>
        <v>-2.3429082212985306E-3</v>
      </c>
      <c r="G202">
        <f t="shared" si="14"/>
        <v>-2.4842589167588009E-3</v>
      </c>
      <c r="H202">
        <f>IFERROR(G202*'Share and Index Price'!$L$11,0)</f>
        <v>-4.3028606567720811</v>
      </c>
      <c r="K202">
        <f>'Continuous Returns'!B201</f>
        <v>-2.3429082212985306E-3</v>
      </c>
      <c r="L202">
        <f t="shared" si="15"/>
        <v>-2.9374821639783365E-3</v>
      </c>
      <c r="M202">
        <f>IFERROR(L202*'Share and Index Price'!$L$12,0)</f>
        <v>-0.69148330140050041</v>
      </c>
    </row>
    <row r="203" spans="1:13" x14ac:dyDescent="0.25">
      <c r="A203" s="5">
        <f t="shared" si="16"/>
        <v>200</v>
      </c>
      <c r="B203">
        <f>'Continuous Returns'!B202</f>
        <v>-1.5557208551848641E-2</v>
      </c>
      <c r="C203">
        <f t="shared" si="13"/>
        <v>-2.3223329715074875E-2</v>
      </c>
      <c r="D203">
        <f>IFERROR(C203*'Share and Index Price'!$L$10,0)</f>
        <v>-3.9142922234758704</v>
      </c>
      <c r="F203">
        <f>'Continuous Returns'!B202</f>
        <v>-1.5557208551848641E-2</v>
      </c>
      <c r="G203">
        <f t="shared" si="14"/>
        <v>-1.6495795146164952E-2</v>
      </c>
      <c r="H203">
        <f>IFERROR(G203*'Share and Index Price'!$L$11,0)</f>
        <v>-28.571541982915004</v>
      </c>
      <c r="K203">
        <f>'Continuous Returns'!B202</f>
        <v>-1.5557208551848641E-2</v>
      </c>
      <c r="L203">
        <f t="shared" si="15"/>
        <v>-1.9505255146963656E-2</v>
      </c>
      <c r="M203">
        <f>IFERROR(L203*'Share and Index Price'!$L$12,0)</f>
        <v>-4.5915370615952442</v>
      </c>
    </row>
    <row r="204" spans="1:13" x14ac:dyDescent="0.25">
      <c r="A204" s="5">
        <f t="shared" si="16"/>
        <v>201</v>
      </c>
      <c r="B204">
        <f>'Continuous Returns'!B203</f>
        <v>1.0079080002224091E-2</v>
      </c>
      <c r="C204">
        <f t="shared" si="13"/>
        <v>1.504574534282074E-2</v>
      </c>
      <c r="D204">
        <f>IFERROR(C204*'Share and Index Price'!$L$10,0)</f>
        <v>2.5359603775324357</v>
      </c>
      <c r="F204">
        <f>'Continuous Returns'!B203</f>
        <v>1.0079080002224091E-2</v>
      </c>
      <c r="G204">
        <f t="shared" si="14"/>
        <v>1.0687163987316971E-2</v>
      </c>
      <c r="H204">
        <f>IFERROR(G204*'Share and Index Price'!$L$11,0)</f>
        <v>18.51070238423236</v>
      </c>
      <c r="K204">
        <f>'Continuous Returns'!B203</f>
        <v>1.0079080002224091E-2</v>
      </c>
      <c r="L204">
        <f t="shared" si="15"/>
        <v>1.2636908892416874E-2</v>
      </c>
      <c r="M204">
        <f>IFERROR(L204*'Share and Index Price'!$L$12,0)</f>
        <v>2.9747283532749322</v>
      </c>
    </row>
    <row r="205" spans="1:13" x14ac:dyDescent="0.25">
      <c r="A205" s="5">
        <f t="shared" si="16"/>
        <v>202</v>
      </c>
      <c r="B205">
        <f>'Continuous Returns'!B204</f>
        <v>-4.7352654852423287E-3</v>
      </c>
      <c r="C205">
        <f t="shared" si="13"/>
        <v>-7.0686608902680807E-3</v>
      </c>
      <c r="D205">
        <f>IFERROR(C205*'Share and Index Price'!$L$10,0)</f>
        <v>-1.191422793054685</v>
      </c>
      <c r="F205">
        <f>'Continuous Returns'!B204</f>
        <v>-4.7352654852423287E-3</v>
      </c>
      <c r="G205">
        <f t="shared" si="14"/>
        <v>-5.0209502011195253E-3</v>
      </c>
      <c r="H205">
        <f>IFERROR(G205*'Share and Index Price'!$L$11,0)</f>
        <v>-8.6965367958490738</v>
      </c>
      <c r="K205">
        <f>'Continuous Returns'!B204</f>
        <v>-4.7352654852423287E-3</v>
      </c>
      <c r="L205">
        <f t="shared" si="15"/>
        <v>-5.9369623522394048E-3</v>
      </c>
      <c r="M205">
        <f>IFERROR(L205*'Share and Index Price'!$L$12,0)</f>
        <v>-1.3975609377171558</v>
      </c>
    </row>
    <row r="206" spans="1:13" x14ac:dyDescent="0.25">
      <c r="A206" s="5">
        <f t="shared" si="16"/>
        <v>203</v>
      </c>
      <c r="B206">
        <f>'Continuous Returns'!B205</f>
        <v>1.7869967895292525E-2</v>
      </c>
      <c r="C206">
        <f t="shared" si="13"/>
        <v>2.6675746811973346E-2</v>
      </c>
      <c r="D206">
        <f>IFERROR(C206*'Share and Index Price'!$L$10,0)</f>
        <v>4.4961971251581074</v>
      </c>
      <c r="F206">
        <f>'Continuous Returns'!B205</f>
        <v>1.7869967895292525E-2</v>
      </c>
      <c r="G206">
        <f t="shared" si="14"/>
        <v>1.8948086264117203E-2</v>
      </c>
      <c r="H206">
        <f>IFERROR(G206*'Share and Index Price'!$L$11,0)</f>
        <v>32.819032813764203</v>
      </c>
      <c r="K206">
        <f>'Continuous Returns'!B205</f>
        <v>1.7869967895292525E-2</v>
      </c>
      <c r="L206">
        <f t="shared" si="15"/>
        <v>2.2404937370612745E-2</v>
      </c>
      <c r="M206">
        <f>IFERROR(L206*'Share and Index Price'!$L$12,0)</f>
        <v>5.2741222570422401</v>
      </c>
    </row>
    <row r="207" spans="1:13" x14ac:dyDescent="0.25">
      <c r="A207" s="5">
        <f t="shared" si="16"/>
        <v>204</v>
      </c>
      <c r="B207">
        <f>'Continuous Returns'!B206</f>
        <v>-9.9631658391133322E-3</v>
      </c>
      <c r="C207">
        <f t="shared" si="13"/>
        <v>-1.4872712191044404E-2</v>
      </c>
      <c r="D207">
        <f>IFERROR(C207*'Share and Index Price'!$L$10,0)</f>
        <v>-2.5067956398005347</v>
      </c>
      <c r="F207">
        <f>'Continuous Returns'!B206</f>
        <v>-9.9631658391133322E-3</v>
      </c>
      <c r="G207">
        <f t="shared" si="14"/>
        <v>-1.0564256572221155E-2</v>
      </c>
      <c r="H207">
        <f>IFERROR(G207*'Share and Index Price'!$L$11,0)</f>
        <v>-18.297820595915653</v>
      </c>
      <c r="K207">
        <f>'Continuous Returns'!B206</f>
        <v>-9.9631658391133322E-3</v>
      </c>
      <c r="L207">
        <f t="shared" si="15"/>
        <v>-1.2491578493387579E-2</v>
      </c>
      <c r="M207">
        <f>IFERROR(L207*'Share and Index Price'!$L$12,0)</f>
        <v>-2.940517577343436</v>
      </c>
    </row>
    <row r="208" spans="1:13" x14ac:dyDescent="0.25">
      <c r="A208" s="5">
        <f t="shared" si="16"/>
        <v>205</v>
      </c>
      <c r="B208">
        <f>'Continuous Returns'!B207</f>
        <v>9.415577400253396E-3</v>
      </c>
      <c r="C208">
        <f t="shared" si="13"/>
        <v>1.4055288755379508E-2</v>
      </c>
      <c r="D208">
        <f>IFERROR(C208*'Share and Index Price'!$L$10,0)</f>
        <v>2.3690189197192164</v>
      </c>
      <c r="F208">
        <f>'Continuous Returns'!B207</f>
        <v>9.415577400253396E-3</v>
      </c>
      <c r="G208">
        <f t="shared" si="14"/>
        <v>9.9836314117537645E-3</v>
      </c>
      <c r="H208">
        <f>IFERROR(G208*'Share and Index Price'!$L$11,0)</f>
        <v>17.292148786728106</v>
      </c>
      <c r="K208">
        <f>'Continuous Returns'!B207</f>
        <v>9.415577400253396E-3</v>
      </c>
      <c r="L208">
        <f t="shared" si="15"/>
        <v>1.1805025235462565E-2</v>
      </c>
      <c r="M208">
        <f>IFERROR(L208*'Share and Index Price'!$L$12,0)</f>
        <v>2.778902940427888</v>
      </c>
    </row>
    <row r="209" spans="1:13" x14ac:dyDescent="0.25">
      <c r="A209" s="5">
        <f t="shared" si="16"/>
        <v>206</v>
      </c>
      <c r="B209">
        <f>'Continuous Returns'!B208</f>
        <v>-1.3011494553287434E-3</v>
      </c>
      <c r="C209">
        <f t="shared" si="13"/>
        <v>-1.9423164964963364E-3</v>
      </c>
      <c r="D209">
        <f>IFERROR(C209*'Share and Index Price'!$L$10,0)</f>
        <v>-0.32737744548445752</v>
      </c>
      <c r="F209">
        <f>'Continuous Returns'!B208</f>
        <v>-1.3011494553287434E-3</v>
      </c>
      <c r="G209">
        <f t="shared" si="14"/>
        <v>-1.3796494916240342E-3</v>
      </c>
      <c r="H209">
        <f>IFERROR(G209*'Share and Index Price'!$L$11,0)</f>
        <v>-2.3896219019674083</v>
      </c>
      <c r="K209">
        <f>'Continuous Returns'!B208</f>
        <v>-1.3011494553287434E-3</v>
      </c>
      <c r="L209">
        <f t="shared" si="15"/>
        <v>-1.6313499961086624E-3</v>
      </c>
      <c r="M209">
        <f>IFERROR(L209*'Share and Index Price'!$L$12,0)</f>
        <v>-0.38401978908397916</v>
      </c>
    </row>
    <row r="210" spans="1:13" x14ac:dyDescent="0.25">
      <c r="A210" s="5">
        <f t="shared" si="16"/>
        <v>207</v>
      </c>
      <c r="B210">
        <f>'Continuous Returns'!B209</f>
        <v>7.18007734330033E-3</v>
      </c>
      <c r="C210">
        <f t="shared" si="13"/>
        <v>1.0718201981253783E-2</v>
      </c>
      <c r="D210">
        <f>IFERROR(C210*'Share and Index Price'!$L$10,0)</f>
        <v>1.8065529439403252</v>
      </c>
      <c r="F210">
        <f>'Continuous Returns'!B209</f>
        <v>7.18007734330033E-3</v>
      </c>
      <c r="G210">
        <f t="shared" si="14"/>
        <v>7.6132607333741975E-3</v>
      </c>
      <c r="H210">
        <f>IFERROR(G210*'Share and Index Price'!$L$11,0)</f>
        <v>13.186548253240778</v>
      </c>
      <c r="K210">
        <f>'Continuous Returns'!B209</f>
        <v>7.18007734330033E-3</v>
      </c>
      <c r="L210">
        <f t="shared" si="15"/>
        <v>9.0022088531662731E-3</v>
      </c>
      <c r="M210">
        <f>IFERROR(L210*'Share and Index Price'!$L$12,0)</f>
        <v>2.1191199640353409</v>
      </c>
    </row>
    <row r="211" spans="1:13" x14ac:dyDescent="0.25">
      <c r="A211" s="5">
        <f t="shared" si="16"/>
        <v>208</v>
      </c>
      <c r="B211">
        <f>'Continuous Returns'!B210</f>
        <v>-3.7638581528382955E-3</v>
      </c>
      <c r="C211">
        <f t="shared" si="13"/>
        <v>-5.6185734473392845E-3</v>
      </c>
      <c r="D211">
        <f>IFERROR(C211*'Share and Index Price'!$L$10,0)</f>
        <v>-0.94701055454903649</v>
      </c>
      <c r="F211">
        <f>'Continuous Returns'!B210</f>
        <v>-3.7638581528382955E-3</v>
      </c>
      <c r="G211">
        <f t="shared" si="14"/>
        <v>-3.9909366028949662E-3</v>
      </c>
      <c r="H211">
        <f>IFERROR(G211*'Share and Index Price'!$L$11,0)</f>
        <v>-6.9125017430442259</v>
      </c>
      <c r="K211">
        <f>'Continuous Returns'!B210</f>
        <v>-3.7638581528382955E-3</v>
      </c>
      <c r="L211">
        <f t="shared" si="15"/>
        <v>-4.7190351253192193E-3</v>
      </c>
      <c r="M211">
        <f>IFERROR(L211*'Share and Index Price'!$L$12,0)</f>
        <v>-1.1108608685001442</v>
      </c>
    </row>
    <row r="212" spans="1:13" x14ac:dyDescent="0.25">
      <c r="A212" s="5">
        <f t="shared" si="16"/>
        <v>209</v>
      </c>
      <c r="B212">
        <f>'Continuous Returns'!B211</f>
        <v>7.2172409632705048E-3</v>
      </c>
      <c r="C212">
        <f t="shared" si="13"/>
        <v>1.0773678707499158E-2</v>
      </c>
      <c r="D212">
        <f>IFERROR(C212*'Share and Index Price'!$L$10,0)</f>
        <v>1.8159035461489832</v>
      </c>
      <c r="F212">
        <f>'Continuous Returns'!B211</f>
        <v>7.2172409632705048E-3</v>
      </c>
      <c r="G212">
        <f t="shared" si="14"/>
        <v>7.6526664827973531E-3</v>
      </c>
      <c r="H212">
        <f>IFERROR(G212*'Share and Index Price'!$L$11,0)</f>
        <v>13.254800981529154</v>
      </c>
      <c r="K212">
        <f>'Continuous Returns'!B211</f>
        <v>7.2172409632705048E-3</v>
      </c>
      <c r="L212">
        <f t="shared" si="15"/>
        <v>9.0488037090034994E-3</v>
      </c>
      <c r="M212">
        <f>IFERROR(L212*'Share and Index Price'!$L$12,0)</f>
        <v>2.1300883930994239</v>
      </c>
    </row>
    <row r="213" spans="1:13" x14ac:dyDescent="0.25">
      <c r="A213" s="5">
        <f t="shared" si="16"/>
        <v>210</v>
      </c>
      <c r="B213">
        <f>'Continuous Returns'!B212</f>
        <v>5.0159713096876929E-5</v>
      </c>
      <c r="C213">
        <f t="shared" si="13"/>
        <v>7.4876900427224257E-5</v>
      </c>
      <c r="D213">
        <f>IFERROR(C213*'Share and Index Price'!$L$10,0)</f>
        <v>1.2620501567008649E-2</v>
      </c>
      <c r="F213">
        <f>'Continuous Returns'!B212</f>
        <v>5.0159713096876929E-5</v>
      </c>
      <c r="G213">
        <f t="shared" si="14"/>
        <v>5.3185913724745131E-5</v>
      </c>
      <c r="H213">
        <f>IFERROR(G213*'Share and Index Price'!$L$11,0)</f>
        <v>9.21206618669448E-2</v>
      </c>
      <c r="K213">
        <f>'Continuous Returns'!B212</f>
        <v>5.0159713096876929E-5</v>
      </c>
      <c r="L213">
        <f t="shared" si="15"/>
        <v>6.2889045858861346E-5</v>
      </c>
      <c r="M213">
        <f>IFERROR(L213*'Share and Index Price'!$L$12,0)</f>
        <v>1.4804081395175962E-2</v>
      </c>
    </row>
    <row r="214" spans="1:13" x14ac:dyDescent="0.25">
      <c r="A214" s="5">
        <f t="shared" si="16"/>
        <v>211</v>
      </c>
      <c r="B214">
        <f>'Continuous Returns'!B213</f>
        <v>-9.7392544332029034E-3</v>
      </c>
      <c r="C214">
        <f t="shared" si="13"/>
        <v>-1.4538464026337121E-2</v>
      </c>
      <c r="D214">
        <f>IFERROR(C214*'Share and Index Price'!$L$10,0)</f>
        <v>-2.4504581116391217</v>
      </c>
      <c r="F214">
        <f>'Continuous Returns'!B213</f>
        <v>-9.7392544332029034E-3</v>
      </c>
      <c r="G214">
        <f t="shared" si="14"/>
        <v>-1.0326836300423787E-2</v>
      </c>
      <c r="H214">
        <f>IFERROR(G214*'Share and Index Price'!$L$11,0)</f>
        <v>-17.886596814149019</v>
      </c>
      <c r="K214">
        <f>'Continuous Returns'!B213</f>
        <v>-9.7392544332029034E-3</v>
      </c>
      <c r="L214">
        <f t="shared" si="15"/>
        <v>-1.2210843740231667E-2</v>
      </c>
      <c r="M214">
        <f>IFERROR(L214*'Share and Index Price'!$L$12,0)</f>
        <v>-2.8744326164505343</v>
      </c>
    </row>
    <row r="215" spans="1:13" x14ac:dyDescent="0.25">
      <c r="A215" s="5">
        <f t="shared" si="16"/>
        <v>212</v>
      </c>
      <c r="B215">
        <f>'Continuous Returns'!B214</f>
        <v>2.9677875690214571E-3</v>
      </c>
      <c r="C215">
        <f t="shared" si="13"/>
        <v>4.4302233919398049E-3</v>
      </c>
      <c r="D215">
        <f>IFERROR(C215*'Share and Index Price'!$L$10,0)</f>
        <v>0.74671415271145414</v>
      </c>
      <c r="F215">
        <f>'Continuous Returns'!B214</f>
        <v>2.9677875690214571E-3</v>
      </c>
      <c r="G215">
        <f t="shared" si="14"/>
        <v>3.1468380469898282E-3</v>
      </c>
      <c r="H215">
        <f>IFERROR(G215*'Share and Index Price'!$L$11,0)</f>
        <v>5.4504808392887316</v>
      </c>
      <c r="K215">
        <f>'Continuous Returns'!B214</f>
        <v>2.9677875690214571E-3</v>
      </c>
      <c r="L215">
        <f t="shared" si="15"/>
        <v>3.7209409106283304E-3</v>
      </c>
      <c r="M215">
        <f>IFERROR(L215*'Share and Index Price'!$L$12,0)</f>
        <v>0.87590949036190902</v>
      </c>
    </row>
    <row r="216" spans="1:13" x14ac:dyDescent="0.25">
      <c r="A216" s="5">
        <f t="shared" si="16"/>
        <v>213</v>
      </c>
      <c r="B216">
        <f>'Continuous Returns'!B215</f>
        <v>-7.6708008067306686E-3</v>
      </c>
      <c r="C216">
        <f t="shared" si="13"/>
        <v>-1.1450739103976358E-2</v>
      </c>
      <c r="D216">
        <f>IFERROR(C216*'Share and Index Price'!$L$10,0)</f>
        <v>-1.9300220759752154</v>
      </c>
      <c r="F216">
        <f>'Continuous Returns'!B215</f>
        <v>-7.6708008067306686E-3</v>
      </c>
      <c r="G216">
        <f t="shared" si="14"/>
        <v>-8.1335901806002253E-3</v>
      </c>
      <c r="H216">
        <f>IFERROR(G216*'Share and Index Price'!$L$11,0)</f>
        <v>-14.087784872308619</v>
      </c>
      <c r="K216">
        <f>'Continuous Returns'!B215</f>
        <v>-7.6708008067306686E-3</v>
      </c>
      <c r="L216">
        <f t="shared" si="15"/>
        <v>-9.6174661680573214E-3</v>
      </c>
      <c r="M216">
        <f>IFERROR(L216*'Share and Index Price'!$L$12,0)</f>
        <v>-2.2639515359606937</v>
      </c>
    </row>
    <row r="217" spans="1:13" x14ac:dyDescent="0.25">
      <c r="A217" s="5">
        <f t="shared" si="16"/>
        <v>214</v>
      </c>
      <c r="B217">
        <f>'Continuous Returns'!B216</f>
        <v>5.8672702236109882E-3</v>
      </c>
      <c r="C217">
        <f t="shared" si="13"/>
        <v>8.7584832764980684E-3</v>
      </c>
      <c r="D217">
        <f>IFERROR(C217*'Share and Index Price'!$L$10,0)</f>
        <v>1.4762423562537494</v>
      </c>
      <c r="F217">
        <f>'Continuous Returns'!B216</f>
        <v>5.8672702236109882E-3</v>
      </c>
      <c r="G217">
        <f t="shared" si="14"/>
        <v>6.2212502553602028E-3</v>
      </c>
      <c r="H217">
        <f>IFERROR(G217*'Share and Index Price'!$L$11,0)</f>
        <v>10.77551650479664</v>
      </c>
      <c r="K217">
        <f>'Continuous Returns'!B216</f>
        <v>5.8672702236109882E-3</v>
      </c>
      <c r="L217">
        <f t="shared" si="15"/>
        <v>7.3562427569382801E-3</v>
      </c>
      <c r="M217">
        <f>IFERROR(L217*'Share and Index Price'!$L$12,0)</f>
        <v>1.7316595449832712</v>
      </c>
    </row>
    <row r="218" spans="1:13" x14ac:dyDescent="0.25">
      <c r="A218" s="5">
        <f t="shared" si="16"/>
        <v>215</v>
      </c>
      <c r="B218">
        <f>'Continuous Returns'!B217</f>
        <v>4.4420757111879932E-3</v>
      </c>
      <c r="C218">
        <f t="shared" si="13"/>
        <v>6.6309960759628785E-3</v>
      </c>
      <c r="D218">
        <f>IFERROR(C218*'Share and Index Price'!$L$10,0)</f>
        <v>1.1176543886035433</v>
      </c>
      <c r="F218">
        <f>'Continuous Returns'!B217</f>
        <v>4.4420757111879932E-3</v>
      </c>
      <c r="G218">
        <f t="shared" si="14"/>
        <v>4.7100719072641663E-3</v>
      </c>
      <c r="H218">
        <f>IFERROR(G218*'Share and Index Price'!$L$11,0)</f>
        <v>8.1580800469768988</v>
      </c>
      <c r="K218">
        <f>'Continuous Returns'!B217</f>
        <v>4.4420757111879932E-3</v>
      </c>
      <c r="L218">
        <f t="shared" si="15"/>
        <v>5.5693680418365341E-3</v>
      </c>
      <c r="M218">
        <f>IFERROR(L218*'Share and Index Price'!$L$12,0)</f>
        <v>1.3110292370483201</v>
      </c>
    </row>
    <row r="219" spans="1:13" x14ac:dyDescent="0.25">
      <c r="A219" s="5">
        <f t="shared" si="16"/>
        <v>216</v>
      </c>
      <c r="B219">
        <f>'Continuous Returns'!B218</f>
        <v>3.2319437149108312E-3</v>
      </c>
      <c r="C219">
        <f t="shared" si="13"/>
        <v>4.8245476855177417E-3</v>
      </c>
      <c r="D219">
        <f>IFERROR(C219*'Share and Index Price'!$L$10,0)</f>
        <v>0.81317751239401548</v>
      </c>
      <c r="F219">
        <f>'Continuous Returns'!B218</f>
        <v>3.2319437149108312E-3</v>
      </c>
      <c r="G219">
        <f t="shared" si="14"/>
        <v>3.426931076190352E-3</v>
      </c>
      <c r="H219">
        <f>IFERROR(G219*'Share and Index Price'!$L$11,0)</f>
        <v>5.9356159705154994</v>
      </c>
      <c r="K219">
        <f>'Continuous Returns'!B218</f>
        <v>3.2319437149108312E-3</v>
      </c>
      <c r="L219">
        <f t="shared" si="15"/>
        <v>4.0521335540282637E-3</v>
      </c>
      <c r="M219">
        <f>IFERROR(L219*'Share and Index Price'!$L$12,0)</f>
        <v>0.95387223861825332</v>
      </c>
    </row>
    <row r="220" spans="1:13" x14ac:dyDescent="0.25">
      <c r="A220" s="5">
        <f t="shared" si="16"/>
        <v>217</v>
      </c>
      <c r="B220">
        <f>'Continuous Returns'!B219</f>
        <v>5.9133602496496528E-3</v>
      </c>
      <c r="C220">
        <f t="shared" si="13"/>
        <v>8.8272850713512398E-3</v>
      </c>
      <c r="D220">
        <f>IFERROR(C220*'Share and Index Price'!$L$10,0)</f>
        <v>1.4878388987762516</v>
      </c>
      <c r="F220">
        <f>'Continuous Returns'!B219</f>
        <v>5.9133602496496528E-3</v>
      </c>
      <c r="G220">
        <f t="shared" si="14"/>
        <v>6.2701209525216723E-3</v>
      </c>
      <c r="H220">
        <f>IFERROR(G220*'Share and Index Price'!$L$11,0)</f>
        <v>10.860162995815163</v>
      </c>
      <c r="K220">
        <f>'Continuous Returns'!B219</f>
        <v>5.9133602496496528E-3</v>
      </c>
      <c r="L220">
        <f t="shared" si="15"/>
        <v>7.4140293267215543E-3</v>
      </c>
      <c r="M220">
        <f>IFERROR(L220*'Share and Index Price'!$L$12,0)</f>
        <v>1.7452625035102538</v>
      </c>
    </row>
    <row r="221" spans="1:13" x14ac:dyDescent="0.25">
      <c r="A221" s="5">
        <f t="shared" si="16"/>
        <v>218</v>
      </c>
      <c r="B221">
        <f>'Continuous Returns'!B220</f>
        <v>3.6931451676362253E-3</v>
      </c>
      <c r="C221">
        <f t="shared" si="13"/>
        <v>5.5130152448499472E-3</v>
      </c>
      <c r="D221">
        <f>IFERROR(C221*'Share and Index Price'!$L$10,0)</f>
        <v>0.92921871951945867</v>
      </c>
      <c r="F221">
        <f>'Continuous Returns'!B220</f>
        <v>3.6931451676362253E-3</v>
      </c>
      <c r="G221">
        <f t="shared" si="14"/>
        <v>3.915957411468717E-3</v>
      </c>
      <c r="H221">
        <f>IFERROR(G221*'Share and Index Price'!$L$11,0)</f>
        <v>6.7826340345343912</v>
      </c>
      <c r="K221">
        <f>'Continuous Returns'!B220</f>
        <v>3.6931451676362253E-3</v>
      </c>
      <c r="L221">
        <f t="shared" si="15"/>
        <v>4.6303768795951852E-3</v>
      </c>
      <c r="M221">
        <f>IFERROR(L221*'Share and Index Price'!$L$12,0)</f>
        <v>1.0899907174567065</v>
      </c>
    </row>
    <row r="222" spans="1:13" x14ac:dyDescent="0.25">
      <c r="A222" s="5">
        <f t="shared" si="16"/>
        <v>219</v>
      </c>
      <c r="B222">
        <f>'Continuous Returns'!B221</f>
        <v>3.3710026687649355E-3</v>
      </c>
      <c r="C222">
        <f t="shared" si="13"/>
        <v>5.0321306798849098E-3</v>
      </c>
      <c r="D222">
        <f>IFERROR(C222*'Share and Index Price'!$L$10,0)</f>
        <v>0.84816562609460155</v>
      </c>
      <c r="F222">
        <f>'Continuous Returns'!B221</f>
        <v>3.3710026687649355E-3</v>
      </c>
      <c r="G222">
        <f t="shared" si="14"/>
        <v>3.5743796373105749E-3</v>
      </c>
      <c r="H222">
        <f>IFERROR(G222*'Share and Index Price'!$L$11,0)</f>
        <v>6.1910042508037808</v>
      </c>
      <c r="K222">
        <f>'Continuous Returns'!B221</f>
        <v>3.3710026687649355E-3</v>
      </c>
      <c r="L222">
        <f t="shared" si="15"/>
        <v>4.226482336867704E-3</v>
      </c>
      <c r="M222">
        <f>IFERROR(L222*'Share and Index Price'!$L$12,0)</f>
        <v>0.99491394209865758</v>
      </c>
    </row>
    <row r="223" spans="1:13" x14ac:dyDescent="0.25">
      <c r="A223" s="5">
        <f t="shared" si="16"/>
        <v>220</v>
      </c>
      <c r="B223">
        <f>'Continuous Returns'!B222</f>
        <v>-6.4132914383778911E-3</v>
      </c>
      <c r="C223">
        <f t="shared" si="13"/>
        <v>-9.5735672075064181E-3</v>
      </c>
      <c r="D223">
        <f>IFERROR(C223*'Share and Index Price'!$L$10,0)</f>
        <v>-1.6136247528252068</v>
      </c>
      <c r="F223">
        <f>'Continuous Returns'!B222</f>
        <v>-6.4132914383778911E-3</v>
      </c>
      <c r="G223">
        <f t="shared" si="14"/>
        <v>-6.8002136390698511E-3</v>
      </c>
      <c r="H223">
        <f>IFERROR(G223*'Share and Index Price'!$L$11,0)</f>
        <v>-11.778310033550936</v>
      </c>
      <c r="K223">
        <f>'Continuous Returns'!B222</f>
        <v>-6.4132914383778911E-3</v>
      </c>
      <c r="L223">
        <f t="shared" si="15"/>
        <v>-8.040831066864736E-3</v>
      </c>
      <c r="M223">
        <f>IFERROR(L223*'Share and Index Price'!$L$12,0)</f>
        <v>-1.8928116331399589</v>
      </c>
    </row>
    <row r="224" spans="1:13" x14ac:dyDescent="0.25">
      <c r="A224" s="5">
        <f t="shared" si="16"/>
        <v>221</v>
      </c>
      <c r="B224">
        <f>'Continuous Returns'!B223</f>
        <v>7.3364155357774361E-3</v>
      </c>
      <c r="C224">
        <f t="shared" si="13"/>
        <v>1.0951578899667804E-2</v>
      </c>
      <c r="D224">
        <f>IFERROR(C224*'Share and Index Price'!$L$10,0)</f>
        <v>1.8458886235390084</v>
      </c>
      <c r="F224">
        <f>'Continuous Returns'!B223</f>
        <v>7.3364155357774361E-3</v>
      </c>
      <c r="G224">
        <f t="shared" si="14"/>
        <v>7.7790310120221364E-3</v>
      </c>
      <c r="H224">
        <f>IFERROR(G224*'Share and Index Price'!$L$11,0)</f>
        <v>13.473670664372941</v>
      </c>
      <c r="K224">
        <f>'Continuous Returns'!B223</f>
        <v>7.3364155357774361E-3</v>
      </c>
      <c r="L224">
        <f t="shared" si="15"/>
        <v>9.1982219311756135E-3</v>
      </c>
      <c r="M224">
        <f>IFERROR(L224*'Share and Index Price'!$L$12,0)</f>
        <v>2.1652614425987395</v>
      </c>
    </row>
    <row r="225" spans="1:13" x14ac:dyDescent="0.25">
      <c r="A225" s="5">
        <f t="shared" si="16"/>
        <v>222</v>
      </c>
      <c r="B225">
        <f>'Continuous Returns'!B224</f>
        <v>-2.1381877027633613E-4</v>
      </c>
      <c r="C225">
        <f t="shared" si="13"/>
        <v>-3.1918218392779416E-4</v>
      </c>
      <c r="D225">
        <f>IFERROR(C225*'Share and Index Price'!$L$10,0)</f>
        <v>-5.3798157101029712E-2</v>
      </c>
      <c r="F225">
        <f>'Continuous Returns'!B224</f>
        <v>-2.1381877027633613E-4</v>
      </c>
      <c r="G225">
        <f t="shared" si="14"/>
        <v>-2.2671873434930732E-4</v>
      </c>
      <c r="H225">
        <f>IFERROR(G225*'Share and Index Price'!$L$11,0)</f>
        <v>-0.39268818382971776</v>
      </c>
      <c r="K225">
        <f>'Continuous Returns'!B224</f>
        <v>-2.1381877027633613E-4</v>
      </c>
      <c r="L225">
        <f t="shared" si="15"/>
        <v>-2.6808084853721138E-4</v>
      </c>
      <c r="M225">
        <f>IFERROR(L225*'Share and Index Price'!$L$12,0)</f>
        <v>-6.3106231745659561E-2</v>
      </c>
    </row>
    <row r="226" spans="1:13" x14ac:dyDescent="0.25">
      <c r="A226" s="5">
        <f t="shared" si="16"/>
        <v>223</v>
      </c>
      <c r="B226">
        <f>'Continuous Returns'!B225</f>
        <v>-4.0893487084771958E-3</v>
      </c>
      <c r="C226">
        <f t="shared" si="13"/>
        <v>-6.1044558900379704E-3</v>
      </c>
      <c r="D226">
        <f>IFERROR(C226*'Share and Index Price'!$L$10,0)</f>
        <v>-1.0289060402659</v>
      </c>
      <c r="F226">
        <f>'Continuous Returns'!B225</f>
        <v>-4.0893487084771958E-3</v>
      </c>
      <c r="G226">
        <f t="shared" si="14"/>
        <v>-4.3360644264332504E-3</v>
      </c>
      <c r="H226">
        <f>IFERROR(G226*'Share and Index Price'!$L$11,0)</f>
        <v>-7.5102803898037109</v>
      </c>
      <c r="K226">
        <f>'Continuous Returns'!B225</f>
        <v>-4.0893487084771958E-3</v>
      </c>
      <c r="L226">
        <f t="shared" si="15"/>
        <v>-5.127127381362756E-3</v>
      </c>
      <c r="M226">
        <f>IFERROR(L226*'Share and Index Price'!$L$12,0)</f>
        <v>-1.2069257855727928</v>
      </c>
    </row>
    <row r="227" spans="1:13" x14ac:dyDescent="0.25">
      <c r="A227" s="5">
        <f t="shared" si="16"/>
        <v>224</v>
      </c>
      <c r="B227">
        <f>'Continuous Returns'!B226</f>
        <v>3.4431131207391997E-3</v>
      </c>
      <c r="C227">
        <f t="shared" si="13"/>
        <v>5.1397749784440113E-3</v>
      </c>
      <c r="D227">
        <f>IFERROR(C227*'Share and Index Price'!$L$10,0)</f>
        <v>0.86630907261673817</v>
      </c>
      <c r="F227">
        <f>'Continuous Returns'!B226</f>
        <v>3.4431131207391997E-3</v>
      </c>
      <c r="G227">
        <f t="shared" si="14"/>
        <v>3.6508406064941165E-3</v>
      </c>
      <c r="H227">
        <f>IFERROR(G227*'Share and Index Price'!$L$11,0)</f>
        <v>6.3234384724781343</v>
      </c>
      <c r="K227">
        <f>'Continuous Returns'!B226</f>
        <v>3.4431131207391997E-3</v>
      </c>
      <c r="L227">
        <f t="shared" si="15"/>
        <v>4.3168926929308274E-3</v>
      </c>
      <c r="M227">
        <f>IFERROR(L227*'Share and Index Price'!$L$12,0)</f>
        <v>1.0161965399159167</v>
      </c>
    </row>
    <row r="228" spans="1:13" x14ac:dyDescent="0.25">
      <c r="A228" s="5">
        <f t="shared" si="16"/>
        <v>225</v>
      </c>
      <c r="B228">
        <f>'Continuous Returns'!B227</f>
        <v>-1.1198431843397458E-2</v>
      </c>
      <c r="C228">
        <f t="shared" si="13"/>
        <v>-1.6716679867360251E-2</v>
      </c>
      <c r="D228">
        <f>IFERROR(C228*'Share and Index Price'!$L$10,0)</f>
        <v>-2.8175963916435705</v>
      </c>
      <c r="F228">
        <f>'Continuous Returns'!B227</f>
        <v>-1.1198431843397458E-2</v>
      </c>
      <c r="G228">
        <f t="shared" si="14"/>
        <v>-1.1874047778643679E-2</v>
      </c>
      <c r="H228">
        <f>IFERROR(G228*'Share and Index Price'!$L$11,0)</f>
        <v>-20.566444454999786</v>
      </c>
      <c r="K228">
        <f>'Continuous Returns'!B227</f>
        <v>-1.1198431843397458E-2</v>
      </c>
      <c r="L228">
        <f t="shared" si="15"/>
        <v>-1.4040325397925867E-2</v>
      </c>
      <c r="M228">
        <f>IFERROR(L228*'Share and Index Price'!$L$12,0)</f>
        <v>-3.3050925986717492</v>
      </c>
    </row>
    <row r="229" spans="1:13" x14ac:dyDescent="0.25">
      <c r="A229" s="5">
        <f t="shared" si="16"/>
        <v>226</v>
      </c>
      <c r="B229">
        <f>'Continuous Returns'!B228</f>
        <v>1.4407994489542065E-3</v>
      </c>
      <c r="C229">
        <f t="shared" si="13"/>
        <v>2.1507817771322288E-3</v>
      </c>
      <c r="D229">
        <f>IFERROR(C229*'Share and Index Price'!$L$10,0)</f>
        <v>0.36251426853563717</v>
      </c>
      <c r="F229">
        <f>'Continuous Returns'!B228</f>
        <v>1.4407994489542065E-3</v>
      </c>
      <c r="G229">
        <f t="shared" si="14"/>
        <v>1.5277247507125384E-3</v>
      </c>
      <c r="H229">
        <f>IFERROR(G229*'Share and Index Price'!$L$11,0)</f>
        <v>2.6460956544716523</v>
      </c>
      <c r="K229">
        <f>'Continuous Returns'!B228</f>
        <v>1.4407994489542065E-3</v>
      </c>
      <c r="L229">
        <f t="shared" si="15"/>
        <v>1.8064398104451057E-3</v>
      </c>
      <c r="M229">
        <f>IFERROR(L229*'Share and Index Price'!$L$12,0)</f>
        <v>0.42523593137877791</v>
      </c>
    </row>
    <row r="230" spans="1:13" x14ac:dyDescent="0.25">
      <c r="A230" s="5">
        <f t="shared" si="16"/>
        <v>227</v>
      </c>
      <c r="B230">
        <f>'Continuous Returns'!B229</f>
        <v>1.6062509231593233E-2</v>
      </c>
      <c r="C230">
        <f t="shared" si="13"/>
        <v>2.3977627264783155E-2</v>
      </c>
      <c r="D230">
        <f>IFERROR(C230*'Share and Index Price'!$L$10,0)</f>
        <v>4.0414290754792015</v>
      </c>
      <c r="F230">
        <f>'Continuous Returns'!B229</f>
        <v>1.6062509231593233E-2</v>
      </c>
      <c r="G230">
        <f t="shared" si="14"/>
        <v>1.703158127209525E-2</v>
      </c>
      <c r="H230">
        <f>IFERROR(G230*'Share and Index Price'!$L$11,0)</f>
        <v>29.499550342332576</v>
      </c>
      <c r="K230">
        <f>'Continuous Returns'!B229</f>
        <v>1.6062509231593233E-2</v>
      </c>
      <c r="L230">
        <f t="shared" si="15"/>
        <v>2.0138789026226414E-2</v>
      </c>
      <c r="M230">
        <f>IFERROR(L230*'Share and Index Price'!$L$12,0)</f>
        <v>4.7406709367736983</v>
      </c>
    </row>
    <row r="231" spans="1:13" x14ac:dyDescent="0.25">
      <c r="A231" s="5">
        <f t="shared" si="16"/>
        <v>228</v>
      </c>
      <c r="B231">
        <f>'Continuous Returns'!B230</f>
        <v>1.7733692952736234E-3</v>
      </c>
      <c r="C231">
        <f t="shared" si="13"/>
        <v>2.6472319705346846E-3</v>
      </c>
      <c r="D231">
        <f>IFERROR(C231*'Share and Index Price'!$L$10,0)</f>
        <v>0.44619094863362113</v>
      </c>
      <c r="F231">
        <f>'Continuous Returns'!B230</f>
        <v>1.7733692952736234E-3</v>
      </c>
      <c r="G231">
        <f t="shared" si="14"/>
        <v>1.8803589677311671E-3</v>
      </c>
      <c r="H231">
        <f>IFERROR(G231*'Share and Index Price'!$L$11,0)</f>
        <v>3.2568757500587679</v>
      </c>
      <c r="K231">
        <f>'Continuous Returns'!B230</f>
        <v>1.7733692952736234E-3</v>
      </c>
      <c r="L231">
        <f t="shared" si="15"/>
        <v>2.2234079114400551E-3</v>
      </c>
      <c r="M231">
        <f>IFERROR(L231*'Share and Index Price'!$L$12,0)</f>
        <v>0.52339022235298893</v>
      </c>
    </row>
    <row r="232" spans="1:13" x14ac:dyDescent="0.25">
      <c r="A232" s="5">
        <f t="shared" si="16"/>
        <v>229</v>
      </c>
      <c r="B232">
        <f>'Continuous Returns'!B231</f>
        <v>1.2147196920581206E-3</v>
      </c>
      <c r="C232">
        <f t="shared" si="13"/>
        <v>1.8132967637505778E-3</v>
      </c>
      <c r="D232">
        <f>IFERROR(C232*'Share and Index Price'!$L$10,0)</f>
        <v>0.3056311695301599</v>
      </c>
      <c r="F232">
        <f>'Continuous Returns'!B231</f>
        <v>1.2147196920581206E-3</v>
      </c>
      <c r="G232">
        <f t="shared" si="14"/>
        <v>1.2880053084987583E-3</v>
      </c>
      <c r="H232">
        <f>IFERROR(G232*'Share and Index Price'!$L$11,0)</f>
        <v>2.2308895945852742</v>
      </c>
      <c r="K232">
        <f>'Continuous Returns'!B231</f>
        <v>1.2147196920581206E-3</v>
      </c>
      <c r="L232">
        <f t="shared" si="15"/>
        <v>1.5229864308028004E-3</v>
      </c>
      <c r="M232">
        <f>IFERROR(L232*'Share and Index Price'!$L$12,0)</f>
        <v>0.35851100581097922</v>
      </c>
    </row>
    <row r="233" spans="1:13" x14ac:dyDescent="0.25">
      <c r="A233" s="5">
        <f t="shared" si="16"/>
        <v>230</v>
      </c>
      <c r="B233">
        <f>'Continuous Returns'!B232</f>
        <v>-2.202767082468908E-3</v>
      </c>
      <c r="C233">
        <f t="shared" si="13"/>
        <v>-3.2882239812623859E-3</v>
      </c>
      <c r="D233">
        <f>IFERROR(C233*'Share and Index Price'!$L$10,0)</f>
        <v>-0.55423015204177517</v>
      </c>
      <c r="F233">
        <f>'Continuous Returns'!B232</f>
        <v>-2.202767082468908E-3</v>
      </c>
      <c r="G233">
        <f t="shared" si="14"/>
        <v>-2.3356628810381756E-3</v>
      </c>
      <c r="H233">
        <f>IFERROR(G233*'Share and Index Price'!$L$11,0)</f>
        <v>-4.0454848931021719</v>
      </c>
      <c r="K233">
        <f>'Continuous Returns'!B232</f>
        <v>-2.202767082468908E-3</v>
      </c>
      <c r="L233">
        <f t="shared" si="15"/>
        <v>-2.7617765635585857E-3</v>
      </c>
      <c r="M233">
        <f>IFERROR(L233*'Share and Index Price'!$L$12,0)</f>
        <v>-0.65012220306169111</v>
      </c>
    </row>
    <row r="234" spans="1:13" x14ac:dyDescent="0.25">
      <c r="A234" s="5">
        <f t="shared" si="16"/>
        <v>231</v>
      </c>
      <c r="B234">
        <f>'Continuous Returns'!B233</f>
        <v>5.2531497425974778E-3</v>
      </c>
      <c r="C234">
        <f t="shared" si="13"/>
        <v>7.8417428234903597E-3</v>
      </c>
      <c r="D234">
        <f>IFERROR(C234*'Share and Index Price'!$L$10,0)</f>
        <v>1.3217257528993003</v>
      </c>
      <c r="F234">
        <f>'Continuous Returns'!B233</f>
        <v>5.2531497425974778E-3</v>
      </c>
      <c r="G234">
        <f t="shared" si="14"/>
        <v>5.5700790882384906E-3</v>
      </c>
      <c r="H234">
        <f>IFERROR(G234*'Share and Index Price'!$L$11,0)</f>
        <v>9.6476554847834777</v>
      </c>
      <c r="K234">
        <f>'Continuous Returns'!B233</f>
        <v>5.2531497425974778E-3</v>
      </c>
      <c r="L234">
        <f t="shared" si="15"/>
        <v>6.5862732194584229E-3</v>
      </c>
      <c r="M234">
        <f>IFERROR(L234*'Share and Index Price'!$L$12,0)</f>
        <v>1.5504087158605129</v>
      </c>
    </row>
    <row r="235" spans="1:13" x14ac:dyDescent="0.25">
      <c r="A235" s="5">
        <f t="shared" si="16"/>
        <v>232</v>
      </c>
      <c r="B235">
        <f>'Continuous Returns'!B234</f>
        <v>8.6729117063467345E-4</v>
      </c>
      <c r="C235">
        <f t="shared" si="13"/>
        <v>1.294665990206123E-3</v>
      </c>
      <c r="D235">
        <f>IFERROR(C235*'Share and Index Price'!$L$10,0)</f>
        <v>0.21821595264924204</v>
      </c>
      <c r="F235">
        <f>'Continuous Returns'!B234</f>
        <v>8.6729117063467345E-4</v>
      </c>
      <c r="G235">
        <f t="shared" si="14"/>
        <v>9.1961597321179602E-4</v>
      </c>
      <c r="H235">
        <f>IFERROR(G235*'Share and Index Price'!$L$11,0)</f>
        <v>1.5928208464014912</v>
      </c>
      <c r="K235">
        <f>'Continuous Returns'!B234</f>
        <v>8.6729117063467345E-4</v>
      </c>
      <c r="L235">
        <f t="shared" si="15"/>
        <v>1.0873888791526104E-3</v>
      </c>
      <c r="M235">
        <f>IFERROR(L235*'Share and Index Price'!$L$12,0)</f>
        <v>0.25597134215252448</v>
      </c>
    </row>
    <row r="236" spans="1:13" x14ac:dyDescent="0.25">
      <c r="A236" s="5">
        <f t="shared" si="16"/>
        <v>233</v>
      </c>
      <c r="B236">
        <f>'Continuous Returns'!B235</f>
        <v>-7.1788682071318097E-3</v>
      </c>
      <c r="C236">
        <f t="shared" si="13"/>
        <v>-1.0716397019404852E-2</v>
      </c>
      <c r="D236">
        <f>IFERROR(C236*'Share and Index Price'!$L$10,0)</f>
        <v>-1.8062487176206878</v>
      </c>
      <c r="F236">
        <f>'Continuous Returns'!B235</f>
        <v>-7.1788682071318097E-3</v>
      </c>
      <c r="G236">
        <f t="shared" si="14"/>
        <v>-7.6119786484504619E-3</v>
      </c>
      <c r="H236">
        <f>IFERROR(G236*'Share and Index Price'!$L$11,0)</f>
        <v>-13.184327618048622</v>
      </c>
      <c r="K236">
        <f>'Continuous Returns'!B235</f>
        <v>-7.1788682071318097E-3</v>
      </c>
      <c r="L236">
        <f t="shared" si="15"/>
        <v>-9.0006928672234348E-3</v>
      </c>
      <c r="M236">
        <f>IFERROR(L236*'Share and Index Price'!$L$12,0)</f>
        <v>-2.1187631009443968</v>
      </c>
    </row>
    <row r="237" spans="1:13" x14ac:dyDescent="0.25">
      <c r="A237" s="5">
        <f t="shared" si="16"/>
        <v>234</v>
      </c>
      <c r="B237">
        <f>'Continuous Returns'!B236</f>
        <v>1.3656201783766265E-4</v>
      </c>
      <c r="C237">
        <f t="shared" si="13"/>
        <v>2.0385564391133139E-4</v>
      </c>
      <c r="D237">
        <f>IFERROR(C237*'Share and Index Price'!$L$10,0)</f>
        <v>3.435986878125491E-2</v>
      </c>
      <c r="F237">
        <f>'Continuous Returns'!B236</f>
        <v>1.3656201783766265E-4</v>
      </c>
      <c r="G237">
        <f t="shared" si="14"/>
        <v>1.448009817114216E-4</v>
      </c>
      <c r="H237">
        <f>IFERROR(G237*'Share and Index Price'!$L$11,0)</f>
        <v>0.25080254037326777</v>
      </c>
      <c r="K237">
        <f>'Continuous Returns'!B236</f>
        <v>1.3656201783766265E-4</v>
      </c>
      <c r="L237">
        <f t="shared" si="15"/>
        <v>1.7121818431824589E-4</v>
      </c>
      <c r="M237">
        <f>IFERROR(L237*'Share and Index Price'!$L$12,0)</f>
        <v>4.0304760588515086E-2</v>
      </c>
    </row>
    <row r="238" spans="1:13" x14ac:dyDescent="0.25">
      <c r="A238" s="5">
        <f t="shared" si="16"/>
        <v>235</v>
      </c>
      <c r="B238">
        <f>'Continuous Returns'!B237</f>
        <v>-1.524839281915699E-2</v>
      </c>
      <c r="C238">
        <f t="shared" si="13"/>
        <v>-2.2762338943009379E-2</v>
      </c>
      <c r="D238">
        <f>IFERROR(C238*'Share and Index Price'!$L$10,0)</f>
        <v>-3.8365922288442311</v>
      </c>
      <c r="F238">
        <f>'Continuous Returns'!B237</f>
        <v>-1.524839281915699E-2</v>
      </c>
      <c r="G238">
        <f t="shared" si="14"/>
        <v>-1.6168348159296027E-2</v>
      </c>
      <c r="H238">
        <f>IFERROR(G238*'Share and Index Price'!$L$11,0)</f>
        <v>-28.004387429308682</v>
      </c>
      <c r="K238">
        <f>'Continuous Returns'!B237</f>
        <v>-1.524839281915699E-2</v>
      </c>
      <c r="L238">
        <f t="shared" si="15"/>
        <v>-1.9118069384204732E-2</v>
      </c>
      <c r="M238">
        <f>IFERROR(L238*'Share and Index Price'!$L$12,0)</f>
        <v>-4.5003935330417937</v>
      </c>
    </row>
    <row r="239" spans="1:13" x14ac:dyDescent="0.25">
      <c r="A239" s="5">
        <f t="shared" si="16"/>
        <v>236</v>
      </c>
      <c r="B239">
        <f>'Continuous Returns'!B238</f>
        <v>6.7483410794881684E-3</v>
      </c>
      <c r="C239">
        <f t="shared" si="13"/>
        <v>1.0073719163462351E-2</v>
      </c>
      <c r="D239">
        <f>IFERROR(C239*'Share and Index Price'!$L$10,0)</f>
        <v>1.6979253650015795</v>
      </c>
      <c r="F239">
        <f>'Continuous Returns'!B238</f>
        <v>6.7483410794881684E-3</v>
      </c>
      <c r="G239">
        <f t="shared" si="14"/>
        <v>7.1554772601193006E-3</v>
      </c>
      <c r="H239">
        <f>IFERROR(G239*'Share and Index Price'!$L$11,0)</f>
        <v>12.393644388389633</v>
      </c>
      <c r="K239">
        <f>'Continuous Returns'!B238</f>
        <v>6.7483410794881684E-3</v>
      </c>
      <c r="L239">
        <f t="shared" si="15"/>
        <v>8.4609082751231548E-3</v>
      </c>
      <c r="M239">
        <f>IFERROR(L239*'Share and Index Price'!$L$12,0)</f>
        <v>1.9916978079639907</v>
      </c>
    </row>
    <row r="240" spans="1:13" x14ac:dyDescent="0.25">
      <c r="A240" s="5">
        <f t="shared" si="16"/>
        <v>237</v>
      </c>
      <c r="B240">
        <f>'Continuous Returns'!B239</f>
        <v>-5.5829893714841473E-3</v>
      </c>
      <c r="C240">
        <f t="shared" si="13"/>
        <v>-8.3341174310045622E-3</v>
      </c>
      <c r="D240">
        <f>IFERROR(C240*'Share and Index Price'!$L$10,0)</f>
        <v>-1.404715492995819</v>
      </c>
      <c r="F240">
        <f>'Continuous Returns'!B239</f>
        <v>-5.5829893714841473E-3</v>
      </c>
      <c r="G240">
        <f t="shared" si="14"/>
        <v>-5.9198183702612308E-3</v>
      </c>
      <c r="H240">
        <f>IFERROR(G240*'Share and Index Price'!$L$11,0)</f>
        <v>-10.253421408210965</v>
      </c>
      <c r="K240">
        <f>'Continuous Returns'!B239</f>
        <v>-5.5829893714841473E-3</v>
      </c>
      <c r="L240">
        <f t="shared" si="15"/>
        <v>-6.9998182392846048E-3</v>
      </c>
      <c r="M240">
        <f>IFERROR(L240*'Share and Index Price'!$L$12,0)</f>
        <v>-1.647757213527596</v>
      </c>
    </row>
    <row r="241" spans="1:13" x14ac:dyDescent="0.25">
      <c r="A241" s="5">
        <f t="shared" si="16"/>
        <v>238</v>
      </c>
      <c r="B241">
        <f>'Continuous Returns'!B240</f>
        <v>1.4678177414507178E-3</v>
      </c>
      <c r="C241">
        <f t="shared" si="13"/>
        <v>2.1911138658159829E-3</v>
      </c>
      <c r="D241">
        <f>IFERROR(C241*'Share and Index Price'!$L$10,0)</f>
        <v>0.36931224208328395</v>
      </c>
      <c r="F241">
        <f>'Continuous Returns'!B240</f>
        <v>1.4678177414507178E-3</v>
      </c>
      <c r="G241">
        <f t="shared" si="14"/>
        <v>1.5563730918809581E-3</v>
      </c>
      <c r="H241">
        <f>IFERROR(G241*'Share and Index Price'!$L$11,0)</f>
        <v>2.6957160137924134</v>
      </c>
      <c r="K241">
        <f>'Continuous Returns'!B240</f>
        <v>1.4678177414507178E-3</v>
      </c>
      <c r="L241">
        <f t="shared" si="15"/>
        <v>1.8403146978983001E-3</v>
      </c>
      <c r="M241">
        <f>IFERROR(L241*'Share and Index Price'!$L$12,0)</f>
        <v>0.43321007988525989</v>
      </c>
    </row>
    <row r="242" spans="1:13" x14ac:dyDescent="0.25">
      <c r="A242" s="5">
        <f t="shared" si="16"/>
        <v>239</v>
      </c>
      <c r="B242">
        <f>'Continuous Returns'!B241</f>
        <v>-1.0860963573548457E-2</v>
      </c>
      <c r="C242">
        <f t="shared" si="13"/>
        <v>-1.6212917455680813E-2</v>
      </c>
      <c r="D242">
        <f>IFERROR(C242*'Share and Index Price'!$L$10,0)</f>
        <v>-2.7326872371550013</v>
      </c>
      <c r="F242">
        <f>'Continuous Returns'!B241</f>
        <v>-1.0860963573548457E-2</v>
      </c>
      <c r="G242">
        <f t="shared" si="14"/>
        <v>-1.15162196098429E-2</v>
      </c>
      <c r="H242">
        <f>IFERROR(G242*'Share and Index Price'!$L$11,0)</f>
        <v>-19.946668175228393</v>
      </c>
      <c r="K242">
        <f>'Continuous Returns'!B241</f>
        <v>-1.0860963573548457E-2</v>
      </c>
      <c r="L242">
        <f t="shared" si="15"/>
        <v>-1.3617215770933885E-2</v>
      </c>
      <c r="M242">
        <f>IFERROR(L242*'Share and Index Price'!$L$12,0)</f>
        <v>-3.2054925924778366</v>
      </c>
    </row>
    <row r="243" spans="1:13" x14ac:dyDescent="0.25">
      <c r="A243" s="5">
        <f t="shared" si="16"/>
        <v>240</v>
      </c>
      <c r="B243">
        <f>'Continuous Returns'!B242</f>
        <v>9.9183292197013414E-4</v>
      </c>
      <c r="C243">
        <f t="shared" si="13"/>
        <v>1.4805781443639192E-3</v>
      </c>
      <c r="D243">
        <f>IFERROR(C243*'Share and Index Price'!$L$10,0)</f>
        <v>0.24955144623253861</v>
      </c>
      <c r="F243">
        <f>'Continuous Returns'!B242</f>
        <v>9.9183292197013414E-4</v>
      </c>
      <c r="G243">
        <f t="shared" si="14"/>
        <v>1.0516714901335803E-3</v>
      </c>
      <c r="H243">
        <f>IFERROR(G243*'Share and Index Price'!$L$11,0)</f>
        <v>1.8215476044858678</v>
      </c>
      <c r="K243">
        <f>'Continuous Returns'!B242</f>
        <v>9.9183292197013414E-4</v>
      </c>
      <c r="L243">
        <f t="shared" si="15"/>
        <v>1.2435363414786331E-3</v>
      </c>
      <c r="M243">
        <f>IFERROR(L243*'Share and Index Price'!$L$12,0)</f>
        <v>0.29272845478407022</v>
      </c>
    </row>
    <row r="244" spans="1:13" x14ac:dyDescent="0.25">
      <c r="A244" s="5">
        <f t="shared" si="16"/>
        <v>241</v>
      </c>
      <c r="B244">
        <f>'Continuous Returns'!B243</f>
        <v>7.883546470263552E-3</v>
      </c>
      <c r="C244">
        <f t="shared" si="13"/>
        <v>1.1768319386660776E-2</v>
      </c>
      <c r="D244">
        <f>IFERROR(C244*'Share and Index Price'!$L$10,0)</f>
        <v>1.9835502326216738</v>
      </c>
      <c r="F244">
        <f>'Continuous Returns'!B243</f>
        <v>7.883546470263552E-3</v>
      </c>
      <c r="G244">
        <f t="shared" si="14"/>
        <v>8.3591710662827244E-3</v>
      </c>
      <c r="H244">
        <f>IFERROR(G244*'Share and Index Price'!$L$11,0)</f>
        <v>14.478502245354992</v>
      </c>
      <c r="K244">
        <f>'Continuous Returns'!B243</f>
        <v>7.883546470263552E-3</v>
      </c>
      <c r="L244">
        <f t="shared" si="15"/>
        <v>9.8842015810839644E-3</v>
      </c>
      <c r="M244">
        <f>IFERROR(L244*'Share and Index Price'!$L$12,0)</f>
        <v>2.3267410521871654</v>
      </c>
    </row>
    <row r="245" spans="1:13" x14ac:dyDescent="0.25">
      <c r="A245" s="5">
        <f t="shared" si="16"/>
        <v>242</v>
      </c>
      <c r="B245">
        <f>'Continuous Returns'!B244</f>
        <v>3.8450511793153485E-3</v>
      </c>
      <c r="C245">
        <f t="shared" si="13"/>
        <v>5.7397759380147309E-3</v>
      </c>
      <c r="D245">
        <f>IFERROR(C245*'Share and Index Price'!$L$10,0)</f>
        <v>0.96743923435238299</v>
      </c>
      <c r="F245">
        <f>'Continuous Returns'!B244</f>
        <v>3.8450511793153485E-3</v>
      </c>
      <c r="G245">
        <f t="shared" si="14"/>
        <v>4.0770281100955602E-3</v>
      </c>
      <c r="H245">
        <f>IFERROR(G245*'Share and Index Price'!$L$11,0)</f>
        <v>7.0616165380910152</v>
      </c>
      <c r="K245">
        <f>'Continuous Returns'!B244</f>
        <v>3.8450511793153485E-3</v>
      </c>
      <c r="L245">
        <f t="shared" si="15"/>
        <v>4.8208329955676645E-3</v>
      </c>
      <c r="M245">
        <f>IFERROR(L245*'Share and Index Price'!$L$12,0)</f>
        <v>1.1348240871566282</v>
      </c>
    </row>
    <row r="246" spans="1:13" x14ac:dyDescent="0.25">
      <c r="A246" s="5">
        <f t="shared" si="16"/>
        <v>243</v>
      </c>
      <c r="B246">
        <f>'Continuous Returns'!B245</f>
        <v>-4.1744719810147216E-3</v>
      </c>
      <c r="C246">
        <f t="shared" si="13"/>
        <v>-6.2315253329895621E-3</v>
      </c>
      <c r="D246">
        <f>IFERROR(C246*'Share and Index Price'!$L$10,0)</f>
        <v>-1.0503235948753908</v>
      </c>
      <c r="F246">
        <f>'Continuous Returns'!B245</f>
        <v>-4.1744719810147216E-3</v>
      </c>
      <c r="G246">
        <f t="shared" si="14"/>
        <v>-4.4263232965429103E-3</v>
      </c>
      <c r="H246">
        <f>IFERROR(G246*'Share and Index Price'!$L$11,0)</f>
        <v>-7.6666132657771477</v>
      </c>
      <c r="K246">
        <f>'Continuous Returns'!B245</f>
        <v>-4.1744719810147216E-3</v>
      </c>
      <c r="L246">
        <f t="shared" si="15"/>
        <v>-5.2338528999064842E-3</v>
      </c>
      <c r="M246">
        <f>IFERROR(L246*'Share and Index Price'!$L$12,0)</f>
        <v>-1.2320489726379864</v>
      </c>
    </row>
    <row r="247" spans="1:13" x14ac:dyDescent="0.25">
      <c r="A247" s="5">
        <f t="shared" si="16"/>
        <v>244</v>
      </c>
      <c r="B247">
        <f>'Continuous Returns'!B246</f>
        <v>5.3911051782769932E-3</v>
      </c>
      <c r="C247">
        <f t="shared" si="13"/>
        <v>8.0476785193508808E-3</v>
      </c>
      <c r="D247">
        <f>IFERROR(C247*'Share and Index Price'!$L$10,0)</f>
        <v>1.3564362144365911</v>
      </c>
      <c r="F247">
        <f>'Continuous Returns'!B246</f>
        <v>5.3911051782769932E-3</v>
      </c>
      <c r="G247">
        <f t="shared" si="14"/>
        <v>5.7163575544996381E-3</v>
      </c>
      <c r="H247">
        <f>IFERROR(G247*'Share and Index Price'!$L$11,0)</f>
        <v>9.9010171022710978</v>
      </c>
      <c r="K247">
        <f>'Continuous Returns'!B246</f>
        <v>5.3911051782769932E-3</v>
      </c>
      <c r="L247">
        <f t="shared" si="15"/>
        <v>6.7592384376639562E-3</v>
      </c>
      <c r="M247">
        <f>IFERROR(L247*'Share and Index Price'!$L$12,0)</f>
        <v>1.5911247282260954</v>
      </c>
    </row>
    <row r="248" spans="1:13" x14ac:dyDescent="0.25">
      <c r="A248" s="5">
        <f t="shared" si="16"/>
        <v>245</v>
      </c>
      <c r="B248">
        <f>'Continuous Returns'!B247</f>
        <v>9.1450574409679217E-3</v>
      </c>
      <c r="C248">
        <f t="shared" si="13"/>
        <v>1.365146475391694E-2</v>
      </c>
      <c r="D248">
        <f>IFERROR(C248*'Share and Index Price'!$L$10,0)</f>
        <v>2.3009543842727003</v>
      </c>
      <c r="F248">
        <f>'Continuous Returns'!B247</f>
        <v>9.1450574409679217E-3</v>
      </c>
      <c r="G248">
        <f t="shared" si="14"/>
        <v>9.6967906320309903E-3</v>
      </c>
      <c r="H248">
        <f>IFERROR(G248*'Share and Index Price'!$L$11,0)</f>
        <v>16.795326214209275</v>
      </c>
      <c r="K248">
        <f>'Continuous Returns'!B247</f>
        <v>9.1450574409679217E-3</v>
      </c>
      <c r="L248">
        <f t="shared" si="15"/>
        <v>1.1465853795379094E-2</v>
      </c>
      <c r="M248">
        <f>IFERROR(L248*'Share and Index Price'!$L$12,0)</f>
        <v>2.6990619834322387</v>
      </c>
    </row>
    <row r="249" spans="1:13" x14ac:dyDescent="0.25">
      <c r="A249" s="5">
        <f t="shared" si="16"/>
        <v>246</v>
      </c>
      <c r="B249">
        <f>'Continuous Returns'!B248</f>
        <v>6.0327630166456293E-3</v>
      </c>
      <c r="C249">
        <f t="shared" si="13"/>
        <v>9.0055259053413664E-3</v>
      </c>
      <c r="D249">
        <f>IFERROR(C249*'Share and Index Price'!$L$10,0)</f>
        <v>1.5178813913452873</v>
      </c>
      <c r="F249">
        <f>'Continuous Returns'!B248</f>
        <v>6.0327630166456293E-3</v>
      </c>
      <c r="G249">
        <f t="shared" si="14"/>
        <v>6.3967274435053545E-3</v>
      </c>
      <c r="H249">
        <f>IFERROR(G249*'Share and Index Price'!$L$11,0)</f>
        <v>11.079451768523448</v>
      </c>
      <c r="K249">
        <f>'Continuous Returns'!B248</f>
        <v>6.0327630166456293E-3</v>
      </c>
      <c r="L249">
        <f t="shared" si="15"/>
        <v>7.5637336536737839E-3</v>
      </c>
      <c r="M249">
        <f>IFERROR(L249*'Share and Index Price'!$L$12,0)</f>
        <v>1.7805029020748089</v>
      </c>
    </row>
    <row r="250" spans="1:13" x14ac:dyDescent="0.25">
      <c r="A250" s="5">
        <f t="shared" si="16"/>
        <v>247</v>
      </c>
      <c r="B250">
        <f>'Continuous Returns'!B249</f>
        <v>-3.8739583655484331E-4</v>
      </c>
      <c r="C250">
        <f t="shared" si="13"/>
        <v>-5.7829277100558804E-4</v>
      </c>
      <c r="D250">
        <f>IFERROR(C250*'Share and Index Price'!$L$10,0)</f>
        <v>-9.7471246552991872E-2</v>
      </c>
      <c r="F250">
        <f>'Continuous Returns'!B249</f>
        <v>-3.8739583655484331E-4</v>
      </c>
      <c r="G250">
        <f t="shared" si="14"/>
        <v>-4.1076793044125722E-4</v>
      </c>
      <c r="H250">
        <f>IFERROR(G250*'Share and Index Price'!$L$11,0)</f>
        <v>-0.7114705939207796</v>
      </c>
      <c r="K250">
        <f>'Continuous Returns'!B249</f>
        <v>-3.8739583655484331E-4</v>
      </c>
      <c r="L250">
        <f t="shared" si="15"/>
        <v>-4.8570761327074646E-4</v>
      </c>
      <c r="M250">
        <f>IFERROR(L250*'Share and Index Price'!$L$12,0)</f>
        <v>-0.11433557216393372</v>
      </c>
    </row>
    <row r="251" spans="1:13" x14ac:dyDescent="0.25">
      <c r="A251" s="5">
        <f t="shared" si="16"/>
        <v>248</v>
      </c>
      <c r="B251">
        <f>'Continuous Returns'!B250</f>
        <v>-8.3095802205875437E-4</v>
      </c>
      <c r="C251">
        <f t="shared" si="13"/>
        <v>-1.2404289665040073E-3</v>
      </c>
      <c r="D251">
        <f>IFERROR(C251*'Share and Index Price'!$L$10,0)</f>
        <v>-0.20907430230425045</v>
      </c>
      <c r="F251">
        <f>'Continuous Returns'!B250</f>
        <v>-8.3095802205875437E-4</v>
      </c>
      <c r="G251">
        <f t="shared" si="14"/>
        <v>-8.8109079860055023E-4</v>
      </c>
      <c r="H251">
        <f>IFERROR(G251*'Share and Index Price'!$L$11,0)</f>
        <v>-1.5260933177160829</v>
      </c>
      <c r="K251">
        <f>'Continuous Returns'!B250</f>
        <v>-8.3095802205875437E-4</v>
      </c>
      <c r="L251">
        <f t="shared" si="15"/>
        <v>-1.0418352484415515E-3</v>
      </c>
      <c r="M251">
        <f>IFERROR(L251*'Share and Index Price'!$L$12,0)</f>
        <v>-0.24524801748314123</v>
      </c>
    </row>
    <row r="252" spans="1:13" x14ac:dyDescent="0.25">
      <c r="A252" s="5">
        <f t="shared" si="16"/>
        <v>249</v>
      </c>
      <c r="B252">
        <f>'Continuous Returns'!B251</f>
        <v>3.5595697583823936E-3</v>
      </c>
      <c r="C252">
        <f t="shared" si="13"/>
        <v>5.313617919771395E-3</v>
      </c>
      <c r="D252">
        <f>IFERROR(C252*'Share and Index Price'!$L$10,0)</f>
        <v>0.89561030037746869</v>
      </c>
      <c r="F252">
        <f>'Continuous Returns'!B251</f>
        <v>3.5595697583823936E-3</v>
      </c>
      <c r="G252">
        <f t="shared" si="14"/>
        <v>3.7743232243153588E-3</v>
      </c>
      <c r="H252">
        <f>IFERROR(G252*'Share and Index Price'!$L$11,0)</f>
        <v>6.537316540675417</v>
      </c>
      <c r="K252">
        <f>'Continuous Returns'!B251</f>
        <v>3.5595697583823936E-3</v>
      </c>
      <c r="L252">
        <f t="shared" si="15"/>
        <v>4.462903233524761E-3</v>
      </c>
      <c r="M252">
        <f>IFERROR(L252*'Share and Index Price'!$L$12,0)</f>
        <v>1.0505674211717289</v>
      </c>
    </row>
    <row r="253" spans="1:13" x14ac:dyDescent="0.25">
      <c r="A253" s="5">
        <f t="shared" si="16"/>
        <v>250</v>
      </c>
      <c r="B253">
        <f>'Continuous Returns'!B252</f>
        <v>-4.2195638976008428E-5</v>
      </c>
      <c r="C253">
        <f t="shared" si="13"/>
        <v>-6.298837180283639E-5</v>
      </c>
      <c r="D253">
        <f>IFERROR(C253*'Share and Index Price'!$L$10,0)</f>
        <v>-1.0616690067368074E-2</v>
      </c>
      <c r="F253">
        <f>'Continuous Returns'!B252</f>
        <v>-4.2195638976008428E-5</v>
      </c>
      <c r="G253">
        <f t="shared" si="14"/>
        <v>-4.4741356670124327E-5</v>
      </c>
      <c r="H253">
        <f>IFERROR(G253*'Share and Index Price'!$L$11,0)</f>
        <v>-7.7494266820488836E-2</v>
      </c>
      <c r="K253">
        <f>'Continuous Returns'!B252</f>
        <v>-4.2195638976008428E-5</v>
      </c>
      <c r="L253">
        <f t="shared" si="15"/>
        <v>-5.2903880639847074E-5</v>
      </c>
      <c r="M253">
        <f>IFERROR(L253*'Share and Index Price'!$L$12,0)</f>
        <v>-1.2453573502620002E-2</v>
      </c>
    </row>
    <row r="254" spans="1:13" x14ac:dyDescent="0.25">
      <c r="A254" s="5">
        <f t="shared" si="16"/>
        <v>251</v>
      </c>
      <c r="B254">
        <f>'Continuous Returns'!B253</f>
        <v>6.7552271049311262E-3</v>
      </c>
      <c r="C254">
        <f t="shared" si="13"/>
        <v>1.008399841367329E-2</v>
      </c>
      <c r="D254">
        <f>IFERROR(C254*'Share and Index Price'!$L$10,0)</f>
        <v>1.6996579326246333</v>
      </c>
      <c r="F254">
        <f>'Continuous Returns'!B253</f>
        <v>6.7552271049311262E-3</v>
      </c>
      <c r="G254">
        <f t="shared" si="14"/>
        <v>7.1627787284193334E-3</v>
      </c>
      <c r="H254">
        <f>IFERROR(G254*'Share and Index Price'!$L$11,0)</f>
        <v>12.406290896558707</v>
      </c>
      <c r="K254">
        <f>'Continuous Returns'!B253</f>
        <v>6.7552271049311262E-3</v>
      </c>
      <c r="L254">
        <f t="shared" si="15"/>
        <v>8.4695418087526453E-3</v>
      </c>
      <c r="M254">
        <f>IFERROR(L254*'Share and Index Price'!$L$12,0)</f>
        <v>1.9937301417803728</v>
      </c>
    </row>
    <row r="255" spans="1:13" x14ac:dyDescent="0.25">
      <c r="A255" s="5">
        <f t="shared" si="16"/>
        <v>252</v>
      </c>
      <c r="B255">
        <f>'Continuous Returns'!B254</f>
        <v>-1.0395275169402805E-3</v>
      </c>
      <c r="C255">
        <f t="shared" si="13"/>
        <v>-1.5517751911173383E-3</v>
      </c>
      <c r="D255">
        <f>IFERROR(C255*'Share and Index Price'!$L$10,0)</f>
        <v>-0.26155170846282738</v>
      </c>
      <c r="F255">
        <f>'Continuous Returns'!B254</f>
        <v>-1.0395275169402805E-3</v>
      </c>
      <c r="G255">
        <f t="shared" si="14"/>
        <v>-1.1022435619538397E-3</v>
      </c>
      <c r="H255">
        <f>IFERROR(G255*'Share and Index Price'!$L$11,0)</f>
        <v>-1.909140961482148</v>
      </c>
      <c r="K255">
        <f>'Continuous Returns'!B254</f>
        <v>-1.0395275169402805E-3</v>
      </c>
      <c r="L255">
        <f t="shared" si="15"/>
        <v>-1.3033346813236849E-3</v>
      </c>
      <c r="M255">
        <f>IFERROR(L255*'Share and Index Price'!$L$12,0)</f>
        <v>-0.30680498398359546</v>
      </c>
    </row>
    <row r="256" spans="1:13" x14ac:dyDescent="0.25">
      <c r="A256" s="5">
        <f t="shared" si="16"/>
        <v>253</v>
      </c>
      <c r="B256">
        <f>'Continuous Returns'!B255</f>
        <v>4.8924520259116325E-3</v>
      </c>
      <c r="C256">
        <f t="shared" si="13"/>
        <v>7.3033041971678585E-3</v>
      </c>
      <c r="D256">
        <f>IFERROR(C256*'Share and Index Price'!$L$10,0)</f>
        <v>1.2309719224326425</v>
      </c>
      <c r="F256">
        <f>'Continuous Returns'!B255</f>
        <v>4.8924520259116325E-3</v>
      </c>
      <c r="G256">
        <f t="shared" si="14"/>
        <v>5.1876200099077504E-3</v>
      </c>
      <c r="H256">
        <f>IFERROR(G256*'Share and Index Price'!$L$11,0)</f>
        <v>8.9852172381607183</v>
      </c>
      <c r="K256">
        <f>'Continuous Returns'!B255</f>
        <v>4.8924520259116325E-3</v>
      </c>
      <c r="L256">
        <f t="shared" si="15"/>
        <v>6.1340390688756309E-3</v>
      </c>
      <c r="M256">
        <f>IFERROR(L256*'Share and Index Price'!$L$12,0)</f>
        <v>1.4439527968133234</v>
      </c>
    </row>
    <row r="257" spans="1:13" x14ac:dyDescent="0.25">
      <c r="A257" s="5">
        <f t="shared" si="16"/>
        <v>254</v>
      </c>
      <c r="B257">
        <f>'Continuous Returns'!B256</f>
        <v>-1.0355004482994602E-2</v>
      </c>
      <c r="C257">
        <f t="shared" si="13"/>
        <v>-1.5457637050259022E-2</v>
      </c>
      <c r="D257">
        <f>IFERROR(C257*'Share and Index Price'!$L$10,0)</f>
        <v>-2.6053847248211586</v>
      </c>
      <c r="F257">
        <f>'Continuous Returns'!B256</f>
        <v>-1.0355004482994602E-2</v>
      </c>
      <c r="G257">
        <f t="shared" si="14"/>
        <v>-1.0979735350324211E-2</v>
      </c>
      <c r="H257">
        <f>IFERROR(G257*'Share and Index Price'!$L$11,0)</f>
        <v>-19.01745061352905</v>
      </c>
      <c r="K257">
        <f>'Continuous Returns'!B256</f>
        <v>-1.0355004482994602E-2</v>
      </c>
      <c r="L257">
        <f t="shared" si="15"/>
        <v>-1.2982856391981809E-2</v>
      </c>
      <c r="M257">
        <f>IFERROR(L257*'Share and Index Price'!$L$12,0)</f>
        <v>-3.0561643946725181</v>
      </c>
    </row>
    <row r="258" spans="1:13" x14ac:dyDescent="0.25">
      <c r="A258" s="5">
        <f t="shared" si="16"/>
        <v>255</v>
      </c>
      <c r="B258">
        <f>'Continuous Returns'!B257</f>
        <v>-1.1024426319883079E-2</v>
      </c>
      <c r="C258">
        <f t="shared" si="13"/>
        <v>-1.6456929692298256E-2</v>
      </c>
      <c r="D258">
        <f>IFERROR(C258*'Share and Index Price'!$L$10,0)</f>
        <v>-2.7738154996368714</v>
      </c>
      <c r="F258">
        <f>'Continuous Returns'!B257</f>
        <v>-1.1024426319883079E-2</v>
      </c>
      <c r="G258">
        <f t="shared" si="14"/>
        <v>-1.1689544275934428E-2</v>
      </c>
      <c r="H258">
        <f>IFERROR(G258*'Share and Index Price'!$L$11,0)</f>
        <v>-20.246875163132223</v>
      </c>
      <c r="K258">
        <f>'Continuous Returns'!B257</f>
        <v>-1.1024426319883079E-2</v>
      </c>
      <c r="L258">
        <f t="shared" si="15"/>
        <v>-1.3822161443780916E-2</v>
      </c>
      <c r="M258">
        <f>IFERROR(L258*'Share and Index Price'!$L$12,0)</f>
        <v>-3.2537368038660279</v>
      </c>
    </row>
    <row r="259" spans="1:13" x14ac:dyDescent="0.25">
      <c r="A259" s="5">
        <f t="shared" si="16"/>
        <v>256</v>
      </c>
      <c r="B259">
        <f>'Continuous Returns'!B258</f>
        <v>-5.6100497425024482E-3</v>
      </c>
      <c r="C259">
        <f t="shared" si="13"/>
        <v>-8.3745123332311291E-3</v>
      </c>
      <c r="D259">
        <f>IFERROR(C259*'Share and Index Price'!$L$10,0)</f>
        <v>-1.4115240537661069</v>
      </c>
      <c r="F259">
        <f>'Continuous Returns'!B258</f>
        <v>-5.6100497425024482E-3</v>
      </c>
      <c r="G259">
        <f t="shared" si="14"/>
        <v>-5.9485113286033026E-3</v>
      </c>
      <c r="H259">
        <f>IFERROR(G259*'Share and Index Price'!$L$11,0)</f>
        <v>-10.30311904670735</v>
      </c>
      <c r="K259">
        <f>'Continuous Returns'!B258</f>
        <v>-5.6100497425024482E-3</v>
      </c>
      <c r="L259">
        <f t="shared" si="15"/>
        <v>-7.0337458837797179E-3</v>
      </c>
      <c r="M259">
        <f>IFERROR(L259*'Share and Index Price'!$L$12,0)</f>
        <v>-1.6557437810417457</v>
      </c>
    </row>
    <row r="260" spans="1:13" x14ac:dyDescent="0.25">
      <c r="A260" s="5">
        <f t="shared" si="16"/>
        <v>257</v>
      </c>
      <c r="B260">
        <f>'Continuous Returns'!B259</f>
        <v>-6.8888846695565574E-3</v>
      </c>
      <c r="C260">
        <f t="shared" si="13"/>
        <v>-1.0283518377802168E-2</v>
      </c>
      <c r="D260">
        <f>IFERROR(C260*'Share and Index Price'!$L$10,0)</f>
        <v>-1.7332870225785555</v>
      </c>
      <c r="F260">
        <f>'Continuous Returns'!B259</f>
        <v>-6.8888846695565574E-3</v>
      </c>
      <c r="G260">
        <f t="shared" si="14"/>
        <v>-7.3045000274845453E-3</v>
      </c>
      <c r="H260">
        <f>IFERROR(G260*'Share and Index Price'!$L$11,0)</f>
        <v>-12.651759272604606</v>
      </c>
      <c r="K260">
        <f>'Continuous Returns'!B259</f>
        <v>-6.8888846695565574E-3</v>
      </c>
      <c r="L260">
        <f t="shared" si="15"/>
        <v>-8.6371184592585627E-3</v>
      </c>
      <c r="M260">
        <f>IFERROR(L260*'Share and Index Price'!$L$12,0)</f>
        <v>-2.0331776853094659</v>
      </c>
    </row>
    <row r="261" spans="1:13" x14ac:dyDescent="0.25">
      <c r="A261" s="5">
        <f t="shared" si="16"/>
        <v>258</v>
      </c>
      <c r="B261">
        <f>'Continuous Returns'!B260</f>
        <v>6.8482479371053118E-3</v>
      </c>
      <c r="C261">
        <f t="shared" ref="C261:C324" si="17">IFERROR(B261*$B$1,0)</f>
        <v>1.0222857094441895E-2</v>
      </c>
      <c r="D261">
        <f>IFERROR(C261*'Share and Index Price'!$L$10,0)</f>
        <v>1.7230625632681815</v>
      </c>
      <c r="F261">
        <f>'Continuous Returns'!B260</f>
        <v>6.8482479371053118E-3</v>
      </c>
      <c r="G261">
        <f t="shared" ref="G261:G324" si="18">IFERROR(F261*$G$1,0)</f>
        <v>7.2614116281941978E-3</v>
      </c>
      <c r="H261">
        <f>IFERROR(G261*'Share and Index Price'!$L$11,0)</f>
        <v>12.577128010613761</v>
      </c>
      <c r="K261">
        <f>'Continuous Returns'!B260</f>
        <v>6.8482479371053118E-3</v>
      </c>
      <c r="L261">
        <f t="shared" ref="L261:L324" si="19">IFERROR(K261*$L$1,0)</f>
        <v>8.5861690982495624E-3</v>
      </c>
      <c r="M261">
        <f>IFERROR(L261*'Share and Index Price'!$L$12,0)</f>
        <v>2.021184205727947</v>
      </c>
    </row>
    <row r="262" spans="1:13" x14ac:dyDescent="0.25">
      <c r="A262" s="5">
        <f t="shared" ref="A262:A325" si="20">A261+1</f>
        <v>259</v>
      </c>
      <c r="B262">
        <f>'Continuous Returns'!B261</f>
        <v>8.5155875913575322E-3</v>
      </c>
      <c r="C262">
        <f t="shared" si="17"/>
        <v>1.2711811228383685E-2</v>
      </c>
      <c r="D262">
        <f>IFERROR(C262*'Share and Index Price'!$L$10,0)</f>
        <v>2.1425757825440703</v>
      </c>
      <c r="F262">
        <f>'Continuous Returns'!B261</f>
        <v>8.5155875913575322E-3</v>
      </c>
      <c r="G262">
        <f t="shared" si="18"/>
        <v>9.0293440489724649E-3</v>
      </c>
      <c r="H262">
        <f>IFERROR(G262*'Share and Index Price'!$L$11,0)</f>
        <v>15.639275360022758</v>
      </c>
      <c r="K262">
        <f>'Continuous Returns'!B261</f>
        <v>8.5155875913575322E-3</v>
      </c>
      <c r="L262">
        <f t="shared" si="19"/>
        <v>1.0676639587505503E-2</v>
      </c>
      <c r="M262">
        <f>IFERROR(L262*'Share and Index Price'!$L$12,0)</f>
        <v>2.5132809588987954</v>
      </c>
    </row>
    <row r="263" spans="1:13" x14ac:dyDescent="0.25">
      <c r="A263" s="5">
        <f t="shared" si="20"/>
        <v>260</v>
      </c>
      <c r="B263">
        <f>'Continuous Returns'!B262</f>
        <v>1.4137313223340777E-3</v>
      </c>
      <c r="C263">
        <f t="shared" si="17"/>
        <v>2.1103752975781607E-3</v>
      </c>
      <c r="D263">
        <f>IFERROR(C263*'Share and Index Price'!$L$10,0)</f>
        <v>0.35570375640679902</v>
      </c>
      <c r="F263">
        <f>'Continuous Returns'!B262</f>
        <v>1.4137313223340777E-3</v>
      </c>
      <c r="G263">
        <f t="shared" si="18"/>
        <v>1.4990235688631095E-3</v>
      </c>
      <c r="H263">
        <f>IFERROR(G263*'Share and Index Price'!$L$11,0)</f>
        <v>2.5963837724493488</v>
      </c>
      <c r="K263">
        <f>'Continuous Returns'!B262</f>
        <v>1.4137313223340777E-3</v>
      </c>
      <c r="L263">
        <f t="shared" si="19"/>
        <v>1.7725024421623367E-3</v>
      </c>
      <c r="M263">
        <f>IFERROR(L263*'Share and Index Price'!$L$12,0)</f>
        <v>0.41724707488501406</v>
      </c>
    </row>
    <row r="264" spans="1:13" x14ac:dyDescent="0.25">
      <c r="A264" s="5">
        <f t="shared" si="20"/>
        <v>261</v>
      </c>
      <c r="B264">
        <f>'Continuous Returns'!B263</f>
        <v>1.5367299273513811E-3</v>
      </c>
      <c r="C264">
        <f t="shared" si="17"/>
        <v>2.2939838896524549E-3</v>
      </c>
      <c r="D264">
        <f>IFERROR(C264*'Share and Index Price'!$L$10,0)</f>
        <v>0.38665098460092129</v>
      </c>
      <c r="F264">
        <f>'Continuous Returns'!B263</f>
        <v>1.5367299273513811E-3</v>
      </c>
      <c r="G264">
        <f t="shared" si="18"/>
        <v>1.6294428394454529E-3</v>
      </c>
      <c r="H264">
        <f>IFERROR(G264*'Share and Index Price'!$L$11,0)</f>
        <v>2.8222764700614964</v>
      </c>
      <c r="K264">
        <f>'Continuous Returns'!B263</f>
        <v>1.5367299273513811E-3</v>
      </c>
      <c r="L264">
        <f t="shared" si="19"/>
        <v>1.9267151446267529E-3</v>
      </c>
      <c r="M264">
        <f>IFERROR(L264*'Share and Index Price'!$L$12,0)</f>
        <v>0.45354874504513765</v>
      </c>
    </row>
    <row r="265" spans="1:13" x14ac:dyDescent="0.25">
      <c r="A265" s="5">
        <f t="shared" si="20"/>
        <v>262</v>
      </c>
      <c r="B265">
        <f>'Continuous Returns'!B264</f>
        <v>7.4690020410453127E-3</v>
      </c>
      <c r="C265">
        <f t="shared" si="17"/>
        <v>1.1149500018828961E-2</v>
      </c>
      <c r="D265">
        <f>IFERROR(C265*'Share and Index Price'!$L$10,0)</f>
        <v>1.8792482281736214</v>
      </c>
      <c r="F265">
        <f>'Continuous Returns'!B264</f>
        <v>7.4690020410453127E-3</v>
      </c>
      <c r="G265">
        <f t="shared" si="18"/>
        <v>7.9196166333278892E-3</v>
      </c>
      <c r="H265">
        <f>IFERROR(G265*'Share and Index Price'!$L$11,0)</f>
        <v>13.71717198975557</v>
      </c>
      <c r="K265">
        <f>'Continuous Returns'!B264</f>
        <v>7.4690020410453127E-3</v>
      </c>
      <c r="L265">
        <f t="shared" si="19"/>
        <v>9.3644557131343214E-3</v>
      </c>
      <c r="M265">
        <f>IFERROR(L265*'Share and Index Price'!$L$12,0)</f>
        <v>2.2043928748718193</v>
      </c>
    </row>
    <row r="266" spans="1:13" x14ac:dyDescent="0.25">
      <c r="A266" s="5">
        <f t="shared" si="20"/>
        <v>263</v>
      </c>
      <c r="B266">
        <f>'Continuous Returns'!B265</f>
        <v>-6.6859105299196739E-3</v>
      </c>
      <c r="C266">
        <f t="shared" si="17"/>
        <v>-9.9805247300207428E-3</v>
      </c>
      <c r="D266">
        <f>IFERROR(C266*'Share and Index Price'!$L$10,0)</f>
        <v>-1.6822174432449963</v>
      </c>
      <c r="F266">
        <f>'Continuous Returns'!B265</f>
        <v>-6.6859105299196739E-3</v>
      </c>
      <c r="G266">
        <f t="shared" si="18"/>
        <v>-7.0892801944238614E-3</v>
      </c>
      <c r="H266">
        <f>IFERROR(G266*'Share and Index Price'!$L$11,0)</f>
        <v>-12.278987760751848</v>
      </c>
      <c r="K266">
        <f>'Continuous Returns'!B265</f>
        <v>-6.6859105299196739E-3</v>
      </c>
      <c r="L266">
        <f t="shared" si="19"/>
        <v>-8.3826343486510472E-3</v>
      </c>
      <c r="M266">
        <f>IFERROR(L266*'Share and Index Price'!$L$12,0)</f>
        <v>-1.9732721256724566</v>
      </c>
    </row>
    <row r="267" spans="1:13" x14ac:dyDescent="0.25">
      <c r="A267" s="5">
        <f t="shared" si="20"/>
        <v>264</v>
      </c>
      <c r="B267">
        <f>'Continuous Returns'!B266</f>
        <v>9.9172312481621942E-3</v>
      </c>
      <c r="C267">
        <f t="shared" si="17"/>
        <v>1.4804142424981931E-2</v>
      </c>
      <c r="D267">
        <f>IFERROR(C267*'Share and Index Price'!$L$10,0)</f>
        <v>2.4952382057307045</v>
      </c>
      <c r="F267">
        <f>'Continuous Returns'!B266</f>
        <v>9.9172312481621942E-3</v>
      </c>
      <c r="G267">
        <f t="shared" si="18"/>
        <v>1.0515550687747888E-2</v>
      </c>
      <c r="H267">
        <f>IFERROR(G267*'Share and Index Price'!$L$11,0)</f>
        <v>18.213459568713731</v>
      </c>
      <c r="K267">
        <f>'Continuous Returns'!B266</f>
        <v>9.9172312481621942E-3</v>
      </c>
      <c r="L267">
        <f t="shared" si="19"/>
        <v>1.2433986804390975E-2</v>
      </c>
      <c r="M267">
        <f>IFERROR(L267*'Share and Index Price'!$L$12,0)</f>
        <v>2.9269604937536355</v>
      </c>
    </row>
    <row r="268" spans="1:13" x14ac:dyDescent="0.25">
      <c r="A268" s="5">
        <f t="shared" si="20"/>
        <v>265</v>
      </c>
      <c r="B268">
        <f>'Continuous Returns'!B267</f>
        <v>-1.7039337135533136E-3</v>
      </c>
      <c r="C268">
        <f t="shared" si="17"/>
        <v>-2.5435806372717412E-3</v>
      </c>
      <c r="D268">
        <f>IFERROR(C268*'Share and Index Price'!$L$10,0)</f>
        <v>-0.42872051641215198</v>
      </c>
      <c r="F268">
        <f>'Continuous Returns'!B267</f>
        <v>-1.7039337135533136E-3</v>
      </c>
      <c r="G268">
        <f t="shared" si="18"/>
        <v>-1.8067342471975519E-3</v>
      </c>
      <c r="H268">
        <f>IFERROR(G268*'Share and Index Price'!$L$11,0)</f>
        <v>-3.1293540528585195</v>
      </c>
      <c r="K268">
        <f>'Continuous Returns'!B267</f>
        <v>-1.7039337135533136E-3</v>
      </c>
      <c r="L268">
        <f t="shared" si="19"/>
        <v>-2.1363512435797049E-3</v>
      </c>
      <c r="M268">
        <f>IFERROR(L268*'Share and Index Price'!$L$12,0)</f>
        <v>-0.50289708273866252</v>
      </c>
    </row>
    <row r="269" spans="1:13" x14ac:dyDescent="0.25">
      <c r="A269" s="5">
        <f t="shared" si="20"/>
        <v>266</v>
      </c>
      <c r="B269">
        <f>'Continuous Returns'!B268</f>
        <v>1.9158935479583357E-3</v>
      </c>
      <c r="C269">
        <f t="shared" si="17"/>
        <v>2.8599878580360069E-3</v>
      </c>
      <c r="D269">
        <f>IFERROR(C269*'Share and Index Price'!$L$10,0)</f>
        <v>0.48205095347196897</v>
      </c>
      <c r="F269">
        <f>'Continuous Returns'!B268</f>
        <v>1.9158935479583357E-3</v>
      </c>
      <c r="G269">
        <f t="shared" si="18"/>
        <v>2.0314818936604394E-3</v>
      </c>
      <c r="H269">
        <f>IFERROR(G269*'Share and Index Price'!$L$11,0)</f>
        <v>3.5186282139145639</v>
      </c>
      <c r="K269">
        <f>'Continuous Returns'!B268</f>
        <v>1.9158935479583357E-3</v>
      </c>
      <c r="L269">
        <f t="shared" si="19"/>
        <v>2.4021014028836277E-3</v>
      </c>
      <c r="M269">
        <f>IFERROR(L269*'Share and Index Price'!$L$12,0)</f>
        <v>0.56545467023880602</v>
      </c>
    </row>
    <row r="270" spans="1:13" x14ac:dyDescent="0.25">
      <c r="A270" s="5">
        <f t="shared" si="20"/>
        <v>267</v>
      </c>
      <c r="B270">
        <f>'Continuous Returns'!B269</f>
        <v>-7.6389791301331271E-3</v>
      </c>
      <c r="C270">
        <f t="shared" si="17"/>
        <v>-1.1403236668995929E-2</v>
      </c>
      <c r="D270">
        <f>IFERROR(C270*'Share and Index Price'!$L$10,0)</f>
        <v>-1.9220155405592638</v>
      </c>
      <c r="F270">
        <f>'Continuous Returns'!B269</f>
        <v>-7.6389791301331271E-3</v>
      </c>
      <c r="G270">
        <f t="shared" si="18"/>
        <v>-8.0998486609303501E-3</v>
      </c>
      <c r="H270">
        <f>IFERROR(G270*'Share and Index Price'!$L$11,0)</f>
        <v>-14.029342873164413</v>
      </c>
      <c r="K270">
        <f>'Continuous Returns'!B269</f>
        <v>-7.6389791301331271E-3</v>
      </c>
      <c r="L270">
        <f t="shared" si="19"/>
        <v>-9.5775689127643431E-3</v>
      </c>
      <c r="M270">
        <f>IFERROR(L270*'Share and Index Price'!$L$12,0)</f>
        <v>-2.2545597220647262</v>
      </c>
    </row>
    <row r="271" spans="1:13" x14ac:dyDescent="0.25">
      <c r="A271" s="5">
        <f t="shared" si="20"/>
        <v>268</v>
      </c>
      <c r="B271">
        <f>'Continuous Returns'!B270</f>
        <v>-1.476005170173867E-3</v>
      </c>
      <c r="C271">
        <f t="shared" si="17"/>
        <v>-2.2033358114254844E-3</v>
      </c>
      <c r="D271">
        <f>IFERROR(C271*'Share and Index Price'!$L$10,0)</f>
        <v>-0.37137225101576543</v>
      </c>
      <c r="F271">
        <f>'Continuous Returns'!B270</f>
        <v>-1.476005170173867E-3</v>
      </c>
      <c r="G271">
        <f t="shared" si="18"/>
        <v>-1.5650544788110604E-3</v>
      </c>
      <c r="H271">
        <f>IFERROR(G271*'Share and Index Price'!$L$11,0)</f>
        <v>-2.7107526100246973</v>
      </c>
      <c r="K271">
        <f>'Continuous Returns'!B270</f>
        <v>-1.476005170173867E-3</v>
      </c>
      <c r="L271">
        <f t="shared" si="19"/>
        <v>-1.8505798997634269E-3</v>
      </c>
      <c r="M271">
        <f>IFERROR(L271*'Share and Index Price'!$L$12,0)</f>
        <v>-0.43562650840431072</v>
      </c>
    </row>
    <row r="272" spans="1:13" x14ac:dyDescent="0.25">
      <c r="A272" s="5">
        <f t="shared" si="20"/>
        <v>269</v>
      </c>
      <c r="B272">
        <f>'Continuous Returns'!B271</f>
        <v>-6.2666144663355581E-3</v>
      </c>
      <c r="C272">
        <f t="shared" si="17"/>
        <v>-9.3546122663294446E-3</v>
      </c>
      <c r="D272">
        <f>IFERROR(C272*'Share and Index Price'!$L$10,0)</f>
        <v>-1.576719897489828</v>
      </c>
      <c r="F272">
        <f>'Continuous Returns'!B271</f>
        <v>-6.2666144663355581E-3</v>
      </c>
      <c r="G272">
        <f t="shared" si="18"/>
        <v>-6.6446874548314466E-3</v>
      </c>
      <c r="H272">
        <f>IFERROR(G272*'Share and Index Price'!$L$11,0)</f>
        <v>-11.508930906140806</v>
      </c>
      <c r="K272">
        <f>'Continuous Returns'!B271</f>
        <v>-6.2666144663355581E-3</v>
      </c>
      <c r="L272">
        <f t="shared" si="19"/>
        <v>-7.8569309954390175E-3</v>
      </c>
      <c r="M272">
        <f>IFERROR(L272*'Share and Index Price'!$L$12,0)</f>
        <v>-1.8495215563263447</v>
      </c>
    </row>
    <row r="273" spans="1:13" x14ac:dyDescent="0.25">
      <c r="A273" s="5">
        <f t="shared" si="20"/>
        <v>270</v>
      </c>
      <c r="B273">
        <f>'Continuous Returns'!B272</f>
        <v>0</v>
      </c>
      <c r="C273">
        <f t="shared" si="17"/>
        <v>0</v>
      </c>
      <c r="D273">
        <f>IFERROR(C273*'Share and Index Price'!$L$10,0)</f>
        <v>0</v>
      </c>
      <c r="F273">
        <f>'Continuous Returns'!B272</f>
        <v>0</v>
      </c>
      <c r="G273">
        <f t="shared" si="18"/>
        <v>0</v>
      </c>
      <c r="H273">
        <f>IFERROR(G273*'Share and Index Price'!$L$11,0)</f>
        <v>0</v>
      </c>
      <c r="K273">
        <f>'Continuous Returns'!B272</f>
        <v>0</v>
      </c>
      <c r="L273">
        <f t="shared" si="19"/>
        <v>0</v>
      </c>
      <c r="M273">
        <f>IFERROR(L273*'Share and Index Price'!$L$12,0)</f>
        <v>0</v>
      </c>
    </row>
    <row r="274" spans="1:13" x14ac:dyDescent="0.25">
      <c r="A274" s="5">
        <f t="shared" si="20"/>
        <v>271</v>
      </c>
      <c r="B274">
        <f>'Continuous Returns'!B273</f>
        <v>-1.5590012996666094E-2</v>
      </c>
      <c r="C274">
        <f t="shared" si="17"/>
        <v>-2.3272299196686996E-2</v>
      </c>
      <c r="D274">
        <f>IFERROR(C274*'Share and Index Price'!$L$10,0)</f>
        <v>-3.9225460296015937</v>
      </c>
      <c r="F274">
        <f>'Continuous Returns'!B273</f>
        <v>-1.5590012996666094E-2</v>
      </c>
      <c r="G274">
        <f t="shared" si="18"/>
        <v>-1.6530578725737655E-2</v>
      </c>
      <c r="H274">
        <f>IFERROR(G274*'Share and Index Price'!$L$11,0)</f>
        <v>-28.631788881913906</v>
      </c>
      <c r="K274">
        <f>'Continuous Returns'!B273</f>
        <v>-1.5590012996666094E-2</v>
      </c>
      <c r="L274">
        <f t="shared" si="19"/>
        <v>-1.9546384573491969E-2</v>
      </c>
      <c r="M274">
        <f>IFERROR(L274*'Share and Index Price'!$L$12,0)</f>
        <v>-4.6012189286000096</v>
      </c>
    </row>
    <row r="275" spans="1:13" x14ac:dyDescent="0.25">
      <c r="A275" s="5">
        <f t="shared" si="20"/>
        <v>272</v>
      </c>
      <c r="B275">
        <f>'Continuous Returns'!B274</f>
        <v>4.4396349451461085E-3</v>
      </c>
      <c r="C275">
        <f t="shared" si="17"/>
        <v>6.6273525743437327E-3</v>
      </c>
      <c r="D275">
        <f>IFERROR(C275*'Share and Index Price'!$L$10,0)</f>
        <v>1.1170402764056362</v>
      </c>
      <c r="F275">
        <f>'Continuous Returns'!B274</f>
        <v>4.4396349451461085E-3</v>
      </c>
      <c r="G275">
        <f t="shared" si="18"/>
        <v>4.7074838866374277E-3</v>
      </c>
      <c r="H275">
        <f>IFERROR(G275*'Share and Index Price'!$L$11,0)</f>
        <v>8.1535974658503569</v>
      </c>
      <c r="K275">
        <f>'Continuous Returns'!B274</f>
        <v>4.4396349451461085E-3</v>
      </c>
      <c r="L275">
        <f t="shared" si="19"/>
        <v>5.5663078678829395E-3</v>
      </c>
      <c r="M275">
        <f>IFERROR(L275*'Share and Index Price'!$L$12,0)</f>
        <v>1.3103088720996441</v>
      </c>
    </row>
    <row r="276" spans="1:13" x14ac:dyDescent="0.25">
      <c r="A276" s="5">
        <f t="shared" si="20"/>
        <v>273</v>
      </c>
      <c r="B276">
        <f>'Continuous Returns'!B275</f>
        <v>2.2124478982964036E-3</v>
      </c>
      <c r="C276">
        <f t="shared" si="17"/>
        <v>3.3026752099081656E-3</v>
      </c>
      <c r="D276">
        <f>IFERROR(C276*'Share and Index Price'!$L$10,0)</f>
        <v>0.55666590663002136</v>
      </c>
      <c r="F276">
        <f>'Continuous Returns'!B275</f>
        <v>2.2124478982964036E-3</v>
      </c>
      <c r="G276">
        <f t="shared" si="18"/>
        <v>2.3459277530559221E-3</v>
      </c>
      <c r="H276">
        <f>IFERROR(G276*'Share and Index Price'!$L$11,0)</f>
        <v>4.0632641646805094</v>
      </c>
      <c r="K276">
        <f>'Continuous Returns'!B275</f>
        <v>2.2124478982964036E-3</v>
      </c>
      <c r="L276">
        <f t="shared" si="19"/>
        <v>2.7739141383758643E-3</v>
      </c>
      <c r="M276">
        <f>IFERROR(L276*'Share and Index Price'!$L$12,0)</f>
        <v>0.65297938817367851</v>
      </c>
    </row>
    <row r="277" spans="1:13" x14ac:dyDescent="0.25">
      <c r="A277" s="5">
        <f t="shared" si="20"/>
        <v>274</v>
      </c>
      <c r="B277">
        <f>'Continuous Returns'!B276</f>
        <v>5.1351702014188691E-3</v>
      </c>
      <c r="C277">
        <f t="shared" si="17"/>
        <v>7.6656265378924199E-3</v>
      </c>
      <c r="D277">
        <f>IFERROR(C277*'Share and Index Price'!$L$10,0)</f>
        <v>1.2920413529617674</v>
      </c>
      <c r="F277">
        <f>'Continuous Returns'!B276</f>
        <v>5.1351702014188691E-3</v>
      </c>
      <c r="G277">
        <f t="shared" si="18"/>
        <v>5.4449816881339203E-3</v>
      </c>
      <c r="H277">
        <f>IFERROR(G277*'Share and Index Price'!$L$11,0)</f>
        <v>9.4309805329323559</v>
      </c>
      <c r="K277">
        <f>'Continuous Returns'!B276</f>
        <v>5.1351702014188691E-3</v>
      </c>
      <c r="L277">
        <f t="shared" si="19"/>
        <v>6.4383532989186285E-3</v>
      </c>
      <c r="M277">
        <f>IFERROR(L277*'Share and Index Price'!$L$12,0)</f>
        <v>1.5155883665654453</v>
      </c>
    </row>
    <row r="278" spans="1:13" x14ac:dyDescent="0.25">
      <c r="A278" s="5">
        <f t="shared" si="20"/>
        <v>275</v>
      </c>
      <c r="B278">
        <f>'Continuous Returns'!B277</f>
        <v>-7.7895650787794773E-4</v>
      </c>
      <c r="C278">
        <f t="shared" si="17"/>
        <v>-1.1628026812048678E-3</v>
      </c>
      <c r="D278">
        <f>IFERROR(C278*'Share and Index Price'!$L$10,0)</f>
        <v>-0.19599039191708048</v>
      </c>
      <c r="F278">
        <f>'Continuous Returns'!B277</f>
        <v>-7.7895650787794773E-4</v>
      </c>
      <c r="G278">
        <f t="shared" si="18"/>
        <v>-8.2595196554074361E-4</v>
      </c>
      <c r="H278">
        <f>IFERROR(G278*'Share and Index Price'!$L$11,0)</f>
        <v>-1.430590101914845</v>
      </c>
      <c r="K278">
        <f>'Continuous Returns'!B277</f>
        <v>-7.7895650787794773E-4</v>
      </c>
      <c r="L278">
        <f t="shared" si="19"/>
        <v>-9.7663699653507095E-4</v>
      </c>
      <c r="M278">
        <f>IFERROR(L278*'Share and Index Price'!$L$12,0)</f>
        <v>-0.22990034898435571</v>
      </c>
    </row>
    <row r="279" spans="1:13" x14ac:dyDescent="0.25">
      <c r="A279" s="5">
        <f t="shared" si="20"/>
        <v>276</v>
      </c>
      <c r="B279">
        <f>'Continuous Returns'!B278</f>
        <v>9.115755746059738E-3</v>
      </c>
      <c r="C279">
        <f t="shared" si="17"/>
        <v>1.3607724071274845E-2</v>
      </c>
      <c r="D279">
        <f>IFERROR(C279*'Share and Index Price'!$L$10,0)</f>
        <v>2.2935818922133753</v>
      </c>
      <c r="F279">
        <f>'Continuous Returns'!B278</f>
        <v>9.115755746059738E-3</v>
      </c>
      <c r="G279">
        <f t="shared" si="18"/>
        <v>9.6657211278182061E-3</v>
      </c>
      <c r="H279">
        <f>IFERROR(G279*'Share and Index Price'!$L$11,0)</f>
        <v>16.741512279437522</v>
      </c>
      <c r="K279">
        <f>'Continuous Returns'!B278</f>
        <v>9.115755746059738E-3</v>
      </c>
      <c r="L279">
        <f t="shared" si="19"/>
        <v>1.1429116032719564E-2</v>
      </c>
      <c r="M279">
        <f>IFERROR(L279*'Share and Index Price'!$L$12,0)</f>
        <v>2.6904139141021854</v>
      </c>
    </row>
    <row r="280" spans="1:13" x14ac:dyDescent="0.25">
      <c r="A280" s="5">
        <f t="shared" si="20"/>
        <v>277</v>
      </c>
      <c r="B280">
        <f>'Continuous Returns'!B279</f>
        <v>2.7746872879504058E-3</v>
      </c>
      <c r="C280">
        <f t="shared" si="17"/>
        <v>4.1419691411568923E-3</v>
      </c>
      <c r="D280">
        <f>IFERROR(C280*'Share and Index Price'!$L$10,0)</f>
        <v>0.69812889874199424</v>
      </c>
      <c r="F280">
        <f>'Continuous Returns'!B279</f>
        <v>2.7746872879504058E-3</v>
      </c>
      <c r="G280">
        <f t="shared" si="18"/>
        <v>2.9420877752043138E-3</v>
      </c>
      <c r="H280">
        <f>IFERROR(G280*'Share and Index Price'!$L$11,0)</f>
        <v>5.0958431310426313</v>
      </c>
      <c r="K280">
        <f>'Continuous Returns'!B279</f>
        <v>2.7746872879504058E-3</v>
      </c>
      <c r="L280">
        <f t="shared" si="19"/>
        <v>3.4788364071958243E-3</v>
      </c>
      <c r="M280">
        <f>IFERROR(L280*'Share and Index Price'!$L$12,0)</f>
        <v>0.81891809025389706</v>
      </c>
    </row>
    <row r="281" spans="1:13" x14ac:dyDescent="0.25">
      <c r="A281" s="5">
        <f t="shared" si="20"/>
        <v>278</v>
      </c>
      <c r="B281">
        <f>'Continuous Returns'!B280</f>
        <v>1.5966877687512294E-3</v>
      </c>
      <c r="C281">
        <f t="shared" si="17"/>
        <v>2.3834871392355806E-3</v>
      </c>
      <c r="D281">
        <f>IFERROR(C281*'Share and Index Price'!$L$10,0)</f>
        <v>0.40173675731815717</v>
      </c>
      <c r="F281">
        <f>'Continuous Returns'!B280</f>
        <v>1.5966877687512294E-3</v>
      </c>
      <c r="G281">
        <f t="shared" si="18"/>
        <v>1.693018015277406E-3</v>
      </c>
      <c r="H281">
        <f>IFERROR(G281*'Share and Index Price'!$L$11,0)</f>
        <v>2.932391853361231</v>
      </c>
      <c r="K281">
        <f>'Continuous Returns'!B280</f>
        <v>1.5966877687512294E-3</v>
      </c>
      <c r="L281">
        <f t="shared" si="19"/>
        <v>2.0018888488724448E-3</v>
      </c>
      <c r="M281">
        <f>IFERROR(L281*'Share and Index Price'!$L$12,0)</f>
        <v>0.47124463502457353</v>
      </c>
    </row>
    <row r="282" spans="1:13" x14ac:dyDescent="0.25">
      <c r="A282" s="5">
        <f t="shared" si="20"/>
        <v>279</v>
      </c>
      <c r="B282">
        <f>'Continuous Returns'!B281</f>
        <v>1.2013934053743151E-3</v>
      </c>
      <c r="C282">
        <f t="shared" si="17"/>
        <v>1.7934036866278922E-3</v>
      </c>
      <c r="D282">
        <f>IFERROR(C282*'Share and Index Price'!$L$10,0)</f>
        <v>0.30227819138113127</v>
      </c>
      <c r="F282">
        <f>'Continuous Returns'!B281</f>
        <v>1.2013934053743151E-3</v>
      </c>
      <c r="G282">
        <f t="shared" si="18"/>
        <v>1.2738750296339809E-3</v>
      </c>
      <c r="H282">
        <f>IFERROR(G282*'Share and Index Price'!$L$11,0)</f>
        <v>2.2064152450775367</v>
      </c>
      <c r="K282">
        <f>'Continuous Returns'!B281</f>
        <v>1.2013934053743151E-3</v>
      </c>
      <c r="L282">
        <f t="shared" si="19"/>
        <v>1.5062782520146255E-3</v>
      </c>
      <c r="M282">
        <f>IFERROR(L282*'Share and Index Price'!$L$12,0)</f>
        <v>0.35457790052424287</v>
      </c>
    </row>
    <row r="283" spans="1:13" x14ac:dyDescent="0.25">
      <c r="A283" s="5">
        <f t="shared" si="20"/>
        <v>280</v>
      </c>
      <c r="B283">
        <f>'Continuous Returns'!B282</f>
        <v>3.0469688528972257E-3</v>
      </c>
      <c r="C283">
        <f t="shared" si="17"/>
        <v>4.5484228141935744E-3</v>
      </c>
      <c r="D283">
        <f>IFERROR(C283*'Share and Index Price'!$L$10,0)</f>
        <v>0.76663666533232699</v>
      </c>
      <c r="F283">
        <f>'Continuous Returns'!B282</f>
        <v>3.0469688528972257E-3</v>
      </c>
      <c r="G283">
        <f t="shared" si="18"/>
        <v>3.2307964405455798E-3</v>
      </c>
      <c r="H283">
        <f>IFERROR(G283*'Share and Index Price'!$L$11,0)</f>
        <v>5.5959009748469715</v>
      </c>
      <c r="K283">
        <f>'Continuous Returns'!B282</f>
        <v>3.0469688528972257E-3</v>
      </c>
      <c r="L283">
        <f t="shared" si="19"/>
        <v>3.8202165062285131E-3</v>
      </c>
      <c r="M283">
        <f>IFERROR(L283*'Share and Index Price'!$L$12,0)</f>
        <v>0.89927896556619202</v>
      </c>
    </row>
    <row r="284" spans="1:13" x14ac:dyDescent="0.25">
      <c r="A284" s="5">
        <f t="shared" si="20"/>
        <v>281</v>
      </c>
      <c r="B284">
        <f>'Continuous Returns'!B283</f>
        <v>1.6234147702677632E-2</v>
      </c>
      <c r="C284">
        <f t="shared" si="17"/>
        <v>2.4233843975673148E-2</v>
      </c>
      <c r="D284">
        <f>IFERROR(C284*'Share and Index Price'!$L$10,0)</f>
        <v>4.0846144020997093</v>
      </c>
      <c r="F284">
        <f>'Continuous Returns'!B283</f>
        <v>1.6234147702677632E-2</v>
      </c>
      <c r="G284">
        <f t="shared" si="18"/>
        <v>1.7213574915027598E-2</v>
      </c>
      <c r="H284">
        <f>IFERROR(G284*'Share and Index Price'!$L$11,0)</f>
        <v>29.814772431573548</v>
      </c>
      <c r="K284">
        <f>'Continuous Returns'!B283</f>
        <v>1.6234147702677632E-2</v>
      </c>
      <c r="L284">
        <f t="shared" si="19"/>
        <v>2.0353985226777324E-2</v>
      </c>
      <c r="M284">
        <f>IFERROR(L284*'Share and Index Price'!$L$12,0)</f>
        <v>4.7913281223833826</v>
      </c>
    </row>
    <row r="285" spans="1:13" x14ac:dyDescent="0.25">
      <c r="A285" s="5">
        <f t="shared" si="20"/>
        <v>282</v>
      </c>
      <c r="B285">
        <f>'Continuous Returns'!B284</f>
        <v>-4.5944725602593643E-4</v>
      </c>
      <c r="C285">
        <f t="shared" si="17"/>
        <v>-6.8584894763198728E-4</v>
      </c>
      <c r="D285">
        <f>IFERROR(C285*'Share and Index Price'!$L$10,0)</f>
        <v>-0.11559984012337146</v>
      </c>
      <c r="F285">
        <f>'Continuous Returns'!B284</f>
        <v>-4.5944725602593643E-4</v>
      </c>
      <c r="G285">
        <f t="shared" si="18"/>
        <v>-4.871663056140526E-4</v>
      </c>
      <c r="H285">
        <f>IFERROR(G285*'Share and Index Price'!$L$11,0)</f>
        <v>-0.84379639963881981</v>
      </c>
      <c r="K285">
        <f>'Continuous Returns'!B284</f>
        <v>-4.5944725602593643E-4</v>
      </c>
      <c r="L285">
        <f t="shared" si="19"/>
        <v>-5.7604395579651251E-4</v>
      </c>
      <c r="M285">
        <f>IFERROR(L285*'Share and Index Price'!$L$12,0)</f>
        <v>-0.13560074719449905</v>
      </c>
    </row>
    <row r="286" spans="1:13" x14ac:dyDescent="0.25">
      <c r="A286" s="5">
        <f t="shared" si="20"/>
        <v>283</v>
      </c>
      <c r="B286">
        <f>'Continuous Returns'!B285</f>
        <v>-1.0743187662915156E-3</v>
      </c>
      <c r="C286">
        <f t="shared" si="17"/>
        <v>-1.6037105143593159E-3</v>
      </c>
      <c r="D286">
        <f>IFERROR(C286*'Share and Index Price'!$L$10,0)</f>
        <v>-0.27030540719526269</v>
      </c>
      <c r="F286">
        <f>'Continuous Returns'!B285</f>
        <v>-1.0743187662915156E-3</v>
      </c>
      <c r="G286">
        <f t="shared" si="18"/>
        <v>-1.1391338125578867E-3</v>
      </c>
      <c r="H286">
        <f>IFERROR(G286*'Share and Index Price'!$L$11,0)</f>
        <v>-1.9730367200408876</v>
      </c>
      <c r="K286">
        <f>'Continuous Returns'!B285</f>
        <v>-1.0743187662915156E-3</v>
      </c>
      <c r="L286">
        <f t="shared" si="19"/>
        <v>-1.3469551157490392E-3</v>
      </c>
      <c r="M286">
        <f>IFERROR(L286*'Share and Index Price'!$L$12,0)</f>
        <v>-0.31707323424732381</v>
      </c>
    </row>
    <row r="287" spans="1:13" x14ac:dyDescent="0.25">
      <c r="A287" s="5">
        <f t="shared" si="20"/>
        <v>284</v>
      </c>
      <c r="B287">
        <f>'Continuous Returns'!B286</f>
        <v>-1.9336287086089532E-3</v>
      </c>
      <c r="C287">
        <f t="shared" si="17"/>
        <v>-2.8864623686762959E-3</v>
      </c>
      <c r="D287">
        <f>IFERROR(C287*'Share and Index Price'!$L$10,0)</f>
        <v>-0.48651323224038973</v>
      </c>
      <c r="F287">
        <f>'Continuous Returns'!B286</f>
        <v>-1.9336287086089532E-3</v>
      </c>
      <c r="G287">
        <f t="shared" si="18"/>
        <v>-2.0502870395837512E-3</v>
      </c>
      <c r="H287">
        <f>IFERROR(G287*'Share and Index Price'!$L$11,0)</f>
        <v>-3.5511996669110362</v>
      </c>
      <c r="K287">
        <f>'Continuous Returns'!B286</f>
        <v>-1.9336287086089532E-3</v>
      </c>
      <c r="L287">
        <f t="shared" si="19"/>
        <v>-2.4243373221624481E-3</v>
      </c>
      <c r="M287">
        <f>IFERROR(L287*'Share and Index Price'!$L$12,0)</f>
        <v>-0.57068900563704028</v>
      </c>
    </row>
    <row r="288" spans="1:13" x14ac:dyDescent="0.25">
      <c r="A288" s="5">
        <f t="shared" si="20"/>
        <v>285</v>
      </c>
      <c r="B288">
        <f>'Continuous Returns'!B287</f>
        <v>-8.0473578649701855E-3</v>
      </c>
      <c r="C288">
        <f t="shared" si="17"/>
        <v>-1.2012852075007772E-2</v>
      </c>
      <c r="D288">
        <f>IFERROR(C288*'Share and Index Price'!$L$10,0)</f>
        <v>-2.02476621724256</v>
      </c>
      <c r="F288">
        <f>'Continuous Returns'!B287</f>
        <v>-8.0473578649701855E-3</v>
      </c>
      <c r="G288">
        <f t="shared" si="18"/>
        <v>-8.5328654151552996E-3</v>
      </c>
      <c r="H288">
        <f>IFERROR(G288*'Share and Index Price'!$L$11,0)</f>
        <v>-14.779349542319736</v>
      </c>
      <c r="K288">
        <f>'Continuous Returns'!B287</f>
        <v>-8.0473578649701855E-3</v>
      </c>
      <c r="L288">
        <f t="shared" si="19"/>
        <v>-1.0089584380902071E-2</v>
      </c>
      <c r="M288">
        <f>IFERROR(L288*'Share and Index Price'!$L$12,0)</f>
        <v>-2.3750881632643477</v>
      </c>
    </row>
    <row r="289" spans="1:13" x14ac:dyDescent="0.25">
      <c r="A289" s="5">
        <f t="shared" si="20"/>
        <v>286</v>
      </c>
      <c r="B289">
        <f>'Continuous Returns'!B288</f>
        <v>-9.5612140229056203E-3</v>
      </c>
      <c r="C289">
        <f t="shared" si="17"/>
        <v>-1.4272690694497991E-2</v>
      </c>
      <c r="D289">
        <f>IFERROR(C289*'Share and Index Price'!$L$10,0)</f>
        <v>-2.4056620165576366</v>
      </c>
      <c r="F289">
        <f>'Continuous Returns'!B288</f>
        <v>-9.5612140229056203E-3</v>
      </c>
      <c r="G289">
        <f t="shared" si="18"/>
        <v>-1.013805448097237E-2</v>
      </c>
      <c r="H289">
        <f>IFERROR(G289*'Share and Index Price'!$L$11,0)</f>
        <v>-17.559617263768192</v>
      </c>
      <c r="K289">
        <f>'Continuous Returns'!B288</f>
        <v>-9.5612140229056203E-3</v>
      </c>
      <c r="L289">
        <f t="shared" si="19"/>
        <v>-1.1987620941762082E-2</v>
      </c>
      <c r="M289">
        <f>IFERROR(L289*'Share and Index Price'!$L$12,0)</f>
        <v>-2.8218859696907943</v>
      </c>
    </row>
    <row r="290" spans="1:13" x14ac:dyDescent="0.25">
      <c r="A290" s="5">
        <f t="shared" si="20"/>
        <v>287</v>
      </c>
      <c r="B290">
        <f>'Continuous Returns'!B289</f>
        <v>1.8680861553376123E-3</v>
      </c>
      <c r="C290">
        <f t="shared" si="17"/>
        <v>2.7886224303663261E-3</v>
      </c>
      <c r="D290">
        <f>IFERROR(C290*'Share and Index Price'!$L$10,0)</f>
        <v>0.47002231063824429</v>
      </c>
      <c r="F290">
        <f>'Continuous Returns'!B289</f>
        <v>1.8680861553376123E-3</v>
      </c>
      <c r="G290">
        <f t="shared" si="18"/>
        <v>1.980790218960866E-3</v>
      </c>
      <c r="H290">
        <f>IFERROR(G290*'Share and Index Price'!$L$11,0)</f>
        <v>3.4308276987511679</v>
      </c>
      <c r="K290">
        <f>'Continuous Returns'!B289</f>
        <v>1.8680861553376123E-3</v>
      </c>
      <c r="L290">
        <f t="shared" si="19"/>
        <v>2.3421616400482524E-3</v>
      </c>
      <c r="M290">
        <f>IFERROR(L290*'Share and Index Price'!$L$12,0)</f>
        <v>0.55134485006735867</v>
      </c>
    </row>
    <row r="291" spans="1:13" x14ac:dyDescent="0.25">
      <c r="A291" s="5">
        <f t="shared" si="20"/>
        <v>288</v>
      </c>
      <c r="B291">
        <f>'Continuous Returns'!B290</f>
        <v>3.2023979208572827E-2</v>
      </c>
      <c r="C291">
        <f t="shared" si="17"/>
        <v>4.7804426190649479E-2</v>
      </c>
      <c r="D291">
        <f>IFERROR(C291*'Share and Index Price'!$L$10,0)</f>
        <v>8.0574360344339695</v>
      </c>
      <c r="F291">
        <f>'Continuous Returns'!B290</f>
        <v>3.2023979208572827E-2</v>
      </c>
      <c r="G291">
        <f t="shared" si="18"/>
        <v>3.3956027460137789E-2</v>
      </c>
      <c r="H291">
        <f>IFERROR(G291*'Share and Index Price'!$L$11,0)</f>
        <v>58.813537362331658</v>
      </c>
      <c r="K291">
        <f>'Continuous Returns'!B290</f>
        <v>3.2023979208572827E-2</v>
      </c>
      <c r="L291">
        <f t="shared" si="19"/>
        <v>4.015089745711789E-2</v>
      </c>
      <c r="M291">
        <f>IFERROR(L291*'Share and Index Price'!$L$12,0)</f>
        <v>9.451521261405551</v>
      </c>
    </row>
    <row r="292" spans="1:13" x14ac:dyDescent="0.25">
      <c r="A292" s="5">
        <f t="shared" si="20"/>
        <v>289</v>
      </c>
      <c r="B292">
        <f>'Continuous Returns'!B291</f>
        <v>-6.1124179171720965E-2</v>
      </c>
      <c r="C292">
        <f t="shared" si="17"/>
        <v>-9.1244323281859593E-2</v>
      </c>
      <c r="D292">
        <f>IFERROR(C292*'Share and Index Price'!$L$10,0)</f>
        <v>-15.379230689157435</v>
      </c>
      <c r="F292">
        <f>'Continuous Returns'!B291</f>
        <v>-6.1124179171720965E-2</v>
      </c>
      <c r="G292">
        <f t="shared" si="18"/>
        <v>-6.4811880276193737E-2</v>
      </c>
      <c r="H292">
        <f>IFERROR(G292*'Share and Index Price'!$L$11,0)</f>
        <v>-112.25741723238136</v>
      </c>
      <c r="K292">
        <f>'Continuous Returns'!B291</f>
        <v>-6.1124179171720965E-2</v>
      </c>
      <c r="L292">
        <f t="shared" si="19"/>
        <v>-7.6636030584771364E-2</v>
      </c>
      <c r="M292">
        <f>IFERROR(L292*'Share and Index Price'!$L$12,0)</f>
        <v>-18.04012159965518</v>
      </c>
    </row>
    <row r="293" spans="1:13" x14ac:dyDescent="0.25">
      <c r="A293" s="5">
        <f t="shared" si="20"/>
        <v>290</v>
      </c>
      <c r="B293">
        <f>'Continuous Returns'!B292</f>
        <v>3.3071319917765837E-2</v>
      </c>
      <c r="C293">
        <f t="shared" si="17"/>
        <v>4.9367864678508504E-2</v>
      </c>
      <c r="D293">
        <f>IFERROR(C293*'Share and Index Price'!$L$10,0)</f>
        <v>8.3209535915626081</v>
      </c>
      <c r="F293">
        <f>'Continuous Returns'!B292</f>
        <v>3.3071319917765837E-2</v>
      </c>
      <c r="G293">
        <f t="shared" si="18"/>
        <v>3.5066555594379073E-2</v>
      </c>
      <c r="H293">
        <f>IFERROR(G293*'Share and Index Price'!$L$11,0)</f>
        <v>60.737027617244273</v>
      </c>
      <c r="K293">
        <f>'Continuous Returns'!B292</f>
        <v>3.3071319917765837E-2</v>
      </c>
      <c r="L293">
        <f t="shared" si="19"/>
        <v>4.1464028131591231E-2</v>
      </c>
      <c r="M293">
        <f>IFERROR(L293*'Share and Index Price'!$L$12,0)</f>
        <v>9.7606322221765769</v>
      </c>
    </row>
    <row r="294" spans="1:13" x14ac:dyDescent="0.25">
      <c r="A294" s="5">
        <f t="shared" si="20"/>
        <v>291</v>
      </c>
      <c r="B294">
        <f>'Continuous Returns'!B293</f>
        <v>8.8487486443831614E-3</v>
      </c>
      <c r="C294">
        <f t="shared" si="17"/>
        <v>1.3209143957250159E-2</v>
      </c>
      <c r="D294">
        <f>IFERROR(C294*'Share and Index Price'!$L$10,0)</f>
        <v>2.2264012139945146</v>
      </c>
      <c r="F294">
        <f>'Continuous Returns'!B293</f>
        <v>8.8487486443831614E-3</v>
      </c>
      <c r="G294">
        <f t="shared" si="18"/>
        <v>9.382605140965625E-3</v>
      </c>
      <c r="H294">
        <f>IFERROR(G294*'Share and Index Price'!$L$11,0)</f>
        <v>16.251141234409509</v>
      </c>
      <c r="K294">
        <f>'Continuous Returns'!B293</f>
        <v>8.8487486443831614E-3</v>
      </c>
      <c r="L294">
        <f t="shared" si="19"/>
        <v>1.1094348929296373E-2</v>
      </c>
      <c r="M294">
        <f>IFERROR(L294*'Share and Index Price'!$L$12,0)</f>
        <v>2.6116097379563663</v>
      </c>
    </row>
    <row r="295" spans="1:13" x14ac:dyDescent="0.25">
      <c r="A295" s="5">
        <f t="shared" si="20"/>
        <v>292</v>
      </c>
      <c r="B295">
        <f>'Continuous Returns'!B294</f>
        <v>2.0331832162561177E-2</v>
      </c>
      <c r="C295">
        <f t="shared" si="17"/>
        <v>3.0350743222929567E-2</v>
      </c>
      <c r="D295">
        <f>IFERROR(C295*'Share and Index Price'!$L$10,0)</f>
        <v>5.1156177702247785</v>
      </c>
      <c r="F295">
        <f>'Continuous Returns'!B294</f>
        <v>2.0331832162561177E-2</v>
      </c>
      <c r="G295">
        <f t="shared" si="18"/>
        <v>2.1558477999574235E-2</v>
      </c>
      <c r="H295">
        <f>IFERROR(G295*'Share and Index Price'!$L$11,0)</f>
        <v>37.340361819162553</v>
      </c>
      <c r="K295">
        <f>'Continuous Returns'!B294</f>
        <v>2.0331832162561177E-2</v>
      </c>
      <c r="L295">
        <f t="shared" si="19"/>
        <v>2.5491563773429832E-2</v>
      </c>
      <c r="M295">
        <f>IFERROR(L295*'Share and Index Price'!$L$12,0)</f>
        <v>6.0007141122653831</v>
      </c>
    </row>
    <row r="296" spans="1:13" x14ac:dyDescent="0.25">
      <c r="A296" s="5">
        <f t="shared" si="20"/>
        <v>293</v>
      </c>
      <c r="B296">
        <f>'Continuous Returns'!B295</f>
        <v>-1.3297717180034533E-3</v>
      </c>
      <c r="C296">
        <f t="shared" si="17"/>
        <v>-1.9850429432795727E-3</v>
      </c>
      <c r="D296">
        <f>IFERROR(C296*'Share and Index Price'!$L$10,0)</f>
        <v>-0.33457898808977199</v>
      </c>
      <c r="F296">
        <f>'Continuous Returns'!B295</f>
        <v>-1.3297717180034533E-3</v>
      </c>
      <c r="G296">
        <f t="shared" si="18"/>
        <v>-1.4099985725743974E-3</v>
      </c>
      <c r="H296">
        <f>IFERROR(G296*'Share and Index Price'!$L$11,0)</f>
        <v>-2.442188027627485</v>
      </c>
      <c r="K296">
        <f>'Continuous Returns'!B295</f>
        <v>-1.3297717180034533E-3</v>
      </c>
      <c r="L296">
        <f t="shared" si="19"/>
        <v>-1.6672359029211215E-3</v>
      </c>
      <c r="M296">
        <f>IFERROR(L296*'Share and Index Price'!$L$12,0)</f>
        <v>-0.39246733154763203</v>
      </c>
    </row>
    <row r="297" spans="1:13" x14ac:dyDescent="0.25">
      <c r="A297" s="5">
        <f t="shared" si="20"/>
        <v>294</v>
      </c>
      <c r="B297">
        <f>'Continuous Returns'!B296</f>
        <v>2.4288513264755015E-4</v>
      </c>
      <c r="C297">
        <f t="shared" si="17"/>
        <v>3.625715692866693E-4</v>
      </c>
      <c r="D297">
        <f>IFERROR(C297*'Share and Index Price'!$L$10,0)</f>
        <v>6.1111438003268112E-2</v>
      </c>
      <c r="F297">
        <f>'Continuous Returns'!B296</f>
        <v>2.4288513264755015E-4</v>
      </c>
      <c r="G297">
        <f t="shared" si="18"/>
        <v>2.575387081075667E-4</v>
      </c>
      <c r="H297">
        <f>IFERROR(G297*'Share and Index Price'!$L$11,0)</f>
        <v>0.4460699193777109</v>
      </c>
      <c r="K297">
        <f>'Continuous Returns'!B296</f>
        <v>2.4288513264755015E-4</v>
      </c>
      <c r="L297">
        <f t="shared" si="19"/>
        <v>3.0452355690324814E-4</v>
      </c>
      <c r="M297">
        <f>IFERROR(L297*'Share and Index Price'!$L$12,0)</f>
        <v>7.1684845295024613E-2</v>
      </c>
    </row>
    <row r="298" spans="1:13" x14ac:dyDescent="0.25">
      <c r="A298" s="5">
        <f t="shared" si="20"/>
        <v>295</v>
      </c>
      <c r="B298">
        <f>'Continuous Returns'!B297</f>
        <v>2.4942165167948799E-3</v>
      </c>
      <c r="C298">
        <f t="shared" si="17"/>
        <v>3.7232908691341069E-3</v>
      </c>
      <c r="D298">
        <f>IFERROR(C298*'Share and Index Price'!$L$10,0)</f>
        <v>0.62756067599255372</v>
      </c>
      <c r="F298">
        <f>'Continuous Returns'!B297</f>
        <v>2.4942165167948799E-3</v>
      </c>
      <c r="G298">
        <f t="shared" si="18"/>
        <v>2.6446958382093772E-3</v>
      </c>
      <c r="H298">
        <f>IFERROR(G298*'Share and Index Price'!$L$11,0)</f>
        <v>4.5807454265705516</v>
      </c>
      <c r="K298">
        <f>'Continuous Returns'!B297</f>
        <v>2.4942165167948799E-3</v>
      </c>
      <c r="L298">
        <f t="shared" si="19"/>
        <v>3.1271888777292278E-3</v>
      </c>
      <c r="M298">
        <f>IFERROR(L298*'Share and Index Price'!$L$12,0)</f>
        <v>0.73614026181746028</v>
      </c>
    </row>
    <row r="299" spans="1:13" x14ac:dyDescent="0.25">
      <c r="A299" s="5">
        <f t="shared" si="20"/>
        <v>296</v>
      </c>
      <c r="B299">
        <f>'Continuous Returns'!B298</f>
        <v>3.2511583723450442E-3</v>
      </c>
      <c r="C299">
        <f t="shared" si="17"/>
        <v>4.853230744144215E-3</v>
      </c>
      <c r="D299">
        <f>IFERROR(C299*'Share and Index Price'!$L$10,0)</f>
        <v>0.81801204192550747</v>
      </c>
      <c r="F299">
        <f>'Continuous Returns'!B298</f>
        <v>3.2511583723450442E-3</v>
      </c>
      <c r="G299">
        <f t="shared" si="18"/>
        <v>3.4473049788594683E-3</v>
      </c>
      <c r="H299">
        <f>IFERROR(G299*'Share and Index Price'!$L$11,0)</f>
        <v>5.9709045886335419</v>
      </c>
      <c r="K299">
        <f>'Continuous Returns'!B298</f>
        <v>3.2511583723450442E-3</v>
      </c>
      <c r="L299">
        <f t="shared" si="19"/>
        <v>4.0762244309080556E-3</v>
      </c>
      <c r="M299">
        <f>IFERROR(L299*'Share and Index Price'!$L$12,0)</f>
        <v>0.95954323103575634</v>
      </c>
    </row>
    <row r="300" spans="1:13" x14ac:dyDescent="0.25">
      <c r="A300" s="5">
        <f t="shared" si="20"/>
        <v>297</v>
      </c>
      <c r="B300">
        <f>'Continuous Returns'!B299</f>
        <v>2.8465062056323236E-3</v>
      </c>
      <c r="C300">
        <f t="shared" si="17"/>
        <v>4.2491782461546394E-3</v>
      </c>
      <c r="D300">
        <f>IFERROR(C300*'Share and Index Price'!$L$10,0)</f>
        <v>0.71619899338936455</v>
      </c>
      <c r="F300">
        <f>'Continuous Returns'!B299</f>
        <v>2.8465062056323236E-3</v>
      </c>
      <c r="G300">
        <f t="shared" si="18"/>
        <v>3.0182396214530694E-3</v>
      </c>
      <c r="H300">
        <f>IFERROR(G300*'Share and Index Price'!$L$11,0)</f>
        <v>5.2277419363377886</v>
      </c>
      <c r="K300">
        <f>'Continuous Returns'!B299</f>
        <v>2.8465062056323236E-3</v>
      </c>
      <c r="L300">
        <f t="shared" si="19"/>
        <v>3.5688812445518248E-3</v>
      </c>
      <c r="M300">
        <f>IFERROR(L300*'Share and Index Price'!$L$12,0)</f>
        <v>0.84011464496749955</v>
      </c>
    </row>
    <row r="301" spans="1:13" x14ac:dyDescent="0.25">
      <c r="A301" s="5">
        <f t="shared" si="20"/>
        <v>298</v>
      </c>
      <c r="B301">
        <f>'Continuous Returns'!B300</f>
        <v>3.9257017677237702E-3</v>
      </c>
      <c r="C301">
        <f t="shared" si="17"/>
        <v>5.8601686935711899E-3</v>
      </c>
      <c r="D301">
        <f>IFERROR(C301*'Share and Index Price'!$L$10,0)</f>
        <v>0.9877314333014241</v>
      </c>
      <c r="F301">
        <f>'Continuous Returns'!B300</f>
        <v>3.9257017677237702E-3</v>
      </c>
      <c r="G301">
        <f t="shared" si="18"/>
        <v>4.1625444532344385E-3</v>
      </c>
      <c r="H301">
        <f>IFERROR(G301*'Share and Index Price'!$L$11,0)</f>
        <v>7.2097351202247086</v>
      </c>
      <c r="K301">
        <f>'Continuous Returns'!B300</f>
        <v>3.9257017677237702E-3</v>
      </c>
      <c r="L301">
        <f t="shared" si="19"/>
        <v>4.9219507699689137E-3</v>
      </c>
      <c r="M301">
        <f>IFERROR(L301*'Share and Index Price'!$L$12,0)</f>
        <v>1.1586272112506824</v>
      </c>
    </row>
    <row r="302" spans="1:13" x14ac:dyDescent="0.25">
      <c r="A302" s="5">
        <f t="shared" si="20"/>
        <v>299</v>
      </c>
      <c r="B302">
        <f>'Continuous Returns'!B301</f>
        <v>-1.7801801450586289E-3</v>
      </c>
      <c r="C302">
        <f t="shared" si="17"/>
        <v>-2.6573990008004218E-3</v>
      </c>
      <c r="D302">
        <f>IFERROR(C302*'Share and Index Price'!$L$10,0)</f>
        <v>-0.44790460158491113</v>
      </c>
      <c r="F302">
        <f>'Continuous Returns'!B301</f>
        <v>-1.7801801450586289E-3</v>
      </c>
      <c r="G302">
        <f t="shared" si="18"/>
        <v>-1.8875807249281807E-3</v>
      </c>
      <c r="H302">
        <f>IFERROR(G302*'Share and Index Price'!$L$11,0)</f>
        <v>-3.2693841946118551</v>
      </c>
      <c r="K302">
        <f>'Continuous Returns'!B301</f>
        <v>-1.7801801450586289E-3</v>
      </c>
      <c r="L302">
        <f t="shared" si="19"/>
        <v>-2.2319471916317055E-3</v>
      </c>
      <c r="M302">
        <f>IFERROR(L302*'Share and Index Price'!$L$12,0)</f>
        <v>-0.52540036891010344</v>
      </c>
    </row>
    <row r="303" spans="1:13" x14ac:dyDescent="0.25">
      <c r="A303" s="5">
        <f t="shared" si="20"/>
        <v>300</v>
      </c>
      <c r="B303">
        <f>'Continuous Returns'!B302</f>
        <v>2.1663878659495613E-3</v>
      </c>
      <c r="C303">
        <f t="shared" si="17"/>
        <v>3.23391818872967E-3</v>
      </c>
      <c r="D303">
        <f>IFERROR(C303*'Share and Index Price'!$L$10,0)</f>
        <v>0.54507691071038589</v>
      </c>
      <c r="F303">
        <f>'Continuous Returns'!B302</f>
        <v>2.1663878659495613E-3</v>
      </c>
      <c r="G303">
        <f t="shared" si="18"/>
        <v>2.2970888591446522E-3</v>
      </c>
      <c r="H303">
        <f>IFERROR(G303*'Share and Index Price'!$L$11,0)</f>
        <v>3.9786727584814949</v>
      </c>
      <c r="K303">
        <f>'Continuous Returns'!B302</f>
        <v>2.1663878659495613E-3</v>
      </c>
      <c r="L303">
        <f t="shared" si="19"/>
        <v>2.7161651739643919E-3</v>
      </c>
      <c r="M303">
        <f>IFERROR(L303*'Share and Index Price'!$L$12,0)</f>
        <v>0.63938528195121791</v>
      </c>
    </row>
    <row r="304" spans="1:13" x14ac:dyDescent="0.25">
      <c r="A304" s="5">
        <f t="shared" si="20"/>
        <v>301</v>
      </c>
      <c r="B304">
        <f>'Continuous Returns'!B303</f>
        <v>-2.800199840690768E-3</v>
      </c>
      <c r="C304">
        <f t="shared" si="17"/>
        <v>-4.1800535071399051E-3</v>
      </c>
      <c r="D304">
        <f>IFERROR(C304*'Share and Index Price'!$L$10,0)</f>
        <v>-0.70454801862843108</v>
      </c>
      <c r="F304">
        <f>'Continuous Returns'!B303</f>
        <v>-2.800199840690768E-3</v>
      </c>
      <c r="G304">
        <f t="shared" si="18"/>
        <v>-2.9691395333817623E-3</v>
      </c>
      <c r="H304">
        <f>IFERROR(G304*'Share and Index Price'!$L$11,0)</f>
        <v>-5.1426981287938816</v>
      </c>
      <c r="K304">
        <f>'Continuous Returns'!B303</f>
        <v>-2.800199840690768E-3</v>
      </c>
      <c r="L304">
        <f t="shared" si="19"/>
        <v>-3.5108234342381534E-3</v>
      </c>
      <c r="M304">
        <f>IFERROR(L304*'Share and Index Price'!$L$12,0)</f>
        <v>-0.82644783641966135</v>
      </c>
    </row>
    <row r="305" spans="1:13" x14ac:dyDescent="0.25">
      <c r="A305" s="5">
        <f t="shared" si="20"/>
        <v>302</v>
      </c>
      <c r="B305">
        <f>'Continuous Returns'!B304</f>
        <v>1.5625351959234377E-3</v>
      </c>
      <c r="C305">
        <f t="shared" si="17"/>
        <v>2.332505212962974E-3</v>
      </c>
      <c r="D305">
        <f>IFERROR(C305*'Share and Index Price'!$L$10,0)</f>
        <v>0.39314375364490928</v>
      </c>
      <c r="F305">
        <f>'Continuous Returns'!B304</f>
        <v>1.5625351959234377E-3</v>
      </c>
      <c r="G305">
        <f t="shared" si="18"/>
        <v>1.6568049733808388E-3</v>
      </c>
      <c r="H305">
        <f>IFERROR(G305*'Share and Index Price'!$L$11,0)</f>
        <v>2.869669054144282</v>
      </c>
      <c r="K305">
        <f>'Continuous Returns'!B304</f>
        <v>1.5625351959234377E-3</v>
      </c>
      <c r="L305">
        <f t="shared" si="19"/>
        <v>1.9590691717619149E-3</v>
      </c>
      <c r="M305">
        <f>IFERROR(L305*'Share and Index Price'!$L$12,0)</f>
        <v>0.46116488303275477</v>
      </c>
    </row>
    <row r="306" spans="1:13" x14ac:dyDescent="0.25">
      <c r="A306" s="5">
        <f t="shared" si="20"/>
        <v>303</v>
      </c>
      <c r="B306">
        <f>'Continuous Returns'!B305</f>
        <v>7.7636149373623573E-3</v>
      </c>
      <c r="C306">
        <f t="shared" si="17"/>
        <v>1.1589289226943092E-2</v>
      </c>
      <c r="D306">
        <f>IFERROR(C306*'Share and Index Price'!$L$10,0)</f>
        <v>1.9533746992012582</v>
      </c>
      <c r="F306">
        <f>'Continuous Returns'!B305</f>
        <v>7.7636149373623573E-3</v>
      </c>
      <c r="G306">
        <f t="shared" si="18"/>
        <v>8.2320039082601146E-3</v>
      </c>
      <c r="H306">
        <f>IFERROR(G306*'Share and Index Price'!$L$11,0)</f>
        <v>14.25824236930193</v>
      </c>
      <c r="K306">
        <f>'Continuous Returns'!B305</f>
        <v>7.7636149373623573E-3</v>
      </c>
      <c r="L306">
        <f t="shared" si="19"/>
        <v>9.7338343001152784E-3</v>
      </c>
      <c r="M306">
        <f>IFERROR(L306*'Share and Index Price'!$L$12,0)</f>
        <v>2.2913445942471364</v>
      </c>
    </row>
    <row r="307" spans="1:13" x14ac:dyDescent="0.25">
      <c r="A307" s="5">
        <f t="shared" si="20"/>
        <v>304</v>
      </c>
      <c r="B307">
        <f>'Continuous Returns'!B306</f>
        <v>6.1987880801539115E-3</v>
      </c>
      <c r="C307">
        <f t="shared" si="17"/>
        <v>9.2533630914258154E-3</v>
      </c>
      <c r="D307">
        <f>IFERROR(C307*'Share and Index Price'!$L$10,0)</f>
        <v>1.5596543490598214</v>
      </c>
      <c r="F307">
        <f>'Continuous Returns'!B306</f>
        <v>6.1987880801539115E-3</v>
      </c>
      <c r="G307">
        <f t="shared" si="18"/>
        <v>6.572769014693022E-3</v>
      </c>
      <c r="H307">
        <f>IFERROR(G307*'Share and Index Price'!$L$11,0)</f>
        <v>11.384364571899049</v>
      </c>
      <c r="K307">
        <f>'Continuous Returns'!B306</f>
        <v>6.1987880801539115E-3</v>
      </c>
      <c r="L307">
        <f t="shared" si="19"/>
        <v>7.7718918983696213E-3</v>
      </c>
      <c r="M307">
        <f>IFERROR(L307*'Share and Index Price'!$L$12,0)</f>
        <v>1.8295033528762088</v>
      </c>
    </row>
    <row r="308" spans="1:13" x14ac:dyDescent="0.25">
      <c r="A308" s="5">
        <f t="shared" si="20"/>
        <v>305</v>
      </c>
      <c r="B308">
        <f>'Continuous Returns'!B307</f>
        <v>7.3341133907751897E-3</v>
      </c>
      <c r="C308">
        <f t="shared" si="17"/>
        <v>1.0948142327337948E-2</v>
      </c>
      <c r="D308">
        <f>IFERROR(C308*'Share and Index Price'!$L$10,0)</f>
        <v>1.8453093892728112</v>
      </c>
      <c r="F308">
        <f>'Continuous Returns'!B307</f>
        <v>7.3341133907751897E-3</v>
      </c>
      <c r="G308">
        <f t="shared" si="18"/>
        <v>7.7765899756223698E-3</v>
      </c>
      <c r="H308">
        <f>IFERROR(G308*'Share and Index Price'!$L$11,0)</f>
        <v>13.469442667276725</v>
      </c>
      <c r="K308">
        <f>'Continuous Returns'!B307</f>
        <v>7.3341133907751897E-3</v>
      </c>
      <c r="L308">
        <f t="shared" si="19"/>
        <v>9.1953355569585112E-3</v>
      </c>
      <c r="M308">
        <f>IFERROR(L308*'Share and Index Price'!$L$12,0)</f>
        <v>2.1645819901080334</v>
      </c>
    </row>
    <row r="309" spans="1:13" x14ac:dyDescent="0.25">
      <c r="A309" s="5">
        <f t="shared" si="20"/>
        <v>306</v>
      </c>
      <c r="B309">
        <f>'Continuous Returns'!B308</f>
        <v>-1.4108806608831069E-3</v>
      </c>
      <c r="C309">
        <f t="shared" si="17"/>
        <v>-2.1061199165076229E-3</v>
      </c>
      <c r="D309">
        <f>IFERROR(C309*'Share and Index Price'!$L$10,0)</f>
        <v>-0.35498651192735986</v>
      </c>
      <c r="F309">
        <f>'Continuous Returns'!B308</f>
        <v>-1.4108806608831069E-3</v>
      </c>
      <c r="G309">
        <f t="shared" si="18"/>
        <v>-1.4960009233049706E-3</v>
      </c>
      <c r="H309">
        <f>IFERROR(G309*'Share and Index Price'!$L$11,0)</f>
        <v>-2.5911483992103741</v>
      </c>
      <c r="K309">
        <f>'Continuous Returns'!B308</f>
        <v>-1.4108806608831069E-3</v>
      </c>
      <c r="L309">
        <f t="shared" si="19"/>
        <v>-1.7689283511707885E-3</v>
      </c>
      <c r="M309">
        <f>IFERROR(L309*'Share and Index Price'!$L$12,0)</f>
        <v>-0.41640573386560364</v>
      </c>
    </row>
    <row r="310" spans="1:13" x14ac:dyDescent="0.25">
      <c r="A310" s="5">
        <f t="shared" si="20"/>
        <v>307</v>
      </c>
      <c r="B310">
        <f>'Continuous Returns'!B309</f>
        <v>5.4555916887449258E-3</v>
      </c>
      <c r="C310">
        <f t="shared" si="17"/>
        <v>8.1439420289503243E-3</v>
      </c>
      <c r="D310">
        <f>IFERROR(C310*'Share and Index Price'!$L$10,0)</f>
        <v>1.3726614289795773</v>
      </c>
      <c r="F310">
        <f>'Continuous Returns'!B309</f>
        <v>5.4555916887449258E-3</v>
      </c>
      <c r="G310">
        <f t="shared" si="18"/>
        <v>5.7847346198854222E-3</v>
      </c>
      <c r="H310">
        <f>IFERROR(G310*'Share and Index Price'!$L$11,0)</f>
        <v>10.019449598372546</v>
      </c>
      <c r="K310">
        <f>'Continuous Returns'!B309</f>
        <v>5.4555916887449258E-3</v>
      </c>
      <c r="L310">
        <f t="shared" si="19"/>
        <v>6.8400900786265567E-3</v>
      </c>
      <c r="M310">
        <f>IFERROR(L310*'Share and Index Price'!$L$12,0)</f>
        <v>1.6101572045086916</v>
      </c>
    </row>
    <row r="311" spans="1:13" x14ac:dyDescent="0.25">
      <c r="A311" s="5">
        <f t="shared" si="20"/>
        <v>308</v>
      </c>
      <c r="B311">
        <f>'Continuous Returns'!B310</f>
        <v>-7.5001350225091805E-4</v>
      </c>
      <c r="C311">
        <f t="shared" si="17"/>
        <v>-1.1195974390573679E-3</v>
      </c>
      <c r="D311">
        <f>IFERROR(C311*'Share and Index Price'!$L$10,0)</f>
        <v>-0.18870814835311936</v>
      </c>
      <c r="F311">
        <f>'Continuous Returns'!B310</f>
        <v>-7.5001350225091805E-4</v>
      </c>
      <c r="G311">
        <f t="shared" si="18"/>
        <v>-7.9526279079923461E-4</v>
      </c>
      <c r="H311">
        <f>IFERROR(G311*'Share and Index Price'!$L$11,0)</f>
        <v>-1.3774349168038142</v>
      </c>
      <c r="K311">
        <f>'Continuous Returns'!B310</f>
        <v>-7.5001350225091805E-4</v>
      </c>
      <c r="L311">
        <f t="shared" si="19"/>
        <v>-9.4034894989780086E-4</v>
      </c>
      <c r="M311">
        <f>IFERROR(L311*'Share and Index Price'!$L$12,0)</f>
        <v>-0.22135814280594232</v>
      </c>
    </row>
    <row r="312" spans="1:13" x14ac:dyDescent="0.25">
      <c r="A312" s="5">
        <f t="shared" si="20"/>
        <v>309</v>
      </c>
      <c r="B312">
        <f>'Continuous Returns'!B311</f>
        <v>6.7196627176867064E-3</v>
      </c>
      <c r="C312">
        <f t="shared" si="17"/>
        <v>1.0030908973601883E-2</v>
      </c>
      <c r="D312">
        <f>IFERROR(C312*'Share and Index Price'!$L$10,0)</f>
        <v>1.6907097075005975</v>
      </c>
      <c r="F312">
        <f>'Continuous Returns'!B311</f>
        <v>6.7196627176867064E-3</v>
      </c>
      <c r="G312">
        <f t="shared" si="18"/>
        <v>7.1250686955090193E-3</v>
      </c>
      <c r="H312">
        <f>IFERROR(G312*'Share and Index Price'!$L$11,0)</f>
        <v>12.340975234056396</v>
      </c>
      <c r="K312">
        <f>'Continuous Returns'!B311</f>
        <v>6.7196627176867064E-3</v>
      </c>
      <c r="L312">
        <f t="shared" si="19"/>
        <v>8.4249520325703747E-3</v>
      </c>
      <c r="M312">
        <f>IFERROR(L312*'Share and Index Price'!$L$12,0)</f>
        <v>1.9832337084670661</v>
      </c>
    </row>
    <row r="313" spans="1:13" x14ac:dyDescent="0.25">
      <c r="A313" s="5">
        <f t="shared" si="20"/>
        <v>310</v>
      </c>
      <c r="B313">
        <f>'Continuous Returns'!B312</f>
        <v>6.4418338608693553E-4</v>
      </c>
      <c r="C313">
        <f t="shared" si="17"/>
        <v>9.6161744712823787E-4</v>
      </c>
      <c r="D313">
        <f>IFERROR(C313*'Share and Index Price'!$L$10,0)</f>
        <v>0.16208062071346449</v>
      </c>
      <c r="F313">
        <f>'Continuous Returns'!B312</f>
        <v>6.4418338608693553E-4</v>
      </c>
      <c r="G313">
        <f t="shared" si="18"/>
        <v>6.8304780629750337E-4</v>
      </c>
      <c r="H313">
        <f>IFERROR(G313*'Share and Index Price'!$L$11,0)</f>
        <v>1.1830729528975907</v>
      </c>
      <c r="K313">
        <f>'Continuous Returns'!B312</f>
        <v>6.4418338608693553E-4</v>
      </c>
      <c r="L313">
        <f t="shared" si="19"/>
        <v>8.0766168719693607E-4</v>
      </c>
      <c r="M313">
        <f>IFERROR(L313*'Share and Index Price'!$L$12,0)</f>
        <v>0.19012356116615875</v>
      </c>
    </row>
    <row r="314" spans="1:13" x14ac:dyDescent="0.25">
      <c r="A314" s="5">
        <f t="shared" si="20"/>
        <v>311</v>
      </c>
      <c r="B314">
        <f>'Continuous Returns'!B313</f>
        <v>8.9252669109216129E-4</v>
      </c>
      <c r="C314">
        <f t="shared" si="17"/>
        <v>1.3323368107882715E-3</v>
      </c>
      <c r="D314">
        <f>IFERROR(C314*'Share and Index Price'!$L$10,0)</f>
        <v>0.22456536945836317</v>
      </c>
      <c r="F314">
        <f>'Continuous Returns'!B313</f>
        <v>8.9252669109216129E-4</v>
      </c>
      <c r="G314">
        <f t="shared" si="18"/>
        <v>9.4637398538899406E-4</v>
      </c>
      <c r="H314">
        <f>IFERROR(G314*'Share and Index Price'!$L$11,0)</f>
        <v>1.6391670613930072</v>
      </c>
      <c r="K314">
        <f>'Continuous Returns'!B313</f>
        <v>8.9252669109216129E-4</v>
      </c>
      <c r="L314">
        <f t="shared" si="19"/>
        <v>1.1190285697596526E-3</v>
      </c>
      <c r="M314">
        <f>IFERROR(L314*'Share and Index Price'!$L$12,0)</f>
        <v>0.26341932532142226</v>
      </c>
    </row>
    <row r="315" spans="1:13" x14ac:dyDescent="0.25">
      <c r="A315" s="5">
        <f t="shared" si="20"/>
        <v>312</v>
      </c>
      <c r="B315">
        <f>'Continuous Returns'!B314</f>
        <v>-1.3567851613180805E-4</v>
      </c>
      <c r="C315">
        <f t="shared" si="17"/>
        <v>-2.0253677932514864E-4</v>
      </c>
      <c r="D315">
        <f>IFERROR(C315*'Share and Index Price'!$L$10,0)</f>
        <v>-3.4137574155253807E-2</v>
      </c>
      <c r="F315">
        <f>'Continuous Returns'!B314</f>
        <v>-1.3567851613180805E-4</v>
      </c>
      <c r="G315">
        <f t="shared" si="18"/>
        <v>-1.4386417720034929E-4</v>
      </c>
      <c r="H315">
        <f>IFERROR(G315*'Share and Index Price'!$L$11,0)</f>
        <v>-0.24917994811986496</v>
      </c>
      <c r="K315">
        <f>'Continuous Returns'!B314</f>
        <v>-1.3567851613180805E-4</v>
      </c>
      <c r="L315">
        <f t="shared" si="19"/>
        <v>-1.7011047105863135E-4</v>
      </c>
      <c r="M315">
        <f>IFERROR(L315*'Share and Index Price'!$L$12,0)</f>
        <v>-4.004400488720182E-2</v>
      </c>
    </row>
    <row r="316" spans="1:13" x14ac:dyDescent="0.25">
      <c r="A316" s="5">
        <f t="shared" si="20"/>
        <v>313</v>
      </c>
      <c r="B316">
        <f>'Continuous Returns'!B315</f>
        <v>4.621191209858602E-3</v>
      </c>
      <c r="C316">
        <f t="shared" si="17"/>
        <v>6.8983742671624377E-3</v>
      </c>
      <c r="D316">
        <f>IFERROR(C316*'Share and Index Price'!$L$10,0)</f>
        <v>1.1627209827302289</v>
      </c>
      <c r="F316">
        <f>'Continuous Returns'!B315</f>
        <v>4.621191209858602E-3</v>
      </c>
      <c r="G316">
        <f t="shared" si="18"/>
        <v>4.8999936765665676E-3</v>
      </c>
      <c r="H316">
        <f>IFERROR(G316*'Share and Index Price'!$L$11,0)</f>
        <v>8.487034047497124</v>
      </c>
      <c r="K316">
        <f>'Continuous Returns'!B315</f>
        <v>4.621191209858602E-3</v>
      </c>
      <c r="L316">
        <f t="shared" si="19"/>
        <v>5.7939387603367183E-3</v>
      </c>
      <c r="M316">
        <f>IFERROR(L316*'Share and Index Price'!$L$12,0)</f>
        <v>1.3638931841832636</v>
      </c>
    </row>
    <row r="317" spans="1:13" x14ac:dyDescent="0.25">
      <c r="A317" s="5">
        <f t="shared" si="20"/>
        <v>314</v>
      </c>
      <c r="B317">
        <f>'Continuous Returns'!B316</f>
        <v>-4.4608458502798307E-3</v>
      </c>
      <c r="C317">
        <f t="shared" si="17"/>
        <v>-6.6590155710718364E-3</v>
      </c>
      <c r="D317">
        <f>IFERROR(C317*'Share and Index Price'!$L$10,0)</f>
        <v>-1.1223770745041581</v>
      </c>
      <c r="F317">
        <f>'Continuous Returns'!B316</f>
        <v>-4.4608458502798307E-3</v>
      </c>
      <c r="G317">
        <f t="shared" si="18"/>
        <v>-4.7299744732220662E-3</v>
      </c>
      <c r="H317">
        <f>IFERROR(G317*'Share and Index Price'!$L$11,0)</f>
        <v>-8.192552286344279</v>
      </c>
      <c r="K317">
        <f>'Continuous Returns'!B316</f>
        <v>-4.4608458502798307E-3</v>
      </c>
      <c r="L317">
        <f t="shared" si="19"/>
        <v>-5.5929015922745904E-3</v>
      </c>
      <c r="M317">
        <f>IFERROR(L317*'Share and Index Price'!$L$12,0)</f>
        <v>-1.3165690348214387</v>
      </c>
    </row>
    <row r="318" spans="1:13" x14ac:dyDescent="0.25">
      <c r="A318" s="5">
        <f t="shared" si="20"/>
        <v>315</v>
      </c>
      <c r="B318">
        <f>'Continuous Returns'!B317</f>
        <v>-3.4950370829703764E-4</v>
      </c>
      <c r="C318">
        <f t="shared" si="17"/>
        <v>-5.2172854965417087E-4</v>
      </c>
      <c r="D318">
        <f>IFERROR(C318*'Share and Index Price'!$L$10,0)</f>
        <v>-8.7937347044210509E-2</v>
      </c>
      <c r="F318">
        <f>'Continuous Returns'!B317</f>
        <v>-3.4950370829703764E-4</v>
      </c>
      <c r="G318">
        <f t="shared" si="18"/>
        <v>-3.7058972087944641E-4</v>
      </c>
      <c r="H318">
        <f>IFERROR(G318*'Share and Index Price'!$L$11,0)</f>
        <v>-0.64187992604924515</v>
      </c>
      <c r="K318">
        <f>'Continuous Returns'!B317</f>
        <v>-3.4950370829703764E-4</v>
      </c>
      <c r="L318">
        <f t="shared" si="19"/>
        <v>-4.3819937120619269E-4</v>
      </c>
      <c r="M318">
        <f>IFERROR(L318*'Share and Index Price'!$L$12,0)</f>
        <v>-0.10315213198193776</v>
      </c>
    </row>
    <row r="319" spans="1:13" x14ac:dyDescent="0.25">
      <c r="A319" s="5">
        <f t="shared" si="20"/>
        <v>316</v>
      </c>
      <c r="B319">
        <f>'Continuous Returns'!B318</f>
        <v>7.6283551773595644E-3</v>
      </c>
      <c r="C319">
        <f t="shared" si="17"/>
        <v>1.1387377554083663E-2</v>
      </c>
      <c r="D319">
        <f>IFERROR(C319*'Share and Index Price'!$L$10,0)</f>
        <v>1.9193424867408015</v>
      </c>
      <c r="F319">
        <f>'Continuous Returns'!B318</f>
        <v>7.6283551773595644E-3</v>
      </c>
      <c r="G319">
        <f t="shared" si="18"/>
        <v>8.088583751289834E-3</v>
      </c>
      <c r="H319">
        <f>IFERROR(G319*'Share and Index Price'!$L$11,0)</f>
        <v>14.009831486421557</v>
      </c>
      <c r="K319">
        <f>'Continuous Returns'!B318</f>
        <v>7.6283551773595644E-3</v>
      </c>
      <c r="L319">
        <f t="shared" si="19"/>
        <v>9.5642488554528397E-3</v>
      </c>
      <c r="M319">
        <f>IFERROR(L319*'Share and Index Price'!$L$12,0)</f>
        <v>2.2514241805735984</v>
      </c>
    </row>
    <row r="320" spans="1:13" x14ac:dyDescent="0.25">
      <c r="A320" s="5">
        <f t="shared" si="20"/>
        <v>317</v>
      </c>
      <c r="B320">
        <f>'Continuous Returns'!B319</f>
        <v>3.4447775252144188E-3</v>
      </c>
      <c r="C320">
        <f t="shared" si="17"/>
        <v>5.1422595510315959E-3</v>
      </c>
      <c r="D320">
        <f>IFERROR(C320*'Share and Index Price'!$L$10,0)</f>
        <v>0.86672784732637553</v>
      </c>
      <c r="F320">
        <f>'Continuous Returns'!B319</f>
        <v>3.4447775252144188E-3</v>
      </c>
      <c r="G320">
        <f t="shared" si="18"/>
        <v>3.652605426652699E-3</v>
      </c>
      <c r="H320">
        <f>IFERROR(G320*'Share and Index Price'!$L$11,0)</f>
        <v>6.3264952292338075</v>
      </c>
      <c r="K320">
        <f>'Continuous Returns'!B319</f>
        <v>3.4447775252144188E-3</v>
      </c>
      <c r="L320">
        <f t="shared" si="19"/>
        <v>4.3189794833629726E-3</v>
      </c>
      <c r="M320">
        <f>IFERROR(L320*'Share and Index Price'!$L$12,0)</f>
        <v>1.0166877703836439</v>
      </c>
    </row>
    <row r="321" spans="1:13" x14ac:dyDescent="0.25">
      <c r="A321" s="5">
        <f t="shared" si="20"/>
        <v>318</v>
      </c>
      <c r="B321">
        <f>'Continuous Returns'!B320</f>
        <v>1.0691123118667994E-3</v>
      </c>
      <c r="C321">
        <f t="shared" si="17"/>
        <v>1.5959384768920077E-3</v>
      </c>
      <c r="D321">
        <f>IFERROR(C321*'Share and Index Price'!$L$10,0)</f>
        <v>0.26899543028014794</v>
      </c>
      <c r="F321">
        <f>'Continuous Returns'!B320</f>
        <v>1.0691123118667994E-3</v>
      </c>
      <c r="G321">
        <f t="shared" si="18"/>
        <v>1.1336132459766951E-3</v>
      </c>
      <c r="H321">
        <f>IFERROR(G321*'Share and Index Price'!$L$11,0)</f>
        <v>1.9634748226939347</v>
      </c>
      <c r="K321">
        <f>'Continuous Returns'!B320</f>
        <v>1.0691123118667994E-3</v>
      </c>
      <c r="L321">
        <f t="shared" si="19"/>
        <v>1.3404273879997664E-3</v>
      </c>
      <c r="M321">
        <f>IFERROR(L321*'Share and Index Price'!$L$12,0)</f>
        <v>0.31553660713514503</v>
      </c>
    </row>
    <row r="322" spans="1:13" x14ac:dyDescent="0.25">
      <c r="A322" s="5">
        <f t="shared" si="20"/>
        <v>319</v>
      </c>
      <c r="B322">
        <f>'Continuous Returns'!B321</f>
        <v>7.6031681375885599E-3</v>
      </c>
      <c r="C322">
        <f t="shared" si="17"/>
        <v>1.134977910400187E-2</v>
      </c>
      <c r="D322">
        <f>IFERROR(C322*'Share and Index Price'!$L$10,0)</f>
        <v>1.9130052679795153</v>
      </c>
      <c r="F322">
        <f>'Continuous Returns'!B321</f>
        <v>7.6031681375885599E-3</v>
      </c>
      <c r="G322">
        <f t="shared" si="18"/>
        <v>8.0618771447018914E-3</v>
      </c>
      <c r="H322">
        <f>IFERROR(G322*'Share and Index Price'!$L$11,0)</f>
        <v>13.963574308480911</v>
      </c>
      <c r="K322">
        <f>'Continuous Returns'!B321</f>
        <v>7.6031681375885599E-3</v>
      </c>
      <c r="L322">
        <f t="shared" si="19"/>
        <v>9.5326699487683388E-3</v>
      </c>
      <c r="M322">
        <f>IFERROR(L322*'Share and Index Price'!$L$12,0)</f>
        <v>2.2439905059400669</v>
      </c>
    </row>
    <row r="323" spans="1:13" x14ac:dyDescent="0.25">
      <c r="A323" s="5">
        <f t="shared" si="20"/>
        <v>320</v>
      </c>
      <c r="B323">
        <f>'Continuous Returns'!B322</f>
        <v>-1.0944379412161618E-2</v>
      </c>
      <c r="C323">
        <f t="shared" si="17"/>
        <v>-1.6337438092986451E-2</v>
      </c>
      <c r="D323">
        <f>IFERROR(C323*'Share and Index Price'!$L$10,0)</f>
        <v>-2.7536751905728667</v>
      </c>
      <c r="F323">
        <f>'Continuous Returns'!B322</f>
        <v>-1.0944379412161618E-2</v>
      </c>
      <c r="G323">
        <f t="shared" si="18"/>
        <v>-1.1604668034322287E-2</v>
      </c>
      <c r="H323">
        <f>IFERROR(G323*'Share and Index Price'!$L$11,0)</f>
        <v>-20.099865268847918</v>
      </c>
      <c r="K323">
        <f>'Continuous Returns'!B322</f>
        <v>-1.0944379412161618E-2</v>
      </c>
      <c r="L323">
        <f t="shared" si="19"/>
        <v>-1.3721800549753624E-2</v>
      </c>
      <c r="M323">
        <f>IFERROR(L323*'Share and Index Price'!$L$12,0)</f>
        <v>-3.2301118494120029</v>
      </c>
    </row>
    <row r="324" spans="1:13" x14ac:dyDescent="0.25">
      <c r="A324" s="5">
        <f t="shared" si="20"/>
        <v>321</v>
      </c>
      <c r="B324">
        <f>'Continuous Returns'!B323</f>
        <v>-8.8295004833916055E-4</v>
      </c>
      <c r="C324">
        <f t="shared" si="17"/>
        <v>-1.3180410885528073E-3</v>
      </c>
      <c r="D324">
        <f>IFERROR(C324*'Share and Index Price'!$L$10,0)</f>
        <v>-0.22215582547557569</v>
      </c>
      <c r="F324">
        <f>'Continuous Returns'!B323</f>
        <v>-8.8295004833916055E-4</v>
      </c>
      <c r="G324">
        <f t="shared" si="18"/>
        <v>-9.3621957134260437E-4</v>
      </c>
      <c r="H324">
        <f>IFERROR(G324*'Share and Index Price'!$L$11,0)</f>
        <v>-1.6215791085439579</v>
      </c>
      <c r="K324">
        <f>'Continuous Returns'!B323</f>
        <v>-8.8295004833916055E-4</v>
      </c>
      <c r="L324">
        <f t="shared" si="19"/>
        <v>-1.1070216046459526E-3</v>
      </c>
      <c r="M324">
        <f>IFERROR(L324*'Share and Index Price'!$L$12,0)</f>
        <v>-0.26059288573365724</v>
      </c>
    </row>
    <row r="325" spans="1:13" x14ac:dyDescent="0.25">
      <c r="A325" s="5">
        <f t="shared" si="20"/>
        <v>322</v>
      </c>
      <c r="B325">
        <f>'Continuous Returns'!B324</f>
        <v>-1.2329476150728363E-3</v>
      </c>
      <c r="C325">
        <f t="shared" ref="C325:C373" si="21">IFERROR(B325*$B$1,0)</f>
        <v>-1.8405068551227502E-3</v>
      </c>
      <c r="D325">
        <f>IFERROR(C325*'Share and Index Price'!$L$10,0)</f>
        <v>-0.31021743043093958</v>
      </c>
      <c r="F325">
        <f>'Continuous Returns'!B324</f>
        <v>-1.2329476150728363E-3</v>
      </c>
      <c r="G325">
        <f t="shared" ref="G325:G373" si="22">IFERROR(F325*$G$1,0)</f>
        <v>-1.3073329457794893E-3</v>
      </c>
      <c r="H325">
        <f>IFERROR(G325*'Share and Index Price'!$L$11,0)</f>
        <v>-2.2643660287373644</v>
      </c>
      <c r="K325">
        <f>'Continuous Returns'!B324</f>
        <v>-1.2329476150728363E-3</v>
      </c>
      <c r="L325">
        <f t="shared" ref="L325:L373" si="23">IFERROR(K325*$L$1,0)</f>
        <v>-1.5458401637212932E-3</v>
      </c>
      <c r="M325">
        <f>IFERROR(L325*'Share and Index Price'!$L$12,0)</f>
        <v>-0.36389077453999241</v>
      </c>
    </row>
    <row r="326" spans="1:13" x14ac:dyDescent="0.25">
      <c r="A326" s="5">
        <f t="shared" ref="A326:A373" si="24">A325+1</f>
        <v>323</v>
      </c>
      <c r="B326">
        <f>'Continuous Returns'!B325</f>
        <v>-2.6813917161045081E-3</v>
      </c>
      <c r="C326">
        <f t="shared" si="21"/>
        <v>-4.0027003373279248E-3</v>
      </c>
      <c r="D326">
        <f>IFERROR(C326*'Share and Index Price'!$L$10,0)</f>
        <v>-0.67465514185662179</v>
      </c>
      <c r="F326">
        <f>'Continuous Returns'!B325</f>
        <v>-2.6813917161045081E-3</v>
      </c>
      <c r="G326">
        <f t="shared" si="22"/>
        <v>-2.8431635603565694E-3</v>
      </c>
      <c r="H326">
        <f>IFERROR(G326*'Share and Index Price'!$L$11,0)</f>
        <v>-4.9245014447155961</v>
      </c>
      <c r="K326">
        <f>'Continuous Returns'!B325</f>
        <v>-2.6813917161045081E-3</v>
      </c>
      <c r="L326">
        <f t="shared" si="23"/>
        <v>-3.361864655684537E-3</v>
      </c>
      <c r="M326">
        <f>IFERROR(L326*'Share and Index Price'!$L$12,0)</f>
        <v>-0.79138293994814002</v>
      </c>
    </row>
    <row r="327" spans="1:13" x14ac:dyDescent="0.25">
      <c r="A327" s="5">
        <f t="shared" si="24"/>
        <v>324</v>
      </c>
      <c r="B327">
        <f>'Continuous Returns'!B326</f>
        <v>-3.0315693109630526E-4</v>
      </c>
      <c r="C327">
        <f t="shared" si="21"/>
        <v>-4.5254348444298136E-4</v>
      </c>
      <c r="D327">
        <f>IFERROR(C327*'Share and Index Price'!$L$10,0)</f>
        <v>-7.6276204302864511E-2</v>
      </c>
      <c r="F327">
        <f>'Continuous Returns'!B326</f>
        <v>-3.0315693109630526E-4</v>
      </c>
      <c r="G327">
        <f t="shared" si="22"/>
        <v>-3.2144678242488787E-4</v>
      </c>
      <c r="H327">
        <f>IFERROR(G327*'Share and Index Price'!$L$11,0)</f>
        <v>-0.55676189949902699</v>
      </c>
      <c r="K327">
        <f>'Continuous Returns'!B326</f>
        <v>-3.0315693109630526E-4</v>
      </c>
      <c r="L327">
        <f t="shared" si="23"/>
        <v>-3.8009089297072278E-4</v>
      </c>
      <c r="M327">
        <f>IFERROR(L327*'Share and Index Price'!$L$12,0)</f>
        <v>-8.9473396205308142E-2</v>
      </c>
    </row>
    <row r="328" spans="1:13" x14ac:dyDescent="0.25">
      <c r="A328" s="5">
        <f t="shared" si="24"/>
        <v>325</v>
      </c>
      <c r="B328">
        <f>'Continuous Returns'!B327</f>
        <v>1.7414807623613839E-2</v>
      </c>
      <c r="C328">
        <f t="shared" si="21"/>
        <v>2.5996297344726787E-2</v>
      </c>
      <c r="D328">
        <f>IFERROR(C328*'Share and Index Price'!$L$10,0)</f>
        <v>4.3816759174537001</v>
      </c>
      <c r="F328">
        <f>'Continuous Returns'!B327</f>
        <v>1.7414807623613839E-2</v>
      </c>
      <c r="G328">
        <f t="shared" si="22"/>
        <v>1.846546558218309E-2</v>
      </c>
      <c r="H328">
        <f>IFERROR(G328*'Share and Index Price'!$L$11,0)</f>
        <v>31.983109661620222</v>
      </c>
      <c r="K328">
        <f>'Continuous Returns'!B327</f>
        <v>1.7414807623613839E-2</v>
      </c>
      <c r="L328">
        <f t="shared" si="23"/>
        <v>2.1834268333023793E-2</v>
      </c>
      <c r="M328">
        <f>IFERROR(L328*'Share and Index Price'!$L$12,0)</f>
        <v>5.1397867655938008</v>
      </c>
    </row>
    <row r="329" spans="1:13" x14ac:dyDescent="0.25">
      <c r="A329" s="5">
        <f t="shared" si="24"/>
        <v>326</v>
      </c>
      <c r="B329">
        <f>'Continuous Returns'!B328</f>
        <v>5.0331229834195685E-5</v>
      </c>
      <c r="C329">
        <f t="shared" si="21"/>
        <v>7.5132935417636075E-5</v>
      </c>
      <c r="D329">
        <f>IFERROR(C329*'Share and Index Price'!$L$10,0)</f>
        <v>1.2663656264642562E-2</v>
      </c>
      <c r="F329">
        <f>'Continuous Returns'!B328</f>
        <v>5.0331229834195685E-5</v>
      </c>
      <c r="G329">
        <f t="shared" si="22"/>
        <v>5.3367778289555673E-5</v>
      </c>
      <c r="H329">
        <f>IFERROR(G329*'Share and Index Price'!$L$11,0)</f>
        <v>9.2435660386424895E-2</v>
      </c>
      <c r="K329">
        <f>'Continuous Returns'!B328</f>
        <v>5.0331229834195685E-5</v>
      </c>
      <c r="L329">
        <f t="shared" si="23"/>
        <v>6.3104089432535078E-5</v>
      </c>
      <c r="M329">
        <f>IFERROR(L329*'Share and Index Price'!$L$12,0)</f>
        <v>1.4854702652418757E-2</v>
      </c>
    </row>
    <row r="330" spans="1:13" x14ac:dyDescent="0.25">
      <c r="A330" s="5">
        <f t="shared" si="24"/>
        <v>327</v>
      </c>
      <c r="B330">
        <f>'Continuous Returns'!B329</f>
        <v>8.5323207050211575E-4</v>
      </c>
      <c r="C330">
        <f t="shared" si="21"/>
        <v>1.2736789913632719E-3</v>
      </c>
      <c r="D330">
        <f>IFERROR(C330*'Share and Index Price'!$L$10,0)</f>
        <v>0.21467859399427949</v>
      </c>
      <c r="F330">
        <f>'Continuous Returns'!B329</f>
        <v>8.5323207050211575E-4</v>
      </c>
      <c r="G330">
        <f t="shared" si="22"/>
        <v>9.0470866931128147E-4</v>
      </c>
      <c r="H330">
        <f>IFERROR(G330*'Share and Index Price'!$L$11,0)</f>
        <v>1.5670006506806051</v>
      </c>
      <c r="K330">
        <f>'Continuous Returns'!B329</f>
        <v>8.5323207050211575E-4</v>
      </c>
      <c r="L330">
        <f t="shared" si="23"/>
        <v>1.0697619164292971E-3</v>
      </c>
      <c r="M330">
        <f>IFERROR(L330*'Share and Index Price'!$L$12,0)</f>
        <v>0.25182195512745653</v>
      </c>
    </row>
    <row r="331" spans="1:13" x14ac:dyDescent="0.25">
      <c r="A331" s="5">
        <f t="shared" si="24"/>
        <v>328</v>
      </c>
      <c r="B331">
        <f>'Continuous Returns'!B330</f>
        <v>3.7684413413710642E-3</v>
      </c>
      <c r="C331">
        <f t="shared" si="21"/>
        <v>5.6254150923611473E-3</v>
      </c>
      <c r="D331">
        <f>IFERROR(C331*'Share and Index Price'!$L$10,0)</f>
        <v>0.94816371381747144</v>
      </c>
      <c r="F331">
        <f>'Continuous Returns'!B330</f>
        <v>3.7684413413710642E-3</v>
      </c>
      <c r="G331">
        <f t="shared" si="22"/>
        <v>3.9957963011435843E-3</v>
      </c>
      <c r="H331">
        <f>IFERROR(G331*'Share and Index Price'!$L$11,0)</f>
        <v>6.9209189833957447</v>
      </c>
      <c r="K331">
        <f>'Continuous Returns'!B330</f>
        <v>3.7684413413710642E-3</v>
      </c>
      <c r="L331">
        <f t="shared" si="23"/>
        <v>4.7247814172340155E-3</v>
      </c>
      <c r="M331">
        <f>IFERROR(L331*'Share and Index Price'!$L$12,0)</f>
        <v>1.1122135456168873</v>
      </c>
    </row>
    <row r="332" spans="1:13" x14ac:dyDescent="0.25">
      <c r="A332" s="5">
        <f t="shared" si="24"/>
        <v>329</v>
      </c>
      <c r="B332">
        <f>'Continuous Returns'!B331</f>
        <v>2.3918165281347566E-3</v>
      </c>
      <c r="C332">
        <f t="shared" si="21"/>
        <v>3.5704312676478624E-3</v>
      </c>
      <c r="D332">
        <f>IFERROR(C332*'Share and Index Price'!$L$10,0)</f>
        <v>0.60179619016204722</v>
      </c>
      <c r="F332">
        <f>'Continuous Returns'!B331</f>
        <v>2.3918165281347566E-3</v>
      </c>
      <c r="G332">
        <f t="shared" si="22"/>
        <v>2.5361179252581306E-3</v>
      </c>
      <c r="H332">
        <f>IFERROR(G332*'Share and Index Price'!$L$11,0)</f>
        <v>4.3926830524433447</v>
      </c>
      <c r="K332">
        <f>'Continuous Returns'!B331</f>
        <v>2.3918165281347566E-3</v>
      </c>
      <c r="L332">
        <f t="shared" si="23"/>
        <v>2.998802226666139E-3</v>
      </c>
      <c r="M332">
        <f>IFERROR(L332*'Share and Index Price'!$L$12,0)</f>
        <v>0.70591804415720916</v>
      </c>
    </row>
    <row r="333" spans="1:13" x14ac:dyDescent="0.25">
      <c r="A333" s="5">
        <f t="shared" si="24"/>
        <v>330</v>
      </c>
      <c r="B333">
        <f>'Continuous Returns'!B332</f>
        <v>-1.179214365820847E-2</v>
      </c>
      <c r="C333">
        <f t="shared" si="21"/>
        <v>-1.7602954881617432E-2</v>
      </c>
      <c r="D333">
        <f>IFERROR(C333*'Share and Index Price'!$L$10,0)</f>
        <v>-2.9669780452966186</v>
      </c>
      <c r="F333">
        <f>'Continuous Returns'!B332</f>
        <v>-1.179214365820847E-2</v>
      </c>
      <c r="G333">
        <f t="shared" si="22"/>
        <v>-1.2503578998228475E-2</v>
      </c>
      <c r="H333">
        <f>IFERROR(G333*'Share and Index Price'!$L$11,0)</f>
        <v>-21.656824003881631</v>
      </c>
      <c r="K333">
        <f>'Continuous Returns'!B332</f>
        <v>-1.179214365820847E-2</v>
      </c>
      <c r="L333">
        <f t="shared" si="23"/>
        <v>-1.4784707038954877E-2</v>
      </c>
      <c r="M333">
        <f>IFERROR(L333*'Share and Index Price'!$L$12,0)</f>
        <v>-3.480320036969978</v>
      </c>
    </row>
    <row r="334" spans="1:13" x14ac:dyDescent="0.25">
      <c r="A334" s="5">
        <f t="shared" si="24"/>
        <v>331</v>
      </c>
      <c r="B334">
        <f>'Continuous Returns'!B333</f>
        <v>-2.7151768509934573E-2</v>
      </c>
      <c r="C334">
        <f t="shared" si="21"/>
        <v>-4.0531337633747277E-2</v>
      </c>
      <c r="D334">
        <f>IFERROR(C334*'Share and Index Price'!$L$10,0)</f>
        <v>-6.8315569581681039</v>
      </c>
      <c r="F334">
        <f>'Continuous Returns'!B333</f>
        <v>-2.7151768509934573E-2</v>
      </c>
      <c r="G334">
        <f t="shared" si="22"/>
        <v>-2.8789869963062941E-2</v>
      </c>
      <c r="H334">
        <f>IFERROR(G334*'Share and Index Price'!$L$11,0)</f>
        <v>-49.865494269523168</v>
      </c>
      <c r="K334">
        <f>'Continuous Returns'!B333</f>
        <v>-2.7151768509934573E-2</v>
      </c>
      <c r="L334">
        <f t="shared" si="23"/>
        <v>-3.4042236479155198E-2</v>
      </c>
      <c r="M334">
        <f>IFERROR(L334*'Share and Index Price'!$L$12,0)</f>
        <v>-8.0135424671931332</v>
      </c>
    </row>
    <row r="335" spans="1:13" x14ac:dyDescent="0.25">
      <c r="A335" s="5">
        <f t="shared" si="24"/>
        <v>332</v>
      </c>
      <c r="B335">
        <f>'Continuous Returns'!B334</f>
        <v>-2.6244521876233645E-3</v>
      </c>
      <c r="C335">
        <f t="shared" si="21"/>
        <v>-3.9177027338483878E-3</v>
      </c>
      <c r="D335">
        <f>IFERROR(C335*'Share and Index Price'!$L$10,0)</f>
        <v>-0.66032879579014581</v>
      </c>
      <c r="F335">
        <f>'Continuous Returns'!B334</f>
        <v>-2.6244521876233645E-3</v>
      </c>
      <c r="G335">
        <f t="shared" si="22"/>
        <v>-2.7827887961812472E-3</v>
      </c>
      <c r="H335">
        <f>IFERROR(G335*'Share and Index Price'!$L$11,0)</f>
        <v>-4.819929334425729</v>
      </c>
      <c r="K335">
        <f>'Continuous Returns'!B334</f>
        <v>-2.6244521876233645E-3</v>
      </c>
      <c r="L335">
        <f t="shared" si="23"/>
        <v>-3.2904752398217191E-3</v>
      </c>
      <c r="M335">
        <f>IFERROR(L335*'Share and Index Price'!$L$12,0)</f>
        <v>-0.77457787145403267</v>
      </c>
    </row>
    <row r="336" spans="1:13" x14ac:dyDescent="0.25">
      <c r="A336" s="5">
        <f t="shared" si="24"/>
        <v>333</v>
      </c>
      <c r="B336">
        <f>'Continuous Returns'!B335</f>
        <v>1.2630098903435905E-2</v>
      </c>
      <c r="C336">
        <f t="shared" si="21"/>
        <v>1.8853829090929277E-2</v>
      </c>
      <c r="D336">
        <f>IFERROR(C336*'Share and Index Price'!$L$10,0)</f>
        <v>3.1778128932761298</v>
      </c>
      <c r="F336">
        <f>'Continuous Returns'!B335</f>
        <v>1.2630098903435905E-2</v>
      </c>
      <c r="G336">
        <f t="shared" si="22"/>
        <v>1.3392089171557972E-2</v>
      </c>
      <c r="H336">
        <f>IFERROR(G336*'Share and Index Price'!$L$11,0)</f>
        <v>23.195768049596985</v>
      </c>
      <c r="K336">
        <f>'Continuous Returns'!B335</f>
        <v>1.2630098903435905E-2</v>
      </c>
      <c r="L336">
        <f t="shared" si="23"/>
        <v>1.5835315238068814E-2</v>
      </c>
      <c r="M336">
        <f>IFERROR(L336*'Share and Index Price'!$L$12,0)</f>
        <v>3.7276332070413987</v>
      </c>
    </row>
    <row r="337" spans="1:13" x14ac:dyDescent="0.25">
      <c r="A337" s="5">
        <f t="shared" si="24"/>
        <v>334</v>
      </c>
      <c r="B337">
        <f>'Continuous Returns'!B336</f>
        <v>-7.4564783815551433E-3</v>
      </c>
      <c r="C337">
        <f t="shared" si="21"/>
        <v>-1.1130805079270221E-2</v>
      </c>
      <c r="D337">
        <f>IFERROR(C337*'Share and Index Price'!$L$10,0)</f>
        <v>-1.876097196110996</v>
      </c>
      <c r="F337">
        <f>'Continuous Returns'!B336</f>
        <v>-7.4564783815551433E-3</v>
      </c>
      <c r="G337">
        <f t="shared" si="22"/>
        <v>-7.9063374051976214E-3</v>
      </c>
      <c r="H337">
        <f>IFERROR(G337*'Share and Index Price'!$L$11,0)</f>
        <v>-13.69417170267254</v>
      </c>
      <c r="K337">
        <f>'Continuous Returns'!B336</f>
        <v>-7.4564783815551433E-3</v>
      </c>
      <c r="L337">
        <f t="shared" si="23"/>
        <v>-9.348753849081055E-3</v>
      </c>
      <c r="M337">
        <f>IFERROR(L337*'Share and Index Price'!$L$12,0)</f>
        <v>-2.2006966560736805</v>
      </c>
    </row>
    <row r="338" spans="1:13" x14ac:dyDescent="0.25">
      <c r="A338" s="5">
        <f t="shared" si="24"/>
        <v>335</v>
      </c>
      <c r="B338">
        <f>'Continuous Returns'!B337</f>
        <v>1.0333291215294636E-2</v>
      </c>
      <c r="C338">
        <f t="shared" si="21"/>
        <v>1.5425224141908053E-2</v>
      </c>
      <c r="D338">
        <f>IFERROR(C338*'Share and Index Price'!$L$10,0)</f>
        <v>2.5999215291186024</v>
      </c>
      <c r="F338">
        <f>'Continuous Returns'!B337</f>
        <v>1.0333291215294636E-2</v>
      </c>
      <c r="G338">
        <f t="shared" si="22"/>
        <v>1.0956712092987347E-2</v>
      </c>
      <c r="H338">
        <f>IFERROR(G338*'Share and Index Price'!$L$11,0)</f>
        <v>18.977573180658734</v>
      </c>
      <c r="K338">
        <f>'Continuous Returns'!B337</f>
        <v>1.0333291215294636E-2</v>
      </c>
      <c r="L338">
        <f t="shared" si="23"/>
        <v>1.2955632817447171E-2</v>
      </c>
      <c r="M338">
        <f>IFERROR(L338*'Share and Index Price'!$L$12,0)</f>
        <v>3.0497559652270638</v>
      </c>
    </row>
    <row r="339" spans="1:13" x14ac:dyDescent="0.25">
      <c r="A339" s="5">
        <f t="shared" si="24"/>
        <v>336</v>
      </c>
      <c r="B339">
        <f>'Continuous Returns'!B338</f>
        <v>-8.4163857619835045E-4</v>
      </c>
      <c r="C339">
        <f t="shared" si="21"/>
        <v>-1.2563725742210919E-3</v>
      </c>
      <c r="D339">
        <f>IFERROR(C339*'Share and Index Price'!$L$10,0)</f>
        <v>-0.21176159738496506</v>
      </c>
      <c r="F339">
        <f>'Continuous Returns'!B338</f>
        <v>-8.4163857619835045E-4</v>
      </c>
      <c r="G339">
        <f t="shared" si="22"/>
        <v>-8.9241572444101306E-4</v>
      </c>
      <c r="H339">
        <f>IFERROR(G339*'Share and Index Price'!$L$11,0)</f>
        <v>-1.5457086555180566</v>
      </c>
      <c r="K339">
        <f>'Continuous Returns'!B338</f>
        <v>-8.4163857619835045E-4</v>
      </c>
      <c r="L339">
        <f t="shared" si="23"/>
        <v>-1.055226271188947E-3</v>
      </c>
      <c r="M339">
        <f>IFERROR(L339*'Share and Index Price'!$L$12,0)</f>
        <v>-0.24840026423787812</v>
      </c>
    </row>
    <row r="340" spans="1:13" x14ac:dyDescent="0.25">
      <c r="A340" s="5">
        <f t="shared" si="24"/>
        <v>337</v>
      </c>
      <c r="B340">
        <f>'Continuous Returns'!B339</f>
        <v>-8.5798488623965701E-3</v>
      </c>
      <c r="C340">
        <f t="shared" si="21"/>
        <v>-1.2807738507385934E-2</v>
      </c>
      <c r="D340">
        <f>IFERROR(C340*'Share and Index Price'!$L$10,0)</f>
        <v>-2.1587443254198995</v>
      </c>
      <c r="F340">
        <f>'Continuous Returns'!B339</f>
        <v>-8.5798488623965701E-3</v>
      </c>
      <c r="G340">
        <f t="shared" si="22"/>
        <v>-9.097482285942116E-3</v>
      </c>
      <c r="H340">
        <f>IFERROR(G340*'Share and Index Price'!$L$11,0)</f>
        <v>-15.757294193366041</v>
      </c>
      <c r="K340">
        <f>'Continuous Returns'!B339</f>
        <v>-8.5798488623965701E-3</v>
      </c>
      <c r="L340">
        <f t="shared" si="23"/>
        <v>-1.0757208828671564E-2</v>
      </c>
      <c r="M340">
        <f>IFERROR(L340*'Share and Index Price'!$L$12,0)</f>
        <v>-2.5322469582692864</v>
      </c>
    </row>
    <row r="341" spans="1:13" x14ac:dyDescent="0.25">
      <c r="A341" s="5">
        <f t="shared" si="24"/>
        <v>338</v>
      </c>
      <c r="B341">
        <f>'Continuous Returns'!B340</f>
        <v>1.967576418212346E-4</v>
      </c>
      <c r="C341">
        <f t="shared" si="21"/>
        <v>2.937138481332607E-4</v>
      </c>
      <c r="D341">
        <f>IFERROR(C341*'Share and Index Price'!$L$10,0)</f>
        <v>4.9505469102861091E-2</v>
      </c>
      <c r="F341">
        <f>'Continuous Returns'!B340</f>
        <v>1.967576418212346E-4</v>
      </c>
      <c r="G341">
        <f t="shared" si="22"/>
        <v>2.0862828585915594E-4</v>
      </c>
      <c r="H341">
        <f>IFERROR(G341*'Share and Index Price'!$L$11,0)</f>
        <v>0.36135462252235101</v>
      </c>
      <c r="K341">
        <f>'Continuous Returns'!B340</f>
        <v>1.967576418212346E-4</v>
      </c>
      <c r="L341">
        <f t="shared" si="23"/>
        <v>2.4669001466731807E-4</v>
      </c>
      <c r="M341">
        <f>IFERROR(L341*'Share and Index Price'!$L$12,0)</f>
        <v>5.8070829452686677E-2</v>
      </c>
    </row>
    <row r="342" spans="1:13" x14ac:dyDescent="0.25">
      <c r="A342" s="5">
        <f t="shared" si="24"/>
        <v>339</v>
      </c>
      <c r="B342">
        <f>'Continuous Returns'!B341</f>
        <v>1.6325753017997963E-2</v>
      </c>
      <c r="C342">
        <f t="shared" si="21"/>
        <v>2.4370589615756801E-2</v>
      </c>
      <c r="D342">
        <f>IFERROR(C342*'Share and Index Price'!$L$10,0)</f>
        <v>4.107662879735809</v>
      </c>
      <c r="F342">
        <f>'Continuous Returns'!B341</f>
        <v>1.6325753017997963E-2</v>
      </c>
      <c r="G342">
        <f t="shared" si="22"/>
        <v>1.7310706897978641E-2</v>
      </c>
      <c r="H342">
        <f>IFERROR(G342*'Share and Index Price'!$L$11,0)</f>
        <v>29.983009882643906</v>
      </c>
      <c r="K342">
        <f>'Continuous Returns'!B341</f>
        <v>1.6325753017997963E-2</v>
      </c>
      <c r="L342">
        <f t="shared" si="23"/>
        <v>2.0468837775175462E-2</v>
      </c>
      <c r="M342">
        <f>IFERROR(L342*'Share and Index Price'!$L$12,0)</f>
        <v>4.8183644122763036</v>
      </c>
    </row>
    <row r="343" spans="1:13" x14ac:dyDescent="0.25">
      <c r="A343" s="5">
        <f t="shared" si="24"/>
        <v>340</v>
      </c>
      <c r="B343">
        <f>'Continuous Returns'!B342</f>
        <v>1.2827353745464452E-3</v>
      </c>
      <c r="C343">
        <f t="shared" si="21"/>
        <v>1.9148285144472354E-3</v>
      </c>
      <c r="D343">
        <f>IFERROR(C343*'Share and Index Price'!$L$10,0)</f>
        <v>0.32274434611008157</v>
      </c>
      <c r="F343">
        <f>'Continuous Returns'!B342</f>
        <v>1.2827353745464452E-3</v>
      </c>
      <c r="G343">
        <f t="shared" si="22"/>
        <v>1.3601244654358605E-3</v>
      </c>
      <c r="H343">
        <f>IFERROR(G343*'Share and Index Price'!$L$11,0)</f>
        <v>2.3558035803581823</v>
      </c>
      <c r="K343">
        <f>'Continuous Returns'!B342</f>
        <v>1.2827353745464452E-3</v>
      </c>
      <c r="L343">
        <f t="shared" si="23"/>
        <v>1.608262863043724E-3</v>
      </c>
      <c r="M343">
        <f>IFERROR(L343*'Share and Index Price'!$L$12,0)</f>
        <v>0.37858507796049262</v>
      </c>
    </row>
    <row r="344" spans="1:13" x14ac:dyDescent="0.25">
      <c r="A344" s="5">
        <f t="shared" si="24"/>
        <v>341</v>
      </c>
      <c r="B344">
        <f>'Continuous Returns'!B343</f>
        <v>5.1226480205889434E-3</v>
      </c>
      <c r="C344">
        <f t="shared" si="21"/>
        <v>7.646933805632904E-3</v>
      </c>
      <c r="D344">
        <f>IFERROR(C344*'Share and Index Price'!$L$10,0)</f>
        <v>1.2888906929394262</v>
      </c>
      <c r="F344">
        <f>'Continuous Returns'!B343</f>
        <v>5.1226480205889434E-3</v>
      </c>
      <c r="G344">
        <f t="shared" si="22"/>
        <v>5.4317040278733884E-3</v>
      </c>
      <c r="H344">
        <f>IFERROR(G344*'Share and Index Price'!$L$11,0)</f>
        <v>9.4079829614781012</v>
      </c>
      <c r="K344">
        <f>'Continuous Returns'!B343</f>
        <v>5.1226480205889434E-3</v>
      </c>
      <c r="L344">
        <f t="shared" si="23"/>
        <v>6.4226532887741283E-3</v>
      </c>
      <c r="M344">
        <f>IFERROR(L344*'Share and Index Price'!$L$12,0)</f>
        <v>1.5118925841774298</v>
      </c>
    </row>
    <row r="345" spans="1:13" x14ac:dyDescent="0.25">
      <c r="A345" s="5">
        <f t="shared" si="24"/>
        <v>342</v>
      </c>
      <c r="B345">
        <f>'Continuous Returns'!B344</f>
        <v>2.8846339064908873E-3</v>
      </c>
      <c r="C345">
        <f t="shared" si="21"/>
        <v>4.3060941231492277E-3</v>
      </c>
      <c r="D345">
        <f>IFERROR(C345*'Share and Index Price'!$L$10,0)</f>
        <v>0.72579216445680239</v>
      </c>
      <c r="F345">
        <f>'Continuous Returns'!B344</f>
        <v>2.8846339064908873E-3</v>
      </c>
      <c r="G345">
        <f t="shared" si="22"/>
        <v>3.0586676160165535E-3</v>
      </c>
      <c r="H345">
        <f>IFERROR(G345*'Share and Index Price'!$L$11,0)</f>
        <v>5.2977652443214716</v>
      </c>
      <c r="K345">
        <f>'Continuous Returns'!B344</f>
        <v>2.8846339064908873E-3</v>
      </c>
      <c r="L345">
        <f t="shared" si="23"/>
        <v>3.6166848418960934E-3</v>
      </c>
      <c r="M345">
        <f>IFERROR(L345*'Share and Index Price'!$L$12,0)</f>
        <v>0.85136761178234044</v>
      </c>
    </row>
    <row r="346" spans="1:13" x14ac:dyDescent="0.25">
      <c r="A346" s="5">
        <f t="shared" si="24"/>
        <v>343</v>
      </c>
      <c r="B346">
        <f>'Continuous Returns'!B345</f>
        <v>1.6659376161698191E-3</v>
      </c>
      <c r="C346">
        <f t="shared" si="21"/>
        <v>2.4868612139586086E-3</v>
      </c>
      <c r="D346">
        <f>IFERROR(C346*'Share and Index Price'!$L$10,0)</f>
        <v>0.41916045761272352</v>
      </c>
      <c r="F346">
        <f>'Continuous Returns'!B345</f>
        <v>1.6659376161698191E-3</v>
      </c>
      <c r="G346">
        <f t="shared" si="22"/>
        <v>1.7664457959176865E-3</v>
      </c>
      <c r="H346">
        <f>IFERROR(G346*'Share and Index Price'!$L$11,0)</f>
        <v>3.0595724408192289</v>
      </c>
      <c r="K346">
        <f>'Continuous Returns'!B345</f>
        <v>1.6659376161698191E-3</v>
      </c>
      <c r="L346">
        <f t="shared" si="23"/>
        <v>2.0887126475176965E-3</v>
      </c>
      <c r="M346">
        <f>IFERROR(L346*'Share and Index Price'!$L$12,0)</f>
        <v>0.4916829572256658</v>
      </c>
    </row>
    <row r="347" spans="1:13" x14ac:dyDescent="0.25">
      <c r="A347" s="5">
        <f t="shared" si="24"/>
        <v>344</v>
      </c>
      <c r="B347">
        <f>'Continuous Returns'!B346</f>
        <v>4.6943013455067465E-4</v>
      </c>
      <c r="C347">
        <f t="shared" si="21"/>
        <v>7.0075108632305645E-4</v>
      </c>
      <c r="D347">
        <f>IFERROR(C347*'Share and Index Price'!$L$10,0)</f>
        <v>0.11811159559975118</v>
      </c>
      <c r="F347">
        <f>'Continuous Returns'!B346</f>
        <v>4.6943013455067465E-4</v>
      </c>
      <c r="G347">
        <f t="shared" si="22"/>
        <v>4.9775146416382104E-4</v>
      </c>
      <c r="H347">
        <f>IFERROR(G347*'Share and Index Price'!$L$11,0)</f>
        <v>0.86213042350494618</v>
      </c>
      <c r="K347">
        <f>'Continuous Returns'!B346</f>
        <v>4.6943013455067465E-4</v>
      </c>
      <c r="L347">
        <f t="shared" si="23"/>
        <v>5.8856024958258671E-4</v>
      </c>
      <c r="M347">
        <f>IFERROR(L347*'Share and Index Price'!$L$12,0)</f>
        <v>0.13854708275174091</v>
      </c>
    </row>
    <row r="348" spans="1:13" x14ac:dyDescent="0.25">
      <c r="A348" s="5">
        <f t="shared" si="24"/>
        <v>345</v>
      </c>
      <c r="B348">
        <f>'Continuous Returns'!B347</f>
        <v>7.5230495028018388E-3</v>
      </c>
      <c r="C348">
        <f t="shared" si="21"/>
        <v>1.1230180432699582E-2</v>
      </c>
      <c r="D348">
        <f>IFERROR(C348*'Share and Index Price'!$L$10,0)</f>
        <v>1.8928469119315148</v>
      </c>
      <c r="F348">
        <f>'Continuous Returns'!B347</f>
        <v>7.5230495028018388E-3</v>
      </c>
      <c r="G348">
        <f t="shared" si="22"/>
        <v>7.9769248486374986E-3</v>
      </c>
      <c r="H348">
        <f>IFERROR(G348*'Share and Index Price'!$L$11,0)</f>
        <v>13.81643268408258</v>
      </c>
      <c r="K348">
        <f>'Continuous Returns'!B347</f>
        <v>7.5230495028018388E-3</v>
      </c>
      <c r="L348">
        <f t="shared" si="23"/>
        <v>9.4322191250660551E-3</v>
      </c>
      <c r="M348">
        <f>IFERROR(L348*'Share and Index Price'!$L$12,0)</f>
        <v>2.2203443820405493</v>
      </c>
    </row>
    <row r="349" spans="1:13" x14ac:dyDescent="0.25">
      <c r="A349" s="5">
        <f t="shared" si="24"/>
        <v>346</v>
      </c>
      <c r="B349">
        <f>'Continuous Returns'!B348</f>
        <v>2.8583793184004246E-4</v>
      </c>
      <c r="C349">
        <f t="shared" si="21"/>
        <v>4.2669020692710373E-4</v>
      </c>
      <c r="D349">
        <f>IFERROR(C349*'Share and Index Price'!$L$10,0)</f>
        <v>7.1918634377563337E-2</v>
      </c>
      <c r="F349">
        <f>'Continuous Returns'!B348</f>
        <v>2.8583793184004246E-4</v>
      </c>
      <c r="G349">
        <f t="shared" si="22"/>
        <v>3.0308290545327354E-4</v>
      </c>
      <c r="H349">
        <f>IFERROR(G349*'Share and Index Price'!$L$11,0)</f>
        <v>0.52495474639034245</v>
      </c>
      <c r="K349">
        <f>'Continuous Returns'!B348</f>
        <v>2.8583793184004246E-4</v>
      </c>
      <c r="L349">
        <f t="shared" si="23"/>
        <v>3.583767468719782E-4</v>
      </c>
      <c r="M349">
        <f>IFERROR(L349*'Share and Index Price'!$L$12,0)</f>
        <v>8.4361886213663667E-2</v>
      </c>
    </row>
    <row r="350" spans="1:13" x14ac:dyDescent="0.25">
      <c r="A350" s="5">
        <f t="shared" si="24"/>
        <v>347</v>
      </c>
      <c r="B350">
        <f>'Continuous Returns'!B349</f>
        <v>1.3820625685767348E-3</v>
      </c>
      <c r="C350">
        <f t="shared" si="21"/>
        <v>2.0631011411817103E-3</v>
      </c>
      <c r="D350">
        <f>IFERROR(C350*'Share and Index Price'!$L$10,0)</f>
        <v>0.34773569734617732</v>
      </c>
      <c r="F350">
        <f>'Continuous Returns'!B349</f>
        <v>1.3820625685767348E-3</v>
      </c>
      <c r="G350">
        <f t="shared" si="22"/>
        <v>1.4654441980669654E-3</v>
      </c>
      <c r="H350">
        <f>IFERROR(G350*'Share and Index Price'!$L$11,0)</f>
        <v>2.5382226232618872</v>
      </c>
      <c r="K350">
        <f>'Continuous Returns'!B349</f>
        <v>1.3820625685767348E-3</v>
      </c>
      <c r="L350">
        <f t="shared" si="23"/>
        <v>1.7327969178605534E-3</v>
      </c>
      <c r="M350">
        <f>IFERROR(L350*'Share and Index Price'!$L$12,0)</f>
        <v>0.40790039446437426</v>
      </c>
    </row>
    <row r="351" spans="1:13" x14ac:dyDescent="0.25">
      <c r="A351" s="5">
        <f t="shared" si="24"/>
        <v>348</v>
      </c>
      <c r="B351">
        <f>'Continuous Returns'!B350</f>
        <v>3.9677928253165316E-3</v>
      </c>
      <c r="C351">
        <f t="shared" si="21"/>
        <v>5.9230009494527728E-3</v>
      </c>
      <c r="D351">
        <f>IFERROR(C351*'Share and Index Price'!$L$10,0)</f>
        <v>0.99832181003026488</v>
      </c>
      <c r="F351">
        <f>'Continuous Returns'!B350</f>
        <v>3.9677928253165316E-3</v>
      </c>
      <c r="G351">
        <f t="shared" si="22"/>
        <v>4.2071749189906572E-3</v>
      </c>
      <c r="H351">
        <f>IFERROR(G351*'Share and Index Price'!$L$11,0)</f>
        <v>7.2870373184377675</v>
      </c>
      <c r="K351">
        <f>'Continuous Returns'!B350</f>
        <v>3.9677928253165316E-3</v>
      </c>
      <c r="L351">
        <f t="shared" si="23"/>
        <v>4.9747235289774568E-3</v>
      </c>
      <c r="M351">
        <f>IFERROR(L351*'Share and Index Price'!$L$12,0)</f>
        <v>1.1710499187212933</v>
      </c>
    </row>
    <row r="352" spans="1:13" x14ac:dyDescent="0.25">
      <c r="A352" s="5">
        <f t="shared" si="24"/>
        <v>349</v>
      </c>
      <c r="B352">
        <f>'Continuous Returns'!B351</f>
        <v>3.332155576256976E-3</v>
      </c>
      <c r="C352">
        <f t="shared" si="21"/>
        <v>4.9741409168257032E-3</v>
      </c>
      <c r="D352">
        <f>IFERROR(C352*'Share and Index Price'!$L$10,0)</f>
        <v>0.83839145153097228</v>
      </c>
      <c r="F352">
        <f>'Continuous Returns'!B351</f>
        <v>3.332155576256976E-3</v>
      </c>
      <c r="G352">
        <f t="shared" si="22"/>
        <v>3.5331888492652944E-3</v>
      </c>
      <c r="H352">
        <f>IFERROR(G352*'Share and Index Price'!$L$11,0)</f>
        <v>6.1196597463699529</v>
      </c>
      <c r="K352">
        <f>'Continuous Returns'!B351</f>
        <v>3.332155576256976E-3</v>
      </c>
      <c r="L352">
        <f t="shared" si="23"/>
        <v>4.1777767835185844E-3</v>
      </c>
      <c r="M352">
        <f>IFERROR(L352*'Share and Index Price'!$L$12,0)</f>
        <v>0.98344865484027477</v>
      </c>
    </row>
    <row r="353" spans="1:13" x14ac:dyDescent="0.25">
      <c r="A353" s="5">
        <f t="shared" si="24"/>
        <v>350</v>
      </c>
      <c r="B353">
        <f>'Continuous Returns'!B352</f>
        <v>1.6945599981708784E-3</v>
      </c>
      <c r="C353">
        <f t="shared" si="21"/>
        <v>2.529587838868605E-3</v>
      </c>
      <c r="D353">
        <f>IFERROR(C353*'Share and Index Price'!$L$10,0)</f>
        <v>0.42636203024130342</v>
      </c>
      <c r="F353">
        <f>'Continuous Returns'!B352</f>
        <v>1.6945599981708784E-3</v>
      </c>
      <c r="G353">
        <f t="shared" si="22"/>
        <v>1.7967950033935128E-3</v>
      </c>
      <c r="H353">
        <f>IFERROR(G353*'Share and Index Price'!$L$11,0)</f>
        <v>3.1121387856277338</v>
      </c>
      <c r="K353">
        <f>'Continuous Returns'!B352</f>
        <v>1.6945599981708784E-3</v>
      </c>
      <c r="L353">
        <f t="shared" si="23"/>
        <v>2.1245987039386722E-3</v>
      </c>
      <c r="M353">
        <f>IFERROR(L353*'Share and Index Price'!$L$12,0)</f>
        <v>0.50013053490716342</v>
      </c>
    </row>
    <row r="354" spans="1:13" x14ac:dyDescent="0.25">
      <c r="A354" s="5">
        <f t="shared" si="24"/>
        <v>351</v>
      </c>
      <c r="B354">
        <f>'Continuous Returns'!B353</f>
        <v>4.5491810987265924E-5</v>
      </c>
      <c r="C354">
        <f t="shared" si="21"/>
        <v>6.790879754373437E-5</v>
      </c>
      <c r="D354">
        <f>IFERROR(C354*'Share and Index Price'!$L$10,0)</f>
        <v>1.1446027825996428E-2</v>
      </c>
      <c r="F354">
        <f>'Continuous Returns'!B353</f>
        <v>4.5491810987265924E-5</v>
      </c>
      <c r="G354">
        <f t="shared" si="22"/>
        <v>4.8236391019185947E-5</v>
      </c>
      <c r="H354">
        <f>IFERROR(G354*'Share and Index Price'!$L$11,0)</f>
        <v>8.3547841064781012E-2</v>
      </c>
      <c r="K354">
        <f>'Continuous Returns'!B353</f>
        <v>4.5491810987265924E-5</v>
      </c>
      <c r="L354">
        <f t="shared" si="23"/>
        <v>5.7036542092162568E-5</v>
      </c>
      <c r="M354">
        <f>IFERROR(L354*'Share and Index Price'!$L$12,0)</f>
        <v>1.342640200849507E-2</v>
      </c>
    </row>
    <row r="355" spans="1:13" x14ac:dyDescent="0.25">
      <c r="A355" s="5">
        <f t="shared" si="24"/>
        <v>352</v>
      </c>
      <c r="B355">
        <f>'Continuous Returns'!B354</f>
        <v>-3.2152298316295127E-3</v>
      </c>
      <c r="C355">
        <f t="shared" si="21"/>
        <v>-4.7995977068009486E-3</v>
      </c>
      <c r="D355">
        <f>IFERROR(C355*'Share and Index Price'!$L$10,0)</f>
        <v>-0.80897219348129989</v>
      </c>
      <c r="F355">
        <f>'Continuous Returns'!B354</f>
        <v>-3.2152298316295127E-3</v>
      </c>
      <c r="G355">
        <f t="shared" si="22"/>
        <v>-3.4092088226262457E-3</v>
      </c>
      <c r="H355">
        <f>IFERROR(G355*'Share and Index Price'!$L$11,0)</f>
        <v>-5.9049201412297885</v>
      </c>
      <c r="K355">
        <f>'Continuous Returns'!B354</f>
        <v>-3.2152298316295127E-3</v>
      </c>
      <c r="L355">
        <f t="shared" si="23"/>
        <v>-4.0311780878331442E-3</v>
      </c>
      <c r="M355">
        <f>IFERROR(L355*'Share and Index Price'!$L$12,0)</f>
        <v>-0.94893932187592223</v>
      </c>
    </row>
    <row r="356" spans="1:13" x14ac:dyDescent="0.25">
      <c r="A356" s="5">
        <f t="shared" si="24"/>
        <v>353</v>
      </c>
      <c r="B356">
        <f>'Continuous Returns'!B355</f>
        <v>-2.1293593353156458E-3</v>
      </c>
      <c r="C356">
        <f t="shared" si="21"/>
        <v>-3.1786431197537526E-3</v>
      </c>
      <c r="D356">
        <f>IFERROR(C356*'Share and Index Price'!$L$10,0)</f>
        <v>-0.53576029783449508</v>
      </c>
      <c r="F356">
        <f>'Continuous Returns'!B355</f>
        <v>-2.1293593353156458E-3</v>
      </c>
      <c r="G356">
        <f t="shared" si="22"/>
        <v>-2.257826349172837E-3</v>
      </c>
      <c r="H356">
        <f>IFERROR(G356*'Share and Index Price'!$L$11,0)</f>
        <v>-3.9106681280848123</v>
      </c>
      <c r="K356">
        <f>'Continuous Returns'!B355</f>
        <v>-2.1293593353156458E-3</v>
      </c>
      <c r="L356">
        <f t="shared" si="23"/>
        <v>-2.6697396898986239E-3</v>
      </c>
      <c r="M356">
        <f>IFERROR(L356*'Share and Index Price'!$L$12,0)</f>
        <v>-0.62845672300213606</v>
      </c>
    </row>
    <row r="357" spans="1:13" x14ac:dyDescent="0.25">
      <c r="A357" s="5">
        <f t="shared" si="24"/>
        <v>354</v>
      </c>
      <c r="B357">
        <f>'Continuous Returns'!B356</f>
        <v>-1.1718778635040884E-2</v>
      </c>
      <c r="C357">
        <f t="shared" si="21"/>
        <v>-1.7493437797180551E-2</v>
      </c>
      <c r="D357">
        <f>IFERROR(C357*'Share and Index Price'!$L$10,0)</f>
        <v>-2.948518940714782</v>
      </c>
      <c r="F357">
        <f>'Continuous Returns'!B356</f>
        <v>-1.1718778635040884E-2</v>
      </c>
      <c r="G357">
        <f t="shared" si="22"/>
        <v>-1.2425787767942348E-2</v>
      </c>
      <c r="H357">
        <f>IFERROR(G357*'Share and Index Price'!$L$11,0)</f>
        <v>-21.522085703464544</v>
      </c>
      <c r="K357">
        <f>'Continuous Returns'!B356</f>
        <v>-1.1718778635040884E-2</v>
      </c>
      <c r="L357">
        <f t="shared" si="23"/>
        <v>-1.469272373160398E-2</v>
      </c>
      <c r="M357">
        <f>IFERROR(L357*'Share and Index Price'!$L$12,0)</f>
        <v>-3.4586671664195769</v>
      </c>
    </row>
    <row r="358" spans="1:13" x14ac:dyDescent="0.25">
      <c r="A358" s="5">
        <f t="shared" si="24"/>
        <v>355</v>
      </c>
      <c r="B358">
        <f>'Continuous Returns'!B357</f>
        <v>3.3843154867430215E-3</v>
      </c>
      <c r="C358">
        <f t="shared" si="21"/>
        <v>5.0520036513316494E-3</v>
      </c>
      <c r="D358">
        <f>IFERROR(C358*'Share and Index Price'!$L$10,0)</f>
        <v>0.85151521543194952</v>
      </c>
      <c r="F358">
        <f>'Continuous Returns'!B357</f>
        <v>3.3843154867430215E-3</v>
      </c>
      <c r="G358">
        <f t="shared" si="22"/>
        <v>3.5884956348851264E-3</v>
      </c>
      <c r="H358">
        <f>IFERROR(G358*'Share and Index Price'!$L$11,0)</f>
        <v>6.2154538644027832</v>
      </c>
      <c r="K358">
        <f>'Continuous Returns'!B357</f>
        <v>3.3843154867430215E-3</v>
      </c>
      <c r="L358">
        <f t="shared" si="23"/>
        <v>4.243173628915518E-3</v>
      </c>
      <c r="M358">
        <f>IFERROR(L358*'Share and Index Price'!$L$12,0)</f>
        <v>0.99884307224671298</v>
      </c>
    </row>
    <row r="359" spans="1:13" x14ac:dyDescent="0.25">
      <c r="A359" s="5">
        <f t="shared" si="24"/>
        <v>356</v>
      </c>
      <c r="B359">
        <f>'Continuous Returns'!B358</f>
        <v>4.1898915779699352E-3</v>
      </c>
      <c r="C359">
        <f t="shared" si="21"/>
        <v>6.2545432402812875E-3</v>
      </c>
      <c r="D359">
        <f>IFERROR(C359*'Share and Index Price'!$L$10,0)</f>
        <v>1.0542032631494112</v>
      </c>
      <c r="F359">
        <f>'Continuous Returns'!B358</f>
        <v>4.1898915779699352E-3</v>
      </c>
      <c r="G359">
        <f t="shared" si="22"/>
        <v>4.4426731778061147E-3</v>
      </c>
      <c r="H359">
        <f>IFERROR(G359*'Share and Index Price'!$L$11,0)</f>
        <v>7.6949320776190806</v>
      </c>
      <c r="K359">
        <f>'Continuous Returns'!B358</f>
        <v>4.1898915779699352E-3</v>
      </c>
      <c r="L359">
        <f t="shared" si="23"/>
        <v>5.2531856209323937E-3</v>
      </c>
      <c r="M359">
        <f>IFERROR(L359*'Share and Index Price'!$L$12,0)</f>
        <v>1.2365998951674855</v>
      </c>
    </row>
    <row r="360" spans="1:13" x14ac:dyDescent="0.25">
      <c r="A360" s="5">
        <f t="shared" si="24"/>
        <v>357</v>
      </c>
      <c r="B360">
        <f>'Continuous Returns'!B359</f>
        <v>-4.9099820315822162E-3</v>
      </c>
      <c r="C360">
        <f t="shared" si="21"/>
        <v>-7.3294724586678772E-3</v>
      </c>
      <c r="D360">
        <f>IFERROR(C360*'Share and Index Price'!$L$10,0)</f>
        <v>-1.2353825829084708</v>
      </c>
      <c r="F360">
        <f>'Continuous Returns'!B359</f>
        <v>-4.9099820315822162E-3</v>
      </c>
      <c r="G360">
        <f t="shared" si="22"/>
        <v>-5.2062076235846718E-3</v>
      </c>
      <c r="H360">
        <f>IFERROR(G360*'Share and Index Price'!$L$11,0)</f>
        <v>-9.0174119144298306</v>
      </c>
      <c r="K360">
        <f>'Continuous Returns'!B359</f>
        <v>-4.9099820315822162E-3</v>
      </c>
      <c r="L360">
        <f t="shared" si="23"/>
        <v>-6.1560177697584329E-3</v>
      </c>
      <c r="M360">
        <f>IFERROR(L360*'Share and Index Price'!$L$12,0)</f>
        <v>-1.4491265830011351</v>
      </c>
    </row>
    <row r="361" spans="1:13" x14ac:dyDescent="0.25">
      <c r="A361" s="5">
        <f t="shared" si="24"/>
        <v>358</v>
      </c>
      <c r="B361">
        <f>'Continuous Returns'!B360</f>
        <v>1.8703577686811725E-2</v>
      </c>
      <c r="C361">
        <f t="shared" si="21"/>
        <v>2.792013425960866E-2</v>
      </c>
      <c r="D361">
        <f>IFERROR(C361*'Share and Index Price'!$L$10,0)</f>
        <v>4.70593862945704</v>
      </c>
      <c r="F361">
        <f>'Continuous Returns'!B360</f>
        <v>1.8703577686811725E-2</v>
      </c>
      <c r="G361">
        <f t="shared" si="22"/>
        <v>1.98319888168733E-2</v>
      </c>
      <c r="H361">
        <f>IFERROR(G361*'Share and Index Price'!$L$11,0)</f>
        <v>34.349996230265397</v>
      </c>
      <c r="K361">
        <f>'Continuous Returns'!B360</f>
        <v>1.8703577686811725E-2</v>
      </c>
      <c r="L361">
        <f t="shared" si="23"/>
        <v>2.3450097344035938E-2</v>
      </c>
      <c r="M361">
        <f>IFERROR(L361*'Share and Index Price'!$L$12,0)</f>
        <v>5.5201529147860597</v>
      </c>
    </row>
    <row r="362" spans="1:13" x14ac:dyDescent="0.25">
      <c r="A362" s="5">
        <f t="shared" si="24"/>
        <v>359</v>
      </c>
      <c r="B362">
        <f>'Continuous Returns'!B361</f>
        <v>-1.2769632085949123E-3</v>
      </c>
      <c r="C362">
        <f t="shared" si="21"/>
        <v>-1.9062119999474893E-3</v>
      </c>
      <c r="D362">
        <f>IFERROR(C362*'Share and Index Price'!$L$10,0)</f>
        <v>-0.32129203259114936</v>
      </c>
      <c r="F362">
        <f>'Continuous Returns'!B361</f>
        <v>-1.2769632085949123E-3</v>
      </c>
      <c r="G362">
        <f t="shared" si="22"/>
        <v>-1.354004057216814E-3</v>
      </c>
      <c r="H362">
        <f>IFERROR(G362*'Share and Index Price'!$L$11,0)</f>
        <v>-2.3452027273023828</v>
      </c>
      <c r="K362">
        <f>'Continuous Returns'!B361</f>
        <v>-1.2769632085949123E-3</v>
      </c>
      <c r="L362">
        <f t="shared" si="23"/>
        <v>-1.6010258597432903E-3</v>
      </c>
      <c r="M362">
        <f>IFERROR(L362*'Share and Index Price'!$L$12,0)</f>
        <v>-0.37688148738357052</v>
      </c>
    </row>
    <row r="363" spans="1:13" x14ac:dyDescent="0.25">
      <c r="A363" s="5">
        <f t="shared" si="24"/>
        <v>360</v>
      </c>
      <c r="B363">
        <f>'Continuous Returns'!B362</f>
        <v>1.0740980826790941E-3</v>
      </c>
      <c r="C363">
        <f t="shared" si="21"/>
        <v>1.6033810845469626E-3</v>
      </c>
      <c r="D363">
        <f>IFERROR(C363*'Share and Index Price'!$L$10,0)</f>
        <v>0.27024988180039056</v>
      </c>
      <c r="F363">
        <f>'Continuous Returns'!B362</f>
        <v>1.0740980826790941E-3</v>
      </c>
      <c r="G363">
        <f t="shared" si="22"/>
        <v>1.1388998148165511E-3</v>
      </c>
      <c r="H363">
        <f>IFERROR(G363*'Share and Index Price'!$L$11,0)</f>
        <v>1.9726314242530072</v>
      </c>
      <c r="K363">
        <f>'Continuous Returns'!B362</f>
        <v>1.0740980826790941E-3</v>
      </c>
      <c r="L363">
        <f t="shared" si="23"/>
        <v>1.3466784279259835E-3</v>
      </c>
      <c r="M363">
        <f>IFERROR(L363*'Share and Index Price'!$L$12,0)</f>
        <v>0.31700810193377654</v>
      </c>
    </row>
    <row r="364" spans="1:13" x14ac:dyDescent="0.25">
      <c r="A364" s="5">
        <f t="shared" si="24"/>
        <v>361</v>
      </c>
      <c r="B364">
        <f>'Continuous Returns'!B363</f>
        <v>1.3700169261289907E-3</v>
      </c>
      <c r="C364">
        <f t="shared" si="21"/>
        <v>2.0451197709852797E-3</v>
      </c>
      <c r="D364">
        <f>IFERROR(C364*'Share and Index Price'!$L$10,0)</f>
        <v>0.34470493739956892</v>
      </c>
      <c r="F364">
        <f>'Continuous Returns'!B363</f>
        <v>1.3700169261289907E-3</v>
      </c>
      <c r="G364">
        <f t="shared" si="22"/>
        <v>1.4526718263680384E-3</v>
      </c>
      <c r="H364">
        <f>IFERROR(G364*'Share and Index Price'!$L$11,0)</f>
        <v>2.516100236860761</v>
      </c>
      <c r="K364">
        <f>'Continuous Returns'!B363</f>
        <v>1.3700169261289907E-3</v>
      </c>
      <c r="L364">
        <f t="shared" si="23"/>
        <v>1.7176943801161181E-3</v>
      </c>
      <c r="M364">
        <f>IFERROR(L364*'Share and Index Price'!$L$12,0)</f>
        <v>0.40434525707933422</v>
      </c>
    </row>
    <row r="365" spans="1:13" x14ac:dyDescent="0.25">
      <c r="A365" s="5">
        <f t="shared" si="24"/>
        <v>362</v>
      </c>
      <c r="B365">
        <f>'Continuous Returns'!B364</f>
        <v>-1.6142975111744227E-3</v>
      </c>
      <c r="C365">
        <f t="shared" si="21"/>
        <v>-2.4097744293447537E-3</v>
      </c>
      <c r="D365">
        <f>IFERROR(C365*'Share and Index Price'!$L$10,0)</f>
        <v>-0.40616748006605824</v>
      </c>
      <c r="F365">
        <f>'Continuous Returns'!B364</f>
        <v>-1.6142975111744227E-3</v>
      </c>
      <c r="G365">
        <f t="shared" si="22"/>
        <v>-1.711690176328767E-3</v>
      </c>
      <c r="H365">
        <f>IFERROR(G365*'Share and Index Price'!$L$11,0)</f>
        <v>-2.9647329699102407</v>
      </c>
      <c r="K365">
        <f>'Continuous Returns'!B364</f>
        <v>-1.6142975111744227E-3</v>
      </c>
      <c r="L365">
        <f t="shared" si="23"/>
        <v>-2.0239675217842302E-3</v>
      </c>
      <c r="M365">
        <f>IFERROR(L365*'Share and Index Price'!$L$12,0)</f>
        <v>-0.47644195462800781</v>
      </c>
    </row>
    <row r="366" spans="1:13" x14ac:dyDescent="0.25">
      <c r="A366" s="5">
        <f t="shared" si="24"/>
        <v>363</v>
      </c>
      <c r="B366">
        <f>'Continuous Returns'!B365</f>
        <v>1.5061029536485916E-3</v>
      </c>
      <c r="C366">
        <f t="shared" si="21"/>
        <v>2.2482648709670435E-3</v>
      </c>
      <c r="D366">
        <f>IFERROR(C366*'Share and Index Price'!$L$10,0)</f>
        <v>0.3789450440014952</v>
      </c>
      <c r="F366">
        <f>'Continuous Returns'!B365</f>
        <v>1.5061029536485916E-3</v>
      </c>
      <c r="G366">
        <f t="shared" si="22"/>
        <v>1.5969681006473948E-3</v>
      </c>
      <c r="H366">
        <f>IFERROR(G366*'Share and Index Price'!$L$11,0)</f>
        <v>2.76602859872632</v>
      </c>
      <c r="K366">
        <f>'Continuous Returns'!B365</f>
        <v>1.5061029536485916E-3</v>
      </c>
      <c r="L366">
        <f t="shared" si="23"/>
        <v>1.888315779183955E-3</v>
      </c>
      <c r="M366">
        <f>IFERROR(L366*'Share and Index Price'!$L$12,0)</f>
        <v>0.44450953441990304</v>
      </c>
    </row>
    <row r="367" spans="1:13" x14ac:dyDescent="0.25">
      <c r="A367" s="5">
        <f t="shared" si="24"/>
        <v>364</v>
      </c>
      <c r="B367">
        <f>'Continuous Returns'!B366</f>
        <v>1.4652627320371103E-2</v>
      </c>
      <c r="C367">
        <f t="shared" si="21"/>
        <v>2.1872998251518384E-2</v>
      </c>
      <c r="D367">
        <f>IFERROR(C367*'Share and Index Price'!$L$10,0)</f>
        <v>3.6866938552934236</v>
      </c>
      <c r="F367">
        <f>'Continuous Returns'!B366</f>
        <v>1.4652627320371103E-2</v>
      </c>
      <c r="G367">
        <f t="shared" si="22"/>
        <v>1.5536639354315264E-2</v>
      </c>
      <c r="H367">
        <f>IFERROR(G367*'Share and Index Price'!$L$11,0)</f>
        <v>26.910236193641754</v>
      </c>
      <c r="K367">
        <f>'Continuous Returns'!B366</f>
        <v>1.4652627320371103E-2</v>
      </c>
      <c r="L367">
        <f t="shared" si="23"/>
        <v>1.8371112883438664E-2</v>
      </c>
      <c r="M367">
        <f>IFERROR(L367*'Share and Index Price'!$L$12,0)</f>
        <v>4.3245599727614614</v>
      </c>
    </row>
    <row r="368" spans="1:13" x14ac:dyDescent="0.25">
      <c r="A368" s="5">
        <f t="shared" si="24"/>
        <v>365</v>
      </c>
      <c r="B368">
        <f>'Continuous Returns'!B367</f>
        <v>5.7259000437972149E-3</v>
      </c>
      <c r="C368">
        <f t="shared" si="21"/>
        <v>8.5474501540228568E-3</v>
      </c>
      <c r="D368">
        <f>IFERROR(C368*'Share and Index Price'!$L$10,0)</f>
        <v>1.4406727234605525</v>
      </c>
      <c r="F368">
        <f>'Continuous Returns'!B367</f>
        <v>5.7259000437972149E-3</v>
      </c>
      <c r="G368">
        <f t="shared" si="22"/>
        <v>6.0713510290168367E-3</v>
      </c>
      <c r="H368">
        <f>IFERROR(G368*'Share and Index Price'!$L$11,0)</f>
        <v>10.515883549808612</v>
      </c>
      <c r="K368">
        <f>'Continuous Returns'!B367</f>
        <v>5.7259000437972149E-3</v>
      </c>
      <c r="L368">
        <f t="shared" si="23"/>
        <v>7.1789962143950087E-3</v>
      </c>
      <c r="M368">
        <f>IFERROR(L368*'Share and Index Price'!$L$12,0)</f>
        <v>1.6899357088685851</v>
      </c>
    </row>
    <row r="369" spans="1:13" x14ac:dyDescent="0.25">
      <c r="A369" s="5">
        <f t="shared" si="24"/>
        <v>366</v>
      </c>
      <c r="B369">
        <f>'Continuous Returns'!B368</f>
        <v>5.2043728308821627E-5</v>
      </c>
      <c r="C369">
        <f t="shared" si="21"/>
        <v>7.7689301270819633E-5</v>
      </c>
      <c r="D369">
        <f>IFERROR(C369*'Share and Index Price'!$L$10,0)</f>
        <v>1.3094531729196651E-2</v>
      </c>
      <c r="F369">
        <f>'Continuous Returns'!B368</f>
        <v>5.2043728308821627E-5</v>
      </c>
      <c r="G369">
        <f t="shared" si="22"/>
        <v>5.5183594020983447E-5</v>
      </c>
      <c r="H369">
        <f>IFERROR(G369*'Share and Index Price'!$L$11,0)</f>
        <v>9.5580744024044373E-2</v>
      </c>
      <c r="K369">
        <f>'Continuous Returns'!B368</f>
        <v>5.2043728308821627E-5</v>
      </c>
      <c r="L369">
        <f t="shared" si="23"/>
        <v>6.5251178968234319E-5</v>
      </c>
      <c r="M369">
        <f>IFERROR(L369*'Share and Index Price'!$L$12,0)</f>
        <v>1.5360127529122358E-2</v>
      </c>
    </row>
    <row r="370" spans="1:13" x14ac:dyDescent="0.25">
      <c r="A370" s="5">
        <f t="shared" si="24"/>
        <v>367</v>
      </c>
      <c r="B370">
        <f>'Continuous Returns'!B369</f>
        <v>2.4545416990469533E-3</v>
      </c>
      <c r="C370">
        <f t="shared" si="21"/>
        <v>3.6640655029075856E-3</v>
      </c>
      <c r="D370">
        <f>IFERROR(C370*'Share and Index Price'!$L$10,0)</f>
        <v>0.6175782405150736</v>
      </c>
      <c r="F370">
        <f>'Continuous Returns'!B369</f>
        <v>2.4545416990469533E-3</v>
      </c>
      <c r="G370">
        <f t="shared" si="22"/>
        <v>2.6026273871855294E-3</v>
      </c>
      <c r="H370">
        <f>IFERROR(G370*'Share and Index Price'!$L$11,0)</f>
        <v>4.5078807659746962</v>
      </c>
      <c r="K370">
        <f>'Continuous Returns'!B369</f>
        <v>2.4545416990469533E-3</v>
      </c>
      <c r="L370">
        <f t="shared" si="23"/>
        <v>3.0774455423163566E-3</v>
      </c>
      <c r="M370">
        <f>IFERROR(L370*'Share and Index Price'!$L$12,0)</f>
        <v>0.72443068066127037</v>
      </c>
    </row>
    <row r="371" spans="1:13" x14ac:dyDescent="0.25">
      <c r="A371" s="5">
        <f t="shared" si="24"/>
        <v>368</v>
      </c>
      <c r="B371">
        <f>'Continuous Returns'!B370</f>
        <v>8.1156779580020509E-3</v>
      </c>
      <c r="C371">
        <f t="shared" si="21"/>
        <v>1.211483824054356E-2</v>
      </c>
      <c r="D371">
        <f>IFERROR(C371*'Share and Index Price'!$L$10,0)</f>
        <v>2.0419559854436171</v>
      </c>
      <c r="F371">
        <f>'Continuous Returns'!B370</f>
        <v>8.1156779580020509E-3</v>
      </c>
      <c r="G371">
        <f t="shared" si="22"/>
        <v>8.6053073481193385E-3</v>
      </c>
      <c r="H371">
        <f>IFERROR(G371*'Share and Index Price'!$L$11,0)</f>
        <v>14.904822592310099</v>
      </c>
      <c r="K371">
        <f>'Continuous Returns'!B370</f>
        <v>8.1156779580020509E-3</v>
      </c>
      <c r="L371">
        <f t="shared" si="23"/>
        <v>1.0175242475785197E-2</v>
      </c>
      <c r="M371">
        <f>IFERROR(L371*'Share and Index Price'!$L$12,0)</f>
        <v>2.3952520787998353</v>
      </c>
    </row>
    <row r="372" spans="1:13" x14ac:dyDescent="0.25">
      <c r="A372" s="5">
        <f t="shared" si="24"/>
        <v>369</v>
      </c>
      <c r="B372">
        <f>'Continuous Returns'!B371</f>
        <v>-1.4161659013423675E-3</v>
      </c>
      <c r="C372">
        <f t="shared" si="21"/>
        <v>-2.1140095633809543E-3</v>
      </c>
      <c r="D372">
        <f>IFERROR(C372*'Share and Index Price'!$L$10,0)</f>
        <v>-0.3563163119078599</v>
      </c>
      <c r="F372">
        <f>'Continuous Returns'!B371</f>
        <v>-1.4161659013423675E-3</v>
      </c>
      <c r="G372">
        <f t="shared" si="22"/>
        <v>-1.5016050291844813E-3</v>
      </c>
      <c r="H372">
        <f>IFERROR(G372*'Share and Index Price'!$L$11,0)</f>
        <v>-2.6008549907989806</v>
      </c>
      <c r="K372">
        <f>'Continuous Returns'!B371</f>
        <v>-1.4161659013423675E-3</v>
      </c>
      <c r="L372">
        <f t="shared" si="23"/>
        <v>-1.7755548589615247E-3</v>
      </c>
      <c r="M372">
        <f>IFERROR(L372*'Share and Index Price'!$L$12,0)</f>
        <v>-0.41796561379954295</v>
      </c>
    </row>
    <row r="373" spans="1:13" x14ac:dyDescent="0.25">
      <c r="A373" s="5">
        <f t="shared" si="24"/>
        <v>370</v>
      </c>
      <c r="B373">
        <f>'Continuous Returns'!B372</f>
        <v>-1.4160706565616464E-2</v>
      </c>
      <c r="C373">
        <f t="shared" si="21"/>
        <v>-2.113867384857156E-2</v>
      </c>
      <c r="D373">
        <f>IFERROR(C373*'Share and Index Price'!$L$10,0)</f>
        <v>-3.5629234771767369</v>
      </c>
      <c r="F373">
        <f>'Continuous Returns'!B372</f>
        <v>-1.4160706565616464E-2</v>
      </c>
      <c r="G373">
        <f t="shared" si="22"/>
        <v>-1.5015040381624555E-2</v>
      </c>
      <c r="H373">
        <f>IFERROR(G373*'Share and Index Price'!$L$11,0)</f>
        <v>-26.006800692992812</v>
      </c>
      <c r="K373">
        <f>'Continuous Returns'!B372</f>
        <v>-1.4160706565616464E-2</v>
      </c>
      <c r="L373">
        <f t="shared" si="23"/>
        <v>-1.7754354433386518E-2</v>
      </c>
      <c r="M373">
        <f>IFERROR(L373*'Share and Index Price'!$L$12,0)</f>
        <v>-4.1793750336191859</v>
      </c>
    </row>
  </sheetData>
  <mergeCells count="4">
    <mergeCell ref="P1:S1"/>
    <mergeCell ref="P2:Q2"/>
    <mergeCell ref="P9:Q9"/>
    <mergeCell ref="P13:Q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 Sheets&gt;</vt:lpstr>
      <vt:lpstr>Share and Index Price</vt:lpstr>
      <vt:lpstr>Continuous Returns</vt:lpstr>
      <vt:lpstr>Regression Analysis&gt;</vt:lpstr>
      <vt:lpstr>TATA STEEL</vt:lpstr>
      <vt:lpstr>HDFC</vt:lpstr>
      <vt:lpstr>Ashok Leyland</vt:lpstr>
      <vt:lpstr>Simulations&gt;</vt:lpstr>
      <vt:lpstr>Historical Simulation</vt:lpstr>
      <vt:lpstr>Monte-Carlo check</vt:lpstr>
      <vt:lpstr>Monte-Carlo Simulation</vt:lpstr>
      <vt:lpstr>BootStrap Sampling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 Bansal</dc:creator>
  <cp:lastModifiedBy>Ayan Bansal</cp:lastModifiedBy>
  <dcterms:created xsi:type="dcterms:W3CDTF">2024-10-21T09:31:51Z</dcterms:created>
  <dcterms:modified xsi:type="dcterms:W3CDTF">2025-01-31T16:32:17Z</dcterms:modified>
</cp:coreProperties>
</file>