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A31A911-DFDB-4DC8-9F8A-57EDED16DE2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mepage" sheetId="7" r:id="rId1"/>
    <sheet name="Future Value" sheetId="1" r:id="rId2"/>
    <sheet name="Month Contribution" sheetId="2" r:id="rId3"/>
    <sheet name="Number of Years" sheetId="3" r:id="rId4"/>
    <sheet name="Rate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2" i="1"/>
  <c r="C9" i="4"/>
  <c r="C5" i="4"/>
  <c r="C7" i="4" s="1"/>
  <c r="C2" i="4"/>
  <c r="C2" i="3"/>
  <c r="C3" i="3"/>
  <c r="C9" i="3"/>
  <c r="C5" i="2"/>
  <c r="C3" i="2"/>
  <c r="C9" i="2"/>
  <c r="C7" i="1"/>
  <c r="C3" i="1"/>
  <c r="C4" i="3"/>
  <c r="C7" i="2"/>
  <c r="C4" i="2"/>
  <c r="C4" i="1"/>
  <c r="C3" i="4" l="1"/>
  <c r="C4" i="4" s="1"/>
  <c r="C9" i="1"/>
  <c r="C5" i="3"/>
  <c r="C7" i="3" s="1"/>
  <c r="C2" i="2"/>
</calcChain>
</file>

<file path=xl/sharedStrings.xml><?xml version="1.0" encoding="utf-8"?>
<sst xmlns="http://schemas.openxmlformats.org/spreadsheetml/2006/main" count="93" uniqueCount="36">
  <si>
    <t>What are you here to calculate?</t>
  </si>
  <si>
    <t>Quicklinks</t>
  </si>
  <si>
    <t>Do you want to know how much your monthly savings will be worth after a number of years? Click here</t>
  </si>
  <si>
    <t>Future Value of my monthly contribution</t>
  </si>
  <si>
    <t>Do you want to know how much to put aside every month to buy that dream house or car? Click here</t>
  </si>
  <si>
    <t>How much to contribute monthly</t>
  </si>
  <si>
    <t>At your current monthly savings rate how long will it take you to be able to afford that dream vacation? Click here</t>
  </si>
  <si>
    <t>Number of years to achieve savings target</t>
  </si>
  <si>
    <t>How much do i need to earn as interest to be able to meet my financial target? Click here</t>
  </si>
  <si>
    <t>Interest rate or return on my capital to achieve financial goal</t>
  </si>
  <si>
    <t>Investment Calculator - Calculating the Future Value of your savings</t>
  </si>
  <si>
    <t>Inputs</t>
  </si>
  <si>
    <t>Type Here</t>
  </si>
  <si>
    <t>How much will you be saving every month</t>
  </si>
  <si>
    <t>Monthly Savings</t>
  </si>
  <si>
    <t>Monthly savings</t>
  </si>
  <si>
    <t>How much is the investment going to pay you as interest for the year eg Treasury bill rate for a year or 365-day</t>
  </si>
  <si>
    <t>Annual Interest rate in Investment</t>
  </si>
  <si>
    <t>Projected Interest rate</t>
  </si>
  <si>
    <t>The annual or yearly interest rate divided by the number of months in a year which is twelve(12)</t>
  </si>
  <si>
    <t>Rate per Period</t>
  </si>
  <si>
    <t>Number of years</t>
  </si>
  <si>
    <t>Number of years you would like to put the money aside</t>
  </si>
  <si>
    <t xml:space="preserve">Number of Years </t>
  </si>
  <si>
    <t>Number of months in a year</t>
  </si>
  <si>
    <t>Months in a year</t>
  </si>
  <si>
    <t>Total number of months you are going to be saving for eg saving for 5 years will translate into 5 x 12 months in a year = 60 months</t>
  </si>
  <si>
    <t>Number of periods</t>
  </si>
  <si>
    <t>How much you will have in your investment account at the end of the period</t>
  </si>
  <si>
    <t>Future Value</t>
  </si>
  <si>
    <t>Investment Calculator - Calculating how much you need to put aside on a monthly basis to achieve your target</t>
  </si>
  <si>
    <t>Financial target</t>
  </si>
  <si>
    <t>lock</t>
  </si>
  <si>
    <t>Investment Calculator - Calculating how long it will take (in years) to achieve your financial goal.</t>
  </si>
  <si>
    <t>Investment Calculator - How much interest (percentage terms %) do you need to earn on your investment to achieve your target.</t>
  </si>
  <si>
    <t>There is an input area provided at the right hand side of every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</si>
</sst>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wrapText="1"/>
    </xf>
    <xf numFmtId="40" fontId="0" fillId="0" borderId="0" xfId="0" applyNumberFormat="1"/>
    <xf numFmtId="1" fontId="0" fillId="0" borderId="0" xfId="0" applyNumberFormat="1"/>
    <xf numFmtId="0" fontId="1" fillId="0" borderId="0" xfId="1" applyAlignment="1">
      <alignment wrapText="1"/>
    </xf>
    <xf numFmtId="0" fontId="2" fillId="0" borderId="0" xfId="0" applyFont="1"/>
    <xf numFmtId="40" fontId="0" fillId="2" borderId="0" xfId="0" applyNumberFormat="1" applyFill="1"/>
    <xf numFmtId="10" fontId="0" fillId="2" borderId="0" xfId="0" applyNumberFormat="1" applyFill="1"/>
    <xf numFmtId="2" fontId="0" fillId="2" borderId="0" xfId="0" applyNumberFormat="1" applyFill="1" applyAlignment="1">
      <alignment wrapText="1"/>
    </xf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0" fontId="0" fillId="0" borderId="4" xfId="0" applyBorder="1"/>
    <xf numFmtId="9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3" xfId="0" applyBorder="1" applyAlignment="1">
      <alignment wrapText="1"/>
    </xf>
    <xf numFmtId="165" fontId="0" fillId="0" borderId="4" xfId="0" applyNumberFormat="1" applyBorder="1"/>
    <xf numFmtId="0" fontId="0" fillId="0" borderId="5" xfId="0" applyBorder="1" applyAlignment="1">
      <alignment wrapText="1"/>
    </xf>
    <xf numFmtId="165" fontId="0" fillId="0" borderId="6" xfId="0" applyNumberFormat="1" applyBorder="1"/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3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2F04A-2BED-431C-84DD-A02A6D72678F}">
  <dimension ref="A1:E7"/>
  <sheetViews>
    <sheetView tabSelected="1" workbookViewId="0">
      <selection activeCell="A9" sqref="A9"/>
    </sheetView>
  </sheetViews>
  <sheetFormatPr defaultRowHeight="14.5" x14ac:dyDescent="0.35"/>
  <cols>
    <col min="1" max="1" width="57.26953125" customWidth="1"/>
    <col min="2" max="2" width="28.7265625" customWidth="1"/>
  </cols>
  <sheetData>
    <row r="1" spans="1:5" x14ac:dyDescent="0.35">
      <c r="A1" s="7" t="s">
        <v>0</v>
      </c>
      <c r="B1" s="7" t="s">
        <v>1</v>
      </c>
    </row>
    <row r="2" spans="1:5" ht="29" x14ac:dyDescent="0.35">
      <c r="A2" s="3" t="s">
        <v>2</v>
      </c>
      <c r="B2" s="6" t="s">
        <v>3</v>
      </c>
      <c r="D2" s="4"/>
    </row>
    <row r="3" spans="1:5" ht="29" x14ac:dyDescent="0.35">
      <c r="A3" s="3" t="s">
        <v>4</v>
      </c>
      <c r="B3" s="6" t="s">
        <v>5</v>
      </c>
      <c r="D3" s="4"/>
      <c r="E3" s="4"/>
    </row>
    <row r="4" spans="1:5" ht="29" x14ac:dyDescent="0.35">
      <c r="A4" s="3" t="s">
        <v>6</v>
      </c>
      <c r="B4" s="6" t="s">
        <v>7</v>
      </c>
      <c r="E4" s="2"/>
    </row>
    <row r="5" spans="1:5" ht="29" x14ac:dyDescent="0.35">
      <c r="A5" s="3" t="s">
        <v>8</v>
      </c>
      <c r="B5" s="6" t="s">
        <v>9</v>
      </c>
      <c r="E5" s="2"/>
    </row>
    <row r="7" spans="1:5" ht="47" x14ac:dyDescent="0.55000000000000004">
      <c r="A7" s="24" t="s">
        <v>35</v>
      </c>
    </row>
  </sheetData>
  <hyperlinks>
    <hyperlink ref="B2" location="'Future Value'!C9" display="Future Value of my monthly contribution" xr:uid="{EEA6A46F-6A83-4CC5-8CD3-D56C2878D2C8}"/>
    <hyperlink ref="B3" location="'Month Contribution'!C2" display="How much to contribute monthly" xr:uid="{00541E28-1046-44BE-9660-37D37AE3193E}"/>
    <hyperlink ref="B4" location="'Number of Years'!C5" display="Number of years to achieve savings target" xr:uid="{6DDBD3DC-83C3-4A98-BA7C-54C8EE1AB02E}"/>
    <hyperlink ref="B5" location="'Rate'!C3" display="Interest rate or return on my capital to achieve financial goal" xr:uid="{7237B805-3C87-4688-8F07-F8B02EEC2C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showGridLines="0" workbookViewId="0">
      <selection activeCell="A9" sqref="A9"/>
    </sheetView>
  </sheetViews>
  <sheetFormatPr defaultRowHeight="14.5" x14ac:dyDescent="0.35"/>
  <cols>
    <col min="1" max="1" width="42.81640625" customWidth="1"/>
    <col min="2" max="2" width="25.453125" customWidth="1"/>
    <col min="3" max="3" width="33.26953125" customWidth="1"/>
    <col min="5" max="5" width="19.81640625" bestFit="1" customWidth="1"/>
    <col min="6" max="6" width="9.26953125" bestFit="1" customWidth="1"/>
  </cols>
  <sheetData>
    <row r="1" spans="1:6" x14ac:dyDescent="0.35">
      <c r="A1" s="23" t="s">
        <v>10</v>
      </c>
      <c r="B1" s="23"/>
      <c r="C1" s="23"/>
      <c r="E1" s="11" t="s">
        <v>11</v>
      </c>
      <c r="F1" s="12" t="s">
        <v>12</v>
      </c>
    </row>
    <row r="2" spans="1:6" ht="21" customHeight="1" x14ac:dyDescent="0.35">
      <c r="A2" s="3" t="s">
        <v>13</v>
      </c>
      <c r="B2" t="s">
        <v>14</v>
      </c>
      <c r="C2" s="4">
        <f>F2</f>
        <v>6000</v>
      </c>
      <c r="E2" s="13" t="s">
        <v>15</v>
      </c>
      <c r="F2" s="19">
        <v>6000</v>
      </c>
    </row>
    <row r="3" spans="1:6" ht="30.75" customHeight="1" x14ac:dyDescent="0.35">
      <c r="A3" s="3" t="s">
        <v>16</v>
      </c>
      <c r="B3" s="3" t="s">
        <v>17</v>
      </c>
      <c r="C3" s="2">
        <f>F3</f>
        <v>0.13</v>
      </c>
      <c r="E3" s="13" t="s">
        <v>18</v>
      </c>
      <c r="F3" s="15">
        <v>0.13</v>
      </c>
    </row>
    <row r="4" spans="1:6" ht="25.5" customHeight="1" x14ac:dyDescent="0.35">
      <c r="A4" s="3" t="s">
        <v>19</v>
      </c>
      <c r="B4" t="s">
        <v>20</v>
      </c>
      <c r="C4" s="2">
        <f>C3/C6</f>
        <v>1.0833333333333334E-2</v>
      </c>
      <c r="E4" s="16" t="s">
        <v>21</v>
      </c>
      <c r="F4" s="17">
        <v>2</v>
      </c>
    </row>
    <row r="5" spans="1:6" ht="29" x14ac:dyDescent="0.35">
      <c r="A5" s="3" t="s">
        <v>22</v>
      </c>
      <c r="B5" t="s">
        <v>23</v>
      </c>
      <c r="C5">
        <f>F4</f>
        <v>2</v>
      </c>
    </row>
    <row r="6" spans="1:6" x14ac:dyDescent="0.35">
      <c r="A6" t="s">
        <v>24</v>
      </c>
      <c r="B6" t="s">
        <v>25</v>
      </c>
      <c r="C6">
        <v>12</v>
      </c>
    </row>
    <row r="7" spans="1:6" ht="43.5" x14ac:dyDescent="0.35">
      <c r="A7" s="3" t="s">
        <v>26</v>
      </c>
      <c r="B7" t="s">
        <v>27</v>
      </c>
      <c r="C7">
        <f>C5*C6</f>
        <v>24</v>
      </c>
    </row>
    <row r="9" spans="1:6" ht="29" x14ac:dyDescent="0.35">
      <c r="A9" s="3" t="s">
        <v>28</v>
      </c>
      <c r="B9" t="s">
        <v>29</v>
      </c>
      <c r="C9" s="8">
        <f>FV(C4,C7,-C2,0,1)</f>
        <v>165220.63759827489</v>
      </c>
    </row>
  </sheetData>
  <sheetProtection algorithmName="SHA-512" hashValue="HpPCren050qiNb84R4UYua4mwAoOoAP59968ZF3wKlw2IsKdxdthfb0eZy/IjM4wU4+ASwXRwCKCqDjaOGQUCw==" saltValue="dw9NGEfJSeHoY+L/QfgmZg==" spinCount="100000" sheet="1" objects="1" scenarios="1"/>
  <protectedRanges>
    <protectedRange sqref="F2:F4" name="Range1"/>
  </protectedRanges>
  <mergeCells count="1">
    <mergeCell ref="A1:C1"/>
  </mergeCells>
  <dataValidations count="2">
    <dataValidation type="decimal" operator="greaterThan" allowBlank="1" showInputMessage="1" showErrorMessage="1" sqref="C5 C2 F2 F4" xr:uid="{D58B66F1-E615-40EC-9EF1-0A85F0561F7B}">
      <formula1>0</formula1>
    </dataValidation>
    <dataValidation type="custom" allowBlank="1" showInputMessage="1" showErrorMessage="1" sqref="C3" xr:uid="{9D1C62FD-5E60-4006-BEB4-E18C2C1DD8EC}">
      <formula1>$C$3&gt;0%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E37F-80FA-4FD3-8455-F7CB027070FB}">
  <dimension ref="A1:F9"/>
  <sheetViews>
    <sheetView workbookViewId="0">
      <selection activeCell="B9" sqref="B9"/>
    </sheetView>
  </sheetViews>
  <sheetFormatPr defaultRowHeight="14.5" x14ac:dyDescent="0.35"/>
  <cols>
    <col min="1" max="1" width="37.26953125" customWidth="1"/>
    <col min="2" max="2" width="23.1796875" customWidth="1"/>
    <col min="3" max="3" width="23.453125" customWidth="1"/>
    <col min="4" max="4" width="14.7265625" customWidth="1"/>
    <col min="5" max="5" width="23.54296875" customWidth="1"/>
    <col min="6" max="6" width="14.1796875" bestFit="1" customWidth="1"/>
  </cols>
  <sheetData>
    <row r="1" spans="1:6" ht="41.25" customHeight="1" x14ac:dyDescent="0.35">
      <c r="A1" s="22" t="s">
        <v>30</v>
      </c>
      <c r="B1" s="22"/>
      <c r="C1" s="22"/>
      <c r="E1" s="11" t="s">
        <v>11</v>
      </c>
      <c r="F1" s="12" t="s">
        <v>12</v>
      </c>
    </row>
    <row r="2" spans="1:6" ht="17.25" customHeight="1" x14ac:dyDescent="0.35">
      <c r="A2" s="3" t="s">
        <v>13</v>
      </c>
      <c r="B2" t="s">
        <v>14</v>
      </c>
      <c r="C2" s="4">
        <f>PMT(C4,C7,0,C9,1)</f>
        <v>-860.8108594571753</v>
      </c>
      <c r="E2" s="18" t="s">
        <v>31</v>
      </c>
      <c r="F2" s="19">
        <v>200000</v>
      </c>
    </row>
    <row r="3" spans="1:6" ht="31.5" customHeight="1" x14ac:dyDescent="0.35">
      <c r="A3" s="3" t="s">
        <v>16</v>
      </c>
      <c r="B3" s="3" t="s">
        <v>17</v>
      </c>
      <c r="C3" s="2">
        <f>F3</f>
        <v>0.12</v>
      </c>
      <c r="E3" s="13" t="s">
        <v>18</v>
      </c>
      <c r="F3" s="15">
        <v>0.12</v>
      </c>
    </row>
    <row r="4" spans="1:6" ht="24.75" customHeight="1" x14ac:dyDescent="0.35">
      <c r="A4" s="3" t="s">
        <v>19</v>
      </c>
      <c r="B4" t="s">
        <v>20</v>
      </c>
      <c r="C4" s="2">
        <f>C3/C6</f>
        <v>0.01</v>
      </c>
      <c r="E4" s="16" t="s">
        <v>21</v>
      </c>
      <c r="F4" s="17">
        <v>10</v>
      </c>
    </row>
    <row r="5" spans="1:6" ht="18" customHeight="1" x14ac:dyDescent="0.35">
      <c r="A5" s="3" t="s">
        <v>22</v>
      </c>
      <c r="B5" t="s">
        <v>23</v>
      </c>
      <c r="C5">
        <f>F4</f>
        <v>10</v>
      </c>
    </row>
    <row r="6" spans="1:6" x14ac:dyDescent="0.35">
      <c r="A6" t="s">
        <v>24</v>
      </c>
      <c r="B6" t="s">
        <v>25</v>
      </c>
      <c r="C6">
        <v>12</v>
      </c>
    </row>
    <row r="7" spans="1:6" ht="43.5" x14ac:dyDescent="0.35">
      <c r="A7" s="3" t="s">
        <v>26</v>
      </c>
      <c r="B7" t="s">
        <v>27</v>
      </c>
      <c r="C7">
        <f>C5*C6</f>
        <v>120</v>
      </c>
      <c r="D7" t="s">
        <v>32</v>
      </c>
    </row>
    <row r="9" spans="1:6" ht="29" x14ac:dyDescent="0.35">
      <c r="A9" s="3" t="s">
        <v>28</v>
      </c>
      <c r="B9" t="s">
        <v>29</v>
      </c>
      <c r="C9" s="4">
        <f>F2</f>
        <v>200000</v>
      </c>
    </row>
  </sheetData>
  <sheetProtection algorithmName="SHA-512" hashValue="Hd0dVQuCG0FPEIdMWmEHf69Vl6Whop470DGEp2NFH0jEXH+iDRkL45yEL1zD65aPp+HQKG93g1LDxAiyS8Fiig==" saltValue="jwBnvCb573tmVw9LNzmUHg==" spinCount="100000" sheet="1" objects="1" scenarios="1"/>
  <protectedRanges>
    <protectedRange sqref="F2:F4" name="Range1"/>
  </protectedRanges>
  <mergeCells count="1">
    <mergeCell ref="A1:C1"/>
  </mergeCells>
  <dataValidations count="1">
    <dataValidation type="decimal" operator="greaterThan" allowBlank="1" showInputMessage="1" showErrorMessage="1" sqref="C9 F2 F4" xr:uid="{6B6574CC-AA1C-402D-8E32-7D4DF0C16FCC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BD617-B72E-48D9-9D16-78EC29E28395}">
  <dimension ref="A1:F16"/>
  <sheetViews>
    <sheetView workbookViewId="0">
      <selection activeCell="F5" sqref="F5"/>
    </sheetView>
  </sheetViews>
  <sheetFormatPr defaultRowHeight="14.5" x14ac:dyDescent="0.35"/>
  <cols>
    <col min="1" max="1" width="38.453125" customWidth="1"/>
    <col min="2" max="2" width="32.81640625" customWidth="1"/>
    <col min="3" max="3" width="15.54296875" customWidth="1"/>
    <col min="4" max="4" width="17" customWidth="1"/>
    <col min="5" max="5" width="19.1796875" customWidth="1"/>
    <col min="6" max="6" width="14.1796875" bestFit="1" customWidth="1"/>
  </cols>
  <sheetData>
    <row r="1" spans="1:6" x14ac:dyDescent="0.35">
      <c r="A1" s="23" t="s">
        <v>33</v>
      </c>
      <c r="B1" s="23"/>
      <c r="C1" s="23"/>
      <c r="E1" s="11" t="s">
        <v>11</v>
      </c>
      <c r="F1" s="12" t="s">
        <v>12</v>
      </c>
    </row>
    <row r="2" spans="1:6" ht="18.75" customHeight="1" x14ac:dyDescent="0.35">
      <c r="A2" s="3" t="s">
        <v>13</v>
      </c>
      <c r="B2" t="s">
        <v>14</v>
      </c>
      <c r="C2" s="4">
        <f>F2*-1</f>
        <v>-2000</v>
      </c>
      <c r="E2" s="13" t="s">
        <v>15</v>
      </c>
      <c r="F2" s="19">
        <v>2000</v>
      </c>
    </row>
    <row r="3" spans="1:6" ht="42" customHeight="1" x14ac:dyDescent="0.35">
      <c r="A3" s="3" t="s">
        <v>16</v>
      </c>
      <c r="B3" s="3" t="s">
        <v>17</v>
      </c>
      <c r="C3" s="2">
        <f>F3</f>
        <v>0.12</v>
      </c>
      <c r="E3" s="13" t="s">
        <v>18</v>
      </c>
      <c r="F3" s="15">
        <v>0.12</v>
      </c>
    </row>
    <row r="4" spans="1:6" ht="45.75" customHeight="1" x14ac:dyDescent="0.35">
      <c r="A4" s="3" t="s">
        <v>19</v>
      </c>
      <c r="B4" t="s">
        <v>20</v>
      </c>
      <c r="C4" s="2">
        <f>C3/C6</f>
        <v>0.01</v>
      </c>
      <c r="E4" s="13" t="s">
        <v>21</v>
      </c>
      <c r="F4" s="14">
        <v>15</v>
      </c>
    </row>
    <row r="5" spans="1:6" ht="34.5" customHeight="1" x14ac:dyDescent="0.35">
      <c r="A5" s="3" t="s">
        <v>22</v>
      </c>
      <c r="B5" t="s">
        <v>23</v>
      </c>
      <c r="C5" s="10">
        <f>NPER(C4,C2,,C9,1)/12</f>
        <v>14.936475011164298</v>
      </c>
      <c r="E5" s="20" t="s">
        <v>31</v>
      </c>
      <c r="F5" s="21">
        <v>1000000</v>
      </c>
    </row>
    <row r="6" spans="1:6" x14ac:dyDescent="0.35">
      <c r="A6" t="s">
        <v>24</v>
      </c>
      <c r="B6" t="s">
        <v>25</v>
      </c>
      <c r="C6">
        <v>12</v>
      </c>
    </row>
    <row r="7" spans="1:6" ht="30.75" customHeight="1" x14ac:dyDescent="0.35">
      <c r="A7" s="3" t="s">
        <v>26</v>
      </c>
      <c r="B7" t="s">
        <v>27</v>
      </c>
      <c r="C7" s="5">
        <f>C5*C6</f>
        <v>179.23770013397157</v>
      </c>
    </row>
    <row r="9" spans="1:6" ht="42" customHeight="1" x14ac:dyDescent="0.35">
      <c r="A9" s="3" t="s">
        <v>28</v>
      </c>
      <c r="B9" t="s">
        <v>29</v>
      </c>
      <c r="C9" s="4">
        <f>F5</f>
        <v>1000000</v>
      </c>
    </row>
    <row r="10" spans="1:6" x14ac:dyDescent="0.35">
      <c r="C10" s="2"/>
    </row>
    <row r="11" spans="1:6" x14ac:dyDescent="0.35">
      <c r="C11" s="2"/>
    </row>
    <row r="16" spans="1:6" x14ac:dyDescent="0.35">
      <c r="C16" s="1"/>
    </row>
  </sheetData>
  <sheetProtection algorithmName="SHA-512" hashValue="Vcf9onQwdJQ5e1SQa2NsarphlC7PUWJ4sUjKbkE69jHnb+rA+MgKNR+AkC3xatXe7H8bxosRUbH/BUsZLQJNdg==" saltValue="xabuqHZXDtODQCgEH/4/kg==" spinCount="100000" sheet="1" objects="1" scenarios="1"/>
  <protectedRanges>
    <protectedRange sqref="F2:F5" name="Range1"/>
  </protectedRanges>
  <mergeCells count="1">
    <mergeCell ref="A1:C1"/>
  </mergeCells>
  <dataValidations count="2">
    <dataValidation type="decimal" operator="greaterThan" allowBlank="1" showInputMessage="1" showErrorMessage="1" sqref="F2 F4:F5 C5" xr:uid="{31425AE8-8145-4711-B030-1D9C3F373CC3}">
      <formula1>0</formula1>
    </dataValidation>
    <dataValidation type="whole" operator="greaterThan" allowBlank="1" showInputMessage="1" showErrorMessage="1" sqref="C7" xr:uid="{E7D3CAC6-BEC9-447C-A81D-3DBC0ABA89E0}">
      <formula1>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D1CCA-78AD-4FCE-B15E-D586A5775749}">
  <dimension ref="A1:F9"/>
  <sheetViews>
    <sheetView workbookViewId="0">
      <selection activeCell="F4" sqref="F4"/>
    </sheetView>
  </sheetViews>
  <sheetFormatPr defaultRowHeight="14.5" x14ac:dyDescent="0.35"/>
  <cols>
    <col min="1" max="1" width="32.26953125" customWidth="1"/>
    <col min="2" max="2" width="25" customWidth="1"/>
    <col min="3" max="3" width="27.7265625" customWidth="1"/>
    <col min="5" max="5" width="18.1796875" customWidth="1"/>
    <col min="6" max="6" width="13.81640625" customWidth="1"/>
  </cols>
  <sheetData>
    <row r="1" spans="1:6" ht="33" customHeight="1" x14ac:dyDescent="0.35">
      <c r="A1" s="22" t="s">
        <v>34</v>
      </c>
      <c r="B1" s="22"/>
      <c r="C1" s="22"/>
      <c r="E1" s="11" t="s">
        <v>11</v>
      </c>
      <c r="F1" s="12" t="s">
        <v>12</v>
      </c>
    </row>
    <row r="2" spans="1:6" ht="29" x14ac:dyDescent="0.35">
      <c r="A2" s="3" t="s">
        <v>13</v>
      </c>
      <c r="B2" t="s">
        <v>14</v>
      </c>
      <c r="C2" s="4">
        <f>F2*-1</f>
        <v>-200</v>
      </c>
      <c r="E2" s="13" t="s">
        <v>15</v>
      </c>
      <c r="F2" s="19">
        <v>200</v>
      </c>
    </row>
    <row r="3" spans="1:6" ht="43.5" customHeight="1" x14ac:dyDescent="0.35">
      <c r="A3" s="3" t="s">
        <v>16</v>
      </c>
      <c r="B3" s="3" t="s">
        <v>17</v>
      </c>
      <c r="C3" s="9">
        <f>(RATE(C7,C2,,C9,1))*12</f>
        <v>0.18824929833292375</v>
      </c>
      <c r="E3" s="13" t="s">
        <v>21</v>
      </c>
      <c r="F3" s="14">
        <v>5</v>
      </c>
    </row>
    <row r="4" spans="1:6" ht="24.75" customHeight="1" x14ac:dyDescent="0.35">
      <c r="A4" s="3" t="s">
        <v>19</v>
      </c>
      <c r="B4" t="s">
        <v>20</v>
      </c>
      <c r="C4" s="2">
        <f>C3/C6</f>
        <v>1.5687441527743647E-2</v>
      </c>
      <c r="E4" s="20" t="s">
        <v>31</v>
      </c>
      <c r="F4" s="21">
        <v>20000</v>
      </c>
    </row>
    <row r="5" spans="1:6" ht="29.25" customHeight="1" x14ac:dyDescent="0.35">
      <c r="A5" s="3" t="s">
        <v>22</v>
      </c>
      <c r="B5" t="s">
        <v>23</v>
      </c>
      <c r="C5">
        <f>F3</f>
        <v>5</v>
      </c>
    </row>
    <row r="6" spans="1:6" x14ac:dyDescent="0.35">
      <c r="A6" t="s">
        <v>24</v>
      </c>
      <c r="B6" t="s">
        <v>25</v>
      </c>
      <c r="C6">
        <v>12</v>
      </c>
    </row>
    <row r="7" spans="1:6" ht="56.25" customHeight="1" x14ac:dyDescent="0.35">
      <c r="A7" s="3" t="s">
        <v>26</v>
      </c>
      <c r="B7" t="s">
        <v>27</v>
      </c>
      <c r="C7">
        <f>C5*C6</f>
        <v>60</v>
      </c>
    </row>
    <row r="9" spans="1:6" ht="43.5" x14ac:dyDescent="0.35">
      <c r="A9" s="3" t="s">
        <v>28</v>
      </c>
      <c r="B9" t="s">
        <v>29</v>
      </c>
      <c r="C9" s="4">
        <f>F4</f>
        <v>20000</v>
      </c>
    </row>
  </sheetData>
  <sheetProtection algorithmName="SHA-512" hashValue="tFGYvNHkL7YktCrcKEKDnZGxGYo85k14U7bWREfLv1u7wYZV5paUnJMPqDIn2s7WMfc+XIrRjZQtvfEOFstGHg==" saltValue="eaFHfTgyuqbTeqPaaDU/jA==" spinCount="100000" sheet="1" objects="1" scenarios="1"/>
  <protectedRanges>
    <protectedRange sqref="F2:F4" name="Range1"/>
  </protectedRanges>
  <mergeCells count="1">
    <mergeCell ref="A1:C1"/>
  </mergeCells>
  <dataValidations count="1">
    <dataValidation type="decimal" operator="greaterThan" allowBlank="1" showInputMessage="1" showErrorMessage="1" sqref="F2 F3:F4" xr:uid="{852C1D54-F80B-4994-9651-1E16BC482B76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Homepage</vt:lpstr>
      <vt:lpstr>Future Value</vt:lpstr>
      <vt:lpstr>Month Contribution</vt:lpstr>
      <vt:lpstr>Number of Years</vt:lpstr>
      <vt:lpstr>Rate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e.vanderpuye@yahoo.com</cp:lastModifiedBy>
  <cp:revision/>
  <dcterms:created xsi:type="dcterms:W3CDTF">2025-08-26T17:21:05Z</dcterms:created>
  <dcterms:modified xsi:type="dcterms:W3CDTF">2026-05-17T15:34:18Z</dcterms:modified>
  <cp:category/>
  <cp:contentStatus/>
</cp:coreProperties>
</file>