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3e8aa3d9209a59/Área de Trabalho/Area_Trabalho/"/>
    </mc:Choice>
  </mc:AlternateContent>
  <xr:revisionPtr revIDLastSave="240" documentId="8_{B57F470B-C26B-4B68-9021-1CFEF1FC075D}" xr6:coauthVersionLast="47" xr6:coauthVersionMax="47" xr10:uidLastSave="{D1AA589F-F6F6-4523-ACAD-3B62FBBF50BE}"/>
  <bookViews>
    <workbookView xWindow="-28920" yWindow="-120" windowWidth="29040" windowHeight="16440" xr2:uid="{715B8CF8-F98E-49A0-9797-BFC1519CDCE6}"/>
  </bookViews>
  <sheets>
    <sheet name="FLUXO_CAIXA" sheetId="3" r:id="rId1"/>
  </sheets>
  <definedNames>
    <definedName name="_xlnm.Print_Area" localSheetId="0">FLUXO_CAIXA!$A$1:$S$174</definedName>
    <definedName name="Print_Area_MI">#REF!</definedName>
    <definedName name="Print_Titles_MI">#REF!</definedName>
    <definedName name="_xlnm.Print_Titles" localSheetId="0">FLUXO_CAIXA!$B:$B,FLUXO_CAIXA!$5:$5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8" i="3" l="1"/>
  <c r="Q148" i="3" s="1"/>
  <c r="P163" i="3"/>
  <c r="Q163" i="3" s="1"/>
  <c r="P162" i="3"/>
  <c r="P161" i="3"/>
  <c r="P160" i="3"/>
  <c r="P159" i="3"/>
  <c r="Q159" i="3" s="1"/>
  <c r="P158" i="3"/>
  <c r="Q158" i="3" s="1"/>
  <c r="P157" i="3"/>
  <c r="Q157" i="3" s="1"/>
  <c r="P156" i="3"/>
  <c r="P153" i="3"/>
  <c r="P152" i="3"/>
  <c r="P151" i="3"/>
  <c r="P150" i="3"/>
  <c r="Q150" i="3" s="1"/>
  <c r="P145" i="3"/>
  <c r="P144" i="3"/>
  <c r="P143" i="3"/>
  <c r="Q143" i="3" s="1"/>
  <c r="P142" i="3"/>
  <c r="Q142" i="3" s="1"/>
  <c r="P134" i="3"/>
  <c r="P133" i="3"/>
  <c r="P132" i="3"/>
  <c r="Q132" i="3" s="1"/>
  <c r="P131" i="3"/>
  <c r="Q131" i="3" s="1"/>
  <c r="P130" i="3"/>
  <c r="P129" i="3"/>
  <c r="Q129" i="3" s="1"/>
  <c r="P128" i="3"/>
  <c r="Q128" i="3" s="1"/>
  <c r="P127" i="3"/>
  <c r="P126" i="3"/>
  <c r="P125" i="3"/>
  <c r="P124" i="3"/>
  <c r="Q124" i="3" s="1"/>
  <c r="P123" i="3"/>
  <c r="Q123" i="3" s="1"/>
  <c r="P122" i="3"/>
  <c r="Q122" i="3" s="1"/>
  <c r="P121" i="3"/>
  <c r="Q121" i="3" s="1"/>
  <c r="P120" i="3"/>
  <c r="P119" i="3"/>
  <c r="P118" i="3"/>
  <c r="P114" i="3"/>
  <c r="P113" i="3"/>
  <c r="P112" i="3"/>
  <c r="Q112" i="3" s="1"/>
  <c r="P111" i="3"/>
  <c r="P110" i="3"/>
  <c r="P109" i="3"/>
  <c r="P108" i="3"/>
  <c r="Q108" i="3" s="1"/>
  <c r="P107" i="3"/>
  <c r="P106" i="3"/>
  <c r="P105" i="3"/>
  <c r="P104" i="3"/>
  <c r="P103" i="3"/>
  <c r="P102" i="3"/>
  <c r="Q102" i="3" s="1"/>
  <c r="P101" i="3"/>
  <c r="Q101" i="3" s="1"/>
  <c r="P100" i="3"/>
  <c r="Q100" i="3" s="1"/>
  <c r="P99" i="3"/>
  <c r="P98" i="3"/>
  <c r="P97" i="3"/>
  <c r="P96" i="3"/>
  <c r="Q96" i="3" s="1"/>
  <c r="P95" i="3"/>
  <c r="Q95" i="3" s="1"/>
  <c r="P94" i="3"/>
  <c r="P93" i="3"/>
  <c r="P92" i="3"/>
  <c r="Q92" i="3" s="1"/>
  <c r="P91" i="3"/>
  <c r="P87" i="3"/>
  <c r="Q87" i="3" s="1"/>
  <c r="P86" i="3"/>
  <c r="P85" i="3"/>
  <c r="P84" i="3"/>
  <c r="Q84" i="3" s="1"/>
  <c r="P83" i="3"/>
  <c r="P82" i="3"/>
  <c r="P81" i="3"/>
  <c r="Q81" i="3" s="1"/>
  <c r="P80" i="3"/>
  <c r="P79" i="3"/>
  <c r="Q79" i="3" s="1"/>
  <c r="P78" i="3"/>
  <c r="P77" i="3"/>
  <c r="Q77" i="3" s="1"/>
  <c r="P76" i="3"/>
  <c r="Q76" i="3" s="1"/>
  <c r="P75" i="3"/>
  <c r="Q75" i="3" s="1"/>
  <c r="P74" i="3"/>
  <c r="Q74" i="3" s="1"/>
  <c r="P73" i="3"/>
  <c r="Q73" i="3" s="1"/>
  <c r="P72" i="3"/>
  <c r="P71" i="3"/>
  <c r="Q71" i="3" s="1"/>
  <c r="P70" i="3"/>
  <c r="P69" i="3"/>
  <c r="Q69" i="3" s="1"/>
  <c r="P68" i="3"/>
  <c r="P60" i="3"/>
  <c r="Q60" i="3" s="1"/>
  <c r="P59" i="3"/>
  <c r="P58" i="3"/>
  <c r="P57" i="3"/>
  <c r="P56" i="3"/>
  <c r="Q56" i="3" s="1"/>
  <c r="P53" i="3"/>
  <c r="P52" i="3"/>
  <c r="P51" i="3"/>
  <c r="P50" i="3"/>
  <c r="Q50" i="3" s="1"/>
  <c r="P49" i="3"/>
  <c r="Q49" i="3" s="1"/>
  <c r="P48" i="3"/>
  <c r="Q48" i="3" s="1"/>
  <c r="P47" i="3"/>
  <c r="P46" i="3"/>
  <c r="P45" i="3"/>
  <c r="P44" i="3"/>
  <c r="P41" i="3"/>
  <c r="P40" i="3"/>
  <c r="P39" i="3"/>
  <c r="P38" i="3"/>
  <c r="Q38" i="3" s="1"/>
  <c r="P37" i="3"/>
  <c r="P36" i="3"/>
  <c r="P35" i="3"/>
  <c r="P34" i="3"/>
  <c r="P31" i="3"/>
  <c r="Q31" i="3" s="1"/>
  <c r="P30" i="3"/>
  <c r="P29" i="3"/>
  <c r="P28" i="3"/>
  <c r="Q28" i="3" s="1"/>
  <c r="P27" i="3"/>
  <c r="P26" i="3"/>
  <c r="P25" i="3"/>
  <c r="Q25" i="3" s="1"/>
  <c r="P24" i="3"/>
  <c r="P23" i="3"/>
  <c r="Q23" i="3" s="1"/>
  <c r="P22" i="3"/>
  <c r="P21" i="3"/>
  <c r="Q21" i="3" s="1"/>
  <c r="P20" i="3"/>
  <c r="Q20" i="3" s="1"/>
  <c r="P19" i="3"/>
  <c r="Q19" i="3" s="1"/>
  <c r="P18" i="3"/>
  <c r="Q18" i="3" s="1"/>
  <c r="P14" i="3"/>
  <c r="P13" i="3"/>
  <c r="P12" i="3"/>
  <c r="Q12" i="3" s="1"/>
  <c r="P11" i="3"/>
  <c r="P10" i="3"/>
  <c r="Q10" i="3" s="1"/>
  <c r="P9" i="3"/>
  <c r="P8" i="3"/>
  <c r="Q8" i="3" s="1"/>
  <c r="P7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O115" i="3"/>
  <c r="N115" i="3"/>
  <c r="M115" i="3"/>
  <c r="L115" i="3"/>
  <c r="K115" i="3"/>
  <c r="J115" i="3"/>
  <c r="I115" i="3"/>
  <c r="H115" i="3"/>
  <c r="G115" i="3"/>
  <c r="F115" i="3"/>
  <c r="E11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D115" i="3"/>
  <c r="O88" i="3"/>
  <c r="N88" i="3"/>
  <c r="M88" i="3"/>
  <c r="L88" i="3"/>
  <c r="K88" i="3"/>
  <c r="J88" i="3"/>
  <c r="I88" i="3"/>
  <c r="H88" i="3"/>
  <c r="G88" i="3"/>
  <c r="E88" i="3"/>
  <c r="D88" i="3"/>
  <c r="F88" i="3"/>
  <c r="O61" i="3"/>
  <c r="N61" i="3"/>
  <c r="M61" i="3"/>
  <c r="L61" i="3"/>
  <c r="K61" i="3"/>
  <c r="J61" i="3"/>
  <c r="I61" i="3"/>
  <c r="H61" i="3"/>
  <c r="G61" i="3"/>
  <c r="F61" i="3"/>
  <c r="E61" i="3"/>
  <c r="D61" i="3"/>
  <c r="O54" i="3"/>
  <c r="N54" i="3"/>
  <c r="M54" i="3"/>
  <c r="L54" i="3"/>
  <c r="K54" i="3"/>
  <c r="J54" i="3"/>
  <c r="I54" i="3"/>
  <c r="H54" i="3"/>
  <c r="G54" i="3"/>
  <c r="F54" i="3"/>
  <c r="E54" i="3"/>
  <c r="D54" i="3"/>
  <c r="O42" i="3"/>
  <c r="N42" i="3"/>
  <c r="M42" i="3"/>
  <c r="L42" i="3"/>
  <c r="K42" i="3"/>
  <c r="J42" i="3"/>
  <c r="I42" i="3"/>
  <c r="H42" i="3"/>
  <c r="G42" i="3"/>
  <c r="F42" i="3"/>
  <c r="E42" i="3"/>
  <c r="D42" i="3"/>
  <c r="O32" i="3"/>
  <c r="N32" i="3"/>
  <c r="M32" i="3"/>
  <c r="L32" i="3"/>
  <c r="K32" i="3"/>
  <c r="J32" i="3"/>
  <c r="I32" i="3"/>
  <c r="H32" i="3"/>
  <c r="G32" i="3"/>
  <c r="F32" i="3"/>
  <c r="E32" i="3"/>
  <c r="D32" i="3"/>
  <c r="O15" i="3"/>
  <c r="O171" i="3" s="1"/>
  <c r="N15" i="3"/>
  <c r="N171" i="3" s="1"/>
  <c r="M15" i="3"/>
  <c r="M171" i="3" s="1"/>
  <c r="L15" i="3"/>
  <c r="L171" i="3" s="1"/>
  <c r="K15" i="3"/>
  <c r="K171" i="3" s="1"/>
  <c r="J15" i="3"/>
  <c r="J171" i="3" s="1"/>
  <c r="I15" i="3"/>
  <c r="I171" i="3" s="1"/>
  <c r="H15" i="3"/>
  <c r="H171" i="3" s="1"/>
  <c r="G15" i="3"/>
  <c r="G171" i="3" s="1"/>
  <c r="F15" i="3"/>
  <c r="F171" i="3" s="1"/>
  <c r="E15" i="3"/>
  <c r="E171" i="3" s="1"/>
  <c r="D15" i="3"/>
  <c r="D171" i="3" s="1"/>
  <c r="M137" i="3" l="1"/>
  <c r="P115" i="3"/>
  <c r="Q115" i="3" s="1"/>
  <c r="G137" i="3"/>
  <c r="O137" i="3"/>
  <c r="P154" i="3"/>
  <c r="Q154" i="3" s="1"/>
  <c r="P61" i="3"/>
  <c r="Q61" i="3" s="1"/>
  <c r="E137" i="3"/>
  <c r="P146" i="3"/>
  <c r="Q146" i="3" s="1"/>
  <c r="F137" i="3"/>
  <c r="P135" i="3"/>
  <c r="Q135" i="3" s="1"/>
  <c r="N137" i="3"/>
  <c r="Q47" i="3"/>
  <c r="Q104" i="3"/>
  <c r="Q109" i="3"/>
  <c r="Q120" i="3"/>
  <c r="K137" i="3"/>
  <c r="Q26" i="3"/>
  <c r="Q35" i="3"/>
  <c r="Q82" i="3"/>
  <c r="Q93" i="3"/>
  <c r="Q130" i="3"/>
  <c r="P164" i="3"/>
  <c r="Q27" i="3"/>
  <c r="P15" i="3"/>
  <c r="R109" i="3" s="1"/>
  <c r="L137" i="3"/>
  <c r="Q68" i="3"/>
  <c r="Q110" i="3"/>
  <c r="Q160" i="3"/>
  <c r="P42" i="3"/>
  <c r="P88" i="3"/>
  <c r="Q88" i="3" s="1"/>
  <c r="P54" i="3"/>
  <c r="Q83" i="3"/>
  <c r="Q94" i="3"/>
  <c r="Q111" i="3"/>
  <c r="P32" i="3"/>
  <c r="Q57" i="3"/>
  <c r="Q103" i="3"/>
  <c r="Q161" i="3"/>
  <c r="Q156" i="3"/>
  <c r="Q162" i="3"/>
  <c r="Q153" i="3"/>
  <c r="Q151" i="3"/>
  <c r="Q152" i="3"/>
  <c r="Q144" i="3"/>
  <c r="Q145" i="3"/>
  <c r="Q126" i="3"/>
  <c r="Q119" i="3"/>
  <c r="Q127" i="3"/>
  <c r="Q125" i="3"/>
  <c r="Q133" i="3"/>
  <c r="Q118" i="3"/>
  <c r="Q134" i="3"/>
  <c r="Q91" i="3"/>
  <c r="Q99" i="3"/>
  <c r="Q107" i="3"/>
  <c r="Q97" i="3"/>
  <c r="Q105" i="3"/>
  <c r="Q113" i="3"/>
  <c r="Q98" i="3"/>
  <c r="Q106" i="3"/>
  <c r="Q114" i="3"/>
  <c r="Q85" i="3"/>
  <c r="Q72" i="3"/>
  <c r="Q80" i="3"/>
  <c r="Q70" i="3"/>
  <c r="Q78" i="3"/>
  <c r="Q86" i="3"/>
  <c r="Q58" i="3"/>
  <c r="Q59" i="3"/>
  <c r="Q53" i="3"/>
  <c r="Q51" i="3"/>
  <c r="Q46" i="3"/>
  <c r="Q45" i="3"/>
  <c r="Q44" i="3"/>
  <c r="Q52" i="3"/>
  <c r="Q41" i="3"/>
  <c r="Q39" i="3"/>
  <c r="Q34" i="3"/>
  <c r="Q36" i="3"/>
  <c r="Q37" i="3"/>
  <c r="Q40" i="3"/>
  <c r="Q29" i="3"/>
  <c r="Q24" i="3"/>
  <c r="Q22" i="3"/>
  <c r="Q30" i="3"/>
  <c r="Q13" i="3"/>
  <c r="Q14" i="3"/>
  <c r="Q7" i="3"/>
  <c r="H137" i="3"/>
  <c r="D63" i="3"/>
  <c r="L63" i="3"/>
  <c r="H63" i="3"/>
  <c r="E63" i="3"/>
  <c r="M63" i="3"/>
  <c r="I63" i="3"/>
  <c r="Q9" i="3"/>
  <c r="D137" i="3"/>
  <c r="F63" i="3"/>
  <c r="N63" i="3"/>
  <c r="J63" i="3"/>
  <c r="I137" i="3"/>
  <c r="G63" i="3"/>
  <c r="O63" i="3"/>
  <c r="K63" i="3"/>
  <c r="J137" i="3"/>
  <c r="Q11" i="3"/>
  <c r="N65" i="3" l="1"/>
  <c r="N139" i="3" s="1"/>
  <c r="N166" i="3" s="1"/>
  <c r="N172" i="3"/>
  <c r="N173" i="3" s="1"/>
  <c r="O65" i="3"/>
  <c r="O139" i="3" s="1"/>
  <c r="O166" i="3" s="1"/>
  <c r="O172" i="3"/>
  <c r="O173" i="3" s="1"/>
  <c r="I65" i="3"/>
  <c r="I139" i="3" s="1"/>
  <c r="I166" i="3" s="1"/>
  <c r="I172" i="3"/>
  <c r="I173" i="3" s="1"/>
  <c r="D65" i="3"/>
  <c r="D139" i="3" s="1"/>
  <c r="D172" i="3"/>
  <c r="G65" i="3"/>
  <c r="G139" i="3" s="1"/>
  <c r="G166" i="3" s="1"/>
  <c r="G172" i="3"/>
  <c r="G173" i="3" s="1"/>
  <c r="L65" i="3"/>
  <c r="L139" i="3" s="1"/>
  <c r="L166" i="3" s="1"/>
  <c r="L172" i="3"/>
  <c r="L173" i="3" s="1"/>
  <c r="E65" i="3"/>
  <c r="E139" i="3" s="1"/>
  <c r="E166" i="3" s="1"/>
  <c r="E172" i="3"/>
  <c r="E173" i="3" s="1"/>
  <c r="F65" i="3"/>
  <c r="F139" i="3" s="1"/>
  <c r="F166" i="3" s="1"/>
  <c r="F172" i="3"/>
  <c r="F173" i="3" s="1"/>
  <c r="K65" i="3"/>
  <c r="K172" i="3"/>
  <c r="K173" i="3" s="1"/>
  <c r="M65" i="3"/>
  <c r="M139" i="3" s="1"/>
  <c r="M166" i="3" s="1"/>
  <c r="M172" i="3"/>
  <c r="M173" i="3" s="1"/>
  <c r="J65" i="3"/>
  <c r="J139" i="3" s="1"/>
  <c r="J166" i="3" s="1"/>
  <c r="J172" i="3"/>
  <c r="J173" i="3" s="1"/>
  <c r="H65" i="3"/>
  <c r="H139" i="3" s="1"/>
  <c r="H166" i="3" s="1"/>
  <c r="H172" i="3"/>
  <c r="H173" i="3" s="1"/>
  <c r="R99" i="3"/>
  <c r="R22" i="3"/>
  <c r="R8" i="3"/>
  <c r="R48" i="3"/>
  <c r="R77" i="3"/>
  <c r="R70" i="3"/>
  <c r="R94" i="3"/>
  <c r="R45" i="3"/>
  <c r="R119" i="3"/>
  <c r="R14" i="3"/>
  <c r="R112" i="3"/>
  <c r="R57" i="3"/>
  <c r="R78" i="3"/>
  <c r="R7" i="3"/>
  <c r="R23" i="3"/>
  <c r="R69" i="3"/>
  <c r="R75" i="3"/>
  <c r="R53" i="3"/>
  <c r="R103" i="3"/>
  <c r="R13" i="3"/>
  <c r="R46" i="3"/>
  <c r="R12" i="3"/>
  <c r="R151" i="3"/>
  <c r="R126" i="3"/>
  <c r="R88" i="3"/>
  <c r="R9" i="3"/>
  <c r="R132" i="3"/>
  <c r="R91" i="3"/>
  <c r="R80" i="3"/>
  <c r="R125" i="3"/>
  <c r="R111" i="3"/>
  <c r="R87" i="3"/>
  <c r="R130" i="3"/>
  <c r="R58" i="3"/>
  <c r="R34" i="3"/>
  <c r="R72" i="3"/>
  <c r="R135" i="3"/>
  <c r="R26" i="3"/>
  <c r="R110" i="3"/>
  <c r="R40" i="3"/>
  <c r="R114" i="3"/>
  <c r="R159" i="3"/>
  <c r="R29" i="3"/>
  <c r="R50" i="3"/>
  <c r="R74" i="3"/>
  <c r="R150" i="3"/>
  <c r="R142" i="3"/>
  <c r="R131" i="3"/>
  <c r="R148" i="3"/>
  <c r="R157" i="3"/>
  <c r="R163" i="3"/>
  <c r="R101" i="3"/>
  <c r="R73" i="3"/>
  <c r="R158" i="3"/>
  <c r="R18" i="3"/>
  <c r="Q15" i="3"/>
  <c r="R106" i="3"/>
  <c r="R105" i="3"/>
  <c r="R153" i="3"/>
  <c r="R96" i="3"/>
  <c r="R20" i="3"/>
  <c r="R24" i="3"/>
  <c r="R115" i="3"/>
  <c r="R81" i="3"/>
  <c r="Q32" i="3"/>
  <c r="R32" i="3"/>
  <c r="R122" i="3"/>
  <c r="R97" i="3"/>
  <c r="R86" i="3"/>
  <c r="R143" i="3"/>
  <c r="R85" i="3"/>
  <c r="R27" i="3"/>
  <c r="R93" i="3"/>
  <c r="R28" i="3"/>
  <c r="R154" i="3"/>
  <c r="R54" i="3"/>
  <c r="R83" i="3"/>
  <c r="R56" i="3"/>
  <c r="Q164" i="3"/>
  <c r="R164" i="3"/>
  <c r="K139" i="3"/>
  <c r="K166" i="3" s="1"/>
  <c r="R52" i="3"/>
  <c r="R133" i="3"/>
  <c r="R76" i="3"/>
  <c r="R152" i="3"/>
  <c r="R120" i="3"/>
  <c r="R47" i="3"/>
  <c r="R146" i="3"/>
  <c r="R25" i="3"/>
  <c r="R129" i="3"/>
  <c r="R19" i="3"/>
  <c r="R162" i="3"/>
  <c r="R37" i="3"/>
  <c r="Q42" i="3"/>
  <c r="R42" i="3"/>
  <c r="R107" i="3"/>
  <c r="R49" i="3"/>
  <c r="R160" i="3"/>
  <c r="R156" i="3"/>
  <c r="R39" i="3"/>
  <c r="R124" i="3"/>
  <c r="R59" i="3"/>
  <c r="R128" i="3"/>
  <c r="R92" i="3"/>
  <c r="R38" i="3"/>
  <c r="R61" i="3"/>
  <c r="P137" i="3"/>
  <c r="R11" i="3"/>
  <c r="R21" i="3"/>
  <c r="R71" i="3"/>
  <c r="R121" i="3"/>
  <c r="R95" i="3"/>
  <c r="R118" i="3"/>
  <c r="R161" i="3"/>
  <c r="R44" i="3"/>
  <c r="R102" i="3"/>
  <c r="R41" i="3"/>
  <c r="R145" i="3"/>
  <c r="R68" i="3"/>
  <c r="R144" i="3"/>
  <c r="R30" i="3"/>
  <c r="R51" i="3"/>
  <c r="R123" i="3"/>
  <c r="R82" i="3"/>
  <c r="R108" i="3"/>
  <c r="P63" i="3"/>
  <c r="R10" i="3"/>
  <c r="Q54" i="3"/>
  <c r="R79" i="3"/>
  <c r="R84" i="3"/>
  <c r="R127" i="3"/>
  <c r="R36" i="3"/>
  <c r="R98" i="3"/>
  <c r="R31" i="3"/>
  <c r="R60" i="3"/>
  <c r="R134" i="3"/>
  <c r="R100" i="3"/>
  <c r="R113" i="3"/>
  <c r="R104" i="3"/>
  <c r="R35" i="3"/>
  <c r="P65" i="3" l="1"/>
  <c r="R65" i="3" s="1"/>
  <c r="D173" i="3"/>
  <c r="D174" i="3"/>
  <c r="E170" i="3" s="1"/>
  <c r="E174" i="3" s="1"/>
  <c r="F170" i="3" s="1"/>
  <c r="F174" i="3" s="1"/>
  <c r="G170" i="3" s="1"/>
  <c r="G174" i="3" s="1"/>
  <c r="H170" i="3" s="1"/>
  <c r="H174" i="3" s="1"/>
  <c r="I170" i="3" s="1"/>
  <c r="I174" i="3" s="1"/>
  <c r="J170" i="3" s="1"/>
  <c r="J174" i="3" s="1"/>
  <c r="K170" i="3" s="1"/>
  <c r="K174" i="3" s="1"/>
  <c r="L170" i="3" s="1"/>
  <c r="L174" i="3" s="1"/>
  <c r="M170" i="3" s="1"/>
  <c r="M174" i="3" s="1"/>
  <c r="N170" i="3" s="1"/>
  <c r="N174" i="3" s="1"/>
  <c r="O170" i="3" s="1"/>
  <c r="O174" i="3" s="1"/>
  <c r="Q137" i="3"/>
  <c r="R137" i="3"/>
  <c r="D166" i="3"/>
  <c r="P166" i="3" s="1"/>
  <c r="P139" i="3"/>
  <c r="R63" i="3"/>
  <c r="Q63" i="3"/>
  <c r="Q65" i="3" l="1"/>
  <c r="R166" i="3"/>
  <c r="Q166" i="3"/>
  <c r="R139" i="3"/>
  <c r="Q139" i="3"/>
</calcChain>
</file>

<file path=xl/sharedStrings.xml><?xml version="1.0" encoding="utf-8"?>
<sst xmlns="http://schemas.openxmlformats.org/spreadsheetml/2006/main" count="286" uniqueCount="173">
  <si>
    <t>TOTAIS</t>
  </si>
  <si>
    <t>MEDIA</t>
  </si>
  <si>
    <t>AV%</t>
  </si>
  <si>
    <t>Total</t>
  </si>
  <si>
    <t>R</t>
  </si>
  <si>
    <t>REC VAREJO</t>
  </si>
  <si>
    <t>REC ATACADO</t>
  </si>
  <si>
    <t>REC MATERIA PRIMA</t>
  </si>
  <si>
    <t>COMISSOES RECEBIDAS</t>
  </si>
  <si>
    <t>RENDIMENTOS DE APLICACOES</t>
  </si>
  <si>
    <t>REC JUROS RECEBIDOS</t>
  </si>
  <si>
    <t>VENDA ATIVO IMOBILIZADO</t>
  </si>
  <si>
    <t>OUTRAS RECEITAS</t>
  </si>
  <si>
    <t>RECEITAS</t>
  </si>
  <si>
    <t>(A)</t>
  </si>
  <si>
    <t>FORNECEDOR INDUSTRIALIZAÇÃO</t>
  </si>
  <si>
    <t>C</t>
  </si>
  <si>
    <t>FORNECEDOR MATERIA PRMA</t>
  </si>
  <si>
    <t>FORNECEDOR PRODUTO ACABADO</t>
  </si>
  <si>
    <t>FORNECEDOR EMBALAGEM</t>
  </si>
  <si>
    <t>FORNECEDOR AVIAMENTO</t>
  </si>
  <si>
    <t>OUTROS FORNECEDORES</t>
  </si>
  <si>
    <t>PRESTACAO DE SERVICO DESIGNER</t>
  </si>
  <si>
    <t>PRESTACAO DE SERVICO MODELAGEM</t>
  </si>
  <si>
    <t>PRESTACAO DE SERVICO CORTE</t>
  </si>
  <si>
    <t>PRESTACAO DE SERVICO ALMOXARIFADO</t>
  </si>
  <si>
    <t>PRESTACAO DE SERVICO CONFECCAO</t>
  </si>
  <si>
    <t>PRESTACAO DE SERVICO LAVANDERIA</t>
  </si>
  <si>
    <t>PRESTACAO DE SERVICO EXPEDICAO</t>
  </si>
  <si>
    <t>PRESTACAO DE SERVICO ACABAMENTO</t>
  </si>
  <si>
    <t>VARIÁVEIS - FORNEC./ PRESTADORES</t>
  </si>
  <si>
    <t>FRETE - VENDA</t>
  </si>
  <si>
    <t>FRETE - COMPRA</t>
  </si>
  <si>
    <t>OUTRAS DESPESAS DE COMPRAS</t>
  </si>
  <si>
    <t>COMISSAO</t>
  </si>
  <si>
    <t>BRINDES</t>
  </si>
  <si>
    <t>REUNIAO CLIENTES (REFEICOES, ETC)</t>
  </si>
  <si>
    <t>TAXI/UBER</t>
  </si>
  <si>
    <t>OUTRAS DESPESAS COMERCIAIS</t>
  </si>
  <si>
    <t>VARIÁVEIS - COMERCIAIS</t>
  </si>
  <si>
    <t>ICMS</t>
  </si>
  <si>
    <t>PIS</t>
  </si>
  <si>
    <t>IPI</t>
  </si>
  <si>
    <t>COFINS</t>
  </si>
  <si>
    <t xml:space="preserve">IRPJ </t>
  </si>
  <si>
    <t>CSLL</t>
  </si>
  <si>
    <t>ISS</t>
  </si>
  <si>
    <t>IMPOSTO SOBRE IMPORTACAO</t>
  </si>
  <si>
    <t>SIMPLES NACIONAL FEDERAL</t>
  </si>
  <si>
    <t>OUTROS IMPOSTOS</t>
  </si>
  <si>
    <t>VARIÁVEIS - IMPOSTOS</t>
  </si>
  <si>
    <t>EVENTOS - FEIRAS - CONGRESSOS</t>
  </si>
  <si>
    <t>DO</t>
  </si>
  <si>
    <t>PUBLICIDADE E PROPAGANDA</t>
  </si>
  <si>
    <t>MATERIAL GRAFICO</t>
  </si>
  <si>
    <t>PATROCINIO</t>
  </si>
  <si>
    <t>OUTRAS DESPESAS COM MKT</t>
  </si>
  <si>
    <t>VARIÁVEIS - MARKETING</t>
  </si>
  <si>
    <t>CUSTO VARIÁVEL</t>
  </si>
  <si>
    <t>(B)</t>
  </si>
  <si>
    <t>RESULTADO COM VENDAS (A - B) =</t>
  </si>
  <si>
    <t>(C)</t>
  </si>
  <si>
    <t>SALARIOS CLT</t>
  </si>
  <si>
    <t>DA</t>
  </si>
  <si>
    <t>SALARIOS PJ</t>
  </si>
  <si>
    <t>PROLABORE</t>
  </si>
  <si>
    <t>FERIAS</t>
  </si>
  <si>
    <t>13o SALARIO</t>
  </si>
  <si>
    <t>ENC. TRABALHISTAS - INSS</t>
  </si>
  <si>
    <t>ENC. TRABALHISTAS - FGTS</t>
  </si>
  <si>
    <t>ENC. TRABALHISTAS - IRRF</t>
  </si>
  <si>
    <t>ENC. TRABALHISTAS - OUTROS</t>
  </si>
  <si>
    <t>VALE REFEICAO</t>
  </si>
  <si>
    <t>VALE ALIMENTACAO</t>
  </si>
  <si>
    <t>VALE TRANSPORTE - FRETADO</t>
  </si>
  <si>
    <t>ASSISTENCIA MEDICA</t>
  </si>
  <si>
    <t>TREINAMENTOS / BOLSA EDUCACAO</t>
  </si>
  <si>
    <t>RESCISOES CONTRATUAL</t>
  </si>
  <si>
    <t>SINDICATOS</t>
  </si>
  <si>
    <t>MEDICINA OCUPACIONAL</t>
  </si>
  <si>
    <t>SEGURO DE VIDA</t>
  </si>
  <si>
    <t>UNIFORMES</t>
  </si>
  <si>
    <t>OUTRAS DESPESAS COM PESSOAL</t>
  </si>
  <si>
    <t>FIXAS - PESSOAL</t>
  </si>
  <si>
    <t>JURIDICO</t>
  </si>
  <si>
    <t>CONTABILIDADE</t>
  </si>
  <si>
    <t>VIGIA - SEGURANCA</t>
  </si>
  <si>
    <t>LIMPEZA</t>
  </si>
  <si>
    <t>AGUA E ESGOTO</t>
  </si>
  <si>
    <t>ENERGIA ELETRICA</t>
  </si>
  <si>
    <t>TELEFONIA FIXA</t>
  </si>
  <si>
    <t>CELULAR</t>
  </si>
  <si>
    <t>SITE PROVEDOR</t>
  </si>
  <si>
    <t>INTERNET</t>
  </si>
  <si>
    <t>ALUGUEL</t>
  </si>
  <si>
    <t>SEGURO DO IMOVEL</t>
  </si>
  <si>
    <t>SEGURO DE VEICULOS</t>
  </si>
  <si>
    <t>IMPOSTOS SOBRE VEICULOS</t>
  </si>
  <si>
    <t>LICENCIAMENTO DE VEICULOS</t>
  </si>
  <si>
    <t>LEGAIS E TAXAS P/FUNCIONAMENTO</t>
  </si>
  <si>
    <t>CERTIFICACOES ESPECIAIS</t>
  </si>
  <si>
    <t>CONSULTORIAS</t>
  </si>
  <si>
    <t>OUTRAS DESPESAS FIXAS</t>
  </si>
  <si>
    <t>ENERGIA ELETRICA INDUSTRIA</t>
  </si>
  <si>
    <t>MANUTENCAO SOFTWARE</t>
  </si>
  <si>
    <t>MANUTENCAO PREDIAL</t>
  </si>
  <si>
    <t>MANUTENCAO MAQUINAS INDUSTRIAIS</t>
  </si>
  <si>
    <t>FIXAS - OPERACIONAIS</t>
  </si>
  <si>
    <t>AGUA POTAVEL</t>
  </si>
  <si>
    <t>MATERIAL DE COPA E COZINHA</t>
  </si>
  <si>
    <t>REEMB. CAIXA FUNDO FIXO</t>
  </si>
  <si>
    <t>MATERIAL DE ESCRITORIO / ESTUDIO</t>
  </si>
  <si>
    <t>COPIAS</t>
  </si>
  <si>
    <t>CORREIO</t>
  </si>
  <si>
    <t>TRADUTOR</t>
  </si>
  <si>
    <t>CARTORIO</t>
  </si>
  <si>
    <t>DESPESAS BANCARIAS</t>
  </si>
  <si>
    <t>INFRACOES / MULTAS</t>
  </si>
  <si>
    <t>JUROS</t>
  </si>
  <si>
    <t>IOF</t>
  </si>
  <si>
    <t>MANUTENCAO DE VEICULOS</t>
  </si>
  <si>
    <t>COMBUSTIVEL - KM RODADO</t>
  </si>
  <si>
    <t>ESTACIONAMENTO</t>
  </si>
  <si>
    <t>OUTRAS DESPESAS C/VEICULOS</t>
  </si>
  <si>
    <t>MOTOBOY</t>
  </si>
  <si>
    <t>FIXAS - ADMINISTRATIVAS</t>
  </si>
  <si>
    <t>CUSTO FIXO</t>
  </si>
  <si>
    <t>(D)</t>
  </si>
  <si>
    <t>RESULTADO OPERAC (C - D) =</t>
  </si>
  <si>
    <t>(E)</t>
  </si>
  <si>
    <t>TRANSFERENCIAS</t>
  </si>
  <si>
    <t>EM</t>
  </si>
  <si>
    <t>TRANSFERENCIAS ENTRE CONTAS CREDITO</t>
  </si>
  <si>
    <t>TRANSFERENCIA P/ APLICACAO</t>
  </si>
  <si>
    <t>TRANSFERENCIA  ENTRE CONTAS DEBITO</t>
  </si>
  <si>
    <t>TRANSFERENCIAS INTERNAS</t>
  </si>
  <si>
    <t>(F)</t>
  </si>
  <si>
    <t>EMPRESTIMOS ENTRE EMPRESAS</t>
  </si>
  <si>
    <t>(G)</t>
  </si>
  <si>
    <t>EMPRESTIMOS BANCARIOS</t>
  </si>
  <si>
    <t>EMPRESTIMOS SOCIOS - INVESTIDORES</t>
  </si>
  <si>
    <t>OUTROS EMPRESTIMOS</t>
  </si>
  <si>
    <t>EMPRESTIMOS SOCIOS/BANCOS</t>
  </si>
  <si>
    <t>(H)</t>
  </si>
  <si>
    <t>MOVEIS E UTENSILIOS</t>
  </si>
  <si>
    <t>AT</t>
  </si>
  <si>
    <t>EQUIPAMENTOS INFORMATICA</t>
  </si>
  <si>
    <t>SOFTWARE</t>
  </si>
  <si>
    <t>VEICULOS</t>
  </si>
  <si>
    <t>DISTRIBUICAO LUCROS PARA SOCIOS</t>
  </si>
  <si>
    <t>MARCAS E PATENTES</t>
  </si>
  <si>
    <t>MAQUINA INDUSTRIAL</t>
  </si>
  <si>
    <t>OUTROS INVESTIMENTOS</t>
  </si>
  <si>
    <t>INVESTIMENTOS</t>
  </si>
  <si>
    <t>(I)</t>
  </si>
  <si>
    <t>RESULTADO LIQUIDO (E - F - G - H - I) =</t>
  </si>
  <si>
    <t>(J)</t>
  </si>
  <si>
    <t>SALDO ACUMULADO MÊS</t>
  </si>
  <si>
    <t>(K)</t>
  </si>
  <si>
    <t>SALDO INICIAL</t>
  </si>
  <si>
    <t>TOTAL RECEITAS</t>
  </si>
  <si>
    <t>TOTAL DESPESAS</t>
  </si>
  <si>
    <t>SALDO DO MÊS</t>
  </si>
  <si>
    <t>Sua Empresa</t>
  </si>
  <si>
    <t>EMPRESA:</t>
  </si>
  <si>
    <t>FLUXO DE CAIXA PROJETADO @EwerttonGonzaga</t>
  </si>
  <si>
    <t xml:space="preserve">IPTU - TAXAS </t>
  </si>
  <si>
    <t>VF</t>
  </si>
  <si>
    <t>VC</t>
  </si>
  <si>
    <t>VI</t>
  </si>
  <si>
    <t>VM</t>
  </si>
  <si>
    <t>DP</t>
  </si>
  <si>
    <t>Dúvidas entre em contato com:
contato@ecofinancas.com.br ou
Whatsapp : (11) 91477-2662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</si>
</sst>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mmm\-yy"/>
  </numFmts>
  <fonts count="18" x14ac:knownFonts="1">
    <font>
      <sz val="10"/>
      <name val="Courier"/>
    </font>
    <font>
      <sz val="10"/>
      <name val="MS Sans Serif"/>
      <family val="2"/>
    </font>
    <font>
      <b/>
      <u/>
      <sz val="8"/>
      <color theme="0" tint="-0.14999847407452621"/>
      <name val="OPEN SANS"/>
      <family val="2"/>
    </font>
    <font>
      <b/>
      <sz val="8"/>
      <color theme="0" tint="-0.14999847407452621"/>
      <name val="OPEN SANS"/>
      <family val="2"/>
    </font>
    <font>
      <b/>
      <sz val="10"/>
      <color theme="0" tint="-0.14999847407452621"/>
      <name val="OPEN SANS"/>
      <family val="2"/>
    </font>
    <font>
      <sz val="6"/>
      <name val="OPEN SANS"/>
      <family val="2"/>
    </font>
    <font>
      <sz val="8"/>
      <name val="OPEN SANS"/>
      <family val="2"/>
    </font>
    <font>
      <sz val="8"/>
      <color theme="0"/>
      <name val="OPEN SANS"/>
      <family val="2"/>
    </font>
    <font>
      <b/>
      <sz val="8"/>
      <name val="OPEN SANS"/>
      <family val="2"/>
    </font>
    <font>
      <b/>
      <sz val="10"/>
      <name val="OPEN SANS"/>
      <family val="2"/>
    </font>
    <font>
      <sz val="8"/>
      <color indexed="9"/>
      <name val="OPEN SANS"/>
      <family val="2"/>
    </font>
    <font>
      <sz val="7"/>
      <name val="OPEN SANS"/>
      <family val="2"/>
    </font>
    <font>
      <b/>
      <sz val="8"/>
      <color indexed="8"/>
      <name val="OPEN SANS"/>
      <family val="2"/>
    </font>
    <font>
      <b/>
      <sz val="7"/>
      <name val="OPEN SANS"/>
      <family val="2"/>
    </font>
    <font>
      <b/>
      <sz val="9"/>
      <color indexed="8"/>
      <name val="OPEN SANS"/>
      <family val="2"/>
    </font>
    <font>
      <b/>
      <sz val="9"/>
      <name val="OPEN SANS"/>
      <family val="2"/>
    </font>
    <font>
      <b/>
      <sz val="7"/>
      <color indexed="12"/>
      <name val="OPEN SANS"/>
      <family val="2"/>
    </font>
    <font>
      <b/>
      <sz val="10"/>
      <color theme="4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164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164" fontId="0" fillId="0" borderId="0" xfId="0"/>
    <xf numFmtId="164" fontId="2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0" fontId="4" fillId="0" borderId="0" xfId="2" applyNumberFormat="1" applyFont="1" applyFill="1" applyAlignment="1">
      <alignment horizontal="center"/>
    </xf>
    <xf numFmtId="164" fontId="5" fillId="2" borderId="0" xfId="0" applyFont="1" applyFill="1" applyAlignment="1">
      <alignment horizontal="left"/>
    </xf>
    <xf numFmtId="164" fontId="6" fillId="2" borderId="0" xfId="0" applyFont="1" applyFill="1" applyAlignment="1">
      <alignment horizontal="center"/>
    </xf>
    <xf numFmtId="164" fontId="6" fillId="2" borderId="0" xfId="0" applyFont="1" applyFill="1"/>
    <xf numFmtId="164" fontId="6" fillId="0" borderId="0" xfId="0" applyFont="1"/>
    <xf numFmtId="10" fontId="6" fillId="0" borderId="0" xfId="2" applyNumberFormat="1" applyFont="1" applyFill="1"/>
    <xf numFmtId="164" fontId="7" fillId="0" borderId="0" xfId="0" applyFont="1" applyAlignment="1">
      <alignment horizontal="right" vertical="center"/>
    </xf>
    <xf numFmtId="38" fontId="7" fillId="0" borderId="0" xfId="1" applyNumberFormat="1" applyFont="1" applyFill="1" applyAlignment="1">
      <alignment horizontal="center" vertical="center"/>
    </xf>
    <xf numFmtId="10" fontId="6" fillId="0" borderId="0" xfId="0" applyNumberFormat="1" applyFont="1"/>
    <xf numFmtId="164" fontId="5" fillId="2" borderId="0" xfId="0" applyFont="1" applyFill="1" applyAlignment="1">
      <alignment horizontal="center" vertical="center"/>
    </xf>
    <xf numFmtId="164" fontId="6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8" borderId="0" xfId="0" applyNumberFormat="1" applyFont="1" applyFill="1" applyAlignment="1">
      <alignment horizontal="center" vertical="center"/>
    </xf>
    <xf numFmtId="10" fontId="9" fillId="8" borderId="0" xfId="2" applyNumberFormat="1" applyFont="1" applyFill="1" applyAlignment="1">
      <alignment horizontal="center" vertical="center"/>
    </xf>
    <xf numFmtId="164" fontId="6" fillId="0" borderId="0" xfId="0" applyFont="1" applyAlignment="1">
      <alignment vertical="center"/>
    </xf>
    <xf numFmtId="164" fontId="10" fillId="2" borderId="0" xfId="0" applyFont="1" applyFill="1"/>
    <xf numFmtId="164" fontId="11" fillId="0" borderId="1" xfId="0" applyFont="1" applyBorder="1" applyAlignment="1">
      <alignment horizontal="right"/>
    </xf>
    <xf numFmtId="164" fontId="11" fillId="4" borderId="1" xfId="0" applyFont="1" applyFill="1" applyBorder="1" applyAlignment="1">
      <alignment horizontal="center"/>
    </xf>
    <xf numFmtId="38" fontId="11" fillId="0" borderId="1" xfId="1" applyNumberFormat="1" applyFont="1" applyBorder="1"/>
    <xf numFmtId="38" fontId="11" fillId="8" borderId="1" xfId="1" applyNumberFormat="1" applyFont="1" applyFill="1" applyBorder="1"/>
    <xf numFmtId="10" fontId="11" fillId="8" borderId="1" xfId="2" applyNumberFormat="1" applyFont="1" applyFill="1" applyBorder="1" applyAlignment="1">
      <alignment horizontal="center"/>
    </xf>
    <xf numFmtId="164" fontId="11" fillId="0" borderId="0" xfId="0" applyFont="1"/>
    <xf numFmtId="164" fontId="11" fillId="0" borderId="6" xfId="0" applyFont="1" applyBorder="1" applyAlignment="1">
      <alignment horizontal="right"/>
    </xf>
    <xf numFmtId="38" fontId="11" fillId="0" borderId="6" xfId="1" applyNumberFormat="1" applyFont="1" applyBorder="1"/>
    <xf numFmtId="164" fontId="12" fillId="5" borderId="0" xfId="0" applyFont="1" applyFill="1" applyAlignment="1">
      <alignment horizontal="right" vertical="center"/>
    </xf>
    <xf numFmtId="164" fontId="8" fillId="5" borderId="0" xfId="0" applyFont="1" applyFill="1" applyAlignment="1">
      <alignment horizontal="center" vertical="center"/>
    </xf>
    <xf numFmtId="38" fontId="8" fillId="5" borderId="0" xfId="1" applyNumberFormat="1" applyFont="1" applyFill="1" applyBorder="1" applyAlignment="1">
      <alignment vertical="center"/>
    </xf>
    <xf numFmtId="38" fontId="8" fillId="8" borderId="0" xfId="1" applyNumberFormat="1" applyFont="1" applyFill="1" applyBorder="1" applyAlignment="1">
      <alignment vertical="center"/>
    </xf>
    <xf numFmtId="10" fontId="8" fillId="8" borderId="0" xfId="2" applyNumberFormat="1" applyFont="1" applyFill="1" applyBorder="1" applyAlignment="1">
      <alignment horizontal="center" vertical="center"/>
    </xf>
    <xf numFmtId="164" fontId="11" fillId="0" borderId="0" xfId="0" applyFont="1" applyAlignment="1">
      <alignment vertical="center"/>
    </xf>
    <xf numFmtId="164" fontId="13" fillId="2" borderId="0" xfId="0" applyFont="1" applyFill="1" applyAlignment="1">
      <alignment horizontal="right"/>
    </xf>
    <xf numFmtId="164" fontId="11" fillId="2" borderId="0" xfId="0" applyFont="1" applyFill="1" applyAlignment="1">
      <alignment horizontal="center"/>
    </xf>
    <xf numFmtId="38" fontId="11" fillId="2" borderId="0" xfId="1" applyNumberFormat="1" applyFont="1" applyFill="1"/>
    <xf numFmtId="38" fontId="11" fillId="0" borderId="0" xfId="1" applyNumberFormat="1" applyFont="1" applyFill="1"/>
    <xf numFmtId="10" fontId="11" fillId="0" borderId="0" xfId="2" applyNumberFormat="1" applyFont="1" applyFill="1"/>
    <xf numFmtId="164" fontId="11" fillId="2" borderId="0" xfId="0" applyFont="1" applyFill="1"/>
    <xf numFmtId="164" fontId="11" fillId="0" borderId="1" xfId="0" applyFont="1" applyBorder="1" applyAlignment="1">
      <alignment horizontal="center"/>
    </xf>
    <xf numFmtId="38" fontId="11" fillId="0" borderId="2" xfId="1" applyNumberFormat="1" applyFont="1" applyBorder="1"/>
    <xf numFmtId="10" fontId="11" fillId="8" borderId="2" xfId="2" applyNumberFormat="1" applyFont="1" applyFill="1" applyBorder="1" applyAlignment="1">
      <alignment horizontal="center"/>
    </xf>
    <xf numFmtId="164" fontId="13" fillId="0" borderId="1" xfId="0" applyFont="1" applyBorder="1" applyAlignment="1">
      <alignment horizontal="right"/>
    </xf>
    <xf numFmtId="164" fontId="13" fillId="0" borderId="1" xfId="0" applyFont="1" applyBorder="1" applyAlignment="1">
      <alignment horizontal="center"/>
    </xf>
    <xf numFmtId="38" fontId="13" fillId="0" borderId="1" xfId="1" applyNumberFormat="1" applyFont="1" applyBorder="1"/>
    <xf numFmtId="38" fontId="13" fillId="8" borderId="1" xfId="1" applyNumberFormat="1" applyFont="1" applyFill="1" applyBorder="1"/>
    <xf numFmtId="164" fontId="11" fillId="4" borderId="1" xfId="0" applyFont="1" applyFill="1" applyBorder="1" applyAlignment="1">
      <alignment horizontal="right"/>
    </xf>
    <xf numFmtId="38" fontId="13" fillId="0" borderId="1" xfId="1" applyNumberFormat="1" applyFont="1" applyFill="1" applyBorder="1"/>
    <xf numFmtId="164" fontId="13" fillId="0" borderId="0" xfId="0" applyFont="1" applyAlignment="1">
      <alignment horizontal="right"/>
    </xf>
    <xf numFmtId="164" fontId="13" fillId="0" borderId="0" xfId="0" applyFont="1" applyAlignment="1">
      <alignment horizontal="center"/>
    </xf>
    <xf numFmtId="38" fontId="13" fillId="0" borderId="0" xfId="1" applyNumberFormat="1" applyFont="1" applyFill="1"/>
    <xf numFmtId="10" fontId="11" fillId="0" borderId="3" xfId="2" applyNumberFormat="1" applyFont="1" applyFill="1" applyBorder="1" applyAlignment="1">
      <alignment horizontal="center"/>
    </xf>
    <xf numFmtId="10" fontId="13" fillId="8" borderId="0" xfId="2" applyNumberFormat="1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4" fillId="6" borderId="0" xfId="0" applyFont="1" applyFill="1" applyAlignment="1">
      <alignment horizontal="right" vertical="center"/>
    </xf>
    <xf numFmtId="164" fontId="15" fillId="6" borderId="0" xfId="0" applyFont="1" applyFill="1" applyAlignment="1">
      <alignment horizontal="center" vertical="center"/>
    </xf>
    <xf numFmtId="38" fontId="15" fillId="6" borderId="0" xfId="1" applyNumberFormat="1" applyFont="1" applyFill="1" applyBorder="1" applyAlignment="1">
      <alignment vertical="center"/>
    </xf>
    <xf numFmtId="38" fontId="15" fillId="8" borderId="0" xfId="1" applyNumberFormat="1" applyFont="1" applyFill="1" applyBorder="1" applyAlignment="1">
      <alignment vertical="center"/>
    </xf>
    <xf numFmtId="164" fontId="15" fillId="0" borderId="0" xfId="0" applyFont="1" applyAlignment="1">
      <alignment vertical="center"/>
    </xf>
    <xf numFmtId="164" fontId="14" fillId="0" borderId="0" xfId="0" applyFont="1" applyAlignment="1">
      <alignment horizontal="right"/>
    </xf>
    <xf numFmtId="164" fontId="15" fillId="0" borderId="0" xfId="0" applyFont="1" applyAlignment="1">
      <alignment horizontal="center"/>
    </xf>
    <xf numFmtId="38" fontId="15" fillId="0" borderId="0" xfId="1" applyNumberFormat="1" applyFont="1" applyFill="1"/>
    <xf numFmtId="164" fontId="15" fillId="0" borderId="0" xfId="0" applyFont="1"/>
    <xf numFmtId="164" fontId="13" fillId="0" borderId="0" xfId="0" applyFont="1"/>
    <xf numFmtId="164" fontId="13" fillId="4" borderId="1" xfId="0" applyFont="1" applyFill="1" applyBorder="1" applyAlignment="1">
      <alignment horizontal="right"/>
    </xf>
    <xf numFmtId="10" fontId="13" fillId="8" borderId="1" xfId="2" applyNumberFormat="1" applyFont="1" applyFill="1" applyBorder="1" applyAlignment="1">
      <alignment horizontal="center"/>
    </xf>
    <xf numFmtId="164" fontId="11" fillId="0" borderId="4" xfId="0" applyFont="1" applyBorder="1" applyAlignment="1">
      <alignment horizontal="right"/>
    </xf>
    <xf numFmtId="164" fontId="11" fillId="0" borderId="4" xfId="0" applyFont="1" applyBorder="1" applyAlignment="1">
      <alignment horizontal="center"/>
    </xf>
    <xf numFmtId="164" fontId="11" fillId="0" borderId="4" xfId="0" applyFont="1" applyBorder="1"/>
    <xf numFmtId="10" fontId="11" fillId="0" borderId="4" xfId="2" applyNumberFormat="1" applyFont="1" applyFill="1" applyBorder="1" applyAlignment="1">
      <alignment horizontal="center"/>
    </xf>
    <xf numFmtId="10" fontId="13" fillId="8" borderId="2" xfId="2" applyNumberFormat="1" applyFont="1" applyFill="1" applyBorder="1" applyAlignment="1">
      <alignment horizontal="center"/>
    </xf>
    <xf numFmtId="10" fontId="11" fillId="0" borderId="0" xfId="2" applyNumberFormat="1" applyFont="1" applyFill="1" applyAlignment="1">
      <alignment horizontal="center"/>
    </xf>
    <xf numFmtId="10" fontId="13" fillId="0" borderId="0" xfId="2" applyNumberFormat="1" applyFont="1" applyFill="1" applyBorder="1" applyAlignment="1">
      <alignment horizontal="center"/>
    </xf>
    <xf numFmtId="164" fontId="16" fillId="0" borderId="0" xfId="0" applyFont="1" applyAlignment="1">
      <alignment horizontal="right"/>
    </xf>
    <xf numFmtId="164" fontId="11" fillId="0" borderId="0" xfId="0" applyFont="1" applyAlignment="1">
      <alignment horizontal="center"/>
    </xf>
    <xf numFmtId="164" fontId="14" fillId="7" borderId="0" xfId="0" applyFont="1" applyFill="1" applyAlignment="1">
      <alignment horizontal="right" vertical="center"/>
    </xf>
    <xf numFmtId="164" fontId="15" fillId="7" borderId="0" xfId="0" applyFont="1" applyFill="1" applyAlignment="1">
      <alignment horizontal="center" vertical="center"/>
    </xf>
    <xf numFmtId="38" fontId="15" fillId="7" borderId="0" xfId="1" applyNumberFormat="1" applyFont="1" applyFill="1" applyBorder="1" applyAlignment="1">
      <alignment vertical="center"/>
    </xf>
    <xf numFmtId="164" fontId="11" fillId="0" borderId="6" xfId="0" applyFont="1" applyBorder="1" applyAlignment="1">
      <alignment horizontal="center"/>
    </xf>
    <xf numFmtId="164" fontId="8" fillId="0" borderId="0" xfId="0" applyFont="1" applyAlignment="1">
      <alignment vertical="center"/>
    </xf>
    <xf numFmtId="38" fontId="11" fillId="0" borderId="3" xfId="1" applyNumberFormat="1" applyFont="1" applyBorder="1"/>
    <xf numFmtId="164" fontId="6" fillId="0" borderId="0" xfId="0" applyFont="1" applyAlignment="1">
      <alignment horizontal="right" vertical="center"/>
    </xf>
    <xf numFmtId="38" fontId="6" fillId="8" borderId="1" xfId="1" applyNumberFormat="1" applyFont="1" applyFill="1" applyBorder="1" applyAlignment="1">
      <alignment horizontal="right" vertical="center"/>
    </xf>
    <xf numFmtId="10" fontId="6" fillId="8" borderId="1" xfId="2" applyNumberFormat="1" applyFont="1" applyFill="1" applyBorder="1" applyAlignment="1">
      <alignment horizontal="right" vertical="center"/>
    </xf>
    <xf numFmtId="38" fontId="8" fillId="8" borderId="4" xfId="1" applyNumberFormat="1" applyFont="1" applyFill="1" applyBorder="1"/>
    <xf numFmtId="164" fontId="11" fillId="0" borderId="7" xfId="0" applyFont="1" applyBorder="1" applyAlignment="1">
      <alignment horizontal="left"/>
    </xf>
    <xf numFmtId="164" fontId="11" fillId="0" borderId="7" xfId="0" applyFont="1" applyBorder="1" applyAlignment="1">
      <alignment horizontal="center"/>
    </xf>
    <xf numFmtId="38" fontId="11" fillId="0" borderId="7" xfId="1" applyNumberFormat="1" applyFont="1" applyFill="1" applyBorder="1"/>
    <xf numFmtId="10" fontId="11" fillId="0" borderId="7" xfId="2" applyNumberFormat="1" applyFont="1" applyFill="1" applyBorder="1" applyAlignment="1">
      <alignment horizontal="center"/>
    </xf>
    <xf numFmtId="164" fontId="13" fillId="0" borderId="8" xfId="0" applyFont="1" applyBorder="1" applyAlignment="1">
      <alignment horizontal="right"/>
    </xf>
    <xf numFmtId="164" fontId="13" fillId="0" borderId="8" xfId="0" applyFont="1" applyBorder="1" applyAlignment="1">
      <alignment horizontal="center"/>
    </xf>
    <xf numFmtId="38" fontId="13" fillId="0" borderId="7" xfId="1" applyNumberFormat="1" applyFont="1" applyFill="1" applyBorder="1"/>
    <xf numFmtId="38" fontId="13" fillId="0" borderId="8" xfId="1" applyNumberFormat="1" applyFont="1" applyFill="1" applyBorder="1"/>
    <xf numFmtId="164" fontId="17" fillId="0" borderId="5" xfId="0" applyFont="1" applyBorder="1" applyAlignment="1">
      <alignment horizontal="center" vertical="center"/>
    </xf>
    <xf numFmtId="9" fontId="15" fillId="7" borderId="0" xfId="2" applyFont="1" applyFill="1" applyBorder="1" applyAlignment="1">
      <alignment vertical="center"/>
    </xf>
    <xf numFmtId="164" fontId="14" fillId="6" borderId="1" xfId="0" applyFont="1" applyFill="1" applyBorder="1" applyAlignment="1">
      <alignment horizontal="right"/>
    </xf>
    <xf numFmtId="164" fontId="15" fillId="6" borderId="1" xfId="0" applyFont="1" applyFill="1" applyBorder="1" applyAlignment="1">
      <alignment horizontal="center"/>
    </xf>
    <xf numFmtId="38" fontId="15" fillId="6" borderId="1" xfId="1" applyNumberFormat="1" applyFont="1" applyFill="1" applyBorder="1"/>
    <xf numFmtId="38" fontId="15" fillId="8" borderId="1" xfId="1" applyNumberFormat="1" applyFont="1" applyFill="1" applyBorder="1"/>
    <xf numFmtId="10" fontId="15" fillId="8" borderId="1" xfId="2" applyNumberFormat="1" applyFont="1" applyFill="1" applyBorder="1"/>
    <xf numFmtId="164" fontId="6" fillId="0" borderId="1" xfId="0" applyFont="1" applyBorder="1" applyAlignment="1">
      <alignment horizontal="right" vertical="center"/>
    </xf>
    <xf numFmtId="38" fontId="6" fillId="0" borderId="1" xfId="1" applyNumberFormat="1" applyFont="1" applyFill="1" applyBorder="1" applyAlignment="1">
      <alignment horizontal="right" vertical="center"/>
    </xf>
    <xf numFmtId="38" fontId="4" fillId="0" borderId="0" xfId="1" applyNumberFormat="1" applyFont="1" applyFill="1" applyAlignment="1">
      <alignment horizontal="center"/>
    </xf>
    <xf numFmtId="38" fontId="6" fillId="0" borderId="0" xfId="1" applyNumberFormat="1" applyFont="1" applyFill="1"/>
    <xf numFmtId="38" fontId="9" fillId="8" borderId="0" xfId="1" applyNumberFormat="1" applyFont="1" applyFill="1" applyAlignment="1">
      <alignment horizontal="center" vertical="center"/>
    </xf>
    <xf numFmtId="38" fontId="6" fillId="0" borderId="0" xfId="0" applyNumberFormat="1" applyFont="1"/>
    <xf numFmtId="38" fontId="11" fillId="0" borderId="4" xfId="1" applyNumberFormat="1" applyFont="1" applyFill="1" applyBorder="1"/>
    <xf numFmtId="164" fontId="8" fillId="9" borderId="9" xfId="0" applyFont="1" applyFill="1" applyBorder="1" applyAlignment="1">
      <alignment horizontal="center" vertical="center" wrapText="1"/>
    </xf>
    <xf numFmtId="164" fontId="8" fillId="9" borderId="10" xfId="0" applyFont="1" applyFill="1" applyBorder="1" applyAlignment="1">
      <alignment horizontal="center" vertical="center" wrapText="1"/>
    </xf>
    <xf numFmtId="164" fontId="8" fillId="9" borderId="11" xfId="0" applyFont="1" applyFill="1" applyBorder="1" applyAlignment="1">
      <alignment horizontal="center" vertical="center" wrapText="1"/>
    </xf>
    <xf numFmtId="164" fontId="8" fillId="9" borderId="12" xfId="0" applyFont="1" applyFill="1" applyBorder="1" applyAlignment="1">
      <alignment horizontal="center" vertical="center" wrapText="1"/>
    </xf>
    <xf numFmtId="164" fontId="8" fillId="9" borderId="0" xfId="0" applyFont="1" applyFill="1" applyAlignment="1">
      <alignment horizontal="center" vertical="center" wrapText="1"/>
    </xf>
    <xf numFmtId="164" fontId="8" fillId="9" borderId="13" xfId="0" applyFont="1" applyFill="1" applyBorder="1" applyAlignment="1">
      <alignment horizontal="center" vertical="center" wrapText="1"/>
    </xf>
    <xf numFmtId="164" fontId="8" fillId="9" borderId="14" xfId="0" applyFont="1" applyFill="1" applyBorder="1" applyAlignment="1">
      <alignment horizontal="center" vertical="center" wrapText="1"/>
    </xf>
    <xf numFmtId="164" fontId="8" fillId="9" borderId="15" xfId="0" applyFont="1" applyFill="1" applyBorder="1" applyAlignment="1">
      <alignment horizontal="center" vertical="center" wrapText="1"/>
    </xf>
    <xf numFmtId="164" fontId="8" fillId="9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cofinancas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291466</xdr:colOff>
      <xdr:row>0</xdr:row>
      <xdr:rowOff>120701</xdr:rowOff>
    </xdr:from>
    <xdr:to>
      <xdr:col>17</xdr:col>
      <xdr:colOff>746223</xdr:colOff>
      <xdr:row>3</xdr:row>
      <xdr:rowOff>98584</xdr:rowOff>
    </xdr:to>
    <xdr:pic>
      <xdr:nvPicPr>
        <xdr:cNvPr id="2" name="Imagem 1" descr="Logotipo, nome da empresa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D06BB-136C-8CFE-E911-E00A8D6F50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4" t="21991" r="7850" b="21475"/>
        <a:stretch/>
      </xdr:blipFill>
      <xdr:spPr>
        <a:xfrm>
          <a:off x="15245716" y="120701"/>
          <a:ext cx="1329152" cy="549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1600-2621-4C55-88CE-F1A2706D9E46}">
  <dimension ref="B1:S182"/>
  <sheetViews>
    <sheetView showGridLines="0" tabSelected="1" zoomScale="145" zoomScaleNormal="145" workbookViewId="0">
      <pane xSplit="3" ySplit="5" topLeftCell="D6" activePane="bottomRight" state="frozen"/>
      <selection pane="topRight" activeCell="E1" sqref="E1"/>
      <selection pane="bottomLeft" activeCell="A7" sqref="A7"/>
      <selection pane="bottomRight"/>
    </sheetView>
  </sheetViews>
  <sheetFormatPr defaultColWidth="9" defaultRowHeight="12.75" outlineLevelRow="2" x14ac:dyDescent="0.25"/>
  <cols>
    <col min="1" max="1" width="4.125" style="8" customWidth="1"/>
    <col min="2" max="2" width="30.125" style="8" customWidth="1"/>
    <col min="3" max="3" width="4.25" style="54" customWidth="1"/>
    <col min="4" max="13" width="14.125" style="8" customWidth="1"/>
    <col min="14" max="16" width="12.625" style="8" customWidth="1"/>
    <col min="17" max="17" width="12.625" style="104" customWidth="1"/>
    <col min="18" max="18" width="12.625" style="9" customWidth="1"/>
    <col min="19" max="19" width="4.125" style="8" customWidth="1"/>
    <col min="20" max="16384" width="9" style="8"/>
  </cols>
  <sheetData>
    <row r="1" spans="2:19" s="2" customFormat="1" ht="15" customHeight="1" x14ac:dyDescent="0.3"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3"/>
      <c r="R1" s="4"/>
    </row>
    <row r="2" spans="2:19" s="7" customFormat="1" ht="12" customHeight="1" x14ac:dyDescent="0.25">
      <c r="B2" s="5" t="s">
        <v>164</v>
      </c>
      <c r="C2" s="6"/>
      <c r="P2" s="8"/>
      <c r="Q2" s="104"/>
      <c r="R2" s="9"/>
    </row>
    <row r="3" spans="2:19" s="7" customFormat="1" ht="18" customHeight="1" x14ac:dyDescent="0.25">
      <c r="B3" s="94" t="s">
        <v>163</v>
      </c>
      <c r="C3" s="6"/>
      <c r="P3" s="10" t="s">
        <v>1</v>
      </c>
      <c r="Q3" s="11">
        <v>3</v>
      </c>
      <c r="R3" s="12"/>
    </row>
    <row r="4" spans="2:19" ht="12" customHeight="1" x14ac:dyDescent="0.25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R4" s="8"/>
      <c r="S4" s="7"/>
    </row>
    <row r="5" spans="2:19" s="18" customFormat="1" ht="18" customHeight="1" x14ac:dyDescent="0.15">
      <c r="B5" s="13" t="s">
        <v>165</v>
      </c>
      <c r="C5" s="14"/>
      <c r="D5" s="15">
        <v>44927</v>
      </c>
      <c r="E5" s="15">
        <v>44958</v>
      </c>
      <c r="F5" s="15">
        <v>44986</v>
      </c>
      <c r="G5" s="15">
        <v>45017</v>
      </c>
      <c r="H5" s="15">
        <v>45047</v>
      </c>
      <c r="I5" s="15">
        <v>45078</v>
      </c>
      <c r="J5" s="15">
        <v>45108</v>
      </c>
      <c r="K5" s="15">
        <v>45139</v>
      </c>
      <c r="L5" s="15">
        <v>45170</v>
      </c>
      <c r="M5" s="15">
        <v>45200</v>
      </c>
      <c r="N5" s="15">
        <v>45231</v>
      </c>
      <c r="O5" s="15">
        <v>45261</v>
      </c>
      <c r="P5" s="16" t="s">
        <v>0</v>
      </c>
      <c r="Q5" s="105" t="s">
        <v>1</v>
      </c>
      <c r="R5" s="17" t="s">
        <v>2</v>
      </c>
    </row>
    <row r="6" spans="2:19" s="7" customFormat="1" ht="7.5" customHeight="1" x14ac:dyDescent="0.25">
      <c r="B6" s="19" t="s">
        <v>3</v>
      </c>
      <c r="C6" s="6"/>
      <c r="P6" s="8"/>
      <c r="Q6" s="106"/>
      <c r="R6" s="9"/>
    </row>
    <row r="7" spans="2:19" s="25" customFormat="1" ht="9" outlineLevel="2" x14ac:dyDescent="0.15">
      <c r="B7" s="20" t="s">
        <v>5</v>
      </c>
      <c r="C7" s="21" t="s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>
        <f>SUM(D7:O7)</f>
        <v>0</v>
      </c>
      <c r="Q7" s="23">
        <f>P7/12</f>
        <v>0</v>
      </c>
      <c r="R7" s="24">
        <f>P7/$P$15</f>
        <v>0</v>
      </c>
    </row>
    <row r="8" spans="2:19" s="25" customFormat="1" ht="9" outlineLevel="2" x14ac:dyDescent="0.15">
      <c r="B8" s="20" t="s">
        <v>6</v>
      </c>
      <c r="C8" s="21" t="s">
        <v>4</v>
      </c>
      <c r="D8" s="22">
        <v>10</v>
      </c>
      <c r="E8" s="22">
        <v>11</v>
      </c>
      <c r="F8" s="22">
        <v>12</v>
      </c>
      <c r="G8" s="22">
        <v>13</v>
      </c>
      <c r="H8" s="22">
        <v>14</v>
      </c>
      <c r="I8" s="22">
        <v>15</v>
      </c>
      <c r="J8" s="22">
        <v>16</v>
      </c>
      <c r="K8" s="22">
        <v>17</v>
      </c>
      <c r="L8" s="22">
        <v>18</v>
      </c>
      <c r="M8" s="22">
        <v>19</v>
      </c>
      <c r="N8" s="22">
        <v>20</v>
      </c>
      <c r="O8" s="22">
        <v>21</v>
      </c>
      <c r="P8" s="23">
        <f t="shared" ref="P8:P15" si="0">SUM(D8:O8)</f>
        <v>186</v>
      </c>
      <c r="Q8" s="23">
        <f t="shared" ref="Q8:Q15" si="1">P8/12</f>
        <v>15.5</v>
      </c>
      <c r="R8" s="24">
        <f t="shared" ref="R8:R14" si="2">P8/$P$15</f>
        <v>1</v>
      </c>
    </row>
    <row r="9" spans="2:19" s="25" customFormat="1" ht="9" outlineLevel="2" x14ac:dyDescent="0.15">
      <c r="B9" s="20" t="s">
        <v>7</v>
      </c>
      <c r="C9" s="21" t="s">
        <v>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>
        <f t="shared" si="0"/>
        <v>0</v>
      </c>
      <c r="Q9" s="23">
        <f t="shared" si="1"/>
        <v>0</v>
      </c>
      <c r="R9" s="24">
        <f t="shared" si="2"/>
        <v>0</v>
      </c>
    </row>
    <row r="10" spans="2:19" s="25" customFormat="1" ht="9" outlineLevel="2" x14ac:dyDescent="0.15">
      <c r="B10" s="20" t="s">
        <v>8</v>
      </c>
      <c r="C10" s="21" t="s">
        <v>4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 t="shared" si="0"/>
        <v>0</v>
      </c>
      <c r="Q10" s="23">
        <f t="shared" si="1"/>
        <v>0</v>
      </c>
      <c r="R10" s="24">
        <f t="shared" si="2"/>
        <v>0</v>
      </c>
    </row>
    <row r="11" spans="2:19" s="25" customFormat="1" ht="9" outlineLevel="2" x14ac:dyDescent="0.15">
      <c r="B11" s="20" t="s">
        <v>9</v>
      </c>
      <c r="C11" s="21" t="s">
        <v>4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>
        <f t="shared" si="0"/>
        <v>0</v>
      </c>
      <c r="Q11" s="23">
        <f t="shared" si="1"/>
        <v>0</v>
      </c>
      <c r="R11" s="24">
        <f t="shared" si="2"/>
        <v>0</v>
      </c>
    </row>
    <row r="12" spans="2:19" s="25" customFormat="1" ht="9" outlineLevel="2" x14ac:dyDescent="0.15">
      <c r="B12" s="20" t="s">
        <v>10</v>
      </c>
      <c r="C12" s="21" t="s">
        <v>4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3">
        <f t="shared" si="0"/>
        <v>0</v>
      </c>
      <c r="Q12" s="23">
        <f t="shared" si="1"/>
        <v>0</v>
      </c>
      <c r="R12" s="24">
        <f t="shared" si="2"/>
        <v>0</v>
      </c>
    </row>
    <row r="13" spans="2:19" s="25" customFormat="1" ht="9" outlineLevel="2" x14ac:dyDescent="0.15">
      <c r="B13" s="20" t="s">
        <v>11</v>
      </c>
      <c r="C13" s="21" t="s">
        <v>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>
        <f t="shared" si="0"/>
        <v>0</v>
      </c>
      <c r="Q13" s="23">
        <f t="shared" si="1"/>
        <v>0</v>
      </c>
      <c r="R13" s="24">
        <f t="shared" si="2"/>
        <v>0</v>
      </c>
    </row>
    <row r="14" spans="2:19" s="25" customFormat="1" ht="9" outlineLevel="2" x14ac:dyDescent="0.15">
      <c r="B14" s="20" t="s">
        <v>12</v>
      </c>
      <c r="C14" s="21" t="s">
        <v>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>
        <f t="shared" si="0"/>
        <v>0</v>
      </c>
      <c r="Q14" s="23">
        <f t="shared" si="1"/>
        <v>0</v>
      </c>
      <c r="R14" s="24">
        <f t="shared" si="2"/>
        <v>0</v>
      </c>
    </row>
    <row r="15" spans="2:19" s="33" customFormat="1" ht="15.75" customHeight="1" x14ac:dyDescent="0.25">
      <c r="B15" s="28" t="s">
        <v>13</v>
      </c>
      <c r="C15" s="29" t="s">
        <v>14</v>
      </c>
      <c r="D15" s="30">
        <f>SUM(D7:D14)</f>
        <v>10</v>
      </c>
      <c r="E15" s="30">
        <f t="shared" ref="E15:O15" si="3">SUM(E7:E14)</f>
        <v>11</v>
      </c>
      <c r="F15" s="30">
        <f t="shared" si="3"/>
        <v>12</v>
      </c>
      <c r="G15" s="30">
        <f t="shared" si="3"/>
        <v>13</v>
      </c>
      <c r="H15" s="30">
        <f t="shared" si="3"/>
        <v>14</v>
      </c>
      <c r="I15" s="30">
        <f t="shared" si="3"/>
        <v>15</v>
      </c>
      <c r="J15" s="30">
        <f t="shared" si="3"/>
        <v>16</v>
      </c>
      <c r="K15" s="30">
        <f t="shared" si="3"/>
        <v>17</v>
      </c>
      <c r="L15" s="30">
        <f t="shared" si="3"/>
        <v>18</v>
      </c>
      <c r="M15" s="30">
        <f t="shared" si="3"/>
        <v>19</v>
      </c>
      <c r="N15" s="30">
        <f t="shared" si="3"/>
        <v>20</v>
      </c>
      <c r="O15" s="30">
        <f t="shared" si="3"/>
        <v>21</v>
      </c>
      <c r="P15" s="85">
        <f t="shared" si="0"/>
        <v>186</v>
      </c>
      <c r="Q15" s="85">
        <f t="shared" si="1"/>
        <v>15.5</v>
      </c>
      <c r="R15" s="32"/>
    </row>
    <row r="16" spans="2:19" s="39" customFormat="1" ht="7.5" customHeight="1" x14ac:dyDescent="0.15"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8"/>
    </row>
    <row r="17" spans="2:18" s="25" customFormat="1" ht="9" outlineLevel="2" x14ac:dyDescent="0.15">
      <c r="B17" s="86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9"/>
    </row>
    <row r="18" spans="2:18" s="25" customFormat="1" ht="9" outlineLevel="2" x14ac:dyDescent="0.15">
      <c r="B18" s="20" t="s">
        <v>15</v>
      </c>
      <c r="C18" s="40" t="s">
        <v>167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3">
        <f t="shared" ref="P18:P31" si="4">SUM(D18:O18)</f>
        <v>0</v>
      </c>
      <c r="Q18" s="23">
        <f t="shared" ref="Q18:Q42" si="5">P18/12</f>
        <v>0</v>
      </c>
      <c r="R18" s="24">
        <f t="shared" ref="R18:R32" si="6">P18/$P$15</f>
        <v>0</v>
      </c>
    </row>
    <row r="19" spans="2:18" s="25" customFormat="1" ht="9" outlineLevel="2" x14ac:dyDescent="0.15">
      <c r="B19" s="20" t="s">
        <v>17</v>
      </c>
      <c r="C19" s="40" t="s">
        <v>167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3">
        <f t="shared" si="4"/>
        <v>0</v>
      </c>
      <c r="Q19" s="23">
        <f t="shared" si="5"/>
        <v>0</v>
      </c>
      <c r="R19" s="24">
        <f t="shared" si="6"/>
        <v>0</v>
      </c>
    </row>
    <row r="20" spans="2:18" s="25" customFormat="1" ht="9" outlineLevel="2" x14ac:dyDescent="0.15">
      <c r="B20" s="20" t="s">
        <v>18</v>
      </c>
      <c r="C20" s="40" t="s">
        <v>167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23">
        <f t="shared" si="4"/>
        <v>0</v>
      </c>
      <c r="Q20" s="23">
        <f t="shared" si="5"/>
        <v>0</v>
      </c>
      <c r="R20" s="24">
        <f t="shared" si="6"/>
        <v>0</v>
      </c>
    </row>
    <row r="21" spans="2:18" s="25" customFormat="1" ht="9" outlineLevel="2" x14ac:dyDescent="0.15">
      <c r="B21" s="20" t="s">
        <v>19</v>
      </c>
      <c r="C21" s="40" t="s">
        <v>167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23">
        <f t="shared" si="4"/>
        <v>0</v>
      </c>
      <c r="Q21" s="23">
        <f t="shared" si="5"/>
        <v>0</v>
      </c>
      <c r="R21" s="24">
        <f t="shared" si="6"/>
        <v>0</v>
      </c>
    </row>
    <row r="22" spans="2:18" s="25" customFormat="1" ht="9" outlineLevel="2" x14ac:dyDescent="0.15">
      <c r="B22" s="20" t="s">
        <v>20</v>
      </c>
      <c r="C22" s="40" t="s">
        <v>167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23">
        <f t="shared" si="4"/>
        <v>0</v>
      </c>
      <c r="Q22" s="23">
        <f t="shared" si="5"/>
        <v>0</v>
      </c>
      <c r="R22" s="24">
        <f t="shared" si="6"/>
        <v>0</v>
      </c>
    </row>
    <row r="23" spans="2:18" s="25" customFormat="1" ht="9" outlineLevel="2" x14ac:dyDescent="0.15">
      <c r="B23" s="20" t="s">
        <v>21</v>
      </c>
      <c r="C23" s="40" t="s">
        <v>167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23">
        <f t="shared" si="4"/>
        <v>0</v>
      </c>
      <c r="Q23" s="23">
        <f t="shared" si="5"/>
        <v>0</v>
      </c>
      <c r="R23" s="24">
        <f t="shared" si="6"/>
        <v>0</v>
      </c>
    </row>
    <row r="24" spans="2:18" s="25" customFormat="1" ht="9" outlineLevel="2" x14ac:dyDescent="0.15">
      <c r="B24" s="20" t="s">
        <v>22</v>
      </c>
      <c r="C24" s="40" t="s">
        <v>167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23">
        <f t="shared" si="4"/>
        <v>0</v>
      </c>
      <c r="Q24" s="23">
        <f t="shared" si="5"/>
        <v>0</v>
      </c>
      <c r="R24" s="24">
        <f t="shared" si="6"/>
        <v>0</v>
      </c>
    </row>
    <row r="25" spans="2:18" s="25" customFormat="1" ht="9" outlineLevel="2" x14ac:dyDescent="0.15">
      <c r="B25" s="20" t="s">
        <v>23</v>
      </c>
      <c r="C25" s="40" t="s">
        <v>167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23">
        <f t="shared" si="4"/>
        <v>0</v>
      </c>
      <c r="Q25" s="23">
        <f t="shared" si="5"/>
        <v>0</v>
      </c>
      <c r="R25" s="24">
        <f t="shared" si="6"/>
        <v>0</v>
      </c>
    </row>
    <row r="26" spans="2:18" s="25" customFormat="1" ht="9" outlineLevel="2" x14ac:dyDescent="0.15">
      <c r="B26" s="20" t="s">
        <v>24</v>
      </c>
      <c r="C26" s="40" t="s">
        <v>167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23">
        <f t="shared" si="4"/>
        <v>0</v>
      </c>
      <c r="Q26" s="23">
        <f t="shared" si="5"/>
        <v>0</v>
      </c>
      <c r="R26" s="24">
        <f t="shared" si="6"/>
        <v>0</v>
      </c>
    </row>
    <row r="27" spans="2:18" s="25" customFormat="1" ht="9" outlineLevel="2" x14ac:dyDescent="0.15">
      <c r="B27" s="20" t="s">
        <v>25</v>
      </c>
      <c r="C27" s="40" t="s">
        <v>167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23">
        <f t="shared" si="4"/>
        <v>0</v>
      </c>
      <c r="Q27" s="23">
        <f t="shared" si="5"/>
        <v>0</v>
      </c>
      <c r="R27" s="24">
        <f t="shared" si="6"/>
        <v>0</v>
      </c>
    </row>
    <row r="28" spans="2:18" s="25" customFormat="1" ht="9" outlineLevel="2" x14ac:dyDescent="0.15">
      <c r="B28" s="20" t="s">
        <v>26</v>
      </c>
      <c r="C28" s="40" t="s">
        <v>167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23">
        <f t="shared" si="4"/>
        <v>0</v>
      </c>
      <c r="Q28" s="23">
        <f t="shared" si="5"/>
        <v>0</v>
      </c>
      <c r="R28" s="24">
        <f t="shared" si="6"/>
        <v>0</v>
      </c>
    </row>
    <row r="29" spans="2:18" s="25" customFormat="1" ht="9" outlineLevel="2" x14ac:dyDescent="0.15">
      <c r="B29" s="20" t="s">
        <v>27</v>
      </c>
      <c r="C29" s="40" t="s">
        <v>167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23">
        <f t="shared" si="4"/>
        <v>0</v>
      </c>
      <c r="Q29" s="23">
        <f t="shared" si="5"/>
        <v>0</v>
      </c>
      <c r="R29" s="24">
        <f t="shared" si="6"/>
        <v>0</v>
      </c>
    </row>
    <row r="30" spans="2:18" s="25" customFormat="1" ht="9" outlineLevel="2" x14ac:dyDescent="0.15">
      <c r="B30" s="20" t="s">
        <v>28</v>
      </c>
      <c r="C30" s="40" t="s">
        <v>167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23">
        <f t="shared" si="4"/>
        <v>0</v>
      </c>
      <c r="Q30" s="23">
        <f t="shared" si="5"/>
        <v>0</v>
      </c>
      <c r="R30" s="24">
        <f t="shared" si="6"/>
        <v>0</v>
      </c>
    </row>
    <row r="31" spans="2:18" s="25" customFormat="1" ht="9" outlineLevel="2" x14ac:dyDescent="0.15">
      <c r="B31" s="20" t="s">
        <v>29</v>
      </c>
      <c r="C31" s="40" t="s">
        <v>167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3">
        <f t="shared" si="4"/>
        <v>0</v>
      </c>
      <c r="Q31" s="23">
        <f t="shared" si="5"/>
        <v>0</v>
      </c>
      <c r="R31" s="24">
        <f t="shared" si="6"/>
        <v>0</v>
      </c>
    </row>
    <row r="32" spans="2:18" s="25" customFormat="1" ht="9" outlineLevel="1" x14ac:dyDescent="0.15">
      <c r="B32" s="43" t="s">
        <v>30</v>
      </c>
      <c r="C32" s="44"/>
      <c r="D32" s="45">
        <f>SUM(D18:D31)</f>
        <v>0</v>
      </c>
      <c r="E32" s="45">
        <f t="shared" ref="E32:O32" si="7">SUM(E18:E31)</f>
        <v>0</v>
      </c>
      <c r="F32" s="45">
        <f t="shared" si="7"/>
        <v>0</v>
      </c>
      <c r="G32" s="45">
        <f t="shared" si="7"/>
        <v>0</v>
      </c>
      <c r="H32" s="45">
        <f t="shared" si="7"/>
        <v>0</v>
      </c>
      <c r="I32" s="45">
        <f t="shared" si="7"/>
        <v>0</v>
      </c>
      <c r="J32" s="45">
        <f t="shared" si="7"/>
        <v>0</v>
      </c>
      <c r="K32" s="45">
        <f t="shared" si="7"/>
        <v>0</v>
      </c>
      <c r="L32" s="45">
        <f t="shared" si="7"/>
        <v>0</v>
      </c>
      <c r="M32" s="45">
        <f t="shared" si="7"/>
        <v>0</v>
      </c>
      <c r="N32" s="45">
        <f t="shared" si="7"/>
        <v>0</v>
      </c>
      <c r="O32" s="45">
        <f t="shared" si="7"/>
        <v>0</v>
      </c>
      <c r="P32" s="46">
        <f>SUM(P18:P31)</f>
        <v>0</v>
      </c>
      <c r="Q32" s="46">
        <f t="shared" si="5"/>
        <v>0</v>
      </c>
      <c r="R32" s="42">
        <f t="shared" si="6"/>
        <v>0</v>
      </c>
    </row>
    <row r="33" spans="2:18" s="25" customFormat="1" ht="9" outlineLevel="1" x14ac:dyDescent="0.15">
      <c r="B33" s="90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3"/>
      <c r="Q33" s="93"/>
      <c r="R33" s="89"/>
    </row>
    <row r="34" spans="2:18" s="25" customFormat="1" ht="9" outlineLevel="2" x14ac:dyDescent="0.15">
      <c r="B34" s="47" t="s">
        <v>31</v>
      </c>
      <c r="C34" s="40" t="s">
        <v>168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23">
        <f t="shared" ref="P34:P41" si="8">SUM(D34:O34)</f>
        <v>0</v>
      </c>
      <c r="Q34" s="23">
        <f t="shared" si="5"/>
        <v>0</v>
      </c>
      <c r="R34" s="24">
        <f t="shared" ref="R34:R42" si="9">P34/$P$15</f>
        <v>0</v>
      </c>
    </row>
    <row r="35" spans="2:18" s="25" customFormat="1" ht="9" outlineLevel="2" x14ac:dyDescent="0.15">
      <c r="B35" s="47" t="s">
        <v>32</v>
      </c>
      <c r="C35" s="40" t="s">
        <v>168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23">
        <f t="shared" si="8"/>
        <v>0</v>
      </c>
      <c r="Q35" s="23">
        <f t="shared" si="5"/>
        <v>0</v>
      </c>
      <c r="R35" s="24">
        <f t="shared" si="9"/>
        <v>0</v>
      </c>
    </row>
    <row r="36" spans="2:18" s="25" customFormat="1" ht="9" outlineLevel="2" x14ac:dyDescent="0.15">
      <c r="B36" s="47" t="s">
        <v>33</v>
      </c>
      <c r="C36" s="40" t="s">
        <v>168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3">
        <f t="shared" si="8"/>
        <v>0</v>
      </c>
      <c r="Q36" s="23">
        <f t="shared" si="5"/>
        <v>0</v>
      </c>
      <c r="R36" s="24">
        <f t="shared" si="9"/>
        <v>0</v>
      </c>
    </row>
    <row r="37" spans="2:18" s="25" customFormat="1" ht="9" outlineLevel="2" x14ac:dyDescent="0.15">
      <c r="B37" s="47" t="s">
        <v>34</v>
      </c>
      <c r="C37" s="40" t="s">
        <v>168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23">
        <f t="shared" si="8"/>
        <v>0</v>
      </c>
      <c r="Q37" s="23">
        <f t="shared" si="5"/>
        <v>0</v>
      </c>
      <c r="R37" s="24">
        <f t="shared" si="9"/>
        <v>0</v>
      </c>
    </row>
    <row r="38" spans="2:18" s="25" customFormat="1" ht="9" outlineLevel="2" x14ac:dyDescent="0.15">
      <c r="B38" s="20" t="s">
        <v>35</v>
      </c>
      <c r="C38" s="40" t="s">
        <v>168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23">
        <f t="shared" si="8"/>
        <v>0</v>
      </c>
      <c r="Q38" s="23">
        <f t="shared" si="5"/>
        <v>0</v>
      </c>
      <c r="R38" s="24">
        <f t="shared" si="9"/>
        <v>0</v>
      </c>
    </row>
    <row r="39" spans="2:18" s="25" customFormat="1" ht="9" outlineLevel="2" x14ac:dyDescent="0.15">
      <c r="B39" s="47" t="s">
        <v>36</v>
      </c>
      <c r="C39" s="40" t="s">
        <v>168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23">
        <f t="shared" si="8"/>
        <v>0</v>
      </c>
      <c r="Q39" s="23">
        <f t="shared" si="5"/>
        <v>0</v>
      </c>
      <c r="R39" s="24">
        <f t="shared" si="9"/>
        <v>0</v>
      </c>
    </row>
    <row r="40" spans="2:18" s="25" customFormat="1" ht="9" outlineLevel="2" x14ac:dyDescent="0.15">
      <c r="B40" s="47" t="s">
        <v>37</v>
      </c>
      <c r="C40" s="40" t="s">
        <v>168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23">
        <f t="shared" si="8"/>
        <v>0</v>
      </c>
      <c r="Q40" s="23">
        <f t="shared" si="5"/>
        <v>0</v>
      </c>
      <c r="R40" s="24">
        <f t="shared" si="9"/>
        <v>0</v>
      </c>
    </row>
    <row r="41" spans="2:18" s="25" customFormat="1" ht="9" outlineLevel="2" x14ac:dyDescent="0.15">
      <c r="B41" s="47" t="s">
        <v>38</v>
      </c>
      <c r="C41" s="40" t="s">
        <v>168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23">
        <f t="shared" si="8"/>
        <v>0</v>
      </c>
      <c r="Q41" s="23">
        <f t="shared" si="5"/>
        <v>0</v>
      </c>
      <c r="R41" s="24">
        <f t="shared" si="9"/>
        <v>0</v>
      </c>
    </row>
    <row r="42" spans="2:18" s="25" customFormat="1" ht="9" outlineLevel="1" x14ac:dyDescent="0.15">
      <c r="B42" s="43" t="s">
        <v>39</v>
      </c>
      <c r="C42" s="44"/>
      <c r="D42" s="48">
        <f>SUM(D34:D41)</f>
        <v>0</v>
      </c>
      <c r="E42" s="48">
        <f t="shared" ref="E42:O42" si="10">SUM(E34:E41)</f>
        <v>0</v>
      </c>
      <c r="F42" s="48">
        <f t="shared" si="10"/>
        <v>0</v>
      </c>
      <c r="G42" s="48">
        <f t="shared" si="10"/>
        <v>0</v>
      </c>
      <c r="H42" s="48">
        <f t="shared" si="10"/>
        <v>0</v>
      </c>
      <c r="I42" s="48">
        <f t="shared" si="10"/>
        <v>0</v>
      </c>
      <c r="J42" s="48">
        <f t="shared" si="10"/>
        <v>0</v>
      </c>
      <c r="K42" s="48">
        <f t="shared" si="10"/>
        <v>0</v>
      </c>
      <c r="L42" s="48">
        <f t="shared" si="10"/>
        <v>0</v>
      </c>
      <c r="M42" s="48">
        <f t="shared" si="10"/>
        <v>0</v>
      </c>
      <c r="N42" s="48">
        <f t="shared" si="10"/>
        <v>0</v>
      </c>
      <c r="O42" s="48">
        <f t="shared" si="10"/>
        <v>0</v>
      </c>
      <c r="P42" s="46">
        <f>SUM(P34:P41)</f>
        <v>0</v>
      </c>
      <c r="Q42" s="46">
        <f t="shared" si="5"/>
        <v>0</v>
      </c>
      <c r="R42" s="42">
        <f t="shared" si="9"/>
        <v>0</v>
      </c>
    </row>
    <row r="43" spans="2:18" s="25" customFormat="1" ht="9" outlineLevel="1" x14ac:dyDescent="0.15">
      <c r="B43" s="90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3"/>
      <c r="Q43" s="93"/>
      <c r="R43" s="89"/>
    </row>
    <row r="44" spans="2:18" s="25" customFormat="1" ht="9" outlineLevel="2" x14ac:dyDescent="0.15">
      <c r="B44" s="47" t="s">
        <v>40</v>
      </c>
      <c r="C44" s="40" t="s">
        <v>169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23">
        <f t="shared" ref="P44:P53" si="11">SUM(D44:O44)</f>
        <v>0</v>
      </c>
      <c r="Q44" s="23">
        <f t="shared" ref="Q44:Q54" si="12">P44/12</f>
        <v>0</v>
      </c>
      <c r="R44" s="24">
        <f t="shared" ref="R44:R54" si="13">P44/$P$15</f>
        <v>0</v>
      </c>
    </row>
    <row r="45" spans="2:18" s="25" customFormat="1" ht="9" outlineLevel="2" x14ac:dyDescent="0.15">
      <c r="B45" s="47" t="s">
        <v>41</v>
      </c>
      <c r="C45" s="40" t="s">
        <v>169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3">
        <f t="shared" si="11"/>
        <v>0</v>
      </c>
      <c r="Q45" s="23">
        <f t="shared" si="12"/>
        <v>0</v>
      </c>
      <c r="R45" s="24">
        <f t="shared" si="13"/>
        <v>0</v>
      </c>
    </row>
    <row r="46" spans="2:18" s="25" customFormat="1" ht="9" outlineLevel="2" x14ac:dyDescent="0.15">
      <c r="B46" s="47" t="s">
        <v>42</v>
      </c>
      <c r="C46" s="40" t="s">
        <v>169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23">
        <f t="shared" si="11"/>
        <v>0</v>
      </c>
      <c r="Q46" s="23">
        <f t="shared" si="12"/>
        <v>0</v>
      </c>
      <c r="R46" s="24">
        <f t="shared" si="13"/>
        <v>0</v>
      </c>
    </row>
    <row r="47" spans="2:18" s="25" customFormat="1" ht="9" outlineLevel="2" x14ac:dyDescent="0.15">
      <c r="B47" s="47" t="s">
        <v>43</v>
      </c>
      <c r="C47" s="40" t="s">
        <v>169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23">
        <f t="shared" si="11"/>
        <v>0</v>
      </c>
      <c r="Q47" s="23">
        <f t="shared" si="12"/>
        <v>0</v>
      </c>
      <c r="R47" s="24">
        <f t="shared" si="13"/>
        <v>0</v>
      </c>
    </row>
    <row r="48" spans="2:18" s="25" customFormat="1" ht="9" outlineLevel="2" x14ac:dyDescent="0.15">
      <c r="B48" s="47" t="s">
        <v>44</v>
      </c>
      <c r="C48" s="40" t="s">
        <v>169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23">
        <f t="shared" si="11"/>
        <v>0</v>
      </c>
      <c r="Q48" s="23">
        <f t="shared" si="12"/>
        <v>0</v>
      </c>
      <c r="R48" s="24">
        <f t="shared" si="13"/>
        <v>0</v>
      </c>
    </row>
    <row r="49" spans="2:18" s="25" customFormat="1" ht="9" outlineLevel="2" x14ac:dyDescent="0.15">
      <c r="B49" s="47" t="s">
        <v>45</v>
      </c>
      <c r="C49" s="40" t="s">
        <v>169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23">
        <f t="shared" si="11"/>
        <v>0</v>
      </c>
      <c r="Q49" s="23">
        <f t="shared" si="12"/>
        <v>0</v>
      </c>
      <c r="R49" s="24">
        <f t="shared" si="13"/>
        <v>0</v>
      </c>
    </row>
    <row r="50" spans="2:18" s="25" customFormat="1" ht="9" outlineLevel="2" x14ac:dyDescent="0.15">
      <c r="B50" s="47" t="s">
        <v>46</v>
      </c>
      <c r="C50" s="40" t="s">
        <v>169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23">
        <f t="shared" si="11"/>
        <v>0</v>
      </c>
      <c r="Q50" s="23">
        <f t="shared" si="12"/>
        <v>0</v>
      </c>
      <c r="R50" s="24">
        <f t="shared" si="13"/>
        <v>0</v>
      </c>
    </row>
    <row r="51" spans="2:18" s="25" customFormat="1" ht="9" outlineLevel="2" x14ac:dyDescent="0.15">
      <c r="B51" s="47" t="s">
        <v>47</v>
      </c>
      <c r="C51" s="40" t="s">
        <v>169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23">
        <f t="shared" si="11"/>
        <v>0</v>
      </c>
      <c r="Q51" s="23">
        <f t="shared" si="12"/>
        <v>0</v>
      </c>
      <c r="R51" s="24">
        <f t="shared" si="13"/>
        <v>0</v>
      </c>
    </row>
    <row r="52" spans="2:18" s="25" customFormat="1" ht="9" outlineLevel="2" x14ac:dyDescent="0.15">
      <c r="B52" s="47" t="s">
        <v>48</v>
      </c>
      <c r="C52" s="40" t="s">
        <v>169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23">
        <f t="shared" si="11"/>
        <v>0</v>
      </c>
      <c r="Q52" s="23">
        <f t="shared" si="12"/>
        <v>0</v>
      </c>
      <c r="R52" s="24">
        <f t="shared" si="13"/>
        <v>0</v>
      </c>
    </row>
    <row r="53" spans="2:18" s="25" customFormat="1" ht="9" outlineLevel="2" x14ac:dyDescent="0.15">
      <c r="B53" s="47" t="s">
        <v>49</v>
      </c>
      <c r="C53" s="40" t="s">
        <v>169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23">
        <f t="shared" si="11"/>
        <v>0</v>
      </c>
      <c r="Q53" s="23">
        <f t="shared" si="12"/>
        <v>0</v>
      </c>
      <c r="R53" s="24">
        <f t="shared" si="13"/>
        <v>0</v>
      </c>
    </row>
    <row r="54" spans="2:18" s="25" customFormat="1" ht="9" outlineLevel="1" x14ac:dyDescent="0.15">
      <c r="B54" s="43" t="s">
        <v>50</v>
      </c>
      <c r="C54" s="44"/>
      <c r="D54" s="45">
        <f>SUM(D44:D53)</f>
        <v>0</v>
      </c>
      <c r="E54" s="45">
        <f t="shared" ref="E54:O54" si="14">SUM(E44:E53)</f>
        <v>0</v>
      </c>
      <c r="F54" s="45">
        <f t="shared" si="14"/>
        <v>0</v>
      </c>
      <c r="G54" s="45">
        <f t="shared" si="14"/>
        <v>0</v>
      </c>
      <c r="H54" s="45">
        <f t="shared" si="14"/>
        <v>0</v>
      </c>
      <c r="I54" s="45">
        <f t="shared" si="14"/>
        <v>0</v>
      </c>
      <c r="J54" s="45">
        <f t="shared" si="14"/>
        <v>0</v>
      </c>
      <c r="K54" s="45">
        <f t="shared" si="14"/>
        <v>0</v>
      </c>
      <c r="L54" s="45">
        <f t="shared" si="14"/>
        <v>0</v>
      </c>
      <c r="M54" s="45">
        <f t="shared" si="14"/>
        <v>0</v>
      </c>
      <c r="N54" s="45">
        <f t="shared" si="14"/>
        <v>0</v>
      </c>
      <c r="O54" s="45">
        <f t="shared" si="14"/>
        <v>0</v>
      </c>
      <c r="P54" s="46">
        <f>SUM(P44:P53)</f>
        <v>0</v>
      </c>
      <c r="Q54" s="46">
        <f t="shared" si="12"/>
        <v>0</v>
      </c>
      <c r="R54" s="42">
        <f t="shared" si="13"/>
        <v>0</v>
      </c>
    </row>
    <row r="55" spans="2:18" s="25" customFormat="1" ht="9" outlineLevel="1" x14ac:dyDescent="0.15">
      <c r="B55" s="90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  <c r="Q55" s="93"/>
      <c r="R55" s="89"/>
    </row>
    <row r="56" spans="2:18" s="25" customFormat="1" ht="9" outlineLevel="2" x14ac:dyDescent="0.15">
      <c r="B56" s="47" t="s">
        <v>51</v>
      </c>
      <c r="C56" s="40" t="s">
        <v>170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23">
        <f t="shared" ref="P56:P60" si="15">SUM(D56:O56)</f>
        <v>0</v>
      </c>
      <c r="Q56" s="23">
        <f t="shared" ref="Q56:Q61" si="16">P56/12</f>
        <v>0</v>
      </c>
      <c r="R56" s="24">
        <f t="shared" ref="R56:R65" si="17">P56/$P$15</f>
        <v>0</v>
      </c>
    </row>
    <row r="57" spans="2:18" s="25" customFormat="1" ht="9" outlineLevel="2" x14ac:dyDescent="0.15">
      <c r="B57" s="47" t="s">
        <v>53</v>
      </c>
      <c r="C57" s="40" t="s">
        <v>170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23">
        <f t="shared" si="15"/>
        <v>0</v>
      </c>
      <c r="Q57" s="23">
        <f t="shared" si="16"/>
        <v>0</v>
      </c>
      <c r="R57" s="24">
        <f t="shared" si="17"/>
        <v>0</v>
      </c>
    </row>
    <row r="58" spans="2:18" s="25" customFormat="1" ht="9" outlineLevel="2" x14ac:dyDescent="0.15">
      <c r="B58" s="47" t="s">
        <v>54</v>
      </c>
      <c r="C58" s="40" t="s">
        <v>170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23">
        <f t="shared" si="15"/>
        <v>0</v>
      </c>
      <c r="Q58" s="23">
        <f t="shared" si="16"/>
        <v>0</v>
      </c>
      <c r="R58" s="24">
        <f t="shared" si="17"/>
        <v>0</v>
      </c>
    </row>
    <row r="59" spans="2:18" s="25" customFormat="1" ht="9" outlineLevel="2" x14ac:dyDescent="0.15">
      <c r="B59" s="47" t="s">
        <v>55</v>
      </c>
      <c r="C59" s="40" t="s">
        <v>170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23">
        <f t="shared" si="15"/>
        <v>0</v>
      </c>
      <c r="Q59" s="23">
        <f t="shared" si="16"/>
        <v>0</v>
      </c>
      <c r="R59" s="24">
        <f t="shared" si="17"/>
        <v>0</v>
      </c>
    </row>
    <row r="60" spans="2:18" s="25" customFormat="1" ht="9" outlineLevel="2" x14ac:dyDescent="0.15">
      <c r="B60" s="47" t="s">
        <v>56</v>
      </c>
      <c r="C60" s="40" t="s">
        <v>170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23">
        <f t="shared" si="15"/>
        <v>0</v>
      </c>
      <c r="Q60" s="23">
        <f t="shared" si="16"/>
        <v>0</v>
      </c>
      <c r="R60" s="24">
        <f t="shared" si="17"/>
        <v>0</v>
      </c>
    </row>
    <row r="61" spans="2:18" s="25" customFormat="1" ht="9" outlineLevel="1" x14ac:dyDescent="0.15">
      <c r="B61" s="43" t="s">
        <v>57</v>
      </c>
      <c r="C61" s="44"/>
      <c r="D61" s="45">
        <f>SUM(D56:D60)</f>
        <v>0</v>
      </c>
      <c r="E61" s="45">
        <f t="shared" ref="E61:O61" si="18">SUM(E56:E60)</f>
        <v>0</v>
      </c>
      <c r="F61" s="45">
        <f t="shared" si="18"/>
        <v>0</v>
      </c>
      <c r="G61" s="45">
        <f t="shared" si="18"/>
        <v>0</v>
      </c>
      <c r="H61" s="45">
        <f t="shared" si="18"/>
        <v>0</v>
      </c>
      <c r="I61" s="45">
        <f t="shared" si="18"/>
        <v>0</v>
      </c>
      <c r="J61" s="45">
        <f t="shared" si="18"/>
        <v>0</v>
      </c>
      <c r="K61" s="45">
        <f t="shared" si="18"/>
        <v>0</v>
      </c>
      <c r="L61" s="45">
        <f t="shared" si="18"/>
        <v>0</v>
      </c>
      <c r="M61" s="45">
        <f t="shared" si="18"/>
        <v>0</v>
      </c>
      <c r="N61" s="45">
        <f t="shared" si="18"/>
        <v>0</v>
      </c>
      <c r="O61" s="45">
        <f t="shared" si="18"/>
        <v>0</v>
      </c>
      <c r="P61" s="46">
        <f>SUM(P56:P60)</f>
        <v>0</v>
      </c>
      <c r="Q61" s="46">
        <f t="shared" si="16"/>
        <v>0</v>
      </c>
      <c r="R61" s="42">
        <f t="shared" si="17"/>
        <v>0</v>
      </c>
    </row>
    <row r="62" spans="2:18" s="25" customFormat="1" ht="9" outlineLevel="1" x14ac:dyDescent="0.15">
      <c r="B62" s="49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</row>
    <row r="63" spans="2:18" s="33" customFormat="1" ht="15.75" customHeight="1" x14ac:dyDescent="0.15">
      <c r="B63" s="28" t="s">
        <v>58</v>
      </c>
      <c r="C63" s="29" t="s">
        <v>59</v>
      </c>
      <c r="D63" s="30">
        <f>D61+D54+D42+D32</f>
        <v>0</v>
      </c>
      <c r="E63" s="30">
        <f t="shared" ref="E63:O63" si="19">E61+E54+E42+E32</f>
        <v>0</v>
      </c>
      <c r="F63" s="30">
        <f t="shared" si="19"/>
        <v>0</v>
      </c>
      <c r="G63" s="30">
        <f t="shared" si="19"/>
        <v>0</v>
      </c>
      <c r="H63" s="30">
        <f t="shared" si="19"/>
        <v>0</v>
      </c>
      <c r="I63" s="30">
        <f t="shared" si="19"/>
        <v>0</v>
      </c>
      <c r="J63" s="30">
        <f t="shared" si="19"/>
        <v>0</v>
      </c>
      <c r="K63" s="30">
        <f t="shared" si="19"/>
        <v>0</v>
      </c>
      <c r="L63" s="30">
        <f t="shared" si="19"/>
        <v>0</v>
      </c>
      <c r="M63" s="30">
        <f t="shared" si="19"/>
        <v>0</v>
      </c>
      <c r="N63" s="30">
        <f t="shared" si="19"/>
        <v>0</v>
      </c>
      <c r="O63" s="30">
        <f t="shared" si="19"/>
        <v>0</v>
      </c>
      <c r="P63" s="31">
        <f>SUM(D63:O63)</f>
        <v>0</v>
      </c>
      <c r="Q63" s="31">
        <f>P63/12</f>
        <v>0</v>
      </c>
      <c r="R63" s="42">
        <f t="shared" si="17"/>
        <v>0</v>
      </c>
    </row>
    <row r="64" spans="2:18" ht="7.5" customHeight="1" x14ac:dyDescent="0.25"/>
    <row r="65" spans="2:18" s="59" customFormat="1" ht="15.75" customHeight="1" x14ac:dyDescent="0.15">
      <c r="B65" s="55" t="s">
        <v>60</v>
      </c>
      <c r="C65" s="56" t="s">
        <v>61</v>
      </c>
      <c r="D65" s="57">
        <f>D15-D63</f>
        <v>10</v>
      </c>
      <c r="E65" s="57">
        <f t="shared" ref="E65:O65" si="20">E15-E63</f>
        <v>11</v>
      </c>
      <c r="F65" s="57">
        <f t="shared" si="20"/>
        <v>12</v>
      </c>
      <c r="G65" s="57">
        <f t="shared" si="20"/>
        <v>13</v>
      </c>
      <c r="H65" s="57">
        <f t="shared" si="20"/>
        <v>14</v>
      </c>
      <c r="I65" s="57">
        <f t="shared" si="20"/>
        <v>15</v>
      </c>
      <c r="J65" s="57">
        <f t="shared" si="20"/>
        <v>16</v>
      </c>
      <c r="K65" s="57">
        <f t="shared" si="20"/>
        <v>17</v>
      </c>
      <c r="L65" s="57">
        <f t="shared" si="20"/>
        <v>18</v>
      </c>
      <c r="M65" s="57">
        <f t="shared" si="20"/>
        <v>19</v>
      </c>
      <c r="N65" s="57">
        <f t="shared" si="20"/>
        <v>20</v>
      </c>
      <c r="O65" s="57">
        <f t="shared" si="20"/>
        <v>21</v>
      </c>
      <c r="P65" s="58">
        <f>SUM(D65:O65)</f>
        <v>186</v>
      </c>
      <c r="Q65" s="58">
        <f>P65/12</f>
        <v>15.5</v>
      </c>
      <c r="R65" s="42">
        <f t="shared" si="17"/>
        <v>1</v>
      </c>
    </row>
    <row r="66" spans="2:18" s="63" customFormat="1" ht="7.5" customHeight="1" x14ac:dyDescent="0.3">
      <c r="B66" s="60"/>
      <c r="C66" s="61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8"/>
      <c r="Q66" s="104"/>
      <c r="R66" s="9"/>
    </row>
    <row r="67" spans="2:18" s="64" customFormat="1" ht="9" outlineLevel="2" x14ac:dyDescent="0.15">
      <c r="C67" s="50"/>
      <c r="Q67" s="51"/>
    </row>
    <row r="68" spans="2:18" s="25" customFormat="1" ht="9" outlineLevel="2" x14ac:dyDescent="0.15">
      <c r="B68" s="20" t="s">
        <v>62</v>
      </c>
      <c r="C68" s="40" t="s">
        <v>171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3">
        <f t="shared" ref="P68:P87" si="21">SUM(D68:O68)</f>
        <v>0</v>
      </c>
      <c r="Q68" s="23">
        <f t="shared" ref="Q68:Q88" si="22">P68/12</f>
        <v>0</v>
      </c>
      <c r="R68" s="24">
        <f t="shared" ref="R68:R88" si="23">P68/$P$15</f>
        <v>0</v>
      </c>
    </row>
    <row r="69" spans="2:18" s="25" customFormat="1" ht="9" outlineLevel="2" x14ac:dyDescent="0.15">
      <c r="B69" s="20" t="s">
        <v>64</v>
      </c>
      <c r="C69" s="40" t="s">
        <v>171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>
        <f t="shared" si="21"/>
        <v>0</v>
      </c>
      <c r="Q69" s="23">
        <f t="shared" si="22"/>
        <v>0</v>
      </c>
      <c r="R69" s="24">
        <f t="shared" si="23"/>
        <v>0</v>
      </c>
    </row>
    <row r="70" spans="2:18" s="25" customFormat="1" ht="9" outlineLevel="2" x14ac:dyDescent="0.15">
      <c r="B70" s="20" t="s">
        <v>65</v>
      </c>
      <c r="C70" s="40" t="s">
        <v>171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>
        <f t="shared" si="21"/>
        <v>0</v>
      </c>
      <c r="Q70" s="23">
        <f t="shared" si="22"/>
        <v>0</v>
      </c>
      <c r="R70" s="24">
        <f t="shared" si="23"/>
        <v>0</v>
      </c>
    </row>
    <row r="71" spans="2:18" s="25" customFormat="1" ht="9" outlineLevel="2" x14ac:dyDescent="0.15">
      <c r="B71" s="20" t="s">
        <v>66</v>
      </c>
      <c r="C71" s="40" t="s">
        <v>171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>
        <f t="shared" si="21"/>
        <v>0</v>
      </c>
      <c r="Q71" s="23">
        <f t="shared" si="22"/>
        <v>0</v>
      </c>
      <c r="R71" s="24">
        <f t="shared" si="23"/>
        <v>0</v>
      </c>
    </row>
    <row r="72" spans="2:18" s="25" customFormat="1" ht="9" outlineLevel="2" x14ac:dyDescent="0.15">
      <c r="B72" s="20" t="s">
        <v>67</v>
      </c>
      <c r="C72" s="40" t="s">
        <v>171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3">
        <f t="shared" si="21"/>
        <v>0</v>
      </c>
      <c r="Q72" s="23">
        <f t="shared" si="22"/>
        <v>0</v>
      </c>
      <c r="R72" s="24">
        <f t="shared" si="23"/>
        <v>0</v>
      </c>
    </row>
    <row r="73" spans="2:18" s="25" customFormat="1" ht="9" outlineLevel="2" x14ac:dyDescent="0.15">
      <c r="B73" s="20" t="s">
        <v>68</v>
      </c>
      <c r="C73" s="40" t="s">
        <v>171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3">
        <f t="shared" si="21"/>
        <v>0</v>
      </c>
      <c r="Q73" s="23">
        <f t="shared" si="22"/>
        <v>0</v>
      </c>
      <c r="R73" s="24">
        <f t="shared" si="23"/>
        <v>0</v>
      </c>
    </row>
    <row r="74" spans="2:18" s="25" customFormat="1" ht="9" outlineLevel="2" x14ac:dyDescent="0.15">
      <c r="B74" s="20" t="s">
        <v>69</v>
      </c>
      <c r="C74" s="40" t="s">
        <v>171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3">
        <f t="shared" si="21"/>
        <v>0</v>
      </c>
      <c r="Q74" s="23">
        <f t="shared" si="22"/>
        <v>0</v>
      </c>
      <c r="R74" s="24">
        <f t="shared" si="23"/>
        <v>0</v>
      </c>
    </row>
    <row r="75" spans="2:18" s="25" customFormat="1" ht="9" outlineLevel="2" x14ac:dyDescent="0.15">
      <c r="B75" s="20" t="s">
        <v>70</v>
      </c>
      <c r="C75" s="40" t="s">
        <v>171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3">
        <f t="shared" si="21"/>
        <v>0</v>
      </c>
      <c r="Q75" s="23">
        <f t="shared" si="22"/>
        <v>0</v>
      </c>
      <c r="R75" s="24">
        <f t="shared" si="23"/>
        <v>0</v>
      </c>
    </row>
    <row r="76" spans="2:18" s="25" customFormat="1" ht="9" outlineLevel="2" x14ac:dyDescent="0.15">
      <c r="B76" s="20" t="s">
        <v>71</v>
      </c>
      <c r="C76" s="40" t="s">
        <v>171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3">
        <f t="shared" si="21"/>
        <v>0</v>
      </c>
      <c r="Q76" s="23">
        <f t="shared" si="22"/>
        <v>0</v>
      </c>
      <c r="R76" s="24">
        <f t="shared" si="23"/>
        <v>0</v>
      </c>
    </row>
    <row r="77" spans="2:18" s="25" customFormat="1" ht="9" outlineLevel="2" x14ac:dyDescent="0.15">
      <c r="B77" s="20" t="s">
        <v>72</v>
      </c>
      <c r="C77" s="40" t="s">
        <v>171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3">
        <f t="shared" si="21"/>
        <v>0</v>
      </c>
      <c r="Q77" s="23">
        <f t="shared" si="22"/>
        <v>0</v>
      </c>
      <c r="R77" s="24">
        <f t="shared" si="23"/>
        <v>0</v>
      </c>
    </row>
    <row r="78" spans="2:18" s="25" customFormat="1" ht="9" outlineLevel="2" x14ac:dyDescent="0.15">
      <c r="B78" s="20" t="s">
        <v>73</v>
      </c>
      <c r="C78" s="40" t="s">
        <v>171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3">
        <f t="shared" si="21"/>
        <v>0</v>
      </c>
      <c r="Q78" s="23">
        <f t="shared" si="22"/>
        <v>0</v>
      </c>
      <c r="R78" s="24">
        <f t="shared" si="23"/>
        <v>0</v>
      </c>
    </row>
    <row r="79" spans="2:18" s="25" customFormat="1" ht="9" outlineLevel="2" x14ac:dyDescent="0.15">
      <c r="B79" s="20" t="s">
        <v>74</v>
      </c>
      <c r="C79" s="40" t="s">
        <v>171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>
        <f t="shared" si="21"/>
        <v>0</v>
      </c>
      <c r="Q79" s="23">
        <f t="shared" si="22"/>
        <v>0</v>
      </c>
      <c r="R79" s="24">
        <f t="shared" si="23"/>
        <v>0</v>
      </c>
    </row>
    <row r="80" spans="2:18" s="25" customFormat="1" ht="9" outlineLevel="2" x14ac:dyDescent="0.15">
      <c r="B80" s="20" t="s">
        <v>75</v>
      </c>
      <c r="C80" s="40" t="s">
        <v>171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3">
        <f t="shared" si="21"/>
        <v>0</v>
      </c>
      <c r="Q80" s="23">
        <f t="shared" si="22"/>
        <v>0</v>
      </c>
      <c r="R80" s="24">
        <f t="shared" si="23"/>
        <v>0</v>
      </c>
    </row>
    <row r="81" spans="2:18" s="25" customFormat="1" ht="9" outlineLevel="2" x14ac:dyDescent="0.15">
      <c r="B81" s="20" t="s">
        <v>76</v>
      </c>
      <c r="C81" s="40" t="s">
        <v>171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3">
        <f t="shared" si="21"/>
        <v>0</v>
      </c>
      <c r="Q81" s="23">
        <f t="shared" si="22"/>
        <v>0</v>
      </c>
      <c r="R81" s="24">
        <f t="shared" si="23"/>
        <v>0</v>
      </c>
    </row>
    <row r="82" spans="2:18" s="25" customFormat="1" ht="9" outlineLevel="2" x14ac:dyDescent="0.15">
      <c r="B82" s="20" t="s">
        <v>77</v>
      </c>
      <c r="C82" s="40" t="s">
        <v>171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3">
        <f t="shared" si="21"/>
        <v>0</v>
      </c>
      <c r="Q82" s="23">
        <f t="shared" si="22"/>
        <v>0</v>
      </c>
      <c r="R82" s="24">
        <f t="shared" si="23"/>
        <v>0</v>
      </c>
    </row>
    <row r="83" spans="2:18" s="25" customFormat="1" ht="9" outlineLevel="2" x14ac:dyDescent="0.15">
      <c r="B83" s="20" t="s">
        <v>78</v>
      </c>
      <c r="C83" s="40" t="s">
        <v>171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3">
        <f t="shared" si="21"/>
        <v>0</v>
      </c>
      <c r="Q83" s="23">
        <f t="shared" si="22"/>
        <v>0</v>
      </c>
      <c r="R83" s="24">
        <f t="shared" si="23"/>
        <v>0</v>
      </c>
    </row>
    <row r="84" spans="2:18" s="25" customFormat="1" ht="9" outlineLevel="2" x14ac:dyDescent="0.15">
      <c r="B84" s="20" t="s">
        <v>79</v>
      </c>
      <c r="C84" s="40" t="s">
        <v>171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3">
        <f t="shared" si="21"/>
        <v>0</v>
      </c>
      <c r="Q84" s="23">
        <f t="shared" si="22"/>
        <v>0</v>
      </c>
      <c r="R84" s="24">
        <f t="shared" si="23"/>
        <v>0</v>
      </c>
    </row>
    <row r="85" spans="2:18" s="25" customFormat="1" ht="9" outlineLevel="2" x14ac:dyDescent="0.15">
      <c r="B85" s="20" t="s">
        <v>80</v>
      </c>
      <c r="C85" s="40" t="s">
        <v>171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3">
        <f t="shared" si="21"/>
        <v>0</v>
      </c>
      <c r="Q85" s="23">
        <f t="shared" si="22"/>
        <v>0</v>
      </c>
      <c r="R85" s="24">
        <f t="shared" si="23"/>
        <v>0</v>
      </c>
    </row>
    <row r="86" spans="2:18" s="25" customFormat="1" ht="9" outlineLevel="2" x14ac:dyDescent="0.15">
      <c r="B86" s="20" t="s">
        <v>81</v>
      </c>
      <c r="C86" s="40" t="s">
        <v>171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3">
        <f t="shared" si="21"/>
        <v>0</v>
      </c>
      <c r="Q86" s="23">
        <f t="shared" si="22"/>
        <v>0</v>
      </c>
      <c r="R86" s="24">
        <f t="shared" si="23"/>
        <v>0</v>
      </c>
    </row>
    <row r="87" spans="2:18" s="25" customFormat="1" ht="9" outlineLevel="2" x14ac:dyDescent="0.15">
      <c r="B87" s="20" t="s">
        <v>82</v>
      </c>
      <c r="C87" s="40" t="s">
        <v>171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3">
        <f t="shared" si="21"/>
        <v>0</v>
      </c>
      <c r="Q87" s="23">
        <f t="shared" si="22"/>
        <v>0</v>
      </c>
      <c r="R87" s="24">
        <f t="shared" si="23"/>
        <v>0</v>
      </c>
    </row>
    <row r="88" spans="2:18" s="64" customFormat="1" ht="9" outlineLevel="1" x14ac:dyDescent="0.15">
      <c r="B88" s="65" t="s">
        <v>83</v>
      </c>
      <c r="C88" s="44"/>
      <c r="D88" s="45">
        <f t="shared" ref="D88:E88" si="24">SUM(D68:D87)</f>
        <v>0</v>
      </c>
      <c r="E88" s="45">
        <f t="shared" si="24"/>
        <v>0</v>
      </c>
      <c r="F88" s="45">
        <f>SUM(F68:F87)</f>
        <v>0</v>
      </c>
      <c r="G88" s="45">
        <f t="shared" ref="G88:O88" si="25">SUM(G68:G87)</f>
        <v>0</v>
      </c>
      <c r="H88" s="45">
        <f t="shared" si="25"/>
        <v>0</v>
      </c>
      <c r="I88" s="45">
        <f t="shared" si="25"/>
        <v>0</v>
      </c>
      <c r="J88" s="45">
        <f t="shared" si="25"/>
        <v>0</v>
      </c>
      <c r="K88" s="45">
        <f t="shared" si="25"/>
        <v>0</v>
      </c>
      <c r="L88" s="45">
        <f t="shared" si="25"/>
        <v>0</v>
      </c>
      <c r="M88" s="45">
        <f t="shared" si="25"/>
        <v>0</v>
      </c>
      <c r="N88" s="45">
        <f t="shared" si="25"/>
        <v>0</v>
      </c>
      <c r="O88" s="45">
        <f t="shared" si="25"/>
        <v>0</v>
      </c>
      <c r="P88" s="46">
        <f>SUM(P68:P87)</f>
        <v>0</v>
      </c>
      <c r="Q88" s="46">
        <f t="shared" si="22"/>
        <v>0</v>
      </c>
      <c r="R88" s="66">
        <f t="shared" si="23"/>
        <v>0</v>
      </c>
    </row>
    <row r="89" spans="2:18" s="25" customFormat="1" ht="9" outlineLevel="1" x14ac:dyDescent="0.15">
      <c r="B89" s="67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107"/>
      <c r="R89" s="70"/>
    </row>
    <row r="90" spans="2:18" s="64" customFormat="1" ht="9" outlineLevel="2" x14ac:dyDescent="0.15">
      <c r="C90" s="50"/>
      <c r="Q90" s="51"/>
    </row>
    <row r="91" spans="2:18" s="25" customFormat="1" ht="9" outlineLevel="2" x14ac:dyDescent="0.15">
      <c r="B91" s="20" t="s">
        <v>84</v>
      </c>
      <c r="C91" s="40" t="s">
        <v>52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3">
        <f t="shared" ref="P91:P114" si="26">SUM(D91:O91)</f>
        <v>0</v>
      </c>
      <c r="Q91" s="23">
        <f t="shared" ref="Q91:Q115" si="27">P91/12</f>
        <v>0</v>
      </c>
      <c r="R91" s="24">
        <f t="shared" ref="R91:R115" si="28">P91/$P$15</f>
        <v>0</v>
      </c>
    </row>
    <row r="92" spans="2:18" s="25" customFormat="1" ht="9" outlineLevel="2" x14ac:dyDescent="0.15">
      <c r="B92" s="20" t="s">
        <v>85</v>
      </c>
      <c r="C92" s="40" t="s">
        <v>52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23">
        <f t="shared" si="26"/>
        <v>0</v>
      </c>
      <c r="Q92" s="23">
        <f t="shared" si="27"/>
        <v>0</v>
      </c>
      <c r="R92" s="24">
        <f t="shared" si="28"/>
        <v>0</v>
      </c>
    </row>
    <row r="93" spans="2:18" s="25" customFormat="1" ht="9" outlineLevel="2" x14ac:dyDescent="0.15">
      <c r="B93" s="20" t="s">
        <v>86</v>
      </c>
      <c r="C93" s="40" t="s">
        <v>52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23">
        <f t="shared" si="26"/>
        <v>0</v>
      </c>
      <c r="Q93" s="23">
        <f t="shared" si="27"/>
        <v>0</v>
      </c>
      <c r="R93" s="24">
        <f t="shared" si="28"/>
        <v>0</v>
      </c>
    </row>
    <row r="94" spans="2:18" s="25" customFormat="1" ht="9" outlineLevel="2" x14ac:dyDescent="0.15">
      <c r="B94" s="20" t="s">
        <v>87</v>
      </c>
      <c r="C94" s="40" t="s">
        <v>52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23">
        <f t="shared" si="26"/>
        <v>0</v>
      </c>
      <c r="Q94" s="23">
        <f t="shared" si="27"/>
        <v>0</v>
      </c>
      <c r="R94" s="24">
        <f t="shared" si="28"/>
        <v>0</v>
      </c>
    </row>
    <row r="95" spans="2:18" s="25" customFormat="1" ht="9" outlineLevel="2" x14ac:dyDescent="0.15">
      <c r="B95" s="20" t="s">
        <v>88</v>
      </c>
      <c r="C95" s="40" t="s">
        <v>52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23">
        <f t="shared" si="26"/>
        <v>0</v>
      </c>
      <c r="Q95" s="23">
        <f t="shared" si="27"/>
        <v>0</v>
      </c>
      <c r="R95" s="24">
        <f t="shared" si="28"/>
        <v>0</v>
      </c>
    </row>
    <row r="96" spans="2:18" s="25" customFormat="1" ht="9" outlineLevel="2" x14ac:dyDescent="0.15">
      <c r="B96" s="20" t="s">
        <v>89</v>
      </c>
      <c r="C96" s="40" t="s">
        <v>52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23">
        <f t="shared" si="26"/>
        <v>0</v>
      </c>
      <c r="Q96" s="23">
        <f t="shared" si="27"/>
        <v>0</v>
      </c>
      <c r="R96" s="24">
        <f t="shared" si="28"/>
        <v>0</v>
      </c>
    </row>
    <row r="97" spans="2:18" s="25" customFormat="1" ht="9" outlineLevel="2" x14ac:dyDescent="0.15">
      <c r="B97" s="20" t="s">
        <v>90</v>
      </c>
      <c r="C97" s="40" t="s">
        <v>52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23">
        <f t="shared" si="26"/>
        <v>0</v>
      </c>
      <c r="Q97" s="23">
        <f t="shared" si="27"/>
        <v>0</v>
      </c>
      <c r="R97" s="24">
        <f t="shared" si="28"/>
        <v>0</v>
      </c>
    </row>
    <row r="98" spans="2:18" s="25" customFormat="1" ht="9" outlineLevel="2" x14ac:dyDescent="0.15">
      <c r="B98" s="20" t="s">
        <v>91</v>
      </c>
      <c r="C98" s="40" t="s">
        <v>52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23">
        <f t="shared" si="26"/>
        <v>0</v>
      </c>
      <c r="Q98" s="23">
        <f t="shared" si="27"/>
        <v>0</v>
      </c>
      <c r="R98" s="24">
        <f t="shared" si="28"/>
        <v>0</v>
      </c>
    </row>
    <row r="99" spans="2:18" s="25" customFormat="1" ht="9" outlineLevel="2" x14ac:dyDescent="0.15">
      <c r="B99" s="20" t="s">
        <v>92</v>
      </c>
      <c r="C99" s="40" t="s">
        <v>52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23">
        <f t="shared" si="26"/>
        <v>0</v>
      </c>
      <c r="Q99" s="23">
        <f t="shared" si="27"/>
        <v>0</v>
      </c>
      <c r="R99" s="24">
        <f t="shared" si="28"/>
        <v>0</v>
      </c>
    </row>
    <row r="100" spans="2:18" s="25" customFormat="1" ht="9" outlineLevel="2" x14ac:dyDescent="0.15">
      <c r="B100" s="20" t="s">
        <v>93</v>
      </c>
      <c r="C100" s="40" t="s">
        <v>52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23">
        <f t="shared" si="26"/>
        <v>0</v>
      </c>
      <c r="Q100" s="23">
        <f t="shared" si="27"/>
        <v>0</v>
      </c>
      <c r="R100" s="24">
        <f t="shared" si="28"/>
        <v>0</v>
      </c>
    </row>
    <row r="101" spans="2:18" s="25" customFormat="1" ht="9" outlineLevel="2" x14ac:dyDescent="0.15">
      <c r="B101" s="20" t="s">
        <v>94</v>
      </c>
      <c r="C101" s="40" t="s">
        <v>52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23">
        <f t="shared" si="26"/>
        <v>0</v>
      </c>
      <c r="Q101" s="23">
        <f t="shared" si="27"/>
        <v>0</v>
      </c>
      <c r="R101" s="24">
        <f t="shared" si="28"/>
        <v>0</v>
      </c>
    </row>
    <row r="102" spans="2:18" s="25" customFormat="1" ht="9" outlineLevel="2" x14ac:dyDescent="0.15">
      <c r="B102" s="20" t="s">
        <v>166</v>
      </c>
      <c r="C102" s="40" t="s">
        <v>52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23">
        <f t="shared" si="26"/>
        <v>0</v>
      </c>
      <c r="Q102" s="23">
        <f t="shared" si="27"/>
        <v>0</v>
      </c>
      <c r="R102" s="24">
        <f t="shared" si="28"/>
        <v>0</v>
      </c>
    </row>
    <row r="103" spans="2:18" s="25" customFormat="1" ht="9" outlineLevel="2" x14ac:dyDescent="0.15">
      <c r="B103" s="20" t="s">
        <v>95</v>
      </c>
      <c r="C103" s="40" t="s">
        <v>52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23">
        <f t="shared" si="26"/>
        <v>0</v>
      </c>
      <c r="Q103" s="23">
        <f t="shared" si="27"/>
        <v>0</v>
      </c>
      <c r="R103" s="24">
        <f t="shared" si="28"/>
        <v>0</v>
      </c>
    </row>
    <row r="104" spans="2:18" s="25" customFormat="1" ht="9" outlineLevel="2" x14ac:dyDescent="0.15">
      <c r="B104" s="20" t="s">
        <v>96</v>
      </c>
      <c r="C104" s="40" t="s">
        <v>52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23">
        <f t="shared" si="26"/>
        <v>0</v>
      </c>
      <c r="Q104" s="23">
        <f t="shared" si="27"/>
        <v>0</v>
      </c>
      <c r="R104" s="24">
        <f t="shared" si="28"/>
        <v>0</v>
      </c>
    </row>
    <row r="105" spans="2:18" s="25" customFormat="1" ht="9" outlineLevel="2" x14ac:dyDescent="0.15">
      <c r="B105" s="20" t="s">
        <v>97</v>
      </c>
      <c r="C105" s="40" t="s">
        <v>52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23">
        <f t="shared" si="26"/>
        <v>0</v>
      </c>
      <c r="Q105" s="23">
        <f t="shared" si="27"/>
        <v>0</v>
      </c>
      <c r="R105" s="24">
        <f t="shared" si="28"/>
        <v>0</v>
      </c>
    </row>
    <row r="106" spans="2:18" s="25" customFormat="1" ht="9" outlineLevel="2" x14ac:dyDescent="0.15">
      <c r="B106" s="20" t="s">
        <v>98</v>
      </c>
      <c r="C106" s="40" t="s">
        <v>52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23">
        <f t="shared" si="26"/>
        <v>0</v>
      </c>
      <c r="Q106" s="23">
        <f t="shared" si="27"/>
        <v>0</v>
      </c>
      <c r="R106" s="24">
        <f t="shared" si="28"/>
        <v>0</v>
      </c>
    </row>
    <row r="107" spans="2:18" s="25" customFormat="1" ht="9" outlineLevel="2" x14ac:dyDescent="0.15">
      <c r="B107" s="20" t="s">
        <v>99</v>
      </c>
      <c r="C107" s="40" t="s">
        <v>52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23">
        <f t="shared" si="26"/>
        <v>0</v>
      </c>
      <c r="Q107" s="23">
        <f t="shared" si="27"/>
        <v>0</v>
      </c>
      <c r="R107" s="24">
        <f t="shared" si="28"/>
        <v>0</v>
      </c>
    </row>
    <row r="108" spans="2:18" s="25" customFormat="1" ht="9" outlineLevel="2" x14ac:dyDescent="0.15">
      <c r="B108" s="20" t="s">
        <v>100</v>
      </c>
      <c r="C108" s="40" t="s">
        <v>52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23">
        <f t="shared" si="26"/>
        <v>0</v>
      </c>
      <c r="Q108" s="23">
        <f t="shared" si="27"/>
        <v>0</v>
      </c>
      <c r="R108" s="24">
        <f t="shared" si="28"/>
        <v>0</v>
      </c>
    </row>
    <row r="109" spans="2:18" s="25" customFormat="1" ht="9" outlineLevel="2" x14ac:dyDescent="0.15">
      <c r="B109" s="20" t="s">
        <v>101</v>
      </c>
      <c r="C109" s="40" t="s">
        <v>52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23">
        <f t="shared" si="26"/>
        <v>0</v>
      </c>
      <c r="Q109" s="23">
        <f t="shared" si="27"/>
        <v>0</v>
      </c>
      <c r="R109" s="24">
        <f t="shared" si="28"/>
        <v>0</v>
      </c>
    </row>
    <row r="110" spans="2:18" s="25" customFormat="1" ht="9" outlineLevel="2" x14ac:dyDescent="0.15">
      <c r="B110" s="20" t="s">
        <v>102</v>
      </c>
      <c r="C110" s="40" t="s">
        <v>52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23">
        <f t="shared" si="26"/>
        <v>0</v>
      </c>
      <c r="Q110" s="23">
        <f t="shared" si="27"/>
        <v>0</v>
      </c>
      <c r="R110" s="24">
        <f t="shared" si="28"/>
        <v>0</v>
      </c>
    </row>
    <row r="111" spans="2:18" s="25" customFormat="1" ht="9" outlineLevel="2" x14ac:dyDescent="0.15">
      <c r="B111" s="20" t="s">
        <v>103</v>
      </c>
      <c r="C111" s="40" t="s">
        <v>52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23">
        <f t="shared" si="26"/>
        <v>0</v>
      </c>
      <c r="Q111" s="23">
        <f t="shared" si="27"/>
        <v>0</v>
      </c>
      <c r="R111" s="24">
        <f t="shared" si="28"/>
        <v>0</v>
      </c>
    </row>
    <row r="112" spans="2:18" s="25" customFormat="1" ht="9" outlineLevel="2" x14ac:dyDescent="0.15">
      <c r="B112" s="20" t="s">
        <v>104</v>
      </c>
      <c r="C112" s="40" t="s">
        <v>52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23">
        <f t="shared" si="26"/>
        <v>0</v>
      </c>
      <c r="Q112" s="23">
        <f t="shared" si="27"/>
        <v>0</v>
      </c>
      <c r="R112" s="24">
        <f t="shared" si="28"/>
        <v>0</v>
      </c>
    </row>
    <row r="113" spans="2:18" s="25" customFormat="1" ht="9" outlineLevel="2" x14ac:dyDescent="0.15">
      <c r="B113" s="20" t="s">
        <v>105</v>
      </c>
      <c r="C113" s="40" t="s">
        <v>52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23">
        <f t="shared" si="26"/>
        <v>0</v>
      </c>
      <c r="Q113" s="23">
        <f t="shared" si="27"/>
        <v>0</v>
      </c>
      <c r="R113" s="24">
        <f t="shared" si="28"/>
        <v>0</v>
      </c>
    </row>
    <row r="114" spans="2:18" s="25" customFormat="1" ht="9" outlineLevel="2" x14ac:dyDescent="0.15">
      <c r="B114" s="20" t="s">
        <v>106</v>
      </c>
      <c r="C114" s="40" t="s">
        <v>52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23">
        <f t="shared" si="26"/>
        <v>0</v>
      </c>
      <c r="Q114" s="23">
        <f t="shared" si="27"/>
        <v>0</v>
      </c>
      <c r="R114" s="24">
        <f t="shared" si="28"/>
        <v>0</v>
      </c>
    </row>
    <row r="115" spans="2:18" s="64" customFormat="1" ht="9" outlineLevel="1" x14ac:dyDescent="0.15">
      <c r="B115" s="43" t="s">
        <v>107</v>
      </c>
      <c r="C115" s="44"/>
      <c r="D115" s="45">
        <f>SUM(D91:D114)</f>
        <v>0</v>
      </c>
      <c r="E115" s="45">
        <f t="shared" ref="E115:O115" si="29">SUM(E91:E114)</f>
        <v>0</v>
      </c>
      <c r="F115" s="45">
        <f t="shared" si="29"/>
        <v>0</v>
      </c>
      <c r="G115" s="45">
        <f t="shared" si="29"/>
        <v>0</v>
      </c>
      <c r="H115" s="45">
        <f t="shared" si="29"/>
        <v>0</v>
      </c>
      <c r="I115" s="45">
        <f t="shared" si="29"/>
        <v>0</v>
      </c>
      <c r="J115" s="45">
        <f t="shared" si="29"/>
        <v>0</v>
      </c>
      <c r="K115" s="45">
        <f t="shared" si="29"/>
        <v>0</v>
      </c>
      <c r="L115" s="45">
        <f t="shared" si="29"/>
        <v>0</v>
      </c>
      <c r="M115" s="45">
        <f t="shared" si="29"/>
        <v>0</v>
      </c>
      <c r="N115" s="45">
        <f t="shared" si="29"/>
        <v>0</v>
      </c>
      <c r="O115" s="45">
        <f t="shared" si="29"/>
        <v>0</v>
      </c>
      <c r="P115" s="46">
        <f>SUM(P91:P114)</f>
        <v>0</v>
      </c>
      <c r="Q115" s="46">
        <f t="shared" si="27"/>
        <v>0</v>
      </c>
      <c r="R115" s="71">
        <f t="shared" si="28"/>
        <v>0</v>
      </c>
    </row>
    <row r="116" spans="2:18" s="25" customFormat="1" ht="9" outlineLevel="1" x14ac:dyDescent="0.15">
      <c r="B116" s="67"/>
      <c r="C116" s="68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107"/>
      <c r="R116" s="72"/>
    </row>
    <row r="117" spans="2:18" s="64" customFormat="1" ht="9" outlineLevel="2" x14ac:dyDescent="0.15">
      <c r="C117" s="50"/>
      <c r="Q117" s="51"/>
    </row>
    <row r="118" spans="2:18" s="25" customFormat="1" ht="9" outlineLevel="2" x14ac:dyDescent="0.15">
      <c r="B118" s="47" t="s">
        <v>108</v>
      </c>
      <c r="C118" s="40" t="s">
        <v>63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3">
        <f t="shared" ref="P118:P134" si="30">SUM(D118:O118)</f>
        <v>0</v>
      </c>
      <c r="Q118" s="23">
        <f t="shared" ref="Q118:Q135" si="31">P118/12</f>
        <v>0</v>
      </c>
      <c r="R118" s="24">
        <f t="shared" ref="R118:R139" si="32">P118/$P$15</f>
        <v>0</v>
      </c>
    </row>
    <row r="119" spans="2:18" s="25" customFormat="1" ht="9" outlineLevel="2" x14ac:dyDescent="0.15">
      <c r="B119" s="47" t="s">
        <v>109</v>
      </c>
      <c r="C119" s="40" t="s">
        <v>63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23">
        <f t="shared" si="30"/>
        <v>0</v>
      </c>
      <c r="Q119" s="23">
        <f t="shared" si="31"/>
        <v>0</v>
      </c>
      <c r="R119" s="24">
        <f t="shared" si="32"/>
        <v>0</v>
      </c>
    </row>
    <row r="120" spans="2:18" s="25" customFormat="1" ht="9" outlineLevel="2" x14ac:dyDescent="0.15">
      <c r="B120" s="20" t="s">
        <v>110</v>
      </c>
      <c r="C120" s="40" t="s">
        <v>63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23">
        <f t="shared" si="30"/>
        <v>0</v>
      </c>
      <c r="Q120" s="23">
        <f t="shared" si="31"/>
        <v>0</v>
      </c>
      <c r="R120" s="24">
        <f t="shared" si="32"/>
        <v>0</v>
      </c>
    </row>
    <row r="121" spans="2:18" s="25" customFormat="1" ht="9" outlineLevel="2" x14ac:dyDescent="0.15">
      <c r="B121" s="20" t="s">
        <v>111</v>
      </c>
      <c r="C121" s="40" t="s">
        <v>63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23">
        <f t="shared" si="30"/>
        <v>0</v>
      </c>
      <c r="Q121" s="23">
        <f t="shared" si="31"/>
        <v>0</v>
      </c>
      <c r="R121" s="24">
        <f t="shared" si="32"/>
        <v>0</v>
      </c>
    </row>
    <row r="122" spans="2:18" s="25" customFormat="1" ht="9" outlineLevel="2" x14ac:dyDescent="0.15">
      <c r="B122" s="20" t="s">
        <v>112</v>
      </c>
      <c r="C122" s="40" t="s">
        <v>63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23">
        <f t="shared" si="30"/>
        <v>0</v>
      </c>
      <c r="Q122" s="23">
        <f t="shared" si="31"/>
        <v>0</v>
      </c>
      <c r="R122" s="24">
        <f t="shared" si="32"/>
        <v>0</v>
      </c>
    </row>
    <row r="123" spans="2:18" s="25" customFormat="1" ht="9" outlineLevel="2" x14ac:dyDescent="0.15">
      <c r="B123" s="20" t="s">
        <v>113</v>
      </c>
      <c r="C123" s="40" t="s">
        <v>63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23">
        <f t="shared" si="30"/>
        <v>0</v>
      </c>
      <c r="Q123" s="23">
        <f t="shared" si="31"/>
        <v>0</v>
      </c>
      <c r="R123" s="24">
        <f t="shared" si="32"/>
        <v>0</v>
      </c>
    </row>
    <row r="124" spans="2:18" s="25" customFormat="1" ht="9" outlineLevel="2" x14ac:dyDescent="0.15">
      <c r="B124" s="20" t="s">
        <v>114</v>
      </c>
      <c r="C124" s="40" t="s">
        <v>63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23">
        <f t="shared" si="30"/>
        <v>0</v>
      </c>
      <c r="Q124" s="23">
        <f t="shared" si="31"/>
        <v>0</v>
      </c>
      <c r="R124" s="24">
        <f t="shared" si="32"/>
        <v>0</v>
      </c>
    </row>
    <row r="125" spans="2:18" s="25" customFormat="1" ht="9" outlineLevel="2" x14ac:dyDescent="0.15">
      <c r="B125" s="20" t="s">
        <v>115</v>
      </c>
      <c r="C125" s="40" t="s">
        <v>63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23">
        <f t="shared" si="30"/>
        <v>0</v>
      </c>
      <c r="Q125" s="23">
        <f t="shared" si="31"/>
        <v>0</v>
      </c>
      <c r="R125" s="24">
        <f t="shared" si="32"/>
        <v>0</v>
      </c>
    </row>
    <row r="126" spans="2:18" s="25" customFormat="1" ht="9" outlineLevel="2" x14ac:dyDescent="0.15">
      <c r="B126" s="20" t="s">
        <v>116</v>
      </c>
      <c r="C126" s="40" t="s">
        <v>63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23">
        <f t="shared" si="30"/>
        <v>0</v>
      </c>
      <c r="Q126" s="23">
        <f t="shared" si="31"/>
        <v>0</v>
      </c>
      <c r="R126" s="24">
        <f t="shared" si="32"/>
        <v>0</v>
      </c>
    </row>
    <row r="127" spans="2:18" s="25" customFormat="1" ht="9" outlineLevel="2" x14ac:dyDescent="0.15">
      <c r="B127" s="20" t="s">
        <v>117</v>
      </c>
      <c r="C127" s="40" t="s">
        <v>63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23">
        <f t="shared" si="30"/>
        <v>0</v>
      </c>
      <c r="Q127" s="23">
        <f t="shared" si="31"/>
        <v>0</v>
      </c>
      <c r="R127" s="24">
        <f t="shared" si="32"/>
        <v>0</v>
      </c>
    </row>
    <row r="128" spans="2:18" s="25" customFormat="1" ht="9" outlineLevel="2" x14ac:dyDescent="0.15">
      <c r="B128" s="20" t="s">
        <v>118</v>
      </c>
      <c r="C128" s="40" t="s">
        <v>63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23">
        <f t="shared" si="30"/>
        <v>0</v>
      </c>
      <c r="Q128" s="23">
        <f t="shared" si="31"/>
        <v>0</v>
      </c>
      <c r="R128" s="24">
        <f t="shared" si="32"/>
        <v>0</v>
      </c>
    </row>
    <row r="129" spans="2:18" s="25" customFormat="1" ht="9" outlineLevel="2" x14ac:dyDescent="0.15">
      <c r="B129" s="20" t="s">
        <v>119</v>
      </c>
      <c r="C129" s="40" t="s">
        <v>63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23">
        <f t="shared" si="30"/>
        <v>0</v>
      </c>
      <c r="Q129" s="23">
        <f t="shared" si="31"/>
        <v>0</v>
      </c>
      <c r="R129" s="24">
        <f t="shared" si="32"/>
        <v>0</v>
      </c>
    </row>
    <row r="130" spans="2:18" s="25" customFormat="1" ht="9" outlineLevel="2" x14ac:dyDescent="0.15">
      <c r="B130" s="20" t="s">
        <v>120</v>
      </c>
      <c r="C130" s="40" t="s">
        <v>63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23">
        <f t="shared" si="30"/>
        <v>0</v>
      </c>
      <c r="Q130" s="23">
        <f t="shared" si="31"/>
        <v>0</v>
      </c>
      <c r="R130" s="24">
        <f t="shared" si="32"/>
        <v>0</v>
      </c>
    </row>
    <row r="131" spans="2:18" s="25" customFormat="1" ht="9" outlineLevel="2" x14ac:dyDescent="0.15">
      <c r="B131" s="20" t="s">
        <v>121</v>
      </c>
      <c r="C131" s="40" t="s">
        <v>63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23">
        <f t="shared" si="30"/>
        <v>0</v>
      </c>
      <c r="Q131" s="23">
        <f t="shared" si="31"/>
        <v>0</v>
      </c>
      <c r="R131" s="24">
        <f t="shared" si="32"/>
        <v>0</v>
      </c>
    </row>
    <row r="132" spans="2:18" s="25" customFormat="1" ht="9" outlineLevel="2" x14ac:dyDescent="0.15">
      <c r="B132" s="20" t="s">
        <v>122</v>
      </c>
      <c r="C132" s="40" t="s">
        <v>63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23">
        <f t="shared" si="30"/>
        <v>0</v>
      </c>
      <c r="Q132" s="23">
        <f t="shared" si="31"/>
        <v>0</v>
      </c>
      <c r="R132" s="24">
        <f t="shared" si="32"/>
        <v>0</v>
      </c>
    </row>
    <row r="133" spans="2:18" s="25" customFormat="1" ht="9" outlineLevel="2" x14ac:dyDescent="0.15">
      <c r="B133" s="20" t="s">
        <v>123</v>
      </c>
      <c r="C133" s="40" t="s">
        <v>63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23">
        <f t="shared" si="30"/>
        <v>0</v>
      </c>
      <c r="Q133" s="23">
        <f t="shared" si="31"/>
        <v>0</v>
      </c>
      <c r="R133" s="24">
        <f t="shared" si="32"/>
        <v>0</v>
      </c>
    </row>
    <row r="134" spans="2:18" s="25" customFormat="1" ht="9" outlineLevel="2" x14ac:dyDescent="0.15">
      <c r="B134" s="20" t="s">
        <v>124</v>
      </c>
      <c r="C134" s="40" t="s">
        <v>63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23">
        <f t="shared" si="30"/>
        <v>0</v>
      </c>
      <c r="Q134" s="23">
        <f t="shared" si="31"/>
        <v>0</v>
      </c>
      <c r="R134" s="24">
        <f t="shared" si="32"/>
        <v>0</v>
      </c>
    </row>
    <row r="135" spans="2:18" s="64" customFormat="1" ht="9" outlineLevel="1" x14ac:dyDescent="0.15">
      <c r="B135" s="43" t="s">
        <v>125</v>
      </c>
      <c r="C135" s="44"/>
      <c r="D135" s="45">
        <f>SUM(D118:D134)</f>
        <v>0</v>
      </c>
      <c r="E135" s="45">
        <f t="shared" ref="E135:O135" si="33">SUM(E118:E134)</f>
        <v>0</v>
      </c>
      <c r="F135" s="45">
        <f t="shared" si="33"/>
        <v>0</v>
      </c>
      <c r="G135" s="45">
        <f t="shared" si="33"/>
        <v>0</v>
      </c>
      <c r="H135" s="45">
        <f t="shared" si="33"/>
        <v>0</v>
      </c>
      <c r="I135" s="45">
        <f t="shared" si="33"/>
        <v>0</v>
      </c>
      <c r="J135" s="45">
        <f t="shared" si="33"/>
        <v>0</v>
      </c>
      <c r="K135" s="45">
        <f t="shared" si="33"/>
        <v>0</v>
      </c>
      <c r="L135" s="45">
        <f t="shared" si="33"/>
        <v>0</v>
      </c>
      <c r="M135" s="45">
        <f t="shared" si="33"/>
        <v>0</v>
      </c>
      <c r="N135" s="45">
        <f t="shared" si="33"/>
        <v>0</v>
      </c>
      <c r="O135" s="45">
        <f t="shared" si="33"/>
        <v>0</v>
      </c>
      <c r="P135" s="46">
        <f>SUM(P118:P134)</f>
        <v>0</v>
      </c>
      <c r="Q135" s="46">
        <f t="shared" si="31"/>
        <v>0</v>
      </c>
      <c r="R135" s="71">
        <f t="shared" si="32"/>
        <v>0</v>
      </c>
    </row>
    <row r="136" spans="2:18" s="64" customFormat="1" ht="9" outlineLevel="1" x14ac:dyDescent="0.15">
      <c r="B136" s="49"/>
      <c r="C136" s="50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73"/>
    </row>
    <row r="137" spans="2:18" s="33" customFormat="1" ht="15.75" customHeight="1" x14ac:dyDescent="0.15">
      <c r="B137" s="28" t="s">
        <v>126</v>
      </c>
      <c r="C137" s="29" t="s">
        <v>127</v>
      </c>
      <c r="D137" s="30">
        <f>D135+D115+D88</f>
        <v>0</v>
      </c>
      <c r="E137" s="30">
        <f t="shared" ref="E137:O137" si="34">E135+E115+E88</f>
        <v>0</v>
      </c>
      <c r="F137" s="30">
        <f t="shared" si="34"/>
        <v>0</v>
      </c>
      <c r="G137" s="30">
        <f t="shared" si="34"/>
        <v>0</v>
      </c>
      <c r="H137" s="30">
        <f t="shared" si="34"/>
        <v>0</v>
      </c>
      <c r="I137" s="30">
        <f t="shared" si="34"/>
        <v>0</v>
      </c>
      <c r="J137" s="30">
        <f t="shared" si="34"/>
        <v>0</v>
      </c>
      <c r="K137" s="30">
        <f t="shared" si="34"/>
        <v>0</v>
      </c>
      <c r="L137" s="30">
        <f t="shared" si="34"/>
        <v>0</v>
      </c>
      <c r="M137" s="30">
        <f t="shared" si="34"/>
        <v>0</v>
      </c>
      <c r="N137" s="30">
        <f t="shared" si="34"/>
        <v>0</v>
      </c>
      <c r="O137" s="30">
        <f t="shared" si="34"/>
        <v>0</v>
      </c>
      <c r="P137" s="31">
        <f>SUM(D137:O137)</f>
        <v>0</v>
      </c>
      <c r="Q137" s="31">
        <f>P137/12</f>
        <v>0</v>
      </c>
      <c r="R137" s="71">
        <f t="shared" si="32"/>
        <v>0</v>
      </c>
    </row>
    <row r="138" spans="2:18" s="25" customFormat="1" ht="13.9" customHeight="1" x14ac:dyDescent="0.25">
      <c r="B138" s="74"/>
      <c r="C138" s="75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8"/>
      <c r="Q138" s="104"/>
      <c r="R138" s="9"/>
    </row>
    <row r="139" spans="2:18" s="59" customFormat="1" ht="20.25" customHeight="1" x14ac:dyDescent="0.15">
      <c r="B139" s="76" t="s">
        <v>128</v>
      </c>
      <c r="C139" s="77" t="s">
        <v>129</v>
      </c>
      <c r="D139" s="78">
        <f>D65-D137</f>
        <v>10</v>
      </c>
      <c r="E139" s="78">
        <f t="shared" ref="E139:O139" si="35">E65-E137</f>
        <v>11</v>
      </c>
      <c r="F139" s="78">
        <f t="shared" si="35"/>
        <v>12</v>
      </c>
      <c r="G139" s="78">
        <f t="shared" si="35"/>
        <v>13</v>
      </c>
      <c r="H139" s="78">
        <f t="shared" si="35"/>
        <v>14</v>
      </c>
      <c r="I139" s="78">
        <f t="shared" si="35"/>
        <v>15</v>
      </c>
      <c r="J139" s="78">
        <f t="shared" si="35"/>
        <v>16</v>
      </c>
      <c r="K139" s="78">
        <f t="shared" si="35"/>
        <v>17</v>
      </c>
      <c r="L139" s="78">
        <f t="shared" si="35"/>
        <v>18</v>
      </c>
      <c r="M139" s="78">
        <f t="shared" si="35"/>
        <v>19</v>
      </c>
      <c r="N139" s="78">
        <f t="shared" si="35"/>
        <v>20</v>
      </c>
      <c r="O139" s="78">
        <f t="shared" si="35"/>
        <v>21</v>
      </c>
      <c r="P139" s="78">
        <f>SUM(D139:O139)</f>
        <v>186</v>
      </c>
      <c r="Q139" s="78">
        <f>P139/12</f>
        <v>15.5</v>
      </c>
      <c r="R139" s="95">
        <f t="shared" si="32"/>
        <v>1</v>
      </c>
    </row>
    <row r="140" spans="2:18" s="25" customFormat="1" ht="6" customHeight="1" x14ac:dyDescent="0.25">
      <c r="B140" s="74"/>
      <c r="C140" s="75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8"/>
      <c r="Q140" s="104"/>
      <c r="R140" s="9"/>
    </row>
    <row r="141" spans="2:18" s="25" customFormat="1" ht="6" customHeight="1" x14ac:dyDescent="0.25">
      <c r="B141" s="74"/>
      <c r="C141" s="75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8"/>
      <c r="Q141" s="104"/>
      <c r="R141" s="9"/>
    </row>
    <row r="142" spans="2:18" s="25" customFormat="1" ht="9" outlineLevel="2" x14ac:dyDescent="0.15">
      <c r="B142" s="20" t="s">
        <v>130</v>
      </c>
      <c r="C142" s="40" t="s">
        <v>131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3">
        <f t="shared" ref="P142:P145" si="36">SUM(D142:O142)</f>
        <v>0</v>
      </c>
      <c r="Q142" s="23">
        <f t="shared" ref="Q142:Q146" si="37">P142/12</f>
        <v>0</v>
      </c>
      <c r="R142" s="24">
        <f t="shared" ref="R142:R148" si="38">P142/$P$15</f>
        <v>0</v>
      </c>
    </row>
    <row r="143" spans="2:18" s="25" customFormat="1" ht="9" outlineLevel="2" x14ac:dyDescent="0.15">
      <c r="B143" s="20" t="s">
        <v>132</v>
      </c>
      <c r="C143" s="40" t="s">
        <v>131</v>
      </c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3">
        <f t="shared" si="36"/>
        <v>0</v>
      </c>
      <c r="Q143" s="23">
        <f t="shared" si="37"/>
        <v>0</v>
      </c>
      <c r="R143" s="24">
        <f t="shared" si="38"/>
        <v>0</v>
      </c>
    </row>
    <row r="144" spans="2:18" s="25" customFormat="1" ht="9" outlineLevel="2" x14ac:dyDescent="0.15">
      <c r="B144" s="20" t="s">
        <v>133</v>
      </c>
      <c r="C144" s="40" t="s">
        <v>131</v>
      </c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3">
        <f t="shared" si="36"/>
        <v>0</v>
      </c>
      <c r="Q144" s="23">
        <f t="shared" si="37"/>
        <v>0</v>
      </c>
      <c r="R144" s="24">
        <f t="shared" si="38"/>
        <v>0</v>
      </c>
    </row>
    <row r="145" spans="2:18" s="25" customFormat="1" ht="9" outlineLevel="2" x14ac:dyDescent="0.15">
      <c r="B145" s="20" t="s">
        <v>134</v>
      </c>
      <c r="C145" s="40" t="s">
        <v>131</v>
      </c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3">
        <f t="shared" si="36"/>
        <v>0</v>
      </c>
      <c r="Q145" s="23">
        <f t="shared" si="37"/>
        <v>0</v>
      </c>
      <c r="R145" s="24">
        <f t="shared" si="38"/>
        <v>0</v>
      </c>
    </row>
    <row r="146" spans="2:18" s="80" customFormat="1" ht="15.75" customHeight="1" x14ac:dyDescent="0.15">
      <c r="B146" s="28" t="s">
        <v>135</v>
      </c>
      <c r="C146" s="29" t="s">
        <v>136</v>
      </c>
      <c r="D146" s="30">
        <f>SUM(D142:D145)</f>
        <v>0</v>
      </c>
      <c r="E146" s="30">
        <f t="shared" ref="E146:O146" si="39">SUM(E142:E145)</f>
        <v>0</v>
      </c>
      <c r="F146" s="30">
        <f t="shared" si="39"/>
        <v>0</v>
      </c>
      <c r="G146" s="30">
        <f t="shared" si="39"/>
        <v>0</v>
      </c>
      <c r="H146" s="30">
        <f t="shared" si="39"/>
        <v>0</v>
      </c>
      <c r="I146" s="30">
        <f t="shared" si="39"/>
        <v>0</v>
      </c>
      <c r="J146" s="30">
        <f t="shared" si="39"/>
        <v>0</v>
      </c>
      <c r="K146" s="30">
        <f t="shared" si="39"/>
        <v>0</v>
      </c>
      <c r="L146" s="30">
        <f t="shared" si="39"/>
        <v>0</v>
      </c>
      <c r="M146" s="30">
        <f t="shared" si="39"/>
        <v>0</v>
      </c>
      <c r="N146" s="30">
        <f t="shared" si="39"/>
        <v>0</v>
      </c>
      <c r="O146" s="30">
        <f t="shared" si="39"/>
        <v>0</v>
      </c>
      <c r="P146" s="31">
        <f>SUM(P142:P145)</f>
        <v>0</v>
      </c>
      <c r="Q146" s="31">
        <f t="shared" si="37"/>
        <v>0</v>
      </c>
      <c r="R146" s="53">
        <f t="shared" si="38"/>
        <v>0</v>
      </c>
    </row>
    <row r="147" spans="2:18" s="25" customFormat="1" ht="13.9" customHeight="1" x14ac:dyDescent="0.25">
      <c r="B147" s="74"/>
      <c r="C147" s="75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8"/>
      <c r="Q147" s="104"/>
      <c r="R147" s="9"/>
    </row>
    <row r="148" spans="2:18" s="80" customFormat="1" ht="15.75" customHeight="1" x14ac:dyDescent="0.15">
      <c r="B148" s="28" t="s">
        <v>137</v>
      </c>
      <c r="C148" s="29" t="s">
        <v>138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1">
        <f>SUM(D148:O148)</f>
        <v>0</v>
      </c>
      <c r="Q148" s="31">
        <f>P148/12</f>
        <v>0</v>
      </c>
      <c r="R148" s="53">
        <f t="shared" si="38"/>
        <v>0</v>
      </c>
    </row>
    <row r="149" spans="2:18" s="25" customFormat="1" ht="16.149999999999999" customHeight="1" x14ac:dyDescent="0.25">
      <c r="B149" s="74"/>
      <c r="C149" s="75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8"/>
      <c r="Q149" s="104"/>
      <c r="R149" s="9"/>
    </row>
    <row r="150" spans="2:18" s="25" customFormat="1" ht="9" outlineLevel="2" x14ac:dyDescent="0.15">
      <c r="B150" s="20" t="s">
        <v>139</v>
      </c>
      <c r="C150" s="40" t="s">
        <v>131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3">
        <f t="shared" ref="P150:P153" si="40">SUM(D150:O150)</f>
        <v>0</v>
      </c>
      <c r="Q150" s="23">
        <f t="shared" ref="Q150:Q154" si="41">P150/12</f>
        <v>0</v>
      </c>
      <c r="R150" s="24">
        <f t="shared" ref="R150:R154" si="42">P150/$P$15</f>
        <v>0</v>
      </c>
    </row>
    <row r="151" spans="2:18" s="25" customFormat="1" ht="9" outlineLevel="2" x14ac:dyDescent="0.15">
      <c r="B151" s="20" t="s">
        <v>140</v>
      </c>
      <c r="C151" s="40" t="s">
        <v>131</v>
      </c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3">
        <f t="shared" si="40"/>
        <v>0</v>
      </c>
      <c r="Q151" s="23">
        <f t="shared" si="41"/>
        <v>0</v>
      </c>
      <c r="R151" s="24">
        <f t="shared" si="42"/>
        <v>0</v>
      </c>
    </row>
    <row r="152" spans="2:18" s="25" customFormat="1" ht="9" outlineLevel="2" x14ac:dyDescent="0.15">
      <c r="B152" s="20" t="s">
        <v>137</v>
      </c>
      <c r="C152" s="40" t="s">
        <v>131</v>
      </c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3">
        <f t="shared" si="40"/>
        <v>0</v>
      </c>
      <c r="Q152" s="23">
        <f t="shared" si="41"/>
        <v>0</v>
      </c>
      <c r="R152" s="24">
        <f t="shared" si="42"/>
        <v>0</v>
      </c>
    </row>
    <row r="153" spans="2:18" s="25" customFormat="1" ht="9" outlineLevel="2" x14ac:dyDescent="0.15">
      <c r="B153" s="26" t="s">
        <v>141</v>
      </c>
      <c r="C153" s="79" t="s">
        <v>131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3">
        <f t="shared" si="40"/>
        <v>0</v>
      </c>
      <c r="Q153" s="23">
        <f t="shared" si="41"/>
        <v>0</v>
      </c>
      <c r="R153" s="24">
        <f t="shared" si="42"/>
        <v>0</v>
      </c>
    </row>
    <row r="154" spans="2:18" s="80" customFormat="1" ht="15.75" customHeight="1" x14ac:dyDescent="0.15">
      <c r="B154" s="28" t="s">
        <v>142</v>
      </c>
      <c r="C154" s="29" t="s">
        <v>143</v>
      </c>
      <c r="D154" s="30">
        <f>SUM(D150:D153)</f>
        <v>0</v>
      </c>
      <c r="E154" s="30">
        <f t="shared" ref="E154:O154" si="43">SUM(E150:E153)</f>
        <v>0</v>
      </c>
      <c r="F154" s="30">
        <f t="shared" si="43"/>
        <v>0</v>
      </c>
      <c r="G154" s="30">
        <f t="shared" si="43"/>
        <v>0</v>
      </c>
      <c r="H154" s="30">
        <f t="shared" si="43"/>
        <v>0</v>
      </c>
      <c r="I154" s="30">
        <f t="shared" si="43"/>
        <v>0</v>
      </c>
      <c r="J154" s="30">
        <f t="shared" si="43"/>
        <v>0</v>
      </c>
      <c r="K154" s="30">
        <f t="shared" si="43"/>
        <v>0</v>
      </c>
      <c r="L154" s="30">
        <f t="shared" si="43"/>
        <v>0</v>
      </c>
      <c r="M154" s="30">
        <f t="shared" si="43"/>
        <v>0</v>
      </c>
      <c r="N154" s="30">
        <f t="shared" si="43"/>
        <v>0</v>
      </c>
      <c r="O154" s="30">
        <f t="shared" si="43"/>
        <v>0</v>
      </c>
      <c r="P154" s="31">
        <f>SUM(P150:P153)</f>
        <v>0</v>
      </c>
      <c r="Q154" s="31">
        <f t="shared" si="41"/>
        <v>0</v>
      </c>
      <c r="R154" s="53">
        <f t="shared" si="42"/>
        <v>0</v>
      </c>
    </row>
    <row r="155" spans="2:18" s="25" customFormat="1" ht="7.5" customHeight="1" x14ac:dyDescent="0.25">
      <c r="B155" s="74"/>
      <c r="C155" s="75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8"/>
      <c r="Q155" s="104"/>
      <c r="R155" s="9"/>
    </row>
    <row r="156" spans="2:18" s="25" customFormat="1" ht="9" outlineLevel="2" x14ac:dyDescent="0.15">
      <c r="B156" s="20" t="s">
        <v>144</v>
      </c>
      <c r="C156" s="40" t="s">
        <v>145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3">
        <f t="shared" ref="P156:P163" si="44">SUM(D156:O156)</f>
        <v>0</v>
      </c>
      <c r="Q156" s="23">
        <f t="shared" ref="Q156:Q164" si="45">P156/12</f>
        <v>0</v>
      </c>
      <c r="R156" s="24">
        <f t="shared" ref="R156:R166" si="46">P156/$P$15</f>
        <v>0</v>
      </c>
    </row>
    <row r="157" spans="2:18" s="25" customFormat="1" ht="9" outlineLevel="2" x14ac:dyDescent="0.15">
      <c r="B157" s="20" t="s">
        <v>146</v>
      </c>
      <c r="C157" s="40" t="s">
        <v>63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3">
        <f t="shared" si="44"/>
        <v>0</v>
      </c>
      <c r="Q157" s="23">
        <f t="shared" si="45"/>
        <v>0</v>
      </c>
      <c r="R157" s="24">
        <f t="shared" si="46"/>
        <v>0</v>
      </c>
    </row>
    <row r="158" spans="2:18" s="25" customFormat="1" ht="9" outlineLevel="2" x14ac:dyDescent="0.15">
      <c r="B158" s="20" t="s">
        <v>147</v>
      </c>
      <c r="C158" s="40" t="s">
        <v>63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23">
        <f t="shared" si="44"/>
        <v>0</v>
      </c>
      <c r="Q158" s="23">
        <f t="shared" si="45"/>
        <v>0</v>
      </c>
      <c r="R158" s="24">
        <f t="shared" si="46"/>
        <v>0</v>
      </c>
    </row>
    <row r="159" spans="2:18" s="25" customFormat="1" ht="9" outlineLevel="2" x14ac:dyDescent="0.15">
      <c r="B159" s="20" t="s">
        <v>148</v>
      </c>
      <c r="C159" s="40" t="s">
        <v>63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23">
        <f t="shared" si="44"/>
        <v>0</v>
      </c>
      <c r="Q159" s="23">
        <f t="shared" si="45"/>
        <v>0</v>
      </c>
      <c r="R159" s="24">
        <f t="shared" si="46"/>
        <v>0</v>
      </c>
    </row>
    <row r="160" spans="2:18" s="25" customFormat="1" ht="9" outlineLevel="2" x14ac:dyDescent="0.15">
      <c r="B160" s="20" t="s">
        <v>149</v>
      </c>
      <c r="C160" s="40" t="s">
        <v>63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23">
        <f t="shared" si="44"/>
        <v>0</v>
      </c>
      <c r="Q160" s="23">
        <f t="shared" si="45"/>
        <v>0</v>
      </c>
      <c r="R160" s="24">
        <f t="shared" si="46"/>
        <v>0</v>
      </c>
    </row>
    <row r="161" spans="2:18" s="25" customFormat="1" ht="9" outlineLevel="2" x14ac:dyDescent="0.15">
      <c r="B161" s="20" t="s">
        <v>150</v>
      </c>
      <c r="C161" s="40" t="s">
        <v>16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23">
        <f t="shared" si="44"/>
        <v>0</v>
      </c>
      <c r="Q161" s="23">
        <f t="shared" si="45"/>
        <v>0</v>
      </c>
      <c r="R161" s="24">
        <f t="shared" si="46"/>
        <v>0</v>
      </c>
    </row>
    <row r="162" spans="2:18" s="25" customFormat="1" ht="9" outlineLevel="2" x14ac:dyDescent="0.15">
      <c r="B162" s="20" t="s">
        <v>151</v>
      </c>
      <c r="C162" s="40" t="s">
        <v>16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23">
        <f t="shared" si="44"/>
        <v>0</v>
      </c>
      <c r="Q162" s="23">
        <f t="shared" si="45"/>
        <v>0</v>
      </c>
      <c r="R162" s="24">
        <f t="shared" si="46"/>
        <v>0</v>
      </c>
    </row>
    <row r="163" spans="2:18" s="25" customFormat="1" ht="9" outlineLevel="2" x14ac:dyDescent="0.15">
      <c r="B163" s="26" t="s">
        <v>152</v>
      </c>
      <c r="C163" s="79" t="s">
        <v>16</v>
      </c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23">
        <f t="shared" si="44"/>
        <v>0</v>
      </c>
      <c r="Q163" s="23">
        <f t="shared" si="45"/>
        <v>0</v>
      </c>
      <c r="R163" s="24">
        <f t="shared" si="46"/>
        <v>0</v>
      </c>
    </row>
    <row r="164" spans="2:18" s="33" customFormat="1" ht="15.75" customHeight="1" x14ac:dyDescent="0.15">
      <c r="B164" s="28" t="s">
        <v>153</v>
      </c>
      <c r="C164" s="29" t="s">
        <v>154</v>
      </c>
      <c r="D164" s="30">
        <f>SUM(D156:D163)</f>
        <v>0</v>
      </c>
      <c r="E164" s="30">
        <f t="shared" ref="E164:O164" si="47">SUM(E156:E163)</f>
        <v>0</v>
      </c>
      <c r="F164" s="30">
        <f t="shared" si="47"/>
        <v>0</v>
      </c>
      <c r="G164" s="30">
        <f t="shared" si="47"/>
        <v>0</v>
      </c>
      <c r="H164" s="30">
        <f t="shared" si="47"/>
        <v>0</v>
      </c>
      <c r="I164" s="30">
        <f t="shared" si="47"/>
        <v>0</v>
      </c>
      <c r="J164" s="30">
        <f t="shared" si="47"/>
        <v>0</v>
      </c>
      <c r="K164" s="30">
        <f t="shared" si="47"/>
        <v>0</v>
      </c>
      <c r="L164" s="30">
        <f t="shared" si="47"/>
        <v>0</v>
      </c>
      <c r="M164" s="30">
        <f t="shared" si="47"/>
        <v>0</v>
      </c>
      <c r="N164" s="30">
        <f t="shared" si="47"/>
        <v>0</v>
      </c>
      <c r="O164" s="30">
        <f t="shared" si="47"/>
        <v>0</v>
      </c>
      <c r="P164" s="31">
        <f>SUM(P156:P163)</f>
        <v>0</v>
      </c>
      <c r="Q164" s="31">
        <f t="shared" si="45"/>
        <v>0</v>
      </c>
      <c r="R164" s="53">
        <f t="shared" si="46"/>
        <v>0</v>
      </c>
    </row>
    <row r="165" spans="2:18" s="25" customFormat="1" ht="7.5" customHeight="1" x14ac:dyDescent="0.15">
      <c r="C165" s="75"/>
      <c r="Q165" s="37"/>
    </row>
    <row r="166" spans="2:18" s="59" customFormat="1" ht="20.25" customHeight="1" x14ac:dyDescent="0.15">
      <c r="B166" s="76" t="s">
        <v>155</v>
      </c>
      <c r="C166" s="77" t="s">
        <v>156</v>
      </c>
      <c r="D166" s="78">
        <f>D139-D146-D148-D154-D164</f>
        <v>10</v>
      </c>
      <c r="E166" s="78">
        <f t="shared" ref="E166:O166" si="48">E139-E146-E148-E154-E164</f>
        <v>11</v>
      </c>
      <c r="F166" s="78">
        <f t="shared" si="48"/>
        <v>12</v>
      </c>
      <c r="G166" s="78">
        <f t="shared" si="48"/>
        <v>13</v>
      </c>
      <c r="H166" s="78">
        <f t="shared" si="48"/>
        <v>14</v>
      </c>
      <c r="I166" s="78">
        <f t="shared" si="48"/>
        <v>15</v>
      </c>
      <c r="J166" s="78">
        <f t="shared" si="48"/>
        <v>16</v>
      </c>
      <c r="K166" s="78">
        <f t="shared" si="48"/>
        <v>17</v>
      </c>
      <c r="L166" s="78">
        <f t="shared" si="48"/>
        <v>18</v>
      </c>
      <c r="M166" s="78">
        <f t="shared" si="48"/>
        <v>19</v>
      </c>
      <c r="N166" s="78">
        <f t="shared" si="48"/>
        <v>20</v>
      </c>
      <c r="O166" s="78">
        <f t="shared" si="48"/>
        <v>21</v>
      </c>
      <c r="P166" s="78">
        <f>SUM(D166:O166)</f>
        <v>186</v>
      </c>
      <c r="Q166" s="78">
        <f>P166/12</f>
        <v>15.5</v>
      </c>
      <c r="R166" s="95">
        <f t="shared" si="46"/>
        <v>1</v>
      </c>
    </row>
    <row r="167" spans="2:18" s="25" customFormat="1" ht="9" x14ac:dyDescent="0.15">
      <c r="C167" s="75"/>
      <c r="Q167" s="37"/>
    </row>
    <row r="168" spans="2:18" s="25" customFormat="1" ht="9" x14ac:dyDescent="0.15">
      <c r="C168" s="75"/>
      <c r="Q168" s="37"/>
    </row>
    <row r="170" spans="2:18" s="82" customFormat="1" ht="13.5" customHeight="1" x14ac:dyDescent="0.15">
      <c r="B170" s="101" t="s">
        <v>159</v>
      </c>
      <c r="C170" s="101"/>
      <c r="D170" s="102">
        <v>1</v>
      </c>
      <c r="E170" s="102">
        <f>D174</f>
        <v>11</v>
      </c>
      <c r="F170" s="102">
        <f t="shared" ref="F170:O170" si="49">E174</f>
        <v>22</v>
      </c>
      <c r="G170" s="102">
        <f t="shared" si="49"/>
        <v>34</v>
      </c>
      <c r="H170" s="102">
        <f t="shared" si="49"/>
        <v>47</v>
      </c>
      <c r="I170" s="102">
        <f t="shared" si="49"/>
        <v>61</v>
      </c>
      <c r="J170" s="102">
        <f t="shared" si="49"/>
        <v>76</v>
      </c>
      <c r="K170" s="102">
        <f t="shared" si="49"/>
        <v>92</v>
      </c>
      <c r="L170" s="102">
        <f t="shared" si="49"/>
        <v>109</v>
      </c>
      <c r="M170" s="102">
        <f t="shared" si="49"/>
        <v>127</v>
      </c>
      <c r="N170" s="102">
        <f t="shared" si="49"/>
        <v>146</v>
      </c>
      <c r="O170" s="102">
        <f t="shared" si="49"/>
        <v>166</v>
      </c>
      <c r="P170" s="83"/>
      <c r="Q170" s="83"/>
      <c r="R170" s="84"/>
    </row>
    <row r="171" spans="2:18" s="82" customFormat="1" ht="13.5" customHeight="1" x14ac:dyDescent="0.15">
      <c r="B171" s="101" t="s">
        <v>160</v>
      </c>
      <c r="C171" s="101"/>
      <c r="D171" s="102">
        <f>D15</f>
        <v>10</v>
      </c>
      <c r="E171" s="102">
        <f t="shared" ref="E171" si="50">E15</f>
        <v>11</v>
      </c>
      <c r="F171" s="102">
        <f t="shared" ref="F171:O171" si="51">F15</f>
        <v>12</v>
      </c>
      <c r="G171" s="102">
        <f t="shared" si="51"/>
        <v>13</v>
      </c>
      <c r="H171" s="102">
        <f t="shared" si="51"/>
        <v>14</v>
      </c>
      <c r="I171" s="102">
        <f t="shared" si="51"/>
        <v>15</v>
      </c>
      <c r="J171" s="102">
        <f t="shared" si="51"/>
        <v>16</v>
      </c>
      <c r="K171" s="102">
        <f t="shared" si="51"/>
        <v>17</v>
      </c>
      <c r="L171" s="102">
        <f t="shared" si="51"/>
        <v>18</v>
      </c>
      <c r="M171" s="102">
        <f t="shared" si="51"/>
        <v>19</v>
      </c>
      <c r="N171" s="102">
        <f t="shared" si="51"/>
        <v>20</v>
      </c>
      <c r="O171" s="102">
        <f t="shared" si="51"/>
        <v>21</v>
      </c>
      <c r="P171" s="83"/>
      <c r="Q171" s="83"/>
      <c r="R171" s="84"/>
    </row>
    <row r="172" spans="2:18" s="82" customFormat="1" ht="13.5" customHeight="1" x14ac:dyDescent="0.15">
      <c r="B172" s="101" t="s">
        <v>161</v>
      </c>
      <c r="C172" s="101"/>
      <c r="D172" s="102">
        <f>D63+D137+D146+D148+D154+D164</f>
        <v>0</v>
      </c>
      <c r="E172" s="102">
        <f t="shared" ref="E172" si="52">E63+E137+E146+E148+E154+E164</f>
        <v>0</v>
      </c>
      <c r="F172" s="102">
        <f t="shared" ref="F172:O172" si="53">F63+F137+F146+F148+F154+F164</f>
        <v>0</v>
      </c>
      <c r="G172" s="102">
        <f t="shared" si="53"/>
        <v>0</v>
      </c>
      <c r="H172" s="102">
        <f t="shared" si="53"/>
        <v>0</v>
      </c>
      <c r="I172" s="102">
        <f t="shared" si="53"/>
        <v>0</v>
      </c>
      <c r="J172" s="102">
        <f t="shared" si="53"/>
        <v>0</v>
      </c>
      <c r="K172" s="102">
        <f t="shared" si="53"/>
        <v>0</v>
      </c>
      <c r="L172" s="102">
        <f t="shared" si="53"/>
        <v>0</v>
      </c>
      <c r="M172" s="102">
        <f t="shared" si="53"/>
        <v>0</v>
      </c>
      <c r="N172" s="102">
        <f t="shared" si="53"/>
        <v>0</v>
      </c>
      <c r="O172" s="102">
        <f t="shared" si="53"/>
        <v>0</v>
      </c>
      <c r="P172" s="83"/>
      <c r="Q172" s="83"/>
      <c r="R172" s="84"/>
    </row>
    <row r="173" spans="2:18" s="82" customFormat="1" ht="13.5" customHeight="1" x14ac:dyDescent="0.15">
      <c r="B173" s="101" t="s">
        <v>162</v>
      </c>
      <c r="C173" s="101"/>
      <c r="D173" s="102">
        <f>D171-D172</f>
        <v>10</v>
      </c>
      <c r="E173" s="102">
        <f t="shared" ref="E173" si="54">E171-E172</f>
        <v>11</v>
      </c>
      <c r="F173" s="102">
        <f t="shared" ref="F173" si="55">F171-F172</f>
        <v>12</v>
      </c>
      <c r="G173" s="102">
        <f t="shared" ref="G173" si="56">G171-G172</f>
        <v>13</v>
      </c>
      <c r="H173" s="102">
        <f t="shared" ref="H173" si="57">H171-H172</f>
        <v>14</v>
      </c>
      <c r="I173" s="102">
        <f t="shared" ref="I173" si="58">I171-I172</f>
        <v>15</v>
      </c>
      <c r="J173" s="102">
        <f t="shared" ref="J173" si="59">J171-J172</f>
        <v>16</v>
      </c>
      <c r="K173" s="102">
        <f t="shared" ref="K173" si="60">K171-K172</f>
        <v>17</v>
      </c>
      <c r="L173" s="102">
        <f t="shared" ref="L173" si="61">L171-L172</f>
        <v>18</v>
      </c>
      <c r="M173" s="102">
        <f t="shared" ref="M173" si="62">M171-M172</f>
        <v>19</v>
      </c>
      <c r="N173" s="102">
        <f t="shared" ref="N173" si="63">N171-N172</f>
        <v>20</v>
      </c>
      <c r="O173" s="102">
        <f t="shared" ref="O173" si="64">O171-O172</f>
        <v>21</v>
      </c>
      <c r="P173" s="83"/>
      <c r="Q173" s="83"/>
      <c r="R173" s="84"/>
    </row>
    <row r="174" spans="2:18" s="63" customFormat="1" ht="14.25" x14ac:dyDescent="0.3">
      <c r="B174" s="96" t="s">
        <v>157</v>
      </c>
      <c r="C174" s="97" t="s">
        <v>158</v>
      </c>
      <c r="D174" s="98">
        <f>D170+D171-D172</f>
        <v>11</v>
      </c>
      <c r="E174" s="98">
        <f t="shared" ref="E174" si="65">E170+E171-E172</f>
        <v>22</v>
      </c>
      <c r="F174" s="98">
        <f t="shared" ref="F174:O174" si="66">F170+F171-F172</f>
        <v>34</v>
      </c>
      <c r="G174" s="98">
        <f t="shared" si="66"/>
        <v>47</v>
      </c>
      <c r="H174" s="98">
        <f t="shared" si="66"/>
        <v>61</v>
      </c>
      <c r="I174" s="98">
        <f t="shared" si="66"/>
        <v>76</v>
      </c>
      <c r="J174" s="98">
        <f t="shared" si="66"/>
        <v>92</v>
      </c>
      <c r="K174" s="98">
        <f t="shared" si="66"/>
        <v>109</v>
      </c>
      <c r="L174" s="98">
        <f t="shared" si="66"/>
        <v>127</v>
      </c>
      <c r="M174" s="98">
        <f t="shared" si="66"/>
        <v>146</v>
      </c>
      <c r="N174" s="98">
        <f t="shared" si="66"/>
        <v>166</v>
      </c>
      <c r="O174" s="98">
        <f t="shared" si="66"/>
        <v>187</v>
      </c>
      <c r="P174" s="99"/>
      <c r="Q174" s="99"/>
      <c r="R174" s="100"/>
    </row>
    <row r="178" spans="16:18" x14ac:dyDescent="0.25">
      <c r="P178" s="108" t="s">
        <v>172</v>
      </c>
      <c r="Q178" s="109"/>
      <c r="R178" s="110"/>
    </row>
    <row r="179" spans="16:18" x14ac:dyDescent="0.25">
      <c r="P179" s="111"/>
      <c r="Q179" s="112"/>
      <c r="R179" s="113"/>
    </row>
    <row r="180" spans="16:18" x14ac:dyDescent="0.25">
      <c r="P180" s="111"/>
      <c r="Q180" s="112"/>
      <c r="R180" s="113"/>
    </row>
    <row r="181" spans="16:18" x14ac:dyDescent="0.25">
      <c r="P181" s="111"/>
      <c r="Q181" s="112"/>
      <c r="R181" s="113"/>
    </row>
    <row r="182" spans="16:18" x14ac:dyDescent="0.25">
      <c r="P182" s="114"/>
      <c r="Q182" s="115"/>
      <c r="R182" s="116"/>
    </row>
  </sheetData>
  <mergeCells count="1">
    <mergeCell ref="P178:R182"/>
  </mergeCells>
  <printOptions horizontalCentered="1" verticalCentered="1"/>
  <pageMargins left="0.43307086614173229" right="0.31496062992125984" top="0.4" bottom="0.47" header="0.35433070866141736" footer="0.23622047244094491"/>
  <pageSetup paperSize="9" scale="90" fitToHeight="4" orientation="landscape" r:id="rId1"/>
  <headerFooter alignWithMargins="0">
    <oddFooter>&amp;L&amp;"Century Gothic,Normal"&amp;8EwerttonGonzaga | ECOFINANÇAS 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FLUXO_CAIXA</vt:lpstr>
      <vt:lpstr>FLUXO_CAIXA!Area_de_impressao</vt:lpstr>
      <vt:lpstr>FLUXO_CAIXA!Titulos_de_impressao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ECOFINANÇAS</dc:title>
  <dc:creator>ECOFINANÇAS</dc:creator>
  <cp:keywords>ECOFINANÇAS</cp:keywords>
  <cp:lastModifiedBy>Ewertton Gonzaga</cp:lastModifiedBy>
  <cp:lastPrinted>2022-06-02T18:46:31Z</cp:lastPrinted>
  <dcterms:created xsi:type="dcterms:W3CDTF">2022-06-02T17:12:24Z</dcterms:created>
  <dcterms:modified xsi:type="dcterms:W3CDTF">2024-05-28T14:42:45Z</dcterms:modified>
</cp:coreProperties>
</file>